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O:\Año 2020\07. INFORMES INTERNOS\09. Informe de Mapa de Riesgos\01. Seguimiento Abril de 2020\01. Matriz de Seguimiento\"/>
    </mc:Choice>
  </mc:AlternateContent>
  <xr:revisionPtr revIDLastSave="0" documentId="13_ncr:1_{6DFC3D3D-A839-4532-918B-A716E426BB97}" xr6:coauthVersionLast="45" xr6:coauthVersionMax="45" xr10:uidLastSave="{00000000-0000-0000-0000-000000000000}"/>
  <bookViews>
    <workbookView xWindow="-120" yWindow="-120" windowWidth="20700" windowHeight="11160" xr2:uid="{00000000-000D-0000-FFFF-FFFF00000000}"/>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Proc MIC" sheetId="26" r:id="rId26"/>
    <sheet name="Riesgos Corrup MIC" sheetId="27" r:id="rId27"/>
    <sheet name="Riesgos Proc EC" sheetId="28" r:id="rId28"/>
    <sheet name="Riesgos Corrup EC" sheetId="29" r:id="rId29"/>
    <sheet name="I SEGUIMIENTO OCI CORRU" sheetId="30" r:id="rId30"/>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8" i="1" l="1"/>
  <c r="D128" i="1"/>
  <c r="C128" i="1"/>
  <c r="B128" i="1"/>
  <c r="E127" i="1"/>
  <c r="D127" i="1"/>
  <c r="C127" i="1"/>
  <c r="B127" i="1"/>
  <c r="E126" i="1"/>
  <c r="D126" i="1"/>
  <c r="C126" i="1"/>
  <c r="B126" i="1"/>
  <c r="E125" i="1"/>
  <c r="D125" i="1"/>
  <c r="C125" i="1"/>
  <c r="B125" i="1"/>
  <c r="H124" i="1"/>
  <c r="G124" i="1"/>
  <c r="F124" i="1"/>
  <c r="E124" i="1"/>
  <c r="D124" i="1"/>
  <c r="C124" i="1"/>
  <c r="B124" i="1"/>
  <c r="F152" i="29"/>
  <c r="F151" i="29"/>
  <c r="F150" i="29"/>
  <c r="F152" i="21"/>
  <c r="F151" i="21"/>
  <c r="F150" i="21"/>
  <c r="F152" i="15"/>
  <c r="F151" i="15"/>
  <c r="F150" i="15"/>
  <c r="F152" i="13"/>
  <c r="F151" i="13"/>
  <c r="F150" i="13"/>
  <c r="F152" i="11"/>
  <c r="F151" i="11"/>
  <c r="F150" i="11"/>
  <c r="F152" i="9"/>
  <c r="F151" i="9"/>
  <c r="F150" i="9"/>
  <c r="F152" i="7"/>
  <c r="F151" i="7"/>
  <c r="F150" i="7"/>
  <c r="F153" i="28"/>
  <c r="F152" i="28"/>
  <c r="F151" i="28"/>
  <c r="F150" i="28"/>
  <c r="F153" i="26"/>
  <c r="F152" i="26"/>
  <c r="F151" i="26"/>
  <c r="F150" i="26"/>
  <c r="F153" i="22"/>
  <c r="F152" i="22"/>
  <c r="F151" i="22"/>
  <c r="F150" i="22"/>
  <c r="F153" i="20"/>
  <c r="F152" i="20"/>
  <c r="F151" i="20"/>
  <c r="F150" i="20"/>
  <c r="F153" i="18"/>
  <c r="F152" i="18"/>
  <c r="F151" i="18"/>
  <c r="F150" i="18"/>
  <c r="F153" i="16"/>
  <c r="F152" i="16"/>
  <c r="F151" i="16"/>
  <c r="F150" i="16"/>
  <c r="F150" i="14"/>
  <c r="F151" i="14"/>
  <c r="F152" i="14"/>
  <c r="F153" i="14"/>
  <c r="F153" i="12"/>
  <c r="F152" i="12"/>
  <c r="F151" i="12"/>
  <c r="F150" i="12"/>
  <c r="F153" i="10"/>
  <c r="F152" i="10"/>
  <c r="F151" i="10"/>
  <c r="F150" i="10"/>
  <c r="F153" i="8"/>
  <c r="F152" i="8"/>
  <c r="F151" i="8"/>
  <c r="F150" i="8"/>
  <c r="F153" i="6"/>
  <c r="F152" i="6"/>
  <c r="F151" i="6"/>
  <c r="F150" i="6"/>
  <c r="F153" i="4"/>
  <c r="F152" i="4"/>
  <c r="F151" i="4"/>
  <c r="F150" i="4"/>
  <c r="F152" i="3" l="1"/>
  <c r="F151" i="3"/>
  <c r="F150" i="3"/>
  <c r="F153" i="2"/>
  <c r="F152" i="2"/>
  <c r="F151" i="2"/>
  <c r="F150" i="2"/>
  <c r="AS19" i="29" l="1"/>
  <c r="AB19" i="29"/>
  <c r="AS18" i="29"/>
  <c r="AB18" i="29"/>
  <c r="AS17" i="29"/>
  <c r="AB17" i="29"/>
  <c r="AS16" i="29"/>
  <c r="AB16" i="29"/>
  <c r="AC19" i="28"/>
  <c r="AC18" i="28"/>
  <c r="AC17" i="28"/>
  <c r="AS19" i="27"/>
  <c r="AB19" i="27"/>
  <c r="AS18" i="27"/>
  <c r="AB18" i="27"/>
  <c r="AS17" i="27"/>
  <c r="AB17" i="27"/>
  <c r="AS16" i="27"/>
  <c r="AB16" i="27"/>
  <c r="AC23" i="26"/>
  <c r="AC22" i="26"/>
  <c r="AC18" i="26"/>
  <c r="AC17" i="26"/>
  <c r="AB19" i="25"/>
  <c r="AS17" i="25"/>
  <c r="AS16" i="25"/>
  <c r="AS19" i="24"/>
  <c r="AB19" i="24"/>
  <c r="AS18" i="24"/>
  <c r="AB18" i="24"/>
  <c r="AS17" i="24"/>
  <c r="AB17" i="24"/>
  <c r="AS16" i="24"/>
  <c r="AB16" i="24"/>
  <c r="AS19" i="23"/>
  <c r="AB19" i="23"/>
  <c r="AS18" i="23"/>
  <c r="AB18" i="23"/>
  <c r="AS17" i="23"/>
  <c r="AB17" i="23"/>
  <c r="AS16" i="23"/>
  <c r="AB16" i="23"/>
  <c r="AC26" i="22"/>
  <c r="AC25" i="22"/>
  <c r="AC23" i="22"/>
  <c r="AC22" i="22"/>
  <c r="AC21" i="22"/>
  <c r="AC20" i="22"/>
  <c r="AC19" i="22"/>
  <c r="AC18" i="22"/>
  <c r="AC17" i="22"/>
  <c r="AB19" i="21"/>
  <c r="AS18" i="21"/>
  <c r="AB18" i="21"/>
  <c r="AS17" i="21"/>
  <c r="AB17" i="21"/>
  <c r="AS16" i="21"/>
  <c r="AB16" i="21"/>
  <c r="AD38" i="20"/>
  <c r="AD37" i="20"/>
  <c r="AD36" i="20"/>
  <c r="AD29" i="20"/>
  <c r="AD28" i="20"/>
  <c r="AD27" i="20"/>
  <c r="AD24" i="20"/>
  <c r="AD23" i="20"/>
  <c r="AD18" i="20"/>
  <c r="AD17" i="20"/>
  <c r="AS19" i="19"/>
  <c r="AB19" i="19"/>
  <c r="AS18" i="19"/>
  <c r="AB18" i="19"/>
  <c r="AS17" i="19"/>
  <c r="AB17" i="19"/>
  <c r="AS16" i="19"/>
  <c r="AB16" i="19"/>
  <c r="AC38" i="18"/>
  <c r="AC37" i="18"/>
  <c r="AC34" i="18"/>
  <c r="AC33" i="18"/>
  <c r="AC29" i="18"/>
  <c r="AC27" i="18"/>
  <c r="AC25" i="18"/>
  <c r="AC22" i="18"/>
  <c r="AC21" i="18"/>
  <c r="AC19" i="18"/>
  <c r="AC18" i="18"/>
  <c r="AC17" i="18"/>
  <c r="AS19" i="17"/>
  <c r="AB19" i="17"/>
  <c r="AS18" i="17"/>
  <c r="AB18" i="17"/>
  <c r="AS17" i="17"/>
  <c r="AB17" i="17"/>
  <c r="AS16" i="17"/>
  <c r="AB16" i="17"/>
  <c r="AC32" i="16"/>
  <c r="AC31" i="16"/>
  <c r="AC30" i="16"/>
  <c r="AC29" i="16"/>
  <c r="AC28" i="16"/>
  <c r="AC26" i="16"/>
  <c r="AC24" i="16"/>
  <c r="AC23" i="16"/>
  <c r="AC22" i="16"/>
  <c r="AC20" i="16"/>
  <c r="AC19" i="16"/>
  <c r="AC18" i="16"/>
  <c r="AC17" i="16"/>
  <c r="AC75" i="14"/>
  <c r="AC70" i="14"/>
  <c r="AC65" i="14"/>
  <c r="AC60" i="14"/>
  <c r="AC54" i="14"/>
  <c r="AC49" i="14"/>
  <c r="AC44" i="14"/>
  <c r="AC39" i="14"/>
  <c r="AC34" i="14"/>
  <c r="AC29" i="14"/>
  <c r="AC22" i="14"/>
  <c r="AC17" i="14"/>
  <c r="AS16" i="13"/>
  <c r="AB16" i="13"/>
  <c r="AC17" i="12"/>
  <c r="AB19" i="11"/>
  <c r="AS18" i="11"/>
  <c r="AB18" i="11"/>
  <c r="AS17" i="11"/>
  <c r="AB17" i="11"/>
  <c r="AS16" i="11"/>
  <c r="AB16" i="11"/>
  <c r="AC28" i="10"/>
  <c r="AC27" i="10"/>
  <c r="AC22" i="10"/>
  <c r="AC19" i="10"/>
  <c r="AC18" i="10"/>
  <c r="AC17" i="10"/>
  <c r="AC36" i="8"/>
  <c r="AC34" i="8"/>
  <c r="AC31" i="8"/>
  <c r="AC30" i="8"/>
  <c r="AC27" i="8"/>
  <c r="AC25" i="8"/>
  <c r="AC22" i="8"/>
  <c r="AC21" i="8"/>
  <c r="AC17" i="8"/>
  <c r="AS16" i="7"/>
  <c r="AB16" i="7"/>
  <c r="AC27" i="6"/>
  <c r="AC26" i="6"/>
  <c r="AC25" i="6"/>
  <c r="AC22" i="6"/>
  <c r="AC21" i="6"/>
  <c r="AC20" i="6"/>
  <c r="AC17" i="6"/>
  <c r="AC16" i="6"/>
  <c r="AS19" i="5"/>
  <c r="AB19" i="5"/>
  <c r="AS18" i="5"/>
  <c r="AB18" i="5"/>
  <c r="AS17" i="5"/>
  <c r="AB17" i="5"/>
  <c r="AS16" i="5"/>
  <c r="AB16" i="5"/>
  <c r="AC20" i="4"/>
  <c r="AC19" i="4"/>
  <c r="AC18" i="4"/>
  <c r="AC17" i="4"/>
  <c r="AS21" i="3"/>
  <c r="AB21" i="3"/>
  <c r="AB16" i="3"/>
  <c r="AC27" i="2"/>
  <c r="AC26" i="2"/>
  <c r="AC23" i="2"/>
  <c r="AC22" i="2"/>
  <c r="AC21" i="2"/>
  <c r="AC19" i="2"/>
  <c r="AC18" i="2"/>
  <c r="AC17" i="2"/>
  <c r="M84" i="1"/>
  <c r="L84" i="1"/>
  <c r="K84" i="1"/>
  <c r="J84" i="1"/>
  <c r="I84" i="1"/>
  <c r="H84" i="1"/>
  <c r="G84" i="1"/>
  <c r="F84" i="1"/>
  <c r="K24" i="1"/>
  <c r="I24" i="1"/>
  <c r="H24" i="1"/>
  <c r="G24" i="1"/>
  <c r="F24" i="1"/>
  <c r="E24" i="1"/>
  <c r="D24" i="1"/>
  <c r="C24" i="1"/>
  <c r="B24" i="1"/>
  <c r="L23" i="1"/>
  <c r="L22" i="1"/>
  <c r="L21" i="1"/>
  <c r="L20" i="1"/>
  <c r="L19" i="1"/>
  <c r="L18" i="1"/>
  <c r="L17" i="1"/>
  <c r="L16" i="1"/>
  <c r="L15" i="1"/>
  <c r="L14" i="1"/>
  <c r="L13" i="1"/>
  <c r="L24" i="1" s="1"/>
  <c r="L12" i="1"/>
  <c r="L11" i="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5" authorId="0" shapeId="0" xr:uid="{00000000-0006-0000-1500-000001000000}">
      <text>
        <r>
          <rPr>
            <sz val="11"/>
            <color rgb="FF000000"/>
            <rFont val="Calibri"/>
            <family val="2"/>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<sst xmlns="http://schemas.openxmlformats.org/spreadsheetml/2006/main" count="8791" uniqueCount="1814">
  <si>
    <t>CONSOLIDADO MAPA DE RIESGOS INSTITUCIONAL Y DE CORRUPCIÓN POR PROCESO
INSTITUTO PARA LA INVESTIGACIÓN EDUCATIVA Y EL DESARROLLO PEDAGÓGICO - IDEP 2020.</t>
  </si>
  <si>
    <t>CÓDIGO: FT-MIC-03-07</t>
  </si>
  <si>
    <t>VERSIÓN : 4</t>
  </si>
  <si>
    <t>Fecha Aprobación: 16/11/2018</t>
  </si>
  <si>
    <t>PÁGINA: 1 de 2</t>
  </si>
  <si>
    <t>RECURSOS PARA LA GESTIÓN DEL RIESGO AL INTERIOR DE PROCESO</t>
  </si>
  <si>
    <t>RECURSOS HUMANOS:</t>
  </si>
  <si>
    <t>Subdirector Académico, Asesores de la Dirección General, Profesionales universitarios y especializados de la subdirección académica.</t>
  </si>
  <si>
    <t>Subdirector Académico, Asesores de la Dirección General, Profesional especializado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</si>
  <si>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</si>
  <si>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</si>
  <si>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</si>
  <si>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</si>
  <si>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</si>
  <si>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</si>
  <si>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</si>
  <si>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</si>
  <si>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</si>
  <si>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</si>
  <si>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</si>
  <si>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</si>
  <si>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</si>
  <si>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</si>
  <si>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</si>
  <si>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MAPA DE RIESGOS INSTITUCIONAL Y DE CORRUPCIÓN POR PROCESOS - 2020
INSTITUTO PARA LA INVESTIGACIÓN EDUCATIVA Y EL DESARROLLO PEDAGÓGICO - IDEP</t>
  </si>
  <si>
    <t>Responsable</t>
  </si>
  <si>
    <t xml:space="preserve">Fecha último corte de Seguimiento   </t>
  </si>
  <si>
    <t>Periodicidad</t>
  </si>
  <si>
    <t>Propósito</t>
  </si>
  <si>
    <t>Cómo se realiza la actividad de control</t>
  </si>
  <si>
    <t>Qué pasa con las observaciones o desviaciones</t>
  </si>
  <si>
    <t>Evidencia de Ejecución del Control</t>
  </si>
  <si>
    <t>Valoración de los controles</t>
  </si>
  <si>
    <t>Proceso asociado</t>
  </si>
  <si>
    <t xml:space="preserve">Fecha próximo seguimiento </t>
  </si>
  <si>
    <t>No.</t>
  </si>
  <si>
    <t>Fecha de Actualización del Mapa</t>
  </si>
  <si>
    <t xml:space="preserve">Factor de riesgo asociado </t>
  </si>
  <si>
    <t xml:space="preserve">Causas </t>
  </si>
  <si>
    <t xml:space="preserve">Riesgo </t>
  </si>
  <si>
    <t>Descripción</t>
  </si>
  <si>
    <t>Consecuencias</t>
  </si>
  <si>
    <t xml:space="preserve">Clase del riesgo </t>
  </si>
  <si>
    <t xml:space="preserve">Probabilidad </t>
  </si>
  <si>
    <t xml:space="preserve">Definición de impacto </t>
  </si>
  <si>
    <t xml:space="preserve">Impacto </t>
  </si>
  <si>
    <t>Zona de riesgo Inherente</t>
  </si>
  <si>
    <t>Tratamiento del riesgo</t>
  </si>
  <si>
    <t>Nombre del control</t>
  </si>
  <si>
    <t>Tipo de control</t>
  </si>
  <si>
    <t>¿Existe un responsable asignado a la ejecución del control ?
Cargo - dependencia</t>
  </si>
  <si>
    <t>Evaluación</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</si>
  <si>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</si>
  <si>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¿El responsable tiene la autoridad y adecuada segregación de
funciones en la ejecución del control?</t>
  </si>
  <si>
    <t>RESUMEN CANTIDAD DE RIESGOS - IDEP</t>
  </si>
  <si>
    <t>¿ Se encuentra definida la periodicidad con la que se ejecuta el control ?</t>
  </si>
  <si>
    <t>Procesos</t>
  </si>
  <si>
    <t>¿Las actividades que se desarrollan en el control realmente buscan por sí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</si>
  <si>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</si>
  <si>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</si>
  <si>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</si>
  <si>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Estratégico</t>
  </si>
  <si>
    <t>De imagen</t>
  </si>
  <si>
    <t>Operativos</t>
  </si>
  <si>
    <t>Sumatoria calificación  del control</t>
  </si>
  <si>
    <t>Calidad</t>
  </si>
  <si>
    <t>Calificación diseño del control</t>
  </si>
  <si>
    <t>Calificación ejecución del control</t>
  </si>
  <si>
    <t>Solidez del control</t>
  </si>
  <si>
    <t>Contractuales</t>
  </si>
  <si>
    <t>¿Aplican acciones para fortalecer el control?</t>
  </si>
  <si>
    <t>Financieros</t>
  </si>
  <si>
    <t>Solidez total de los controles</t>
  </si>
  <si>
    <t>De cumplimiento y conformidad</t>
  </si>
  <si>
    <t>Tecnológicos y  seguridad digital</t>
  </si>
  <si>
    <t>De recurso humano</t>
  </si>
  <si>
    <t>Corrupción</t>
  </si>
  <si>
    <t>Total</t>
  </si>
  <si>
    <t>Divulgación y Comunicación</t>
  </si>
  <si>
    <t xml:space="preserve">Zona de riesgo residual </t>
  </si>
  <si>
    <t>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</si>
  <si>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</si>
  <si>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</si>
  <si>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</si>
  <si>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</si>
  <si>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</si>
  <si>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</si>
  <si>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</si>
  <si>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</si>
  <si>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</si>
  <si>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</si>
  <si>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</si>
  <si>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</si>
  <si>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</si>
  <si>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</si>
  <si>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</si>
  <si>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</si>
  <si>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</si>
  <si>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</si>
  <si>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</si>
  <si>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Dirección y Planeación</t>
  </si>
  <si>
    <t>¿Existe un responsable asignado a la ejecución del control ?</t>
  </si>
  <si>
    <t xml:space="preserve">¿ La oportunidad en que se ejecuta el control ayuda a prevenir la mitigación del riesgo o a detectar la materialización del riesgo de manera oportuna?
</t>
  </si>
  <si>
    <t>Atención al Ciudadano</t>
  </si>
  <si>
    <t>|</t>
  </si>
  <si>
    <t>Investigación y Desarrollo Pedagógico</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</si>
  <si>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</si>
  <si>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</si>
  <si>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</si>
  <si>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</si>
  <si>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</si>
  <si>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</si>
  <si>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</si>
  <si>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</si>
  <si>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</si>
  <si>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</si>
  <si>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</si>
  <si>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Gestión Documental</t>
  </si>
  <si>
    <t>Profesionales de la subdirección académica responsables de los proyectos</t>
  </si>
  <si>
    <t>Permanente y cada vez que se solicita publicar convocatorias</t>
  </si>
  <si>
    <t>Validar que la información se solicitará divulgar este acorde con el proyecto de investigación</t>
  </si>
  <si>
    <t>Omisión en la aplicación del manual de imagen institucional</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</si>
  <si>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</si>
  <si>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</si>
  <si>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cálculo de google, al cual tiene acceso el Subdirector Académico</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</si>
  <si>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</si>
  <si>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</si>
  <si>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Gestión Contractual</t>
  </si>
  <si>
    <t>Deterioro de las relaciones de confianza y credibilidad con el IDEP</t>
  </si>
  <si>
    <t>Corrupción - Visibilidad</t>
  </si>
  <si>
    <t>1 - Rara vez</t>
  </si>
  <si>
    <t>Si</t>
  </si>
  <si>
    <t>Fuerte</t>
  </si>
  <si>
    <t>No</t>
  </si>
  <si>
    <t>Gestión Jurídica</t>
  </si>
  <si>
    <t>Fuerte - El control se ejecuta de manera consistente por parte del responsable</t>
  </si>
  <si>
    <t>Gestión de Recursos Físicos y Ambiental</t>
  </si>
  <si>
    <t>Gestión Tecnológica</t>
  </si>
  <si>
    <t>1 - Insignificante</t>
  </si>
  <si>
    <t>Zona de Riesgo Baja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</si>
  <si>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https://docs.google.com/spreadsheets/d/1TonFQQA4TNI2RsxbhwjLeFqP_ChgVHR8/edit?usp=drive_web&amp;ouid=118381580204335291446&amp;dls=true . El monitoreo de los controles se realiza a través del correo electrónico (dprada@idep.edu.co. ).</t>
  </si>
  <si>
    <t>Gestión de Talento Humano</t>
  </si>
  <si>
    <t>Gestión Financiera</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</si>
  <si>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</si>
  <si>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</si>
  <si>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</si>
  <si>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</si>
  <si>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Supervisor del contratista de comunicaciones Profesional de la Subdirección Académica designado</t>
  </si>
  <si>
    <t>4 - Mayor</t>
  </si>
  <si>
    <t>Control Interno Disciplinario</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</si>
  <si>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</si>
  <si>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</si>
  <si>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</si>
  <si>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</si>
  <si>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Aplicación del Manual de imagen institucional</t>
  </si>
  <si>
    <t>Evaluación y Control</t>
  </si>
  <si>
    <t>Contratistas de comunicaciones y el supervisor de la subdirección académica designado Profesional especializado 222-05</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</si>
  <si>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</si>
  <si>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</si>
  <si>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</si>
  <si>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</si>
  <si>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</si>
  <si>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Los usuarios no pueden acceder a los bienes y servicios que ofrece el Distrito</t>
  </si>
  <si>
    <t>Matriz de seguimiento de la información de las convocatorias que se publica en los canales institucionales del IDEP.</t>
  </si>
  <si>
    <t>Detectivo</t>
  </si>
  <si>
    <t>Contratista de comunicaciones y Supervisor del contratista de comunicaciones Profesional de la Subdirección Académica designado</t>
  </si>
  <si>
    <t>Mejoramiento Integral y Continuo</t>
  </si>
  <si>
    <t>Zona de Riesgo Moderada</t>
  </si>
  <si>
    <t>Verificar que la información que se publica cumpla con las condiciones mínimas de publicación</t>
  </si>
  <si>
    <t>La fuente de información es el desarrollo de las actividades que realiza la Subdirección académica en el marco de los proyectos de investigación o desarrollo pedagógico, la cual es remitida por cada uno de los responsables de los estudios en la dependencia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</si>
  <si>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https://docs.google.com/spreadsheets/d/1fVQSdq07aVWP9lFSO8dHn7f72Wo39luBOcf1Nz5uhCo/edit#gid=144076483
 Adicionalmente, se utilizan los formatos de consentimientos informados que se tienen para el IDEP, estos reposan en el archivo de gestión de la subdirección académica en las carpetas de las publicaciones, estos se han utilizado para la postulación de artículos para la revista Educación y Ciudad, ubicados para los postulados en plataforma OJS, en enlace https://drive.google.com/drive/u/1/folders/1EYp10sLFOm5x7nJVnfgcxeulfBhi3XVy; libros IDEP (impresos en carpeta ubicada en Subdirección Académica sede IDEP) y Magazín Aula Urbana 117 los cuales se encuentran en proceso de recolección dado que el proceso editorial tuvo que ajuste por la contingencia de emergencia sanitaria, que obligo a actualizar los contenidos que ya se encontraban elaborados. En el Aula Maloca SIG se encuentra el instructivo y los formatos en el proceso de Investigación y Desarrollo Pedagógico IN-IDP-04-05 Instructivo para usos de los consentimientos y asentimientos de la política de tratamiento de datos.</t>
  </si>
  <si>
    <t>Colusión por parte de los Directivos, Funcionarios y/o contratistas que intervienen en la los procesos de comunicación y divulgación.</t>
  </si>
  <si>
    <t>Uso de consentimientos informados</t>
  </si>
  <si>
    <t>Profesional especializado 222-05 Subdirección Académica</t>
  </si>
  <si>
    <t>Permanente- con cada publicación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</si>
  <si>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</si>
  <si>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</si>
  <si>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</si>
  <si>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</si>
  <si>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</si>
  <si>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</si>
  <si>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</si>
  <si>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</si>
  <si>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</si>
  <si>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Controles ineficientes a los requisitos que deben cumplir las publicaciones.</t>
  </si>
  <si>
    <t xml:space="preserve">Socialización y divulgación de la gestión del IDEP a nivel interno y externo de la entidad </t>
  </si>
  <si>
    <t>Sanciones legales y/o disciplinarias</t>
  </si>
  <si>
    <t>Subdirector Académico</t>
  </si>
  <si>
    <t>Permanente y cada vez que se requiera publicar información de la gestión del IDEP</t>
  </si>
  <si>
    <t xml:space="preserve">Validar la información que se publica en la página del IDEP, puesto que responde a la fuente de información primaria que son las diferentes áreas del Instituto </t>
  </si>
  <si>
    <t>La fuente de información son las áreas del IDEP</t>
  </si>
  <si>
    <t>Las observaciones o desviaciones de la información se resuelven de manera oportuna</t>
  </si>
  <si>
    <t>Publicación en la página web del Instituto, noticias y banner</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</si>
  <si>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</si>
  <si>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alcaldía de Bogotá</t>
  </si>
  <si>
    <t>El instrumento de seguimiento se encuentra en una hoja de cálculo de Excel en línea a la cual tienen acceso el responsable de su diligenciamiento, el supervisor y subdirector académico</t>
  </si>
  <si>
    <t>La lista de verificación diligenciada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</si>
  <si>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página del IDEP en el siguiente link: http://www.idep.edu.co/?q=content/maloca-aulasig y el archivo de gestión de la Oficina Asesora de Planeación. Adicionalmente, en las actas de reunión del comité académico se encuentra un seguimiento a los procesos de comunicación, estas actas reposan en el archivo de gestión de la Subdirección Académica o en el siguiente DRIVE https://drive.google.com/drive/folders/1OTqnhhgQ-26NEuHNutJVyRF0le0yKl-o . De igual manera, se realiza la revisión del cumplimiento de la normatividad en materia de publicación de información a través del seguimiento a la matriz de la ley 1712 de 2014 a través de un correo electrónico remitido el 23/04/2020 por el responsable, en el cual se solicita a los líderes de procesos los documentos pendientes de publicar en la página web. La solicitud de la información se realiza desde el correo comunicaciones@idep.edu.co y el reporte reposa en el expediente contractual 16 de 2020.</t>
  </si>
  <si>
    <t>Retraso en los procesos de comunicación, divulgación y socialización de la gestión institucional a los públicos objetivos y a la ciudadanía.</t>
  </si>
  <si>
    <t>Seguimiento a la Estrategia de Comunicaciones en el PLAN ESTRATÉGICO DE COMUNICACIÓN ORGANIZACIONAL</t>
  </si>
  <si>
    <t>Profesionales de la subdirección académica</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</si>
  <si>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</si>
  <si>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</si>
  <si>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</si>
  <si>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</si>
  <si>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publicaciones realizadas, correo es electrónicos y actas de comité académico</t>
  </si>
  <si>
    <t>Incumplimiento de metas del Plan de Acción del IDEP y en consecuencia del Plan de Desarrollo Distrital</t>
  </si>
  <si>
    <t>Revisión del cumplimiento de la normatividad en materia de publicación de información.</t>
  </si>
  <si>
    <t>Contratista de comunicaciones y Profesional especializado encargado de los temas de comunicaciones de la Subdirección Académica.</t>
  </si>
  <si>
    <t>Permanente y cada vez que se requiera publicar información</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</si>
  <si>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</si>
  <si>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</si>
  <si>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</si>
  <si>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Cuadro de control de lo que se publica</t>
  </si>
  <si>
    <t>Incumplimiento de normatividad relacionada con la publicación de información.</t>
  </si>
  <si>
    <t>Colusión por parte de los Directivos, Funcionarios y/o contratistas que intervienen en la los procesos de distribución de publicaciones</t>
  </si>
  <si>
    <t>Usufructo mal intencionado de publicaciones producidas por el IDEP para el interés particular.</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</si>
  <si>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</si>
  <si>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Corrupción - Institucionalidad</t>
  </si>
  <si>
    <t>INDICADOR DE MATERIALIZACIÓN DEL RIESGO 2020</t>
  </si>
  <si>
    <t>PROCESOS</t>
  </si>
  <si>
    <t>PRIMER CUATRIMESTRE</t>
  </si>
  <si>
    <t>SEGUNDO CUATRIMESTRE</t>
  </si>
  <si>
    <t>TERCER CUATRIMESTRE</t>
  </si>
  <si>
    <t>PROCESO</t>
  </si>
  <si>
    <t>Entrega controlada de publicaciones a través de planillas, memorandos, oficios y formatos (PRO-DIC-01-09 Gestión de Publicaciones)</t>
  </si>
  <si>
    <t>CORRUPCIÓN</t>
  </si>
  <si>
    <t>Operario del Centro de documentaciones y Profesional especializado Subdirección Académica</t>
  </si>
  <si>
    <t>Detecta la entrega de las publicaciones realizadas del IDEP a los usuarios</t>
  </si>
  <si>
    <t>Cotejar la cantidad de publicaciones que se entregan a los usuarios</t>
  </si>
  <si>
    <t>Planillas diligenciadas por las personas que reciben las publicaciones así como el recibo de entrega</t>
  </si>
  <si>
    <t>En caso de presentarse observaciones en la ejecución del control se realiza una aclaración sobre las diferencias encontradas, con el fin de evitarlo en un futuro.</t>
  </si>
  <si>
    <t>Planillas diligenciadas, memorandos de entrega</t>
  </si>
  <si>
    <t>Riesgos totales</t>
  </si>
  <si>
    <t>Riesgos materializados</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</si>
  <si>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</si>
  <si>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</si>
  <si>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</si>
  <si>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</si>
  <si>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</si>
  <si>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</si>
  <si>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</si>
  <si>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2 - Menor</t>
  </si>
  <si>
    <t>Reducir el riesgo y/o evitar el riesgo y/o transferir el riesgo y/o compartir el riesgo</t>
  </si>
  <si>
    <t>Para el primer cuatrimestre, no se materializó el riesgo. Durante el mes de mayo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7 remitido por correo electrónico masivo con la herramienta Sendinblue. Este se encuentra disponible en la pagina web en: http://www.idep.edu.co/sites/default/files/boleti%CC%81n%20externo%20No%207%202020.pdf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</si>
  <si>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Seguimiento al avance del proceso editorial y entrega de contenidos de la subdirección Académica.</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</si>
  <si>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</si>
  <si>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</si>
  <si>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</si>
  <si>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</si>
  <si>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Externo - Comunicación externa</t>
  </si>
  <si>
    <t>Las desviaciones detectadas se resuelven de manera inmediata, pues durante los Comités Académicos se hace el seguimiento y la acción correspondiente.</t>
  </si>
  <si>
    <t>Información insuficiente a usuarios y partes interesadas acerca de la gratuidad de los productos y servicios del IDEP.</t>
  </si>
  <si>
    <t>Actas de comité académico de la vigencia</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</si>
  <si>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</si>
  <si>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</si>
  <si>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</si>
  <si>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</si>
  <si>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</si>
  <si>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Para el primer cuatrimestre, no se materializó el riesgo. Durante el mes de mayo se revisó el mapa de riesgos del proceso de Divulgación y Comunicación, cuyos soportes se registraron en el acta de reunión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Mediante comunicación emitida por la Imprenta Distrital recibida en el IDEP bajo el radicado 001575 del 8 de octubre de 2019, el Subdirector de la Imprenta Distrital manifiesta: “Que la Secretaría General de la Alcaldía Mayor de Bogotá D.C, suscribió contrato de obra Nro. 4233000-731-2019, cuyo objeto es “ Realizar a precios unitarios fijos sin fórmula de reajuste las diferentes obras e intervenciones especializadas para las diferentes sedes de la Secretaría General de la Alcaldía Mayor de Bogotá, D.C”, entre ellas las obras de reforzamiento estructural, redes hidrosanitarias y sistema de detección y extinción de incendios de la sede de la Imprenta Distrital, obras que se ejecutarán hasta el próximo 27 de diciembre de 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fue una medida excepcional y temporal encaminada a reconocer la circunstancia externa de la Imprenta Distrital como fuerza mayor y en procura del interés público. Por lo que las obligaciones que emanan del contrato, se ejecutaron posterior a la respuesta de la Imprenta Distrital y este contrato ya se encuentra en proceso de liquidación por parte de la supervisión.
 No obstante, 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</si>
  <si>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</si>
  <si>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</si>
  <si>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</si>
  <si>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Monitorear  las actividades de impresión  de publicaciones del IDEP adelantadas por la Imprenta Distrital</t>
  </si>
  <si>
    <t>Profesional especializado 222-105 de la Subdirección Académica y Subdirector Académico</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</si>
  <si>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</si>
  <si>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</si>
  <si>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</si>
  <si>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</si>
  <si>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 según las situación presentada.</t>
  </si>
  <si>
    <t>Correos electrónicos con el monitoreo al proceso de impresión de las publicaciones y los memorandos que se emiten a la Imprenta Distrital.</t>
  </si>
  <si>
    <t>Realizar una campaña de información a usuarios y partes interesadas acerca de la gratuidad de los productos y servicios del IDEP</t>
  </si>
  <si>
    <t>Previene la mitigación del riesgo puesto que el control permite mejorar los niveles de publicidad de la información del IDEP a usuarios y partes interesadas, en cuanto publicaciones producidas por el IDEP para el interés particular.</t>
  </si>
  <si>
    <t>Busca validar que los grupos de valor, de interés y partes interesadas del tengan la información adecuada acerca de la gratuidad de los productos y servicios del IDEP</t>
  </si>
  <si>
    <t>La publicación de la campaña se realiza a través de los canales de atención institucionales del IDEP virtuales como página web, redes sociales institucionales y correo electrónico.</t>
  </si>
  <si>
    <t>Si se presentan desviaciones se investigan para proceder a las vías legales pertinentes por el IDEP</t>
  </si>
  <si>
    <t xml:space="preserve">La campaña se publica por redes sociales institucionales del IDEP  y por correo electrónico masivo que se envía desde el IDEP </t>
  </si>
  <si>
    <t>Falta de consentimientos informados de los autores y/o participantes de los estudios desarrollados del IDEP</t>
  </si>
  <si>
    <t>TOTAL</t>
  </si>
  <si>
    <t>ANÁLISIS</t>
  </si>
  <si>
    <t>En el primer cuatrimestre de 2020 se creo un riesgo nuevo en el proceso de Gestión de Talento humano, dejando como total 50 riesgos de proceso y los 13 riesgos de corrupción establecidos en 2018,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t>
  </si>
  <si>
    <t>RECURSOS PARA LA GESTIÓN DEL RIESGO EN EL IDEP - 2020
Se relacionan detalladamente en cada uno de los mapas de riesgo de cada proceso</t>
  </si>
  <si>
    <t>TIPO DE RECURSO</t>
  </si>
  <si>
    <t>Recursos   físicos</t>
  </si>
  <si>
    <t>Recursos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</si>
  <si>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</si>
  <si>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</si>
  <si>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</si>
  <si>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</si>
  <si>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</si>
  <si>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</si>
  <si>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 xml:space="preserve"> </t>
  </si>
  <si>
    <t>Factores de riesgo</t>
  </si>
  <si>
    <t>Probabilidad</t>
  </si>
  <si>
    <t>Zonas de riesgo</t>
  </si>
  <si>
    <t>5 - Casi seguro</t>
  </si>
  <si>
    <t>Zona de Riesgo Extrema</t>
  </si>
  <si>
    <t>Externo - Sociales</t>
  </si>
  <si>
    <t>Externo - Tecnológicos</t>
  </si>
  <si>
    <t>2 - Improbable</t>
  </si>
  <si>
    <t>Externo - Medioambientales</t>
  </si>
  <si>
    <t>Interno - Financieros</t>
  </si>
  <si>
    <t>Impacto</t>
  </si>
  <si>
    <t>5 - Catastrófico</t>
  </si>
  <si>
    <t>Interno - Tecnología</t>
  </si>
  <si>
    <t>Calificación controles</t>
  </si>
  <si>
    <t>Interno - Estratégicos</t>
  </si>
  <si>
    <t>Interno - Comunicación interna</t>
  </si>
  <si>
    <t>Interno proc - Diseño del proceso</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</si>
  <si>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</si>
  <si>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</si>
  <si>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</si>
  <si>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</si>
  <si>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</si>
  <si>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</si>
  <si>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</si>
  <si>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</si>
  <si>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</si>
  <si>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</si>
  <si>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</si>
  <si>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</si>
  <si>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</si>
  <si>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</si>
  <si>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</si>
  <si>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</si>
  <si>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</si>
  <si>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</si>
  <si>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</si>
  <si>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</si>
  <si>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Financiero</t>
  </si>
  <si>
    <t>Tecnologico y seguridad digital</t>
  </si>
  <si>
    <t>Gestión de Recursos Fisicos y Ambiental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</si>
  <si>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</si>
  <si>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</si>
  <si>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</si>
  <si>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</si>
  <si>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</si>
  <si>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</si>
  <si>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</si>
  <si>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</si>
  <si>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</si>
  <si>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</si>
  <si>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</si>
  <si>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</si>
  <si>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</si>
  <si>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</si>
  <si>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2020 el riesgo no se ha materializado, ya que la información ha sido reportada a tiempo en PMR (enero, febrero y marzo),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el riesgo y que el diseño y efectividad de los controles están acordes para que el riesgo no se materialice.</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</si>
  <si>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</si>
  <si>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</si>
  <si>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</si>
  <si>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</si>
  <si>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institucional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</si>
  <si>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</si>
  <si>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</si>
  <si>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</si>
  <si>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</si>
  <si>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</si>
  <si>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</si>
  <si>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</si>
  <si>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</si>
  <si>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</si>
  <si>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</si>
  <si>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</si>
  <si>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</si>
  <si>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</si>
  <si>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</si>
  <si>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</si>
  <si>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</si>
  <si>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</si>
  <si>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</si>
  <si>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</si>
  <si>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</si>
  <si>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</si>
  <si>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</si>
  <si>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</si>
  <si>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</si>
  <si>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</si>
  <si>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</si>
  <si>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</si>
  <si>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</si>
  <si>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</si>
  <si>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</si>
  <si>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</si>
  <si>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</si>
  <si>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</si>
  <si>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</si>
  <si>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</si>
  <si>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</si>
  <si>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2020, publicada en el enlace mencionado anteriormente. 
  En la página web se puede verificar el proceso de divulgación y socialización de la invitación a la rendición de cuentas de la vigencia 2019 y las observaciones de la ciudadanía (http://www.idep.edu.co/?q=node/42#overlay-context= ) que se realizó en la vigencia anterior. Para la vigencia 2020 aún no se ha realizado el proceso de Rendición de cuentas, puesto que se tiene previsto para el último trimestre del año.</t>
  </si>
  <si>
    <t>Se valida la publicación de los documentos descritos en el avance; durante la vigencia 2020 no se han adelantado controles y/o acciones adicionales teniendo en cuenta que la rendición de cuentas se realiza el último semestre de cada vigencia. 
Fecha de verificación:  13/05/2020.
Seguimiento efectuado por:  Hilda Yamile Morales Laverde - Jefe OCI.</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</si>
  <si>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</si>
  <si>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</si>
  <si>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</si>
  <si>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</si>
  <si>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</si>
  <si>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</si>
  <si>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</si>
  <si>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en la herramienta que tenga el IDEP disponible, publicaciones página web y cuadro de control de publicaciones en la página web.</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</si>
  <si>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</si>
  <si>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</si>
  <si>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</si>
  <si>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</si>
  <si>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</si>
  <si>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 académico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</si>
  <si>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</si>
  <si>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</si>
  <si>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</si>
  <si>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</si>
  <si>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</si>
  <si>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el plan definido y el seguimiento con corte a 30 de marzo de 2020 se encuentra en el siguiente link: http://www.idep.edu.co/?q=modelo-integrado-de-planeacion-y-gestion-mipg
 Finalmente, se realizó el seguimiento a la matriz de la ley 1712 de 2014 a través de un correo electrónico remitido el 23/04/2020 por el responsable, en el cual se solicita a los lideres de procesos los documentos pendientes de publicar en la pagina web. La solicitud de la información se realiza desde el correo comunicaciones@idep.edu.co y el reporte reposa en el expediente contractual 16 de 2020.</t>
  </si>
  <si>
    <t>Se recomienda por parte de esta Oficina la revisió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13/05/2020.
Seguimiento efectuado por:  Hilda Yamile Morales Laverde - Jefe OCI.
Baja articulación entre los diferentes canales de comunicación del instituto ( Pagina web, redes sociales , correos electrónicos)
Fecha de verificación:  13/05/2020.
Seguimiento efectuado por:  Hilda Yamile Morales Laverde - Jefe OCI.</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</si>
  <si>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</si>
  <si>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</si>
  <si>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Oficina asesora de planeación - Jefe Oficina Asesora de Planeación</t>
  </si>
  <si>
    <t>Revisar en cada uno de los autodiagnósticos y/o resultados del FURAG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</si>
  <si>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</si>
  <si>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</si>
  <si>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</si>
  <si>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Baja ejecución del plan de comunicaciones</t>
  </si>
  <si>
    <t>Hallazgos u observaciones internas o externas por incumplimiento de normativa.</t>
  </si>
  <si>
    <t>Seguimiento a la matriz de la ley 1712 de 2014</t>
  </si>
  <si>
    <t>Contratista de comunicaciones de la Subdirección Académica</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</si>
  <si>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</si>
  <si>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</si>
  <si>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</si>
  <si>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</si>
  <si>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</si>
  <si>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Desconocimiento de las necesidades y expectativas de los usuarios y partes interesadas</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</si>
  <si>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</si>
  <si>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</si>
  <si>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</si>
  <si>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</si>
  <si>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 en caso que se requiera y/o documentos relacionados con la atención al ciudadano.</t>
  </si>
  <si>
    <t>Subdirector Académico - Subdirección académica</t>
  </si>
  <si>
    <t>Prevenir y revisar que el IDEP cuente con los protocolos de atención al ciudadano según los lineamientos del Distrito</t>
  </si>
  <si>
    <t>Se toman los lineamientos del Distrito y/o nación (ley, decretos, circulares, manuales y/o lineamientos)</t>
  </si>
  <si>
    <t>Las observaciones que se presentan se resuelven de manera oportuna cuando el usuario interpone una PQRS</t>
  </si>
  <si>
    <t>El manual publicado en el link de transparencia , en el Aula Maloca SIG-MIPG, las encuestas diligenciadas por los usuarios y carta del trato digno a la ciudadanía publicada.</t>
  </si>
  <si>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</si>
  <si>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</si>
  <si>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</si>
  <si>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 y  Subdirector Académico - Subdirección académica</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</si>
  <si>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</si>
  <si>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</si>
  <si>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 grupos de valor, interés y partes interesadas para garantizar que los servicios del IDEP lleguen a la población correcta.</t>
  </si>
  <si>
    <t>El documento de caracterización publicado en la página web en el aula maloca SIG-MIPG</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</si>
  <si>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</si>
  <si>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</si>
  <si>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</si>
  <si>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</si>
  <si>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</si>
  <si>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</si>
  <si>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</si>
  <si>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</si>
  <si>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</si>
  <si>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</si>
  <si>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</si>
  <si>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</si>
  <si>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</si>
  <si>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</si>
  <si>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</si>
  <si>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</si>
  <si>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</si>
  <si>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</si>
  <si>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</si>
  <si>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</si>
  <si>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</si>
  <si>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En el marco del trabajo de campo del Sistema de Seguimiento a la Política Educativa Distrital Fase 5 y la aplicación de la Metodología de Evaluación de Impacto, se aplicó el formato de consentimiento informado. Las evidencias reposan en la carpeta compartida en el Servidor del IDEP de cada estudio, así: Carpeta 200_34 MEI: Subcarpetas Trabajo de campo/Consentimientos y Carpeta 200_34 SISPED: Subcarpeta Trabajo de campo/Consentimientos.
 En el programa de pensamiento crítico la información de aceptación y tratamiento de datos, se solicitó en el formulario en línea diseñado para el registro de maestros interesados en participar en el programa. La base de datos resultado de la convocatoria reposa en la carpeta digital del estudio en : \\192.168.1.251\200_sga\IDEP 2020\200_34 PROYECTOS DE INVESTIGACIÓN\200_34_COMPONENTE 2\200_34_PENSAMIENTO CRÍTICO\3. Anexos\3.4_Datos Recolectados\1. DocConv</t>
  </si>
  <si>
    <t>Se recomienda por parte de esta Oficina la revisión del riesgo identificado, toda vez que el control implementado esta orientado a la custodia y protección de la base de datos personales que maneja la Entidad acatando las directrices normativas, pero no a prevenir la materialización del riesgo identificado.
Fecha de verificación:  13/05/2020.
Seguimiento efectuado por:  Hilda Yamile Morales Laverde - Jefe OCI.</t>
  </si>
  <si>
    <t>Evitar perjuicio a particulares por acciones indebidas en el desarrollo de las funciones asignadas.</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</si>
  <si>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</si>
  <si>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</si>
  <si>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</si>
  <si>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</si>
  <si>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</si>
  <si>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</si>
  <si>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</si>
  <si>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</si>
  <si>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</si>
  <si>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</si>
  <si>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</si>
  <si>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</si>
  <si>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</si>
  <si>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</si>
  <si>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el cual se diligencia de manera virtual para el seguimiento y control de la Subdirectora Académica. Este reposa en una hoja de calculo de google en el Drive disponible en: https://docs.google.com/spreadsheets/d/1HsgwbkMv40vO9LgD-46CELSXl9hPXRxh/edit?usp=drive_web&amp;ouid=110233530266939823869&amp;dls=true</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</si>
  <si>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</si>
  <si>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</si>
  <si>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t>
  </si>
  <si>
    <t>Profesional de la Oficina Asesora de Planeación y Subdirector Académico</t>
  </si>
  <si>
    <t>Una vez al año, cuando se formulan los proyectos y cuando se requieren actualizaciones en las fechas de los proyectos de la Subdirección Académica .</t>
  </si>
  <si>
    <t>El control busca revisar y validar que los porcentajes de ejecución de los proyectos corresponden a la meta programada y así el seguimiento de actividades.</t>
  </si>
  <si>
    <t>Cuando se detectan desviaciones en el seguimiento de los porcentajes de ejecución de los proyectos de investigación y desarrollo pedagógico, se resuelve de manera inmediata.</t>
  </si>
  <si>
    <t>La evidencia es el cuadro de control de seguimiento que se encuentra de manera electrónica en una hoja de cálculo de google</t>
  </si>
  <si>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</si>
  <si>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</si>
  <si>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</si>
  <si>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</si>
  <si>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</si>
  <si>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</si>
  <si>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</si>
  <si>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</si>
  <si>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</si>
  <si>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</si>
  <si>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</si>
  <si>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</si>
  <si>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</si>
  <si>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</si>
  <si>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</si>
  <si>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</si>
  <si>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</si>
  <si>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</si>
  <si>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</si>
  <si>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</si>
  <si>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</si>
  <si>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</si>
  <si>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</si>
  <si>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</si>
  <si>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</si>
  <si>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</si>
  <si>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</si>
  <si>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</si>
  <si>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</si>
  <si>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</si>
  <si>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Indicadores de gestión del proceso y POA, el corte de seguimiento de los instrumentos de PMR, Indicadores de gestión del proceso y POA se realizó al 30/03/2020,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</si>
  <si>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Desconocimiento en los procedimientos del IDEP establecidos para la supervisión de contratos</t>
  </si>
  <si>
    <t>Sanciones</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</si>
  <si>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</si>
  <si>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</si>
  <si>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</si>
  <si>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</si>
  <si>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</si>
  <si>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</si>
  <si>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</si>
  <si>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</si>
  <si>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</si>
  <si>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</si>
  <si>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</si>
  <si>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</si>
  <si>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</si>
  <si>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</si>
  <si>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 corresponden a la población objetivo del IDEP(Directivos Docentes, docentes,de las Instituciones Educativas Distritales).</t>
  </si>
  <si>
    <t>Cuando se presentan desviaciones 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</si>
  <si>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</si>
  <si>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total se tienen 30 actas de compromiso, firmadas por los 70 maestros participantes. Estas reposan en : \\192.168.1.251\200_sga\IDEP 2020\200_34 PROYECTOS DE INVESTIGACIÓN\200_34_COMPONENTE 2\200_34_PENSAMIENTO CRÍTICO\3. Anexos\3.3_Consemientios y Asentimientos\3. Nivel2-Compromiso
 Frente al control de acompañamiento a los participantes, en el marco del Programa de pensamiento crítico, el equipo de investigadores que lideran la actividad de acompañamiento para la construcción de las herramientas, cuentan con un grupo whatsApp por medio del cual establecen comunicación directa. Igualmente, para la participación en las actividades relacionadas con el eje de cualificación se ha enviado la invitación vía correo electrónico. Es importante anotar que a la fecha no se ha presentado deserción de maestros en el proceso de acompañamiento y esto se evidencia en los avances que existen a la fecha en la construcción de las herramientas, relatorias y demás documentos que evidencian la actividad realizada en el eje de acompañamiento, vale resaltar que el acompañamiento se está realizando virtualmente haciendo uso de la herramienta Meet. Las evidencias del desarrollo de la actividad se encuentran en la carpeta digital del estudio a excepción de los whatsapp estos son administrados por el equipo de profesionales de acompañamiento. Las evidencias reposan en: \\192.168.1.251\200_sga\IDEP 2020\200_34 PROYECTOS DE INVESTIGACIÓN\200_34_COMPONENTE 2\200_34_PENSAMIENTO CRÍTICO\3. Anexos\3.4_Datos Recolectados\2. Acompañamiento 
 Los correos enviado a los maestros para invitarles a las sesiones de cualificación reposan en el correo electrónico comunidadesdesaber@idep.edu.co creado para este fin, y en la carpeta digital del estudio. \\192.168.1.251\200_sga\IDEP 2020\200_34 PROYECTOS DE INVESTIGACION\200_34_COMPONENTE 2\200_34_PENSAMIENTO CRÍTICO\3. Anexos\3.4_Datos Recolectados\3. CualificacionGral
 En el marco de los estudios del Sistema de seguimiento a la política educativas distrital en los contextos escolares - SISPED, Fase 5 y la aplicación de la MEI al proyecto Sistema de Monitoreo al Plan Sectorial de Educación 2012-2016, para este periodo de tiempo, en el marco del proceso de trabajo de campo de los dos estudios se han realizado entrevistas, para la programación de las mismas se realizaron llamadas y se enviaron correos electrónicos. Las evidencias reposan en la carpeta del Componente 1 compartida en el Servidor (ruta \\192.168.1.251\200_sga\IDEP 2020\200_34 PROYECTOS DE INVESTIGACIÓN\200_34 COMPONENTE 1), así: Carpeta 200_34 MEI: Subcarpeta Trabajo de campo - archivos: Directorio Muestra, Cronograma entrevistas y correos entrevistas y Carpeta 200_34 SISPED: Subcarpeta Trabajo de campo - archivos: Cronograma entrevistas y correos entrevistas.</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</si>
  <si>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</si>
  <si>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</si>
  <si>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</si>
  <si>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</si>
  <si>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</si>
  <si>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</si>
  <si>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</si>
  <si>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</si>
  <si>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</si>
  <si>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</si>
  <si>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</si>
  <si>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</si>
  <si>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</si>
  <si>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y/o WhatsApp.</t>
  </si>
  <si>
    <t>Profesional de la Subdirección académica responsable del proyecto y el Subdirector Académico líder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</si>
  <si>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</si>
  <si>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</si>
  <si>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</si>
  <si>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</si>
  <si>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</si>
  <si>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</si>
  <si>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Desarticulación con el proceso de Divulgación y Comunicación para la divulgación de los eventos a realizar</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</si>
  <si>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</si>
  <si>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</si>
  <si>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</si>
  <si>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</si>
  <si>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</si>
  <si>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</si>
  <si>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</si>
  <si>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</si>
  <si>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</si>
  <si>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</si>
  <si>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</si>
  <si>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</si>
  <si>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</si>
  <si>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</si>
  <si>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</si>
  <si>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</si>
  <si>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</si>
  <si>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La herramienta tecnológica Plagscan disponible en: https://www.plagscan.com/admin), Esta herramienta se maneja por el Web Máster del IDEP y la Subdirección Académica. . Es importante resaltar que la licencia de uso se encuentra en proceso de contratación por  parte de la Subdirección Académica para continuar  usándola.</t>
  </si>
  <si>
    <t>Desconocimiento de las normas de referenciación o citas de autor</t>
  </si>
  <si>
    <t>Afectación de la imagen institucional y falta de credibilidad en la entidad</t>
  </si>
  <si>
    <t>Falta de integridad del contratista o funcionario.</t>
  </si>
  <si>
    <t>Detrimento patrimonial por retiro de publicaciones impresas.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</si>
  <si>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</si>
  <si>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</si>
  <si>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</si>
  <si>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</si>
  <si>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</si>
  <si>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</si>
  <si>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</si>
  <si>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</si>
  <si>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</si>
  <si>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</si>
  <si>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</si>
  <si>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</si>
  <si>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</si>
  <si>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</si>
  <si>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</si>
  <si>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</si>
  <si>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</si>
  <si>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</si>
  <si>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</si>
  <si>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</si>
  <si>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</si>
  <si>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</si>
  <si>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</si>
  <si>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</si>
  <si>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</si>
  <si>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</si>
  <si>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</si>
  <si>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</si>
  <si>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</si>
  <si>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</si>
  <si>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tramitada en el ejercicio de las funciones; se corre el riesgos de perder información, debido a la inadecuada manipulación, y a la no aplicación de técnicas archivísticas,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</si>
  <si>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</si>
  <si>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</si>
  <si>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</si>
  <si>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</si>
  <si>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dependencia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</si>
  <si>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</si>
  <si>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</si>
  <si>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</si>
  <si>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Fallas en el uso, manejo y custodia de los documentos producidos en la etapa de gestión</t>
  </si>
  <si>
    <t>Pérdida de documento público y/o de expedientes de propiedad del Instituto.</t>
  </si>
  <si>
    <t>Formato Único de Inventario Documental FUID - FT-GD-07-06 diligenciado en cada dependencia</t>
  </si>
  <si>
    <t>Validar que la información generada por el Instituto esté controlada,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</si>
  <si>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</si>
  <si>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family val="2"/>
      </rPr>
      <t xml:space="preserve">
</t>
    </r>
  </si>
  <si>
    <t>Queda el correo de observaciones como soporte, así como los comentarios en el FUID
FT-GD-07-06 Formato Único de Inventario Documental FUID,  debidamente diligenciado.</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</si>
  <si>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</si>
  <si>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</si>
  <si>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</si>
  <si>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</si>
  <si>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</si>
  <si>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</si>
  <si>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</si>
  <si>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está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</si>
  <si>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</si>
  <si>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</si>
  <si>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</si>
  <si>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ejem.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</si>
  <si>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</si>
  <si>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</si>
  <si>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Pérdida,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</si>
  <si>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</si>
  <si>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</si>
  <si>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</si>
  <si>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</si>
  <si>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</si>
  <si>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</si>
  <si>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</si>
  <si>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En el primer cuatrimestre, no se materializó el riesgo. A la fecha no se han detectado documentos con deterioro biológico.</t>
  </si>
  <si>
    <t>Daños generados a los documentos por cambios de temperatura, luz ambiental, humedad, polvo</t>
  </si>
  <si>
    <t>Afectación provocada por la mala manipulación de los documentos, y/o sabotaje</t>
  </si>
  <si>
    <t>Desconocimiento de la normatividad vigente</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</si>
  <si>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</si>
  <si>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</si>
  <si>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frente a temas de atención a PQRS</t>
  </si>
  <si>
    <t>Profesional Especializado de la Subdirección Académica y Auxiliar Subdirección Administrativa, Financiera y de Control Disciplinario</t>
  </si>
  <si>
    <t>Se establece de acuerdo a la necesidad de la entidad y/o cuando el Distrito programe sesiones de capacitación</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</si>
  <si>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</si>
  <si>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</si>
  <si>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</si>
  <si>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página web del IDEP.</t>
  </si>
  <si>
    <t>Para el primer cuatrimestre, no se materializó el riesgo. Los controles propuestos se aplicaron en su totalidad, a la fecha de seguimiento se han elaborado los informes de PQRS al mes de marzo, los cuales se encuentran disponibles en la pagina web en el link de transparencia en el numeral 10.10: http://www.idep.edu.co/?q=content/informe-de-peticiones-quejas-y-reclamos . Teniendo en cuenta la situación de salud pública del Covid 19, no se programaron capacitaciones por la Alcaldía Mayor de Bogotá y/o, la Veeduría Distrital en este periodo de tiempo.</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</si>
  <si>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</si>
  <si>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</si>
  <si>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</si>
  <si>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</si>
  <si>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</si>
  <si>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</si>
  <si>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</si>
  <si>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</si>
  <si>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</si>
  <si>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Baja vocación de servicio por parte de los funcionarios que tienen asignada la responsabilidad</t>
  </si>
  <si>
    <t>Deterioro de la imagen y buen nombre de la entidad</t>
  </si>
  <si>
    <t>Subdirector administrativo, financiero y de control Disciplinario , Profesionales especializado de la subdirección académica.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</si>
  <si>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</si>
  <si>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5 recursos humanos: 3 abogados (1 de planta y 2 contratistas) 1 secretario ejecutivo y 1 Jefe de Oficina</t>
  </si>
  <si>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</si>
  <si>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</si>
  <si>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exponiéndola y facilitando el uso indebida de la misma. </t>
  </si>
  <si>
    <t>Pérdida de la memoria histórica e información del Instituto.</t>
  </si>
  <si>
    <t>Colombia Compra Eficiente (Secop II y Tienda Virtual) y el sistema administrativo y financiero que posea la entidad</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</si>
  <si>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</si>
  <si>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</si>
  <si>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</si>
  <si>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Cinco (5) puestos de trabajo dotados con computador, silla y elementos de oficina</t>
  </si>
  <si>
    <t>El procedimiento de consulta y préstamo documental, busca generar disciplina en los funcionarios encargados de los archivos y en los usuarios frente al manejo y custodia de la información. Así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</si>
  <si>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</si>
  <si>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</si>
  <si>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</si>
  <si>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 xml:space="preserve">Para el primer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t>
  </si>
  <si>
    <t>Sustracción de documentos de archivo con fines malintencionados.</t>
  </si>
  <si>
    <t xml:space="preserve">Formato: FT-GD-07-03 Préstamo de expedientes
</t>
  </si>
  <si>
    <t>Profesional Especializado Subdirección Académica</t>
  </si>
  <si>
    <t>El diligenciamiento de la planilla se realiza al momento de realizar y descargar un préstamo, lo que permite verificar las veces que se prestó un expediente y a quien se le facilitó.</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</si>
  <si>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</si>
  <si>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</si>
  <si>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</si>
  <si>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</si>
  <si>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No aplicación de los lineamientos establecidos por el proceso de Gestión Documental para la consulta y préstamo</t>
  </si>
  <si>
    <t>Retraso en la toma de decisiones para el adecuado funcionamiento de la entidad.</t>
  </si>
  <si>
    <t xml:space="preserve">Procedimiento: PRO-GD-07-06 Consulta y préstamo documental de los archivos de gestión o central
</t>
  </si>
  <si>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</si>
  <si>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</si>
  <si>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</si>
  <si>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</si>
  <si>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</si>
  <si>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</si>
  <si>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</si>
  <si>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</si>
  <si>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</si>
  <si>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</si>
  <si>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Jefe de la Oficina Jurídica y el apoderado judicial</t>
  </si>
  <si>
    <t>En cada sesión del comité de conciliación</t>
  </si>
  <si>
    <t xml:space="preserve">Se realizarán actividades por parte del apoderado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</si>
  <si>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</si>
  <si>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</si>
  <si>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</si>
  <si>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1. A la fecha este riesgo no se ha materializado en el primer cuatrimestre del 2020. Mediante acta No 02 del 30 de enero de 2020 los miembros del Comité de Conciliación evaluaron perfil profesional requerido para seleccionar el abogado que llevará la defensa judicial y extrajudicial a nombre del IDEP, esto es, abogado con especialización en derecho público, administrativo o procesal, con experiencia mínima de 60 meses en la administración pública. Adicionalmente, en acta No. 07 del 14 de abril de 2020 debido a la cesión del contrato se evaluó  y acepto el perfil del nuevo abogado.
2.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23 de enero de 2020 y Acta No. 02 del 30 enero de 2020. 
- Febrero: Acta No. 03 del 11 de febrero de 2020 y Acta No. 04 del 25 de febrero de 2020
- Marzo: Acta No. 05 del 10 de marzo de 2020 y Acta No. 06 del 24 de marzo de 2020.
- Abril: Acta No. 07 del 14 de abril de 2020 y Acta No. 08 del 28 de abril de 2020
Adicionalmente, el comité de conciliación realiza seguimiento bimensual, como quiera que en cada sesión el apoderado da un informe sobre avance de los procesos</t>
  </si>
  <si>
    <t>Falta de seguimiento constante a los procesos judiciales y/o extrajudiciales por parte del abogado designado mediante poder para ello</t>
  </si>
  <si>
    <t>Pérdida del buen nombre de la entidad</t>
  </si>
  <si>
    <t>Extralimitación u omisión de las funciones asignadas mediante poder</t>
  </si>
  <si>
    <t>Detrimentos patrimoniales por la no debida gestión</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</si>
  <si>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</si>
  <si>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</si>
  <si>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</si>
  <si>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</si>
  <si>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</si>
  <si>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Doble filtro para la revisión de los conceptos mediante vistos buenos de dos personas distintas, por ejemplo: quien proyecta y quien revisa, el concepto jurídico, el acto administrativo o respuesta a derechos de petición o proposiciones</t>
  </si>
  <si>
    <t>Será responsable el Jefe de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</si>
  <si>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</si>
  <si>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</si>
  <si>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</si>
  <si>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</si>
  <si>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del Jefe de la OAJ y del abogado y luego pasa para la firma del Director sólo la versión final del documento, una vez se haya revisado por parte del Jefe de la Oficina Jurídica o de su equipo. El concepto jurídico es elaborado por el abogado tramitador y revisado por la OAJ</t>
  </si>
  <si>
    <t>Indebida identificación de las necesidades de la entidad en el Plan Anual de Adquisiciones</t>
  </si>
  <si>
    <t>Inadecuada formulación y elaboración del Plan Anual de adquisiciones</t>
  </si>
  <si>
    <t xml:space="preserve">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de los conceptos, se han emitido con fundamento en la norma, se ha proyectado por los abogados adscritos a la oficina y se han revisado por el Jefe de la Oficina Asesora Jurídica
2. Todos los controles se han aplicado satisfactoriamente. En este cuatrimestre se han revisado cincuenta y cinco (55) actos administrativos y se han dado respuesta a treinta y siete (37) derechos de petición. En este cuatrimestre se ha elaborado un (1) concepto a saber: 
- CONCEPTO SOBRE COMPETENCIA PARA RECONOCER Y AUTORIZAR EL PAGO DE LA PRIMA TÉCNICA AL DIRECTOR DEL IDEP de fecha 10 de febrero de 2020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</si>
  <si>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</si>
  <si>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</si>
  <si>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 xml:space="preserve">Mala imagen de la entidad ante la comunidad </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</si>
  <si>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</si>
  <si>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</si>
  <si>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</si>
  <si>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</si>
  <si>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</si>
  <si>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</si>
  <si>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</si>
  <si>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</si>
  <si>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</si>
  <si>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</si>
  <si>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</si>
  <si>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</si>
  <si>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</si>
  <si>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</si>
  <si>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</si>
  <si>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</si>
  <si>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</si>
  <si>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</si>
  <si>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</si>
  <si>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</si>
  <si>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</si>
  <si>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</si>
  <si>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</si>
  <si>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</si>
  <si>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</si>
  <si>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</si>
  <si>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</si>
  <si>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</si>
  <si>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</si>
  <si>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</si>
  <si>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</si>
  <si>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</si>
  <si>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</si>
  <si>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</si>
  <si>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</si>
  <si>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</si>
  <si>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</si>
  <si>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</si>
  <si>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</si>
  <si>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</si>
  <si>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</si>
  <si>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</si>
  <si>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</si>
  <si>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</si>
  <si>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</si>
  <si>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</si>
  <si>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</si>
  <si>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</si>
  <si>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</si>
  <si>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</si>
  <si>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</si>
  <si>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</si>
  <si>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</si>
  <si>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</si>
  <si>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</si>
  <si>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</si>
  <si>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</si>
  <si>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</si>
  <si>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</si>
  <si>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</si>
  <si>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</si>
  <si>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</si>
  <si>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</si>
  <si>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</si>
  <si>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</si>
  <si>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</si>
  <si>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</si>
  <si>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</si>
  <si>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</si>
  <si>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</si>
  <si>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</si>
  <si>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t>Se revisa constantemente la cámara de comercio y los reportes de multas para conocer si hay proponentes inhabilitados</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</si>
  <si>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</si>
  <si>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</si>
  <si>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</si>
  <si>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</si>
  <si>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</si>
  <si>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</si>
  <si>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</si>
  <si>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</si>
  <si>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</si>
  <si>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</si>
  <si>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La revisión de las pólizas se hacen con doble control por el abogado tramitador en primera instancia y luego por el Jefe de la Oficina Asesora Jurídica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</si>
  <si>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</si>
  <si>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</si>
  <si>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</si>
  <si>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</si>
  <si>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</si>
  <si>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Cuando se requiera de la actividad.</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</si>
  <si>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</si>
  <si>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</si>
  <si>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</si>
  <si>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</si>
  <si>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</si>
  <si>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Interno proc - Transversalidad</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</si>
  <si>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</si>
  <si>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</si>
  <si>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</si>
  <si>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Calificación ejecución control</t>
  </si>
  <si>
    <t>Variación de los precios estimados del contrato</t>
  </si>
  <si>
    <t>Desequilibrio económico del contrato</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</si>
  <si>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</si>
  <si>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Débil - El control no se ejecuta por parte del responsable</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</si>
  <si>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</si>
  <si>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</si>
  <si>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</si>
  <si>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</si>
  <si>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</si>
  <si>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</si>
  <si>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</si>
  <si>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Débil</t>
  </si>
  <si>
    <t>Fluctuación del dólar</t>
  </si>
  <si>
    <t>Mayor estabilidad de la obra</t>
  </si>
  <si>
    <t>Revisión de los riesgos previsibles antes de publicar el proceso por parte de la OAJ</t>
  </si>
  <si>
    <t>Cambio climático o desastres nacionales</t>
  </si>
  <si>
    <t>Prorrogas en el plazo del contrato</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</si>
  <si>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</si>
  <si>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</si>
  <si>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</si>
  <si>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Supervisor del contrato, el Jefe de la Oficina Asesora Juridica y la Directora</t>
  </si>
  <si>
    <t>cuando se requiera de la actividad</t>
  </si>
  <si>
    <t>Iniciar las invesdtigaciones por presuntas faltas de carácter disciplinario y las que lleguen a determinar</t>
  </si>
  <si>
    <t>Fuente de información el contrato y fallos de responsabilidad</t>
  </si>
  <si>
    <t>Las observaciones o diferencias serán atendidas en el menor tiempo, cuando se requiera.</t>
  </si>
  <si>
    <t>Se evidencia en el análisis probatorio que se demunestre en los procesos de responsabilidad.</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</si>
  <si>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</si>
  <si>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</si>
  <si>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</si>
  <si>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</si>
  <si>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</si>
  <si>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</si>
  <si>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</si>
  <si>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</si>
  <si>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</si>
  <si>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</si>
  <si>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</si>
  <si>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</si>
  <si>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</si>
  <si>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Supervisor del contrato y ordenador del gasto</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</si>
  <si>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</si>
  <si>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</si>
  <si>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</si>
  <si>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Ausencia de informes de supervisión</t>
  </si>
  <si>
    <t>Inadecuada gestión documental</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</si>
  <si>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</si>
  <si>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</si>
  <si>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</si>
  <si>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</si>
  <si>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Correo electrónico mensual a los supervisores de los contratos
recordando la realización de las acta de termoinación y de las actas de liquidación pendientes</t>
  </si>
  <si>
    <t>Supervisor del contrato y la Directora</t>
  </si>
  <si>
    <t>Cuatrimestral</t>
  </si>
  <si>
    <t>En caso de presentarse liquidar de mutuo acuerdo y/o de manera unilarteral los contratos o convenios en el menor tiempo posible</t>
  </si>
  <si>
    <t>Fuente de información liquidación del contrato y contrato</t>
  </si>
  <si>
    <t>Expediente contractual</t>
  </si>
  <si>
    <t>1. Este riesgo no se materializo dentro del primer cuatrimestre de la vigencia 2018
2. Todos los controles se han aplicado satisfactoriamente.
3. Esta acción empezará en el mes de mayo de 2018</t>
  </si>
  <si>
    <t>Perdida de competencia legal para poder liquidar el contrato o convenio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</si>
  <si>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</si>
  <si>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</si>
  <si>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</si>
  <si>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Los responsables asignados a la ejecución del control son el Jefe de la Oficina Asesora de Planeación, el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</si>
  <si>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</si>
  <si>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</si>
  <si>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del comité directivo y en el Secop II</t>
  </si>
  <si>
    <t>1. Este riesgo no se materializó dentro del primer cuatrimestre de la vigencia 2020. Es de anotar que desde el mes de septiembre de 2019, la Oficina Asesora de Planeación remitió a todas las áreas el formato para que plasmarán las necesidades de contratación para el año 2020.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noviembre de 2019, mediante acta extraordinaria No 14 de 2019 del Comité de Contratación, se informa que el 13 de noviembre de 2019 fue revisado por los miembros del Comité y se recomienda para aprobación de la Directora del IDEP, quien en ese mismo acto aprobó el plan y se publicó por parte de la profesional de la Oficina Asesora de Planeación el 15 de enero de 2020 en la página transaccional de SECOP II. Esta acción es continua, toda vez, que se está asesorando constantemente cada vez que se requiera una adquisición de bienes y/o servicios, o modifiquen una existente. La Oficina Asesora Jurídica, remite el seguimiento al Plan Anual de Adquisiciones, tal y como evidencian los correos electrónicos remitidos a todas las áreas de la entidad que intervienen en esas proyecciones de adquisiciones.</t>
  </si>
  <si>
    <t>Aprobar la adquisición de bienes, obras y servicios que no se ajusten las necesidades o al cumplimiento de los objetivos de la entidad.</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</si>
  <si>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cómo resultado una contratación que cumpla con todos los principios contenido en la Ley</t>
  </si>
  <si>
    <t>Revisar por parte de la Oficina Asesora jurídica, desde el punto de jurídico las necesidad contenidas en el PAA, así como la modalidad de contratación y el plazo, y que estén acordes con el plan de acción</t>
  </si>
  <si>
    <t>Comité de contratación y el ordenadora del gasto</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</si>
  <si>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</si>
  <si>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</si>
  <si>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</si>
  <si>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Se evidencia y control vía correo electrónico, en el SECOP II y en el libro de control de ingreso de documentos de la Oficina Asesora Jurídica</t>
  </si>
  <si>
    <t>Cuando se está adelantando procesos de selección pueden ocurrir situaciones que generan modificación de los plazos del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</si>
  <si>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</si>
  <si>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</si>
  <si>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</si>
  <si>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</si>
  <si>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 y en la plataforma secop II.</t>
  </si>
  <si>
    <t>1. Este riesgo no se materializó dentro del primer cuatrimestre de la vigencia 2020, aunque se debió adendar para modificar el cronograma del proceso, esta adenda no implica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02 DE 2020: Se adenda porque la oferta de mejor precio no subsano, no cumpliendo con requisitos técnicos y debió evaluarse la 2 oferta mejor.
 2. Todos los controles se han aplicado satisfactoriamente, en el sentido que esa modificación no impidió que se cumplieran las metas fijadas por la entidad.
  3. Esta acción es continua, toda vez, que se está pendiente por parte del abogado asignado para adelantar el proceso y por el Jefe de la Oficina Asesora Jurídica, el cumplimiento de los tiempos procesales, así como la de publicación de adendas en el tiempo legal establecido y en el plazo del cronograma y dar respuestas a las observaciones.</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</si>
  <si>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</si>
  <si>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</si>
  <si>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cuántos proveedores se cuentan para la adquisición del bien y/o servicio</t>
  </si>
  <si>
    <t>Las observaciones o diferencias serán atendidas en los términos de ley, y se realizarán las adendas pertinentes para evitar que se declare desierto el proceso</t>
  </si>
  <si>
    <t>1. Este riesgo NO se materializó dentro del primer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Asesora Jurídica, y el referente técnico, que las condiciones o reglas incluidas en la invitación estén claras, para efectos de que se cuente con pluralidad de oferentes y no se declare desierto.</t>
  </si>
  <si>
    <t>Revisar la cámara de comercio y los reportes de multas para conocer si hay proponentes inhabilitados, cuando se esté en el momento de la evaluación de las propuestas</t>
  </si>
  <si>
    <t>cuando se adelante un proceso contractual</t>
  </si>
  <si>
    <t>En caso de presentarse se tendrán cinco (05) días hábiles para que el contratista manifieste su deseo de ceder o de terminación del contrato</t>
  </si>
  <si>
    <t>2 - improbable</t>
  </si>
  <si>
    <t>1. Este riesgo no se materializó dentro del primer cuatrimestre de la vigencia 2020
2. Todos los controles se han aplicado satisfactoriamente. Se revisa constantemente la cámara de comercio y los reportes de multas para conocer si hay proponentes inhabilitados
  3. En este cuatrimestre se realizaron cinco (5) procesos de selección, cuatro (4) bajo la modalidad de mínima cuantía y uno (1) bajo la modalidad de selección abreviada por menor cuantía en los cuales no se presentó inhabilidad sobreviniente por parte de los proponentes y contratistas
 Adicionalmente, se realiza un reporte trimestral referente a la Secretaría Jurídica donde se indica la suscripción de contratos con entidades sin ánimo de lucro-ESAL, vigiladas por esa entidad</t>
  </si>
  <si>
    <t>Al momento de revisar las garantías que amparan los contratos se puede incurrir en errores de revisión y no se corrijan a tiempo lo que lleva a que durante el contrato no se cuente con los debidos amparos</t>
  </si>
  <si>
    <t>Tener un doble control en la revisión de las pólizas por el abogado tramitador y posteriormente por el Jefe de la Oficina Asesora Jurídica</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</si>
  <si>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</si>
  <si>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</si>
  <si>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</si>
  <si>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</si>
  <si>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correspondieron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</si>
  <si>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Sensibilizaciones y/o campañas y/o capacitaciones a los supervisores para que conozcan cómo se debe adelantar las supervisiones y los riesgos a los que se ven abocados sino hacen una correcta supervisión</t>
  </si>
  <si>
    <t>La oficina Asesora Jurídica y el Supervisor del contrato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</si>
  <si>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</si>
  <si>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</si>
  <si>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</si>
  <si>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</si>
  <si>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materializó dentro del primer cuatrimestre de la vigencia 2020
  2. Todos los controles se han aplicado satisfactoriamente. No se presentó incumplimiento por parte de los contratistas.
 3. En este cuatrimestre se realizó el 17 de marzo de 2020 capacitación por parte de la abogada contratista de la Oficina Asesora Jurídica a los supervisores, donde se presentó el Manual de Supervisión e Interventoría del IDEP, el cual define las responsabilidades y funciones para adelantar la supervisión y/o interventoría de los contratos estatales regidos por el Estatuto General de la Contratación de la Administración Pública al interior del Instituto para la Investigación Educativa y el Desarrollo Pedagógico – IDEP y determina las actividades que deben realizarse y desarrollarse por disposición normativa, así como las que se sustentan en la vigilancia y control de la ejecución contractual.</t>
  </si>
  <si>
    <t>Al realizar los estudios previos debe realizarse una matriz de riesgos donde se evidencien los riesgos previsibles y se les dé un tratamiento, a así como también deben solicitarse unas garantías que amparen los riesgos imprevisibles, con el objeto de evitar que surjan desequilibrios económicos, nos e tenga claro el tratamiento a seguir y se obtenga una demanda</t>
  </si>
  <si>
    <t>En caso de presentarse y luego de realizado el análisis financiero y técnico se reajustará el valor del contrato</t>
  </si>
  <si>
    <t>1. Este riesgo no se materializó dentro del primer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t>
  </si>
  <si>
    <t>Prórrogas en el plazo del contrato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</si>
  <si>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</si>
  <si>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 estar avocado a investigaciones disciplinarias, fiscales y penales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</si>
  <si>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</si>
  <si>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</si>
  <si>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</si>
  <si>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</si>
  <si>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</si>
  <si>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</si>
  <si>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</si>
  <si>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</si>
  <si>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con objetividad</t>
  </si>
  <si>
    <t>Integrantes del Comité evaluador</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</si>
  <si>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</si>
  <si>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</si>
  <si>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</si>
  <si>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1. Este riesgo no se materializó dentro del primer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de seleccionar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</si>
  <si>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Indebida evaluación de los proponentes en el proceso de selección</t>
  </si>
  <si>
    <t>Sensibilizaciones y/o campañas y/o capacitaciones a los supervisores para que conozcan cómo se debe adelantar las supervisiones y los riesgos a los que se ven abocados sino hacen una correcta supervisión y una adecuada liquidación del contrato</t>
  </si>
  <si>
    <t>pone en riesgo la adecuada ejecución del contrato</t>
  </si>
  <si>
    <t>Inadecuada aplicación de la normatividad vigente, manual de contratación y procedimientos asociados</t>
  </si>
  <si>
    <t>Desconocimiento de las facultades y delegaciones existentes en la entidad</t>
  </si>
  <si>
    <t>Correo electrónico mensual a los supervisores de los contratos
 recordando la realización de las acta de terminación y de las actas de liquidación pendientes. Y seguimiento mensual en el Comité de Contratación</t>
  </si>
  <si>
    <t>Oficina Asesora Jurídica, Supervisor del contrato y ordenador del gasto</t>
  </si>
  <si>
    <t>Documentos falsos o irregulares presentados por los oferentes y que la entidad no logra evidenciar en el momento de la evaluación</t>
  </si>
  <si>
    <t>Cada dos (2) meses se realiza el seguimiento</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</si>
  <si>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</si>
  <si>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</si>
  <si>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Cada mes se realiza el seguimiento</t>
  </si>
  <si>
    <t>En caso de presentarse liquidar de mutuo acuerdo y/o de manera unilateral los contratos o convenios en el menor tiempo posible</t>
  </si>
  <si>
    <t>Expediente contractual e información reportada en el sistema administrativo y financiero, y SECOP</t>
  </si>
  <si>
    <t xml:space="preserve">Expediente contractual </t>
  </si>
  <si>
    <t>1. Este riesgo no se materializó dentro del primer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- 13 de febrero de 2020
 - 11 de marzo de 2020
 - 1 de abril de 2020
 - 30 de abril de 2020</t>
  </si>
  <si>
    <t>Comité evaluador conformado por un número impar y que esté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</si>
  <si>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</si>
  <si>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</si>
  <si>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1. Este riesgo no se materializó dentro del primer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t>
  </si>
  <si>
    <t>Pérdida de competencia legal para poder liquidar el contrato o convenio</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</si>
  <si>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</si>
  <si>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</si>
  <si>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</si>
  <si>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Dos veces al año, una cada semestre</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</si>
  <si>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</si>
  <si>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</si>
  <si>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</si>
  <si>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</si>
  <si>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Deficiencia de controles y seguimiento al contrato o convenio por parte del supervisor o interventor</t>
  </si>
  <si>
    <t>Sanciones disciplinarias, fiscales y/o penales</t>
  </si>
  <si>
    <t>No adelantar proceso de multas e incumplimientos, cuando el supervisor ha dado aviso oportuno</t>
  </si>
  <si>
    <t>El contratista cumple con las condiciones técnicas de los bienes y obras, pero la operación en el tiempo deteriora la calidad del producto</t>
  </si>
  <si>
    <t>Recibir obras, bienes y/o servicios que cumplen con las especificaciones técnicas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</si>
  <si>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</si>
  <si>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</si>
  <si>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Solicitar siempre póliza de cumplimiento con diferentes amparos de acuerdo en la naturaleza y obligaciones contractuales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</si>
  <si>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</si>
  <si>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</si>
  <si>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</si>
  <si>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</si>
  <si>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</si>
  <si>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correspondieron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</si>
  <si>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Subdirector Administrativo, Financiero y de Control Interno Disciplinario, Profesional Universitario - Proceso de Gestión de Recursos Físicos y Ambiental, Profesional Contratista Referente PIGA</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</si>
  <si>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</si>
  <si>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Equipos de cómputo  oficina 402A, puntos ecológicos oficinas 402A, 402B, 805 y 806, instalaciones hidrosanitarias, sistemas de iluminación del CEA</t>
  </si>
  <si>
    <t>Actos malintencionados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</si>
  <si>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</si>
  <si>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</si>
  <si>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</si>
  <si>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</si>
  <si>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</si>
  <si>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</si>
  <si>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</si>
  <si>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</si>
  <si>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</si>
  <si>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</si>
  <si>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</si>
  <si>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NO se materializó el riesgo en el primer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Asi mismo, en este periodo analizado, la entidad no adquirió bienes, de igual manera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</si>
  <si>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</si>
  <si>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</si>
  <si>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</si>
  <si>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</si>
  <si>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</si>
  <si>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</si>
  <si>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</si>
  <si>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</si>
  <si>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</si>
  <si>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</si>
  <si>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</si>
  <si>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</si>
  <si>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</si>
  <si>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</si>
  <si>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</si>
  <si>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</si>
  <si>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</si>
  <si>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</si>
  <si>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 xml:space="preserve">No aplicar la Resolución No. 001 de 2002, en lo referente a las bajas de bienes muebles de la entidad.
</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</si>
  <si>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</si>
  <si>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</si>
  <si>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</si>
  <si>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</si>
  <si>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</si>
  <si>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</si>
  <si>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</si>
  <si>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</si>
  <si>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</si>
  <si>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</si>
  <si>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</si>
  <si>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</si>
  <si>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</si>
  <si>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</si>
  <si>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</si>
  <si>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</si>
  <si>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</si>
  <si>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</si>
  <si>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</si>
  <si>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</si>
  <si>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</si>
  <si>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</si>
  <si>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</si>
  <si>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</si>
  <si>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</si>
  <si>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</si>
  <si>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</si>
  <si>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</si>
  <si>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</si>
  <si>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</si>
  <si>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</si>
  <si>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</si>
  <si>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</si>
  <si>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</si>
  <si>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</si>
  <si>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</si>
  <si>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</si>
  <si>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</si>
  <si>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</si>
  <si>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</si>
  <si>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</si>
  <si>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</si>
  <si>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</si>
  <si>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</si>
  <si>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adelantarán las acciones pertinentes para iniciar con el cumplimiento de los requisitos que apliquen al contexto de la Entidad.</t>
  </si>
  <si>
    <t>Matriz Normativa PIGA-PL-F02-NORMATIVA (SDA)
FT-GJ-09-04. Normograma</t>
  </si>
  <si>
    <t>El riesgo no se ha materializado. Se realiza revisión de causas y consecuencias y se determina no realizar modificaciones. Los controles han sido efectivos por tal motivo se mantiene su formulación.
Los días 11 y 12 de marzo se atendió la visita de evaluación, control y seguimiento del PIGA para las vigencias 2019 - 2020 y como resultado se obtuvo % de cumplimiento de 96.94%, lo cual ubica a la entidad en rango alto de desempeño, de igual forma, se han venido ejecutando las acciones planteadas para la prevención y minimización de los impactos ambientales derivados de las actividades de la Entidad y no se han recibido requerimientos por incumplimiento a requisitos legales. 
En cumplimiento de los controles se realizó revisión y actualización del normograma y se elaboraron y remitieron los informes de residuos y del PIGA a la Unidad Administrativa Especial de Servicios Públicos -UAESP- y a la Secretaría Distrital de Ambiente -SDA, entre otras actividades de gestión y control.
Aunque el riesgo se encuentra en zona baja, se continúa con su administración en cumplimiento de lineamientos establecidos para la evaluación y control del PIGA por parte de la Secretaría Distrital de Ambiente.</t>
  </si>
  <si>
    <t xml:space="preserve">        </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</si>
  <si>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</si>
  <si>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</si>
  <si>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</si>
  <si>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</si>
  <si>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</si>
  <si>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</si>
  <si>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</si>
  <si>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</si>
  <si>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</si>
  <si>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</si>
  <si>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</si>
  <si>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</si>
  <si>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</si>
  <si>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</si>
  <si>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</si>
  <si>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</si>
  <si>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</si>
  <si>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</si>
  <si>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</si>
  <si>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</si>
  <si>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</si>
  <si>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</si>
  <si>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</si>
  <si>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</si>
  <si>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</si>
  <si>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</si>
  <si>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</si>
  <si>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</si>
  <si>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</si>
  <si>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</si>
  <si>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</si>
  <si>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</si>
  <si>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</si>
  <si>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</si>
  <si>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Revisión y actualización como mínimo una vez al año, con el fin de actualizar cantidad de residuos y media móvil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</si>
  <si>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</si>
  <si>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</si>
  <si>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</si>
  <si>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</si>
  <si>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</si>
  <si>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</si>
  <si>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</si>
  <si>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</si>
  <si>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</si>
  <si>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</si>
  <si>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</si>
  <si>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</si>
  <si>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</si>
  <si>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</si>
  <si>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</si>
  <si>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</si>
  <si>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</si>
  <si>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</si>
  <si>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de personal del IDEP cinco (5) funcionarios: Director General, Subdirector Administrativo, Financiero y de Control Disciplinario, Jefe Oficina Asesora Jurídica, Asesor 105-02, Tesorero 201-04, Profesional Especializado 222-03, para lo cual se dio cumplimiento al al procedimiento PRO-GTH-13-08 VINCULACIÓN DE SERVIDORES.
Igualmente, se desvincularon seis (6) funcionarios: Directora General, Subdirector Administrativo, Financiero y de Control Disciplinario, Jefe Oficina Asesora Jurídica, dos asesores 105-02, asesor 105.03, Tesorera 201-04, para lo cual se dió cumplimiento al procedimiento PRO-GTH-13-11 DESVINCULACIÓN DE SERVIDORES.
El Normograma del proceso de Gestión del Talento Humano, fue actualizado en el mes de marzo de 2020, de acuerdo a la solicitud emitida de la Oficina Asesora Jurídica.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</si>
  <si>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</si>
  <si>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</si>
  <si>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</si>
  <si>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</si>
  <si>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insubsistencia.
2. Resolución que reconoce la pensión de jubilación o vejez.
3. Resolución por pensión de invalidez.
4. Renuncia voluntaria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</si>
  <si>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</si>
  <si>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</si>
  <si>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</si>
  <si>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</si>
  <si>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</si>
  <si>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</si>
  <si>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</si>
  <si>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</si>
  <si>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</si>
  <si>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</si>
  <si>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</si>
  <si>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</si>
  <si>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</si>
  <si>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</si>
  <si>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</si>
  <si>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</si>
  <si>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</si>
  <si>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</si>
  <si>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 xml:space="preserve">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el Tesorero  General y el Profesional Especializado encargado de Contabilidad.  Se da cumplimiento al proceso PRO-GTH-13-01  LIQUIDACIÓN Y PAGO DE NÓMINA, SEGURIDAD SOCIAL Y PARAFISCALES.  No se han presentado reclamos por parte de los funcionarios en cuanto a la liquidación y pago de salarios y prestaciones.  
Se suscribió el contrato No. 032 de 2020 cuyo objeto es "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PRESTACIÓN DE SERVICIOS PROFESIONALES, que hace parte del expediente contractual.
</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</si>
  <si>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</si>
  <si>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</si>
  <si>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</si>
  <si>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</si>
  <si>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</si>
  <si>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</si>
  <si>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</si>
  <si>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</si>
  <si>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Desconocimiento de la normatividad vigente por parte del responsable de nómina</t>
  </si>
  <si>
    <t>Reprocesos y demoras.</t>
  </si>
  <si>
    <t>Incumplimiento a los estándares mínimos del Sistema de Gestión de Seguridad y Salud en el Trabajo respecto a los tiempos establecidos</t>
  </si>
  <si>
    <t>El riesgo está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</si>
  <si>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</si>
  <si>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</si>
  <si>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</si>
  <si>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</si>
  <si>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</si>
  <si>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</si>
  <si>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</si>
  <si>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</si>
  <si>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materializó durante el periodo de seguimiento. 
Se realiza revisión del riesgo y su estructura (causas, consecuencias y controles) y se determina no realizar modificaciones.
Los controles continúan siendo efectivos. En marzo de 2020 se realizó la revisión y actualización del normograma del proceso, la autoevaluación se llevó a cabo en diciembre de 2019 conforme lo establece la resolución de estándares  mínimos y hacía enero de 2020 se formuló el plan de trabajo de Seguridad y Salud en el Trabajo, el cual se viene implementando. Las necesidades de mejora identificadas en la auditoría del SG SST y en las investigaciones de un accidente de trabajo y de una enfermedad laboral fueron formuladas en el Plan de Mejoramiento por procesos, y serán ejecutadas conforme a su programación en la presente vigencia. 
Es importante resaltar que el SG SST está basado en el ciclo PHVA, y teniendo en cuenta los requisitos que lo componen siempre se estará en constante revisión, actualización y mejora.</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</si>
  <si>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</si>
  <si>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</si>
  <si>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</si>
  <si>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</si>
  <si>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</si>
  <si>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</si>
  <si>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</si>
  <si>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</si>
  <si>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</si>
  <si>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</si>
  <si>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</si>
  <si>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</si>
  <si>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</si>
  <si>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</si>
  <si>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SGSST </t>
  </si>
  <si>
    <t>Implementar las acciones necesarias para el mantenimiento y la mejora del sistema; verificar el cumplimiento y evaluar el desarrollo.</t>
  </si>
  <si>
    <t>El plan anual se establece de acuerdo al resultado de la autoevaluación, al resultado de auditorías,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</si>
  <si>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</si>
  <si>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</si>
  <si>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</si>
  <si>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</si>
  <si>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</si>
  <si>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</si>
  <si>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</si>
  <si>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</si>
  <si>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</si>
  <si>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</si>
  <si>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</si>
  <si>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</si>
  <si>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</si>
  <si>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</si>
  <si>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</si>
  <si>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Se han realizado consultas de los expedientes de hoja de vida respecto a la emisión de resoluciones de situaciones administrativas, cuyas consultas se efectúan por parte de la OAJ. Se mantienen actualizadas las Hojas de Control de las Historias Laborales de los funcionarios activos del IDEP.</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</si>
  <si>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</si>
  <si>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</si>
  <si>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</si>
  <si>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</si>
  <si>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</si>
  <si>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</si>
  <si>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</si>
  <si>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</si>
  <si>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</si>
  <si>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</si>
  <si>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</si>
  <si>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</si>
  <si>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</si>
  <si>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</si>
  <si>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</si>
  <si>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</si>
  <si>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</si>
  <si>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</si>
  <si>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</si>
  <si>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</si>
  <si>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2020
PL-GTH-13-03 Plan de Bienestar social e incentivos 2020
PL-GTH-13-04 Plan Anual de Vacantes 2020
PL-GTH-13-05 Plan de Previsión de Recursos Humanos 2020
PL-GTH-13-06 Plan Estratégico de Talento Humano 2020
FT-GTH-13-32 Plan de Trabajo Anual SGSST 2020</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</si>
  <si>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</si>
  <si>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</si>
  <si>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</si>
  <si>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</si>
  <si>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</si>
  <si>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</si>
  <si>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</si>
  <si>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Pandemia mundial derivada de la enfermedad por coronavirus iniciada en 2019 (COVID-19), ocasionada por el virus coronavirus 2 del síndrome respiratorio agudo grave (SARS-CoV-2)</t>
  </si>
  <si>
    <t>Contagio del virus denominado COVID-19</t>
  </si>
  <si>
    <t>La Emergencia Sanitaria causada por la Pandemia del virus COVID-19, en combinación con la presencia de factores de riesgo y la inadecuada implementación de medidas de prevención y monitoreo pueden ocasionar que algún colaborador de la entidad se contagie de dicho virus.</t>
  </si>
  <si>
    <t>Afectación de la salud de los colaboradores del IDEP y de su círculo familiar.</t>
  </si>
  <si>
    <t>Identificar las condiciones de salud y trabajo de los colaboradores del IDEP, y monitorearlas de forma periódica hasta tanto no se supere la emergencia sanitaria</t>
  </si>
  <si>
    <t>Contratista SG SST</t>
  </si>
  <si>
    <t>Mínimo cada 15 días</t>
  </si>
  <si>
    <t>Conociendo las condiciones de salud de los colaboradores, se pueden identificar factores de riesgo y con su monitoreo se puede prestar atención oportuna en caso de requerir</t>
  </si>
  <si>
    <t>Auto reporte de los colaboradores</t>
  </si>
  <si>
    <t>No se ha iniciado con el control</t>
  </si>
  <si>
    <t xml:space="preserve">Se formula el riesgo teniendo en cuenta la situación que vive el País y la Ciudad a causa de la Emergencia Sanitaria por la pandemia del COVID-19, y ante la posibilidad del retorno gradual a las actividades laborales presenciales. La calificación de la probabilidad de ocurrencia y el impacto generado con la materialización del riesgo se realiza teniendo en cuenta las medidas externas ya establecidas por los Gobiernos Nacional y Distrital, y el cumplimiento de la medida de aislamiento preventivo obligatorio. La evaluación de los controles se realiza teniendo en cuenta que los mismos se encuentran programados y con avance en su diseño, pero no se han divulgado y ejecutado.
A la fecha de formulación y seguimiento el riesgo no se ha materializado, y debido a la evaluación actual de los controles, los mismos se incluirán en el plan de mejoramiento del proceso, para asi evidenciar y ejecutar el control  y posteriormente  realizar su calificación en la matriz de riesgos. </t>
  </si>
  <si>
    <t>Inadecuada implementación de las medidas de prevención y control</t>
  </si>
  <si>
    <t>Inadecuado monitoreo de las condiciones de Salud y Seguridad en el Trabajo</t>
  </si>
  <si>
    <t>Ausentismo laboral</t>
  </si>
  <si>
    <t>Establecer el protocolo de bioseguridad para la prevención de la transmisión de COVID-19, teniendo en cuenta lo reglamentado por el Gobierno Nacional y Distrital y las condiciones de la Entidad</t>
  </si>
  <si>
    <t>Subdirector Administrativo, Financiero y de Control Disciplinario
Profesional Especializado de Talento Humano
Contratista Profesional de SG SST</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</si>
  <si>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</si>
  <si>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Una vez, y se ajustará de acuerdo con las directrices que emitan los Gobiernos Nacional o Distrital</t>
  </si>
  <si>
    <t>El protocolo estará conformado por una serie de medidas preventivas y de control que buscan atacar las causas que dan origen al riesgo</t>
  </si>
  <si>
    <t>Lineamientos expedidos por el Gobierno Nacional y Distrital bajo criterios de especialistas</t>
  </si>
  <si>
    <t>Falta de condiciones óptimas en los ambientes de trabajo para minimizar la probabilidad de contagio (distribución de los puestos, sistema de ventilación, sistemas de acceso).</t>
  </si>
  <si>
    <t>Implicaciones legales para la entidad por el incumplimiento de medidas o protocolos establecidos por los gobiernos nacional y distrital</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</si>
  <si>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</si>
  <si>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</si>
  <si>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</si>
  <si>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</si>
  <si>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</si>
  <si>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</si>
  <si>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</si>
  <si>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</si>
  <si>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</si>
  <si>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</si>
  <si>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</si>
  <si>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</si>
  <si>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</si>
  <si>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</si>
  <si>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Para el primer  cuatrimestre, no se materializó el riesgo, no se encontraron nuevas causas y consecuencias asociadas al mismo, los controles asociados han sido efectivos. 
 - No se realizaron actividades relacionadas con el anteproyecto para la vigencia 2021. Se recibió de la Dirección Distrital de Presupuesto Circular de lineamientos a tener en cuenta para el inicio de estas actividades las cuales se llevarán a cabo en el segundo semestre.
 - Durante este cuatrimestre no se gestionaron traslados presupuestales por cuanto los recursos proyectados fueron suficientes para cubrir las necesidades de la entidad. No obstante,  como resultado del cambio de administración y por ende de los directivos de la entidad, se han detectado necesidades en algunos rubros de servicios personales y contribuciones inherentes a la nómina, para lo cual, se efectuará traslado presupuestal que será informado de manera detallada en el informe correspondiente al segundo cuatrimestre.
</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</si>
  <si>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</si>
  <si>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</si>
  <si>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</si>
  <si>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</si>
  <si>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</si>
  <si>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</si>
  <si>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</si>
  <si>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</si>
  <si>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</si>
  <si>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</si>
  <si>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</si>
  <si>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</si>
  <si>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</si>
  <si>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</si>
  <si>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</si>
  <si>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</si>
  <si>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Secretaría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</si>
  <si>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</si>
  <si>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</si>
  <si>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</si>
  <si>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</si>
  <si>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</si>
  <si>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</si>
  <si>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</si>
  <si>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</si>
  <si>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</si>
  <si>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</si>
  <si>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</si>
  <si>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</si>
  <si>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</si>
  <si>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</si>
  <si>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</si>
  <si>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</si>
  <si>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dé cumplimiento a las actividades y fechas establecidas en la circular de programación presupuestal expedida por la Dirección Distrital de Presupuesto.</t>
  </si>
  <si>
    <t>Se verifica que se dé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</si>
  <si>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</si>
  <si>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</si>
  <si>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</si>
  <si>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</si>
  <si>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Conciliación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</si>
  <si>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</si>
  <si>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</si>
  <si>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</si>
  <si>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</si>
  <si>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</si>
  <si>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</si>
  <si>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En el primer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</si>
  <si>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</si>
  <si>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</si>
  <si>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</si>
  <si>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</si>
  <si>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</si>
  <si>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</si>
  <si>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</si>
  <si>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Órdenes de pago
Comprobantes de egreso</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</si>
  <si>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</si>
  <si>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</si>
  <si>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</si>
  <si>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</si>
  <si>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</si>
  <si>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</si>
  <si>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</si>
  <si>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</si>
  <si>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</si>
  <si>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</si>
  <si>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</si>
  <si>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</si>
  <si>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</si>
  <si>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</si>
  <si>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</si>
  <si>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</si>
  <si>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</si>
  <si>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</si>
  <si>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</si>
  <si>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</si>
  <si>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</si>
  <si>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</si>
  <si>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Se efectuó la conciliación del primer trimestre adecuadamente con la áreas que intervienen en el ciclo contable, se corrigieron las desviaciones y la información se encuentra en etapa de presentación, por cuanto el riesgo para este período no se materializó.</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</si>
  <si>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</si>
  <si>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</si>
  <si>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</si>
  <si>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</si>
  <si>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</si>
  <si>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</si>
  <si>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</si>
  <si>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</si>
  <si>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</si>
  <si>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</si>
  <si>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</si>
  <si>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</si>
  <si>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</si>
  <si>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 en la elaboración de Hojas de cálculo Excel, cuando el Sistema de Información Administrativo y Financiero del Instituto no de cumplimiento y no se puedan generar desde el mismo</t>
  </si>
  <si>
    <t>Correo electrónico, formatos y actas de reunión</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</si>
  <si>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</si>
  <si>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</si>
  <si>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</si>
  <si>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</si>
  <si>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</si>
  <si>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</si>
  <si>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</si>
  <si>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</si>
  <si>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</si>
  <si>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</si>
  <si>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Se ha llevado a cabo la presentación y pago oportunos de las declaraciones tributarias de la entidad, esto es retención en la fuente con destino a la DIAN, y retención de impuesto de estampillas e ICA con destino a la Secretaría de Hacienda Distrital, lo que ha impedido la materialización del riesgo.</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</si>
  <si>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</si>
  <si>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</si>
  <si>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</si>
  <si>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</si>
  <si>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</si>
  <si>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</si>
  <si>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</si>
  <si>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</si>
  <si>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</si>
  <si>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</si>
  <si>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</si>
  <si>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</si>
  <si>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</si>
  <si>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</si>
  <si>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</si>
  <si>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</si>
  <si>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</si>
  <si>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</si>
  <si>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</si>
  <si>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</si>
  <si>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Aplicar los controles establecidos en  procedimiento PRO-GF-14-06 "Conciliaciones Bancarias Contables", y diligenciamiento mensual de los formatos: FT-GF-14-16 Formato Conciliación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</si>
  <si>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</si>
  <si>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</si>
  <si>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Para el primer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soportes de pagos los cuales se realizan de acuerdo a los respectivos soportes. Se realizan al cierre la conciliación entre los libros de hacienda y extractos bancarios con lo registrado en tesorería.</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</si>
  <si>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</si>
  <si>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</si>
  <si>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</si>
  <si>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</si>
  <si>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Sistemas financieros obsoletos y con deficiente soporte técnico
 Controles de acceso a la información insuficientes</t>
  </si>
  <si>
    <t>Pérdida de la imagen institucional</t>
  </si>
  <si>
    <t>Aplicar los controles establecidos en el Protocolo de Seguridad y Manejo de Cuentas de Tesorería IN- GF -13- 01</t>
  </si>
  <si>
    <t>Profesional Especializado de Tesorería y el Subdirector Administrativo y Financiero y de Control Disciplinario</t>
  </si>
  <si>
    <t>1 técnico,  3  ingenieros contratistas, líder de proceso (Jefe OAP)</t>
  </si>
  <si>
    <t>Firewall y su antivirus perimetral junto con IPS, control de aplicaciones  y control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</si>
  <si>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</si>
  <si>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</si>
  <si>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</si>
  <si>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</si>
  <si>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administrativos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</si>
  <si>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</si>
  <si>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</si>
  <si>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</si>
  <si>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</si>
  <si>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</si>
  <si>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</si>
  <si>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contingencia. </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</si>
  <si>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</si>
  <si>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</si>
  <si>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</si>
  <si>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</si>
  <si>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</si>
  <si>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</si>
  <si>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</si>
  <si>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</si>
  <si>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</si>
  <si>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</si>
  <si>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</si>
  <si>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</si>
  <si>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</si>
  <si>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</si>
  <si>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</si>
  <si>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</si>
  <si>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Si , teniendo en cuenta la validación de los acuerdos de servicio que establecidos en los contratos, durante la ejecución con el control del  ingeniero que apoya la supervisión y directamente por el Supervisor en el momento de autorizar el pago</t>
  </si>
  <si>
    <t>Aprobación del pago una vez verificado el cumplimiento los acuerdos de niveles de servicios</t>
  </si>
  <si>
    <t>No acceso a los equipos o servicios informáticos por imposibilidad de acceder a las instalaciones del IDEP</t>
  </si>
  <si>
    <t>No se pueden realizar la labores por parte de los colaboradores de la entidad</t>
  </si>
  <si>
    <t>La inclusión de garantias del fabricantes en los contrates.</t>
  </si>
  <si>
    <t>Técnico Operativo-</t>
  </si>
  <si>
    <t>Al momento de elaborar el contrato, se incluyen las garantias</t>
  </si>
  <si>
    <t>Al momento de elaborar el contrato, se incluyen las garantías</t>
  </si>
  <si>
    <t>Prevenir las fallas por mal diseño o errores de fabricación</t>
  </si>
  <si>
    <t>La fuentes de  información para aplicar la garantia es lo establecido en el contrato.</t>
  </si>
  <si>
    <t>De acuerdo a lo establecido en cada contrato</t>
  </si>
  <si>
    <t>Se incluye en la evaluación de los proveedores</t>
  </si>
  <si>
    <t>Acceso restringido a los data center, donde se ubican los servidores, switch, appliance firewall.</t>
  </si>
  <si>
    <t>Técnico operativo y contratistas TI</t>
  </si>
  <si>
    <t>De acuerdo a la necesidad de acceso, aplica el control</t>
  </si>
  <si>
    <t>Prevenir, dado que limitan el acceso solo a los autorizados</t>
  </si>
  <si>
    <t>La fuente de información , son los registro de grabación de las cámaras de vigilancia</t>
  </si>
  <si>
    <t>De acuerdo a lo establecido en el contrato de personal y para contratistas.</t>
  </si>
  <si>
    <t>Si. copia de las grabaciones</t>
  </si>
  <si>
    <t>Efectuar los pagos de energía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</si>
  <si>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</si>
  <si>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</si>
  <si>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</si>
  <si>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</si>
  <si>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</si>
  <si>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</si>
  <si>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Implementar conexiones tipo VPN y mantener portátiles en óptimas condiciones como elementos que pueden ser prestados</t>
  </si>
  <si>
    <t>La fuente de información son las solicitudes a la mesa de ayuda por parte de los servidores y colaboradores del IDEP</t>
  </si>
  <si>
    <t>Configuración de las cuentas VPN y log de lo utilizado por cada usuario</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</si>
  <si>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</si>
  <si>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</si>
  <si>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</si>
  <si>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</si>
  <si>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</si>
  <si>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</si>
  <si>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</si>
  <si>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</si>
  <si>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usuario.</t>
  </si>
  <si>
    <t>Se deja evidencia en el drive de las acciones ejecutadas</t>
  </si>
  <si>
    <t>Este riesgo no se materializó en este cuatrimestre. Se aplicaron los controles en su totalidad, durante este periodo de tiempo se realizaron las siguientes actividades: 
 Se realizó la modificación de las reglas del Dominio para cumplir con los requerimientos de la auditoría del año 2019. Se realizó una sesión de trabajo con el proveedor del antivirus donde se ajustaron los parámetros y configuración para fortalecer el análisis y control, se actualizaron las versiones en los equipos. 
 ACTUALIZACION ANTIVIRUS EN EQUIPOS PARA CONTINGENCIA COVID-19: Para garantizar la seguridad de los equipos que se adecuaron para coneccion VPN, fue necesario intervenir 45 equipos de escritorio ubicados en el IDEP y 13 equipos portátiles de propiedad de la entidad, actualizando las versiones del antivirus y la versión del agente. Estas actividades permiten monitorear los equipos y mantenerlos protegidos.
 El firewall está configurado para realizar los bloqueos necesarios y opera correctamente. Se actualiza automáticamente cuando el proveedor libera nuevas versiones. 
 ACTIVIDADES QUE SE REALIZARON EN EL FIREWALL - CONTINGENCIA COVID-19: Se habilitaron o configuraron en total 15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con que cuenta la Entidad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ACTIVIDADES EN EQUIPOS PORTÁTILES PARA USO DE VPN RELACIONADOS CON FIREWALL: Para que la conexión remota a los equipos de los usuarios o colaboradores que se encuentran en el IDEP, fue necesario intervenir 45 equipos de escritorio ubicados en el IDEP y de 15 equipos portátiles de propiedad de la entidad para ser prestados a colaboradores que lo requerían para cumplir sus funciones de trabajo en casa, a los que se instaló el cliente ForticlientVPN en la versión 6.2.</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</si>
  <si>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</si>
  <si>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</si>
  <si>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administración del antivirus y tomar las acciones correctivas necesarias para garantizar que la herramienta está funcionando corretamente.</t>
  </si>
  <si>
    <t>Ingeniera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</si>
  <si>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</si>
  <si>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</si>
  <si>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necesarias.</t>
  </si>
  <si>
    <t>Se revisa en detalle del informe generado por la consola de administración del antivirus y se evalúan las causas que generan las alertas.</t>
  </si>
  <si>
    <t>Reporte generado desde la consola del antivirus antes y después de aplicado el control</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</si>
  <si>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</si>
  <si>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</si>
  <si>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</si>
  <si>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</si>
  <si>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</si>
  <si>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</si>
  <si>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</si>
  <si>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</si>
  <si>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</si>
  <si>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</si>
  <si>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</si>
  <si>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administrativo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</si>
  <si>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</si>
  <si>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</si>
  <si>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</si>
  <si>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</si>
  <si>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Así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</si>
  <si>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</si>
  <si>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extemporánea o ineficiente al reclamo, el área encargada de dar respuesta tendrà que formular y ejecutar el plan de mejoramiento correspondiente</t>
  </si>
  <si>
    <t>Si. En el Sistema de informaciòn de la entidad y el SDQS.</t>
  </si>
  <si>
    <t>En el primer cuatrimestre, no se materializó este riesgo. Los controles se aplicaron en su totalidad , realizando las siguientes actividades: La entidad no ha recibido PQRS a este respecto de tratamiento de datos. Se llevan a cabo los controles siguiendo los procedimientos y manuales como: procedimiento de Atenciòn peticiones, quejas, reclamos y solicitudes, el Manual para la gestión de peticiones y el manual interno de políticas y procedimientos de proteccion de datos personales.</t>
  </si>
  <si>
    <t>Que los usuarios no realicen la solicitud de acuerdo al procedimiento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</si>
  <si>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</si>
  <si>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</si>
  <si>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</si>
  <si>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</si>
  <si>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</si>
  <si>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</si>
  <si>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políticas TIC del IDEP, en el No. 21. Cumplir con las polìticas de seguridad y privacidad y tratamiento de datos personales</t>
  </si>
  <si>
    <t>Si. Contratista de TIC. Quien gestiona la firma de los compromisos por parte de funcionarios y contratistas</t>
  </si>
  <si>
    <t>Se realiza cada vez que exista el ingreso de un nuevo funcionario o contratista al IDEP</t>
  </si>
  <si>
    <t>Sí, porque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</si>
  <si>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</si>
  <si>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aplicarán las cláusulas contractuales y los procesos disciplinarios.</t>
  </si>
  <si>
    <t>Formato FT-GT-12-20 Compromiso de cumplimiento de las polìticas TIC del IDEP firmado por funcionarios y contratistas.</t>
  </si>
  <si>
    <t>Este riesgo no se materializó en este cuatrimestre.   Se ha  aplicado el control de firma del formato  FT-GT-12-20 Compromiso de cumplimiento de las polìticas TIC,  a los nuevos funcionarios vinculados al Instituto.</t>
  </si>
  <si>
    <t>Falta de integridad de la personas responsables de la adminsitraciòn de la base de datos</t>
  </si>
  <si>
    <t>Compromiso de recursos para pago de multas o sanciones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</si>
  <si>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</si>
  <si>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</si>
  <si>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Subdirector Administrativo, Financiero y de Control Disciplinario y Contratista Control Disciplinario - Contratista Profesional Control Interno Disciplinario</t>
  </si>
  <si>
    <t>1 puesto de trabajo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</si>
  <si>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</si>
  <si>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</si>
  <si>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</si>
  <si>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</si>
  <si>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</si>
  <si>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</si>
  <si>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</si>
  <si>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los informes se presentan trimestralmente, de acuerdo al procedimiento PRO-CID-15-01 "Control Interno Disciplinario Ordinario"</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</si>
  <si>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</si>
  <si>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</si>
  <si>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</si>
  <si>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Existe la evidencia física de la información reportada trimestralmente de acuerdo al procedimiento PRO-CID-15-01 "Control Interno Disciplinario Ordinario"</t>
  </si>
  <si>
    <t xml:space="preserve">Para el primer cuatrimestre el riesgo no se materializó teniendo en cuenta que los controles establecidos siguen siendo efectivos.
La identificación, el análisis y la evaluación del riesgo continúan igual.
</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</si>
  <si>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</si>
  <si>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</si>
  <si>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</si>
  <si>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</si>
  <si>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</si>
  <si>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</si>
  <si>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</si>
  <si>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</si>
  <si>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</si>
  <si>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Falta de seguimiento</t>
  </si>
  <si>
    <t>Afectación al debido proceso</t>
  </si>
  <si>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</si>
  <si>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</si>
  <si>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</si>
  <si>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</si>
  <si>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</si>
  <si>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</si>
  <si>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</si>
  <si>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</si>
  <si>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</si>
  <si>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</si>
  <si>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</si>
  <si>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última versión vigente, para ubicarlo como documento obsoleto o vigente. Así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</si>
  <si>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</si>
  <si>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Los controles propuestos se aplicaron en su totalidad, los controles identificados han sido efectivos, se vienen ejecutando de acuerdo a lo establecido : 
 * A corte del 30 de abril han atendido 27 solicitudes de creación, modificación o eliminación documentos de todos los procesos de la entidad
 * Se ha mantenido actualizada el micrositio Maloca SIG de la página web de la entidad 
 El riesgo continúa siendo el mismo, no se modifica.</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</si>
  <si>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</si>
  <si>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</si>
  <si>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</si>
  <si>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</si>
  <si>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última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</si>
  <si>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</si>
  <si>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</si>
  <si>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No realización de backups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</si>
  <si>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</si>
  <si>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</si>
  <si>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</si>
  <si>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</si>
  <si>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</si>
  <si>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</si>
  <si>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</si>
  <si>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</si>
  <si>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</si>
  <si>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</si>
  <si>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</si>
  <si>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</si>
  <si>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</si>
  <si>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se vienen ejecutando de acuerdo a lo establecido , se realizó el seguimiento a los instrumentos de gestión (POA, Matriz indicadores y hojas de vida de indicadores de gestión, planes de mejoramiento, plan de adecuación y sostenibilidad de MIPG y plan de acción institucional Decreto 612 de 2018) con corte al 30/03/2020 , se presentaron en el Comité Institucional de gestión y desempeño en el mes de abril de acuerdo a lo programado.
 El riesgo continúa siendo el mismo, no se modifica.</t>
  </si>
  <si>
    <t>No aplicación de lineamientos de planeación establecidos</t>
  </si>
  <si>
    <t>Incumplimientos normativos</t>
  </si>
  <si>
    <t>Seguimiento a instrumentos de gestión en Comité Institucional  de gestión y desempeño</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</si>
  <si>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</si>
  <si>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</si>
  <si>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</si>
  <si>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</si>
  <si>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</si>
  <si>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del Comité Institucional de  gestión y desempeño  donde se realice  el seguimiento y revisión por la dirección</t>
  </si>
  <si>
    <t>Desconocimiento de lineamientos de planeación</t>
  </si>
  <si>
    <t>Evaluación de la gestión de la entidad ineficiente, inadecuada y/o inoportuna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</si>
  <si>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</si>
  <si>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</si>
  <si>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</si>
  <si>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</si>
  <si>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</si>
  <si>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auditoría interna con debilidades, ausencia o análisis erróneos de la información
</t>
  </si>
  <si>
    <t xml:space="preserve">Que los informes de auditoría no reflejen  las posibles desviaciones o incumplimientos que causen impacto negativo  en la gestión de la Entidad. </t>
  </si>
  <si>
    <t>No generar las alertas oportunas a la Alta Dirección para la toma de decisiones y medidas preventivas o correctivas.</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</si>
  <si>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</si>
  <si>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</si>
  <si>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</si>
  <si>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</si>
  <si>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</si>
  <si>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auditoría 
FT-EC-16-01
FT-EC-16-02
FT-EC-16-05</t>
  </si>
  <si>
    <t>Desconocimiento y/o aplicación de normatividad derogada o desactualizada.</t>
  </si>
  <si>
    <t>No evidenciar las posibles desviaciones o incumplimiento por parte de los auditados</t>
  </si>
  <si>
    <t>Socializar los informes de auditoría  con el responsable del proceso y/o en el Comité Institucional de Control Interno, de acuerdo al PAA</t>
  </si>
  <si>
    <t xml:space="preserve">Jefe Oficina de Control Interno </t>
  </si>
  <si>
    <t xml:space="preserve">Dar a conocer al Comité el resultado de las auditorías efectuadas por parte de la OC.I </t>
  </si>
  <si>
    <t>Funcionarios asignados a la OCI sin las competencias y experticia necesaria para realizar el ejercicio de auditoría.</t>
  </si>
  <si>
    <t xml:space="preserve">Publicar los informes definitivos de auditoría en la página web de la Entidad. </t>
  </si>
  <si>
    <t>Técnico Administrativo OCI</t>
  </si>
  <si>
    <t xml:space="preserve">Socializar los informes de auditoría de la OCI a las partes interesadas, en la página Web de la Entidad.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</si>
  <si>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</si>
  <si>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</si>
  <si>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</si>
  <si>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evidencian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</si>
  <si>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</si>
  <si>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auditorías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</si>
  <si>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</si>
  <si>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</si>
  <si>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</si>
  <si>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auditoría. </t>
  </si>
  <si>
    <t>Se formula el plan de mejoramiento por parte del responsable del proceso, en caso de ser necesario se traslada a organismos de control.</t>
  </si>
  <si>
    <t xml:space="preserve">Informe definitivo, papeles de auditoría. </t>
  </si>
  <si>
    <t>En cumplimiento a las medidas de orden Nacional y Distrital Decreto 457 del 22 de marzo y el 091 del 22 de marzo y la Resolución 043 de 2020 por la cual se autoriza laborar mediante teletrabajo extraordinario a todos los servidores públicos del IDEP, para el primer cuatrimestre no se realizó la contratación de personal para apoyar las funciones de auditoría de la Oficina .
Con ocasión del informe de seguimiento realizado por parte de esta Oficina al proceso de PQRS se suscribió el respectivo plan de mejoramiento con el fin de subsanar las observaciones presentadas por parte de esta Oficina.</t>
  </si>
  <si>
    <t xml:space="preserve">Conflicto de intereses con responsables de otros procesos que no reflejen las posibles desviaciones y/o debilidades o actos de corrupción en el cumplimiento de los procedimientos y requisitos legales.  </t>
  </si>
  <si>
    <t xml:space="preserve">Pérdida de credibilidad en el ejercicio de evaluación y control de la entidad
</t>
  </si>
  <si>
    <t>Jefe Oficina de Control Interno 
Técnico Operativo</t>
  </si>
  <si>
    <t xml:space="preserve">Si, el control se aplica al iniciar y finalizar cada auditoría, según el PAA de cada vigencia </t>
  </si>
  <si>
    <t>Bajos estándares éticos.</t>
  </si>
  <si>
    <r>
      <rPr>
        <sz val="11"/>
        <rFont val="Calibri"/>
        <family val="2"/>
      </rPr>
      <t xml:space="preserve">Se verificó por parte de esta Oficina la publicación de la Carta del trato digno a la ciudadanía, la cual se encuentra publicada en la pagina web del IDEP en: http://www.idep.edu.co/?q=trato-digno-a-la-ciudadania,  </t>
    </r>
    <r>
      <rPr>
        <sz val="11"/>
        <color rgb="FF000000"/>
        <rFont val="Calibri"/>
        <family val="2"/>
      </rPr>
      <t>allí se incluye los derechos y deberes de los ciudadanos, así como los canales de comunicación que tienen los ciudadanos para trámitar sus peticiones.   También se han aplicado las encuestas de satisfacción de usuario de eventos, atención a PQRS , OPA- Postulación artículos revista Educación y Ciudad- y /o Centro de Documentación, en formularios de Google Forms en hojas de cálculo para la vigencia 2020.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13/05/2020.
Seguimiento efectuado por:  Hilda Yamile Morales Laverde - Jefe OCI.</t>
    </r>
  </si>
  <si>
    <t>A la fecha de seguimiento no se reporta materialización del riesgo; los controles implementados permiten un adecuado seguimiento para mitigar la materialización del riesgo, se verificó por parte de esta Oficina la aplicación de los mismos.
Fecha de verificación:  13/05/2020.
Seguimiento efectuado por:  Hilda Yamile Morales Laverde - Jefe OCI.</t>
  </si>
  <si>
    <t>Dado que este riesgo es transversal a la Entidad y que los controles se encuentran orientados al proceso de contratación, se recomienda su articulación con éste proceso.
No se reporta materialización del riesgo por parte del responsable del proceso. 
Fecha de verificación:  13/05/2020.
Seguimiento efectuado por:  Hilda Yamile Morales Laverde - Jefe OCI.</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</si>
  <si>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en el seguimiento reportado no se indica si alguno de los proyectos o convocatorias realizadas por parte de la Entidad han tenido baja cobertura.
Fecha de verificación:  13/05/2020.
Seguimiento efectuado por:  Hilda Yamile Morales Laverde - Jefe OCI.</t>
  </si>
  <si>
    <t>No se reporta materialización de riesgo por parte del responsable del proceso, en el seguimiento efectuado se indica que en el mes de mayo se realizarán los filtros correspondientes en la herramienta de plagscan. 
Fecha de verificación:  13/05/2020.
Seguimiento efectuado por:  Hilda Yamile Morales Laverde - Jefe OCI.</t>
  </si>
  <si>
    <t>Respuesta a consultas, peticiones, felicitaciones, reclamos, requerimientos o sugerencias de los ciudadanos atendidas de manera inoportuna.</t>
  </si>
  <si>
    <t>En el primer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primer cuatrimestre se encuentran diligenciados en el respectivo formato y respaldados por los correos en los que se solicitan. Los controles fueron aplicados de manera efectiva.</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</si>
  <si>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en este periodo transcurrido se realizo la actualización de la Carta del trato digno a la ciudadanía, la cual se encuentra publicada en la pagina web del IDEP en: http://www.idep.edu.co/?q=trato-digno-a-la-ciudadania . También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Por otro lado, se elaboró y publicó el informe de encuestas de la vigencia 2019 en la página web institucional, el cual se encuentra en el siguiente link: http://www.idep.edu.co/?q=content/mecanismos-de-participaci%C3%B3n-ciudadana</t>
  </si>
  <si>
    <t>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esta orientado a la misma finalidad. 
Fecha de verificación:  13/05/2020.
Seguimiento efectuado por:  Hilda Yamile Morales Laverde - Jefe OCI.</t>
  </si>
  <si>
    <t>No se reporta la materialización del riesgo por parte del responsable de proceso durante el periodo evaluado.  En la ejecución de verificación documental realizada por parte de esta Oficina, para la vigencia 2020 no se han identificado documentos deteriorados.
Fecha de verificación:  13/05/2020.
Seguimiento efectuado por:  Hilda Yamile Morales Laverde - Jefe OCI.</t>
  </si>
  <si>
    <t>Se recomienda por parte de esta Oficina la articulación con el riesgo identificado en el proceso de divulgación y comunicación "Uso indebido de las imágenes y textos para favorecer o desfavorecer a una marca o a un tercero." ya que la finalidad del riesgo es similiar.
Fecha de verificación:  13/05/2020.
Seguimiento efectuado por:  Hilda Yamile Morales Laverde - Jefe OCI.</t>
  </si>
  <si>
    <t>No se reporta materialización del riesgo por parte del responsable del proceso, los controles implementados han sido efectivos. 
Fecha de verificación:  13/05/2020.
Seguimiento efectuado por:  Hilda Yamile Morales Laverde - Jefe OCI.</t>
  </si>
  <si>
    <t>No se reporta materialización del riesgo por parte del responsable del proceso, los controles implementados han sido efectivos. 
Fecha de verificación:  13/05/2020.
Seguimiento efectuado por:  Hilda Yamile Morales Laverde - Jefe OCI.</t>
  </si>
  <si>
    <r>
      <t xml:space="preserve">Para el primer  cuatrimestre, no se materializó el riesgo, no se encontraron nuevas causas y consecuencias asociadas al mismo, los controles asociados han sido efectivos. </t>
    </r>
    <r>
      <rPr>
        <b/>
        <i/>
        <sz val="11"/>
        <rFont val="Calibri"/>
        <family val="2"/>
      </rPr>
      <t xml:space="preserve"> 
</t>
    </r>
    <r>
      <rPr>
        <sz val="11"/>
        <color rgb="FF000000"/>
        <rFont val="Calibri"/>
        <family val="2"/>
      </rPr>
      <t xml:space="preserve"> - Al cierre del primer cuatrimestre se encuentra conciliada la información presupuestal en lo que respecta a CDP y CRP tramitados por la entidad , la conciliación de ha venido efectuando  entre los sistemas de información de la Secretaría de Hacienda Predis y GOOBI, Los cuales deben reflejar la mismas cifras en forma mensual y acumulada, información que al cierre del primer cuatrimestre se encuentra conciliada y refleja la razonabilidad de los informes presupuestales que se han entregado cada mes.             </t>
    </r>
    <r>
      <rPr>
        <i/>
        <sz val="11"/>
        <rFont val="Calibri"/>
        <family val="2"/>
      </rPr>
      <t xml:space="preserve">   
 - </t>
    </r>
    <r>
      <rPr>
        <sz val="11"/>
        <color rgb="FF000000"/>
        <rFont val="Calibri"/>
        <family val="2"/>
      </rPr>
      <t xml:space="preserve">Si bien se han presentado inconvenientes con el proveedor del sistema de información GOOBI, que han retrasado el registro de los documentos que alimentan las ejecuciones de gastos (comprobantes de egreso) e Ingresos (comprobantes de ingresos), la conciliación de ha venido efectuando inicialmente entre los sistemas de información de la Secretaría de Hacienda a saber: Opget, Predis, Sispac, los cuales deben reflejar la mismas cifras en forma mensual y acumulada, información que al cierre del primer cuatrimestre se encuentra conciliada y refleja la razonabilidad de los informes presupuestales que se han entregado cada mes.                                                                                                                        Con respecto a GOOBI, se remitió previo al cierre de abril   cuadro detallado para cada mes, donde se refleja en ingresos una diferencia que viene del mes de enero, la cual se encuentra entre los pendientes del proveedor de GOOBI.                                         </t>
    </r>
    <r>
      <rPr>
        <i/>
        <sz val="11"/>
        <rFont val="Calibri"/>
        <family val="2"/>
      </rPr>
      <t xml:space="preserve">                                                               </t>
    </r>
  </si>
  <si>
    <t xml:space="preserve">El 02-03-2020, se materializó el riesgo debido a que hubo un corte de energía por motivo de un corto circuito. 
 El día 2 de marzo a las 2 pm se presentó un corte en el fluido eléctrico que duró alrededor de 1 hora y 30 minutos por problemas con la cafetera ubicada en la cocina de la oficina 402B, que hizo que se saltara el taco/braker de la oficina 402B que protege la línea de fluido eléctrico que alimenta entre otros elementos a la UPS, que a su vez afectó el taco/braker designado para dicha oficina en el cuarto eléctrico del piso 4 del edificio; provocando el apagado de la UPS (que estuvo encendida por alrededor de 15 minutos), produciendo como consecuencia el apagado abrupto e incorrecto de la Hiperconvergencia y demás equipos alojados en el Centro de Datos. 
 Se procedió a solicitar a la administración del edificio, para que permitiera el acceso al cuarto eléctrico del piso 4, para proceder a activar habilitar el taco/braker y así restablecer el servicio de fluido eléctrico (que tomó de 1 hora y 30 minutos aproximadamente).
 Afectación: Este corte afectó los siguientes equipos:
 1. Servidor HPE G7 - Web Alterno.
 2. Servidor HPE G7 – Dominio Alterno y Tablas de Retención Documental
 3. Servidor HPE G7 – Oracle VM/Oracle Linux/Oracle12c
 4. Router proveedor servicio de Internet
 5. Firewall
 6. Switch de Red Cisco
 7. Servidor G4 – Base de Datos Oracle
 8. Switchs Aruba – Hiperconvergencia 
 9. Servidores HPE G9 – Nodos Hiperconvergencia
 10. Servidor HPE G5 – “Tercer Nodo” Hiperconvergencia
 Consecuencias: Al restablecerse el fluido eléctrico se procede al encendido de los equipos afectados, la mayoría de los cuales encendieron correctamente y los servicios allí alojados se restablecieron sin novedad alguna, exceptuando los servicios alojados en la Hiperconvergencia, que dada su naturaleza tuvo problemas al encender, dejando por fuera varios servicios del IDEP.
 Acciones: Se contacta con el proveedor del soporte (HPE) de la Hiperconvergencia que abre un caso, y se pasa a producción el equipo físico G7 de respaldo que se tiene pare el sitio Web, el cual se toma alrededor de 5 minutos en iniciar, restableciendo el servicio del portal y micrositios. 
 Hasta las 7 pm, se recibe la respuesta del hp, que mediante acceso remoto realiza la restauración del servicio de Hiperconvergencia, quedando éste normalizado.
 Se procede a apagar el servidor web de respaldo y el enciende el servidor virtual, restaurando el servidor virtual de producción.
 Se informó al área Administrativa y Financiera para que tome los correctivos necesarios solicitándole el cambio del Braker. El área Administrativa y Financiera suspendió el uso de la Greca en esta oficina. 
 Acción Correctiva: Solicitud a la Subdirección Administrativa y Financiera del IDEP la suspensión definitiva del uso de la toma de corriente de la cocina de la oficina 402 B hasta tanto no se garantice que funciona de forma correcta.
 Acción Preventiva y/o de mejora: Para disminuir el riesgo de falta de disponibilidad de energía, se realizarán acciones para suplir las fallas a través de una UPS.
 El 16-04-2020 se materializó el riesgo porque el proveedor de Goobi No realizó la actualización del software el día 15 de abril como estaba programado, lo actualizó el día 16 en la tarde dejando en indisponibilidad el sistema durante medio día. Y al actualizar el sistema presentó algunas fallas que fueran resueltas el día 17 de abril. Se llamó la atención al proveedor sobre el cumplimiento de las fechas y horarios establecidos para este tipo de actualizaciones. 
 Se instaló el software HUMANO en un servidor virtualizado (Dominio Secundario) como contingencia y se actualizó la base de datos de datos en el nuevo servidor físico (G7) la cual también opera como contingencia.
 Apesar de la materializacion del riesgos, durante este cuatrimestre se han ejecutado los controles, como la firma de nuevos contratos con los proveedores verificando los acuerdos de niveles de servicios, para lo cual se está realizando el control del cumplimiento de los ANS con los proveedores de los sistemas de información (Goobi, HUMANO, Metabiblioteca). Adicionalmente se ha realizado el uso de Virtual Private Network (VPN) o red privada virtual (RPV), para lo cual se habilitaron o configuraron en total 28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adquirido recientemente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También se realizó la Instalación del Cliente VPN en los equipos de usuarios, para que la conexión remota a los equipos de los usuarios o colaboradores que se encuentran en el IDEP, fue necesario intervenir 43 equipos de escritorio ubicados en el IDEP y de 11 equipos portátiles de propiedad de la entidad para ser prestados a colaboradores que lo requerían para cumplir sus funciones de trabajo en casa, a los que se instaló el cliente ForticlientVPN en la versión 6.2, actividad que requirió en algunos casos (3 equipos) actualizar los sistemas operativos. Adicionalmente, los ingenieros César Linares y Juliet Yaver prepararon 18 equipos personales de igual número de colaboradores (funcionarios y contratistas) instalando el cliente ForticlientVPN en la versión ya mencionada, previa a la intervención de los equipos se solicitó autorización formal de los colaboradores. Las actividades descritas incluyeron capacitación en el uso y conexión de la VPN y en el uso de la herramienta escritorio remoto para conexión al equipo asignado en el IDEP.
</t>
  </si>
  <si>
    <t>No se presenta materialización del riesgo durante el periodo evaluado, se han venido aplicando los controles establecidos.  
Fecha de verificación:  13/05/2020.
Seguimiento efectuado por:  Hilda Yamile Morales Laverde - Jefe OCI.</t>
  </si>
  <si>
    <t>No se presenta materialización del riesgo durante el periodo evaluado;  no se reporta pérdida de bienes en la Entidad y se suscribió el contrato con la aseguradora.
Fecha de verificación:  13/05/2020.
Seguimiento efectuado por:  Hilda Yamile Morales Laverde - Jefe OCI.</t>
  </si>
  <si>
    <t xml:space="preserve">No se presenta materialización del riesgo durante el periodo evaluado, se han venido aplicando los controles establecidos.  
Fecha de verificación:  13/05/2020.
Seguimiento efectuado por:  Hilda Yamile Morales Laverde - Jefe OCI.
</t>
  </si>
  <si>
    <t>No se reporta por parte del responsable del proceso pérdida o deterioro de la información intelectual y  producida por el Instituto durante el periodo evaluado.  
Fecha de verificación:  13/05/2020.
Seguimiento efectuado por:  Hilda Yamile Morales Laverde - Jefe OCI.</t>
  </si>
  <si>
    <t>Se viene dando aplicación a los controles establecidos, no se reporta materialización del riesgo por parte del responsable del proceso. 
Fecha de verificación:  13/05/2020.
Seguimiento efectuado por:  Hilda Yamile Morales Laverde - Jefe OCI.</t>
  </si>
  <si>
    <t>No se reporta materialización del riesgo, toda vez que durante el periodo evaluado no se declaró ningún proceso desierto. 
Fecha de verificación:  13/05/2020.
Seguimiento efectuado por:  Hilda Yamile Morales Laverde - Jefe OCI.</t>
  </si>
  <si>
    <t>Se vienen implementando de manera adecuada los controles, no se reporta por parte del responsable del proceso materialización del riesgo durante el periodo evaluado. 
Fecha de verificación:  13/05/2020.
Seguimiento efectuado por:  Hilda Yamile Morales Laverde - Jefe OCI.</t>
  </si>
  <si>
    <t xml:space="preserve">No se reporta por parte del responsable del proceso materialización durante el periodo evaluado. 
Fecha de verificación:  13/05/2020.
Seguimiento efectuado por:  Hilda Yamile Morales Laverde - Jefe OCI.
</t>
  </si>
  <si>
    <t>Durante el periodo evaluado no se reporta incumplimientos por parte de los contratistas.  
Fecha de verificación:  13/05/2020.
Seguimiento efectuado por:  Hilda Yamile Morales Laverde - Jefe OCI.</t>
  </si>
  <si>
    <t xml:space="preserve">El seguimiento realizado permitió evidenciar que durante el período evaluado fueron objeto de adenda dos (02) procesos contractulaes, no obstante no se reporta materialización del riesgo identificado, indicándose por parte de la Oficina responsable que no hay incumplimiento en las metas y objetivos para la adquisición de bienes y servicios.
</t>
  </si>
  <si>
    <t>MATRIZ SEGUIMIENTO MAPA DE RIESGOS DE CORRUPCIÓN</t>
  </si>
  <si>
    <t>SI</t>
  </si>
  <si>
    <t>NO</t>
  </si>
  <si>
    <t>Coluumna 1</t>
  </si>
  <si>
    <t>Coluumna 2</t>
  </si>
  <si>
    <t>Columna 3</t>
  </si>
  <si>
    <t>Columna 4</t>
  </si>
  <si>
    <t>Columna 5</t>
  </si>
  <si>
    <t>Columna 6</t>
  </si>
  <si>
    <t>Columna 7</t>
  </si>
  <si>
    <t>Columna 8</t>
  </si>
  <si>
    <t>Columna 9</t>
  </si>
  <si>
    <t>Columna 10</t>
  </si>
  <si>
    <t>Columna 11</t>
  </si>
  <si>
    <t>Riesgos de Corrupción</t>
  </si>
  <si>
    <t>Proceso</t>
  </si>
  <si>
    <t>Causa  (Situación principal que origina el posible riesgo de corrupción)</t>
  </si>
  <si>
    <t>¿Se analizaron los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</si>
  <si>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</si>
  <si>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</si>
  <si>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</si>
  <si>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</si>
  <si>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</si>
  <si>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</si>
  <si>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</si>
  <si>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</si>
  <si>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</si>
  <si>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</si>
  <si>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</si>
  <si>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</si>
  <si>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De Evaluación</t>
  </si>
  <si>
    <t>Contratación</t>
  </si>
  <si>
    <t>Talento humano</t>
  </si>
  <si>
    <t>Archivo</t>
  </si>
  <si>
    <t>Jurídico</t>
  </si>
  <si>
    <t>Otro (Cuál)</t>
  </si>
  <si>
    <t>No tiene controles</t>
  </si>
  <si>
    <t>R1</t>
  </si>
  <si>
    <t>R2</t>
  </si>
  <si>
    <t>R3</t>
  </si>
  <si>
    <t>R4</t>
  </si>
  <si>
    <t>R5</t>
  </si>
  <si>
    <r>
      <t>Señale con un</t>
    </r>
    <r>
      <rPr>
        <b/>
        <sz val="8"/>
        <color theme="1"/>
        <rFont val="Calibri"/>
        <family val="2"/>
        <scheme val="minor"/>
      </rPr>
      <t xml:space="preserve"> X</t>
    </r>
    <r>
      <rPr>
        <sz val="8"/>
        <color theme="1"/>
        <rFont val="Calibri"/>
        <family val="2"/>
        <scheme val="minor"/>
      </rPr>
      <t xml:space="preserve"> en la columna 2 si el riesgo es  claro y preciso y cumple con los parámetros para determinar que es de corrupción</t>
    </r>
  </si>
  <si>
    <t>Señale con una X,  en las columnas 3 a 11 el proceso  que contiene el riesgo de corrupción (R1, R2, R3…)</t>
  </si>
  <si>
    <r>
      <t xml:space="preserve">Señale con una </t>
    </r>
    <r>
      <rPr>
        <b/>
        <sz val="8"/>
        <color theme="1"/>
        <rFont val="Calibri"/>
        <family val="2"/>
        <scheme val="minor"/>
      </rPr>
      <t>X</t>
    </r>
    <r>
      <rPr>
        <sz val="8"/>
        <color theme="1"/>
        <rFont val="Calibri"/>
        <family val="2"/>
        <scheme val="minor"/>
      </rPr>
      <t xml:space="preserve"> si la causa principal del riesgo de corrupción se encuentra claramanete identificada.</t>
    </r>
  </si>
  <si>
    <t>PRIMER SEGUIMIENTO ABRIL DE 2020</t>
  </si>
  <si>
    <t>R6</t>
  </si>
  <si>
    <t>R7</t>
  </si>
  <si>
    <t>R8</t>
  </si>
  <si>
    <t>R9</t>
  </si>
  <si>
    <t>R10</t>
  </si>
  <si>
    <t>R11</t>
  </si>
  <si>
    <t>R12</t>
  </si>
  <si>
    <t>R13</t>
  </si>
  <si>
    <r>
      <t>Efectividad de los controles:</t>
    </r>
    <r>
      <rPr>
        <b/>
        <sz val="8"/>
        <color rgb="FFFF0000"/>
        <rFont val="Calibri"/>
        <family val="2"/>
        <scheme val="minor"/>
      </rPr>
      <t xml:space="preserve"> ¿Previenen  o detectan  las causas, son  confiables para la mitigación del riesgo?</t>
    </r>
    <r>
      <rPr>
        <b/>
        <sz val="8"/>
        <color theme="1"/>
        <rFont val="Calibri"/>
        <family val="2"/>
        <scheme val="minor"/>
      </rPr>
      <t xml:space="preserve">
</t>
    </r>
  </si>
  <si>
    <t>Ninguna</t>
  </si>
  <si>
    <t xml:space="preserve">Inexactitud e
 inoportunidad 
en la liquidación
de salarios,
 prestaciones 
sociales, 
aportes 
parafiscales y
 seguridad social.
</t>
  </si>
  <si>
    <t>Cantidad de riesgos de proceso por zona residual</t>
  </si>
  <si>
    <t>Cantidad de riesgos de corrupción por zona residual</t>
  </si>
  <si>
    <t>Extrema</t>
  </si>
  <si>
    <t>Alta</t>
  </si>
  <si>
    <t>Moderada</t>
  </si>
  <si>
    <t>Baja</t>
  </si>
  <si>
    <t>Zona de riesgo residual extrema</t>
  </si>
  <si>
    <t>Zona de riesgo residual alta</t>
  </si>
  <si>
    <t>Zona de riesgo residual moderada</t>
  </si>
  <si>
    <t>Zona de riesgo residual baja</t>
  </si>
  <si>
    <t>Los  controles establecidos se vienen aplicando oportunamente, no se reporta materialización   del riesgo.  Se verifico por parte de esta Oficina que el proceso de selección se realizó a través de la plataforma transaccional de SECOP II lo que permite mayor transparencia en el mismo. 
Fecha de verificación:  13/05/2020.
Seguimiento efectuado por:  Hilda Yamile Morales Laverde - Jefe OCI.</t>
  </si>
  <si>
    <t>En el seguimiento efectuado por parte de la Oficina de Control Interno, se verificó la consistencia de la información reportada entre PREDIS y el Sistema Administrativo y Financiero - GOOBI.  No se reporta materialización del riesgo por parte del responsable del procesos. 
Fecha de verificación:  13/05/2020.
Seguimiento efectuado por:  Hilda Yamile Morales Laverde - Jefe OCI.</t>
  </si>
  <si>
    <t>La información finaniera se presentó ante la Contaduría General de la Nación en las fechas establecidas y se encuentra publicada en la página Web de la Entidad en el link:  http://www.idep.edu.co/?q=content/estados-contables-2020 hasta el mes de marzo de 2020. 
Fecha de verificación:  13/05/2020.
Seguimiento efectuado por:  Hilda Yamile Morales Laverde - Jefe OCI.</t>
  </si>
  <si>
    <t>Se verifico por parte de esta Oficina en el aplicativo GOOBI la oportunidad de la información presentada ante la DIAN, evidenciado que esta se presento oportunamente, los controles que se vienen ejecutando son efectivos.
Fecha de verificación:  13/05/2020.
Seguimiento efectuado por:  Hilda Yamile Morales Laverde - Jefe OCI.</t>
  </si>
  <si>
    <t>Para el cuatrimestre evaluado y conforme al seguimiento efectuado por parte de esta Oficina a la ejecución presupuestal, no se realizo traslados presupuestales.
Se recomienda fortalecer el control en el sentido de documentar que actividades guardan relación con el riesgo identificado; toda vez que este procedimiento tiene 37 actividades, 11 puntos de control y 4 políticas de operación; lo anterior permite garantizar la efectividad del mismo.
Fecha de verificación:  13/05/2020.
Seguimiento efectuado por:  Hilda Yamile Morales Laverde - Jefe OCI.</t>
  </si>
  <si>
    <t>No se reporta materialización del riesgo por parte del responsable del proceso.  A la fecha no se ha realizado el Comité de Sostenibilidad Financiero y Contable.  Durante el primer cuatrimestre se presentó cambio de Tesorero y de Subdirector Administrativo y Financiero, por lo que se realizó la actualización de firmas en los bancos que maneja la Entidad.
Se recomienda fortalecer el control en el sentido de documentar que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13/05/2020.
Seguimiento efectuado por:  Hilda Yamile Morales Laverde - Jefe OCI.</t>
  </si>
  <si>
    <t xml:space="preserve">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t>
  </si>
  <si>
    <t>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Fecha de verificación:  13/05/2020.
Seguimiento efectuado por:  Hilda Yamile Morales Laverde - Jefe OCI.</t>
  </si>
  <si>
    <t>Se recomienda por parte de esta Oficina la revisión de la identificación del riesgo, en el sentido de hasta que tiempo por suspensión del servicio se genera un riesgo para la Entidad; lo anterior teniendo en cuenta que ya se ha presentado materialización del riesgo por interrupción del servicio, pese a que se han implementado y puesto en marcha los planes de contingencia establecidos, por lo que se debe evaluar el impacto y afectación de este.
Fecha de verificación:  13/05/2020.
Seguimiento efectuado por:  Hilda Yamile Morales Laverde - Jefe OCI.</t>
  </si>
  <si>
    <t>Se verificó por parte de esta Oficina en la PQRS radicadas en el primer cuatrimestre, que la Entidad no recibió peticiones respecto al tratamiento de datos personales.  
Fecha de verificación:  13/05/2020.
Seguimiento efectuado por:  Hilda Yamile Morales Laverde - Jefe OCI.</t>
  </si>
  <si>
    <t>No se reporta materialización del riesgo por parte del responsable del proceso,  queda pendiente la validación por parte de esta Oficina de la aplicación del formato FT-GT-12-20 compromiso de cumplimiento de políticas TIC.   
Fecha de verificación:  13/05/2020.
Seguimiento efectuado por:  Hilda Yamile Morales Laverde - Jefe OCI.</t>
  </si>
  <si>
    <t xml:space="preserve">
Se recomienda fortalecer el control en el sentido de documentar que actividades guardan relación con el riesgo identificado; toda vez que este procedimiento tiene 18 actividades, 10 puntos de control y 3 políticas de operación; lo anterior permite garantizar la efectividad del mismo.
Fecha de verificación:  13/05/2020.
Seguimiento efectuado por:  Hilda Yamile Morales Laverde - Jefe OCI.</t>
  </si>
  <si>
    <t>Los controles implementados se vienen ejecutando de manera adecuada;  en el comité del 20 de abril se presentó por parte de la Jefe de la Oficina de Planeación el avance presentado en cada uno de las herramientas de gestión.
Fecha de verificación:  13/05/2020.
Seguimiento efectuado por:  Hilda Yamile Morales Laverde - Jefe OCI.</t>
  </si>
  <si>
    <t>Fecha de verificación:  13/05/2020.
Seguimiento efectuado por:  Hilda Yamile Morales Laverde - Jefe OCI.</t>
  </si>
  <si>
    <t>Para el primer cuatrimestre no se presentó materialización del riesgo.  La Oficina de Control Interno en cumplimiento a las medidas de orden Nacional y Distrital Decreto 457 del 22 de marzo y el 091 del 22 de marzo y la Resolución 043 de 2020 por la cual se autoriza laborar mediante teletrabajo extraordinario a todos los servidores públicos del IDEP, modificó en el plan de auditoría el inicio de las mismas para el segundo semestre.  
El suministro de información por parte de los responsables de proceso ha sido entregada de manera oportuna; los informes de seguimiento que ha realizado la Oficina han sido objeto de actualización en cuanto a la normatividad aplicable;  son remitidos al Director de la Entidad y publicados en la página web del Instituto con el fin de dar a conocer la gestión adelantada.</t>
  </si>
  <si>
    <t xml:space="preserve">Punto de control establecido en el PRO-EC-16-01 AUDITORÍAS INTERNAS, en las actividades 09 y 12.  </t>
  </si>
  <si>
    <t>Punto de control establecido en el PRO-EC-16-01 AUDITORÍAS BASADA EN RIESGOS, en la actividad 09 y 12.</t>
  </si>
  <si>
    <t>Omitir, ocultar o manipular información que solicita el ciudadano a la entidad para el beneficio de un interés particular</t>
  </si>
  <si>
    <t xml:space="preserve">No se reporta materialización del riesgo por parte de proceso.   Se actualizó el fomato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t>
  </si>
  <si>
    <t>Se recomienda por parte de esta Oficina la revisión del riesgo identificado, toda vez que el control implementado esta orientado a la custodia y protección de la base de datos personales que maneja la Entidad acatando las directrices normativas, pero no a prevenir la materialización del riesgo identificado</t>
  </si>
  <si>
    <t xml:space="preserve">No se reporta materialización del riesgo por parte de proceso.   Se verificó por parte de esta Oficina la socialización en el boletin externo No. 07 acerca de la gratuidad de los servicios del IDEP.  
Con ocasión del confinamiento por el COVID-19 no se realiza la verificación del control establecido para la entrega de publicaciones. </t>
  </si>
  <si>
    <t xml:space="preserve">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esta orientado a la misma finalidad. </t>
  </si>
  <si>
    <t>Se recomienda por parte de esta Oficina la articulación con el riesgo identificado en el proceso de divulgación y comunicación "Uso indebido de las imágenes y textos para favorecer o desfavorecer a una marca o a un tercero." ya que la finalidad del riesgo es similiar.</t>
  </si>
  <si>
    <t xml:space="preserve">No se reporta materialización del riesgo por parte del responsable del proceso, los controles implementados han sido efectivos. </t>
  </si>
  <si>
    <t xml:space="preserve">Los  controles establecidos se vienen aplicando oportunamente, no se reporta materialización   del riesgo.  Se verifico por parte de esta Oficina que el proceso de selección se realizó a través de la plataforma transaccional de SECOP II lo que permite mayor transparencia en el mismo. </t>
  </si>
  <si>
    <t>Se vienen ejecutando los controles adecuadamente para el periodo evaluado no se reporta por parte del responsable del proceso que en la etapa de evaluación de las ofertas se presentaron documentos falsos.</t>
  </si>
  <si>
    <t xml:space="preserve">De acuerdo al seguimiento efectuado se verificó el cumplimiento de las acciones descritas en el seguimiento que permiten sensibilizar y socializar a los supervisores del contrato frente a los  riesgos contractuales.  </t>
  </si>
  <si>
    <t xml:space="preserve">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t>
  </si>
  <si>
    <t xml:space="preserve">Realizar pagos o movimientos financieros obteniendo beneficios propios o favorecimientos a terceros </t>
  </si>
  <si>
    <t xml:space="preserve">No se reporta materialización del riesgo por parte del responsable del proceso.   No se indica las acciones realizadas ni el soporte de la aplicación de controles durante el periodo evaluado, con el fin de validar la aplicación del control y la efectividad del mismo. </t>
  </si>
  <si>
    <t>Se realizo Seguimiento al mapa de riesgos de corrupción</t>
  </si>
  <si>
    <t xml:space="preserve">NO </t>
  </si>
  <si>
    <t>No se materializó ningún riesgo</t>
  </si>
  <si>
    <t>Seguimiento efectuado por:   HILDA YAMILE MORALES LAVERDE - Jefe OCI</t>
  </si>
  <si>
    <t xml:space="preserve">Fecha:  13 de mayo de 2020.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</si>
  <si>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Se revisó la matriz de seguimiento de las convocatorias realizadas en el periodo enero - abril de 2020, identificando el registro de siete (7) convocatorias, las cuales fueron publicadas en la página Web de la Entidad. 
Fecha de verificación:  13/05/2020.
Seguimiento efectuado por:  Hilda Yamile Morales Laverde - Jefe OCI. </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</si>
  <si>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Se verificó la publicación de los boletines internos y externos en la página Web del Instituto y el reporte de avance del primer trimestre en las herramientas de gestión de la Entidad.
No se observa la actualización del plan estratégico de comunicaciones en la página web del Instituto con el fin de validar las actividades planeadas vs el avance presentado.
Fecha de verificación:  13/05/2020.
Seguimiento efectuado por:  Hilda Yamile Morales Laverde - Jefe OCI. </t>
  </si>
  <si>
    <t xml:space="preserve">Para el primer cuatrimestre, no se reporta materialización del riesgo. Se informa por parte del responsable del proceso las dificultades presentadas con la Imprenta Distrital en cuanto a la oportunidad en la entrega de impresión; no obstante se dio cumplimiento por parte de la Entidad en cuanto a la publicación realizada de manera digital.
Fecha de verificación:  13/05/2020.
Seguimiento efectuado por:  Hilda Yamile Morales Laverde - Jefe OCI. </t>
  </si>
  <si>
    <t xml:space="preserve">No se reporta materialización del riesgo por parte del proceso. Se actualizó el fomato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Fecha de verificación:  13/05/2020.
Seguimiento efectuado por:  Hilda Yamile Morales Laverde - Jefe OCI. </t>
  </si>
  <si>
    <t>No se reporta materialización del riesgo por parte de proceso. Se verificó por parte de esta Oficina la socialización en el boletin externo No. 07 acerca de la gratuidad de los servicios del IDEP.  
Con ocasión del confinamiento por el COVID-19 no se realiza la verificación del control establecido para la entrega de publicaciones. 
Fecha de verificación: 13/05/2020.
Seguimiento efectuado por: Hilda Yamile Morales Laverde - Jefe OCI.</t>
  </si>
  <si>
    <r>
      <rPr>
        <sz val="11"/>
        <color rgb="FF000000"/>
        <rFont val="Calibri"/>
        <family val="2"/>
      </rPr>
      <t xml:space="preserve">Se verifica por parte de la OCI el reporte de la información en PREDIS con fecha de corte al mes de abril de 2020. 
</t>
    </r>
    <r>
      <rPr>
        <u/>
        <sz val="11"/>
        <color rgb="FF000000"/>
        <rFont val="Calibri"/>
        <family val="2"/>
      </rPr>
      <t xml:space="preserve">
</t>
    </r>
    <r>
      <rPr>
        <sz val="11"/>
        <color rgb="FF000000"/>
        <rFont val="Calibri"/>
        <family val="2"/>
      </rPr>
      <t>En la página web de la Entidad se publica el seguimiento a las diferentes herramientas de gestión (indicadores, POA, plan de acción).http://www.idep.edu.co/?q=content/indicadores-de-gesti%C3%B3n</t>
    </r>
    <r>
      <rPr>
        <u/>
        <sz val="11"/>
        <color rgb="FF000000"/>
        <rFont val="Calibri"/>
        <family val="2"/>
      </rPr>
      <t xml:space="preserve">, </t>
    </r>
    <r>
      <rPr>
        <u/>
        <sz val="11"/>
        <color rgb="FF1155CC"/>
        <rFont val="Calibri"/>
        <family val="2"/>
      </rPr>
      <t>http://www.idep.edu.co/?q=content/plan-operativo-anual</t>
    </r>
    <r>
      <rPr>
        <sz val="11"/>
        <color rgb="FF000000"/>
        <rFont val="Calibri"/>
        <family val="2"/>
      </rPr>
      <t xml:space="preserve">; </t>
    </r>
    <r>
      <rPr>
        <u/>
        <sz val="11"/>
        <color rgb="FF1155CC"/>
        <rFont val="Calibri"/>
        <family val="2"/>
      </rPr>
      <t>http://www.idep.edu.co/?q=content/programaci%C3%B3n-presupuestal-proyectos-de-inversi%C3%B3n</t>
    </r>
    <r>
      <rPr>
        <sz val="11"/>
        <color rgb="FF000000"/>
        <rFont val="Calibri"/>
        <family val="2"/>
      </rPr>
      <t>.
Se presentó por parte de la jefe de la OAP en el Comité Institucional de Gestión y Desempeño, el avance presentado durante el primer trimeste a los diferentes instrumentos de gestión. Acta 005 del 20 de abril de 2020 (pendiente de aprobación y firmas a la fecha de este seguimiento). No se reportó materialización de este riesgo.
Fecha de verificación:  13/05/2020.
Seguimiento efectuado por:  Hilda Yamile Morales Laverde - Jefe OCI.</t>
    </r>
  </si>
  <si>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13/05/2020.
Seguimiento efectuado por:  Hilda Yamile Morales Laverde - Jefe OCI.</t>
  </si>
  <si>
    <t>No se reporta materialización del riesgo por parte del responsable del proceso  toda vez que se indica que durante el cuatrimestre evaluado no se reportó deserción de maestros. Los controles establecidos han sido efectivos.  
Fecha de verificación:  13/05/2020.
Seguimiento efectuado por:  Hilda Yamile Morales Laverde - Jefe OCI.</t>
  </si>
  <si>
    <t>Se recomienda por parte de esta Oficina la revisión de los controles implementados, toda vez que hasta la fecha de seguimiento se han realizado 11 modificaciones al Plan Anual de Adquisiciones, de tal manera que se propenda por la efectividad del mismo  y permita mitigar oportunamente el riesgo identificado. Así mismo es importante documentar controles asociados a la adecuada ejecución del PAA dentro de la vigencia de formulación.  
Fecha de verificación:  13/05/2020.
Seguimiento efectuado por:  Hilda Yamile Morales Laverde - Jefe OCI.</t>
  </si>
  <si>
    <t>No se reporta materialización del riesgo, toda vez que durante el periodo evaluado no se presentó inhabilidad sobreviniente en ningún proceso. 
Fecha de verificación:  13/05/2020.
Seguimiento efectuado por:  Hilda Yamile Morales Laverde - Jefe OCI.</t>
  </si>
  <si>
    <t>Se continúa con el control de la doble validación de las garantías contractuales, no se reportó materialización del riesgo por parte del responsable del proceso. 
Fecha de verificación:  13/05/2020.
Seguimiento efectuado por:  Hilda Yamile Morales Laverde - Jefe OCI.</t>
  </si>
  <si>
    <t>Los controles se vienen ejecutando de manera adecuada, en el Comité de Contratación se realiza seguimiento a los contratos pendientes de liquidar como control adicional. 
No se presenta materialización de riesgo durante el periodo evaluado.
Fecha de verificación:  13/05/2020.
Seguimiento efectuado por:  Hilda Yamile Morales Laverde - Jefe OCI.</t>
  </si>
  <si>
    <t>Se vienen ejecutando los controles adecuadamente. Para el periodo evaluado no se reporta por parte del responsable del proceso que en la etapa de evaluación de las ofertas se hayan aportado documentos falsos.
Fecha de verificación:  13/05/2020.
Seguimiento efectuado por:  Hilda Yamile Morales Laverde - Jefe OCI.</t>
  </si>
  <si>
    <t>De acuerdo al seguimiento efectuado se verificó el cumplimiento de las acciones descritas en el seguimiento que permiten sensibilizar y socializar a los supervisores del contrato frente a los riesgos contractuales.  
Fecha de verificación:  13/05/2020.
Seguimiento efectuado por:  Hilda Yamile Morales Laverde - Jefe OCI.</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</si>
  <si>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13/05/2020.
Seguimiento efectuado por:  Hilda Yamile Morales Laverde - Jefe OCI.</t>
  </si>
  <si>
    <t>No se reporta materialización del riesgo por parte del responsable del proceso; en la ejecución de la auditoría programada por parte de la OCI al proceso de gestión del talento humano para el segundo semestre de la vigencia 2020, se validarán los controles establecidos y la efectividad de los mismos. A la fecha no se ha realizado el proceso de inducción a los nuevos funcionarios acorde al procedimiento PRO-GTH-13-08 Vinculación de Serviciodres y al Manual de Inducción y Reinducción. Se recomienda documentar en el control qué actividades mitigan el riesgo identificado. 
Fecha de verificación:  13/05/2020.
Seguimiento efectuado por:  Hilda Yamile Morales Laverde - Jefe OCI.</t>
  </si>
  <si>
    <t>De acuerdo al seguimiento efectuado no se reporta materialización del riesgo por parte del responsable del proceso.  
El procedimiento tiene documentado 20 actividades, 8 controles y 5 politicas operativas, por lo que se recomienda indicar en el control establecido cuál de estas es aplicable; de tal manera que se pueda medir la efectividad del control.
Fecha de verificación:  13/05/2020.
Seguimiento efectuado por:  Hilda Yamile Morales Laverde - Jefe OCI.</t>
  </si>
  <si>
    <t>No se reporta materialización del riesgo por parte del responsable del proceso. El seguimiento a la ejecución del Plan de Trabajo Anual se realiza a través de los indicadores y POA; con corte al primer trimestre se presenta un cumplimiento adecuado de conformidad con las metas establecidas. 
Fecha de verificación:  13/05/2020.
Seguimiento efectuado por:  Hilda Yamile Morales Laverde - Jefe OCI.</t>
  </si>
  <si>
    <t>Para el primer cuatrimestre, atendiendo las recomendaciones de la OCI, las hoja de vida que reposan en la Subdirección Administrativa y Financiera fueron organizadas en un archivo exclusivo.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13/05/2020.
Seguimiento efectuado por:  Hilda Yamile Morales Laverde - Jefe OCI.</t>
  </si>
  <si>
    <t>Conforme a la verificación efectuada por parte de esta Oficina, el riesgo se encuentra orientado al cumplimiento de los planes de inducción y reinducción, capacitación y bienestar: Se recomienda que el riesgo sea orientado al plan estratégico de Talento Humano. En el reporte registrado por parte del responsable del proceso se informa la publicación de los planes pero no se detalla el avance de los mismos frente a lo planeado en la vigencia, con el fin de verificar la efectividad de los controles establecidos. 
Fecha de verificación:  13/05/2020.
Seguimiento efectuado por:  Hilda Yamile Morales Laverde - Jefe OCI.</t>
  </si>
  <si>
    <t>Este riesgo se identificó para este cuatrimestre con ocasión de la pandemia generada por el COVID-19. En el próximo seguimiento se evaluará los controles establecidos. 
Fecha de verificación:  13/05/2020.
Seguimiento efectuado por:  Hilda Yamile Morales Laverde - Jefe OCI.</t>
  </si>
  <si>
    <t>No se reportó por parte del responsable del proceso materialización del riesgo, se detalla en el seguimiento reportado las actividades desarrolladas en torno a los controles establecidos.   
Fecha de verificación:  13/05/2020.
Seguimiento efectuado por:  Hilda Yamile Morales Laverde - Jefe OCI.</t>
  </si>
  <si>
    <t>No se reporta materialización del riesgo por parte del responsable del proceso. No se indica las acciones realizadas ni el soporte de la aplicación de controles durante el periodo evaluado, con el fin de validar la aplicación del control y la efectividad del mismo. 
Fecha de verificación:  13/05/2020.
Seguimiento efectuado por:  Hilda Yamile Morales Laverde - Jefe OCI.</t>
  </si>
  <si>
    <t>Se verificó por parte de esta Oficina el reporte de comunicaciones enviadas a través del aplicativo del Sistema Financiero - GOOBI, encontrando que las peticiones con radicado de ingreso No. 134 y 204 fueron respondidas fuera de término (7 y 6 días hábiles de extemporaneidad en su orden), por lo que se presenta materialización del riesgo; se debe validar la efectividad de los controles implementados ya que los mismos no permiten mitigar el riesgo identificado.
Se recomienda por parte de esta Oficina la articulación con el riesgo identificado en el proceso de atención al ciudadano "Usuarios atendidos de manera inoportuna, ineficaz, ineficiente, indigna y/o sin calidez", ya que la finalidad es similiar. 
Fecha de verificación:  13/05/2020.
Seguimiento efectuado por:  Hilda Yamile Morales Laverde - Jefe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</si>
</sst>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quot; de &quot;yyyy"/>
  </numFmts>
  <fonts count="52">
    <font>
      <sz val="11"/>
      <color rgb="FF000000"/>
      <name val="Calibri"/>
    </font>
    <font>
      <b/>
      <sz val="11"/>
      <color rgb="FF000000"/>
      <name val="Arial Narrow"/>
      <family val="2"/>
    </font>
    <font>
      <sz val="11"/>
      <name val="Calibri"/>
      <family val="2"/>
    </font>
    <font>
      <sz val="11"/>
      <color rgb="FF000000"/>
      <name val="Arial Narrow"/>
      <family val="2"/>
    </font>
    <font>
      <b/>
      <sz val="36"/>
      <color rgb="FF000000"/>
      <name val="Arial Narrow"/>
      <family val="2"/>
    </font>
    <font>
      <b/>
      <sz val="10"/>
      <color theme="1"/>
      <name val="Arial"/>
      <family val="2"/>
    </font>
    <font>
      <b/>
      <sz val="11"/>
      <color theme="1"/>
      <name val="Arial Narrow"/>
      <family val="2"/>
    </font>
    <font>
      <b/>
      <sz val="20"/>
      <color rgb="FF000000"/>
      <name val="Arial"/>
      <family val="2"/>
    </font>
    <font>
      <sz val="11"/>
      <color rgb="FF000000"/>
      <name val="Arial"/>
      <family val="2"/>
    </font>
    <font>
      <b/>
      <sz val="12"/>
      <color rgb="FF000000"/>
      <name val="Arial"/>
      <family val="2"/>
    </font>
    <font>
      <sz val="12"/>
      <color rgb="FF000000"/>
      <name val="Arial"/>
      <family val="2"/>
    </font>
    <font>
      <b/>
      <sz val="11"/>
      <color rgb="FFFF0000"/>
      <name val="Arial Narrow"/>
      <family val="2"/>
    </font>
    <font>
      <b/>
      <sz val="14"/>
      <color rgb="FF000000"/>
      <name val="Arial"/>
      <family val="2"/>
    </font>
    <font>
      <b/>
      <sz val="11"/>
      <color rgb="FFFFFFFF"/>
      <name val="Arial"/>
      <family val="2"/>
    </font>
    <font>
      <b/>
      <sz val="10"/>
      <color theme="1"/>
      <name val="Arial Narrow"/>
      <family val="2"/>
    </font>
    <font>
      <b/>
      <sz val="11"/>
      <color rgb="FF000000"/>
      <name val="Arial"/>
      <family val="2"/>
    </font>
    <font>
      <sz val="10"/>
      <color rgb="FF000000"/>
      <name val="Arial Narrow"/>
      <family val="2"/>
    </font>
    <font>
      <sz val="11"/>
      <color theme="1"/>
      <name val="Calibri"/>
      <family val="2"/>
    </font>
    <font>
      <sz val="9"/>
      <color rgb="FF222222"/>
      <name val="Helvetica Neue"/>
    </font>
    <font>
      <b/>
      <sz val="15"/>
      <color rgb="FF000000"/>
      <name val="Calibri"/>
      <family val="2"/>
    </font>
    <font>
      <b/>
      <sz val="11"/>
      <color theme="1"/>
      <name val="Arial"/>
      <family val="2"/>
    </font>
    <font>
      <sz val="11"/>
      <color theme="1"/>
      <name val="Arial"/>
      <family val="2"/>
    </font>
    <font>
      <sz val="12"/>
      <color rgb="FF1E1E1E"/>
      <name val="Arial"/>
      <family val="2"/>
    </font>
    <font>
      <b/>
      <sz val="11"/>
      <color theme="1"/>
      <name val="Calibri"/>
      <family val="2"/>
    </font>
    <font>
      <b/>
      <sz val="11"/>
      <color rgb="FF000000"/>
      <name val="Calibri"/>
      <family val="2"/>
    </font>
    <font>
      <u/>
      <sz val="11"/>
      <color rgb="FF000000"/>
      <name val="Calibri"/>
      <family val="2"/>
    </font>
    <font>
      <sz val="10"/>
      <color rgb="FF000000"/>
      <name val="Calibri"/>
      <family val="2"/>
    </font>
    <font>
      <sz val="11"/>
      <color rgb="FF000000"/>
      <name val="Roboto"/>
    </font>
    <font>
      <sz val="11"/>
      <color theme="1"/>
      <name val="Roboto"/>
    </font>
    <font>
      <sz val="9"/>
      <color rgb="FF000000"/>
      <name val="Calibri"/>
      <family val="2"/>
    </font>
    <font>
      <sz val="11"/>
      <color rgb="FF41424E"/>
      <name val="Calibri"/>
      <family val="2"/>
    </font>
    <font>
      <sz val="11"/>
      <color rgb="FF222222"/>
      <name val="Arial Narrow"/>
      <family val="2"/>
    </font>
    <font>
      <sz val="11"/>
      <name val="Arial Narrow"/>
      <family val="2"/>
    </font>
    <font>
      <b/>
      <sz val="11"/>
      <name val="Arial Narrow"/>
      <family val="2"/>
    </font>
    <font>
      <u/>
      <sz val="11"/>
      <color rgb="FF1155CC"/>
      <name val="Calibri"/>
      <family val="2"/>
    </font>
    <font>
      <sz val="11"/>
      <color rgb="FFFF0000"/>
      <name val="Calibri"/>
      <family val="2"/>
    </font>
    <font>
      <sz val="11"/>
      <color theme="1"/>
      <name val="Calibri"/>
      <family val="2"/>
    </font>
    <font>
      <sz val="11"/>
      <color rgb="FF000000"/>
      <name val="Calibri"/>
      <family val="2"/>
    </font>
    <font>
      <sz val="11"/>
      <name val="Calibri"/>
      <family val="2"/>
    </font>
    <font>
      <sz val="11"/>
      <color rgb="FF0000FF"/>
      <name val="Calibri"/>
      <family val="2"/>
    </font>
    <font>
      <sz val="11"/>
      <color rgb="FF000000"/>
      <name val="Arial Narrow"/>
      <family val="2"/>
    </font>
    <font>
      <b/>
      <i/>
      <sz val="11"/>
      <name val="Calibri"/>
      <family val="2"/>
    </font>
    <font>
      <i/>
      <sz val="11"/>
      <name val="Calibri"/>
      <family val="2"/>
    </font>
    <font>
      <sz val="8"/>
      <color theme="1"/>
      <name val="Calibri"/>
      <family val="2"/>
      <scheme val="minor"/>
    </font>
    <font>
      <sz val="8"/>
      <color theme="0"/>
      <name val="Calibri"/>
      <family val="2"/>
      <scheme val="minor"/>
    </font>
    <font>
      <b/>
      <sz val="8"/>
      <color theme="0"/>
      <name val="Calibri"/>
      <family val="2"/>
      <scheme val="minor"/>
    </font>
    <font>
      <b/>
      <sz val="8"/>
      <color theme="1"/>
      <name val="Calibri"/>
      <family val="2"/>
      <scheme val="minor"/>
    </font>
    <font>
      <sz val="8"/>
      <color rgb="FFFF0000"/>
      <name val="Calibri"/>
      <family val="2"/>
      <scheme val="minor"/>
    </font>
    <font>
      <b/>
      <sz val="12"/>
      <color theme="1"/>
      <name val="Calibri"/>
      <family val="2"/>
      <scheme val="minor"/>
    </font>
    <font>
      <b/>
      <sz val="14"/>
      <color theme="1"/>
      <name val="Calibri"/>
      <family val="2"/>
      <scheme val="minor"/>
    </font>
    <font>
      <sz val="8"/>
      <name val="Calibri"/>
      <family val="2"/>
    </font>
    <font>
      <b/>
      <sz val="8"/>
      <color rgb="FFFF0000"/>
      <name val="Calibri"/>
      <family val="2"/>
      <scheme val="minor"/>
    </font>
  </fonts>
  <fills count="3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C9DAF8"/>
        <bgColor rgb="FFC9DAF8"/>
      </patternFill>
    </fill>
    <fill>
      <patternFill patternType="solid">
        <fgColor rgb="FF92D050"/>
        <bgColor rgb="FF92D050"/>
      </patternFill>
    </fill>
    <fill>
      <patternFill patternType="solid">
        <fgColor rgb="FFCCC0D9"/>
        <bgColor rgb="FFCCC0D9"/>
      </patternFill>
    </fill>
    <fill>
      <patternFill patternType="solid">
        <fgColor rgb="FFFF6600"/>
        <bgColor rgb="FFFF6600"/>
      </patternFill>
    </fill>
    <fill>
      <patternFill patternType="solid">
        <fgColor rgb="FFFABF8F"/>
        <bgColor rgb="FFFABF8F"/>
      </patternFill>
    </fill>
    <fill>
      <patternFill patternType="solid">
        <fgColor rgb="FF99CC00"/>
        <bgColor rgb="FF99CC00"/>
      </patternFill>
    </fill>
    <fill>
      <patternFill patternType="solid">
        <fgColor rgb="FFD9EAD3"/>
        <bgColor rgb="FFD9EAD3"/>
      </patternFill>
    </fill>
    <fill>
      <patternFill patternType="solid">
        <fgColor rgb="FF7F7F7F"/>
        <bgColor rgb="FF7F7F7F"/>
      </patternFill>
    </fill>
    <fill>
      <patternFill patternType="solid">
        <fgColor rgb="FFDDD9C3"/>
        <bgColor rgb="FFDDD9C3"/>
      </patternFill>
    </fill>
    <fill>
      <patternFill patternType="solid">
        <fgColor rgb="FFC4BD97"/>
        <bgColor rgb="FFC4BD97"/>
      </patternFill>
    </fill>
    <fill>
      <patternFill patternType="solid">
        <fgColor rgb="FFD9D9D9"/>
        <bgColor rgb="FFD9D9D9"/>
      </patternFill>
    </fill>
    <fill>
      <patternFill patternType="solid">
        <fgColor rgb="FFFFF2CC"/>
        <bgColor rgb="FFFFF2CC"/>
      </patternFill>
    </fill>
    <fill>
      <patternFill patternType="solid">
        <fgColor rgb="FFFFFF00"/>
        <bgColor rgb="FFFFFF00"/>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00FFFF"/>
        <bgColor rgb="FF00FFFF"/>
      </patternFill>
    </fill>
    <fill>
      <patternFill patternType="solid">
        <fgColor theme="0"/>
        <bgColor indexed="64"/>
      </patternFill>
    </fill>
    <fill>
      <patternFill patternType="solid">
        <fgColor theme="4" tint="0.79998168889431442"/>
        <bgColor indexed="64"/>
      </patternFill>
    </fill>
    <fill>
      <patternFill patternType="solid">
        <fgColor rgb="FFFFFF00"/>
        <bgColor rgb="FFF4F4F4"/>
      </patternFill>
    </fill>
  </fills>
  <borders count="1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top/>
      <bottom/>
      <diagonal/>
    </border>
    <border>
      <left/>
      <right/>
      <top/>
      <bottom/>
      <diagonal/>
    </border>
    <border>
      <left/>
      <right/>
      <top/>
      <bottom/>
      <diagonal/>
    </border>
    <border>
      <left/>
      <right style="hair">
        <color rgb="FF000000"/>
      </right>
      <top/>
      <bottom/>
      <diagonal/>
    </border>
    <border>
      <left style="hair">
        <color rgb="FF000000"/>
      </left>
      <right/>
      <top/>
      <bottom style="hair">
        <color rgb="FF000000"/>
      </bottom>
      <diagonal/>
    </border>
    <border>
      <left/>
      <right/>
      <top/>
      <bottom/>
      <diagonal/>
    </border>
    <border>
      <left/>
      <right/>
      <top/>
      <bottom style="hair">
        <color rgb="FF000000"/>
      </bottom>
      <diagonal/>
    </border>
    <border>
      <left/>
      <right/>
      <top/>
      <bottom/>
      <diagonal/>
    </border>
    <border>
      <left/>
      <right style="hair">
        <color rgb="FF000000"/>
      </right>
      <top/>
      <bottom style="hair">
        <color rgb="FF000000"/>
      </bottom>
      <diagonal/>
    </border>
    <border>
      <left/>
      <right style="hair">
        <color rgb="FF000000"/>
      </right>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hair">
        <color rgb="FF000000"/>
      </bottom>
      <diagonal/>
    </border>
    <border>
      <left/>
      <right style="hair">
        <color rgb="FF000000"/>
      </right>
      <top/>
      <bottom style="hair">
        <color rgb="FF000000"/>
      </bottom>
      <diagonal/>
    </border>
    <border>
      <left style="medium">
        <color rgb="FF000000"/>
      </left>
      <right/>
      <top style="medium">
        <color rgb="FF000000"/>
      </top>
      <bottom/>
      <diagonal/>
    </border>
    <border>
      <left style="hair">
        <color rgb="FF000000"/>
      </left>
      <right/>
      <top style="hair">
        <color rgb="FF000000"/>
      </top>
      <bottom style="hair">
        <color rgb="FF000000"/>
      </bottom>
      <diagonal/>
    </border>
    <border>
      <left/>
      <right/>
      <top style="medium">
        <color rgb="FF000000"/>
      </top>
      <bottom/>
      <diagonal/>
    </border>
    <border>
      <left/>
      <right/>
      <top style="hair">
        <color rgb="FF000000"/>
      </top>
      <bottom style="hair">
        <color rgb="FF000000"/>
      </bottom>
      <diagonal/>
    </border>
    <border>
      <left/>
      <right style="medium">
        <color rgb="FF000000"/>
      </right>
      <top style="medium">
        <color rgb="FF000000"/>
      </top>
      <bottom/>
      <diagonal/>
    </border>
    <border>
      <left/>
      <right/>
      <top/>
      <bottom style="hair">
        <color rgb="FF000000"/>
      </bottom>
      <diagonal/>
    </border>
    <border>
      <left style="medium">
        <color rgb="FF000000"/>
      </left>
      <right/>
      <top/>
      <bottom/>
      <diagonal/>
    </border>
    <border>
      <left/>
      <right style="hair">
        <color rgb="FF000000"/>
      </right>
      <top/>
      <bottom style="hair">
        <color rgb="FF000000"/>
      </bottom>
      <diagonal/>
    </border>
    <border>
      <left/>
      <right style="medium">
        <color rgb="FF000000"/>
      </right>
      <top/>
      <bottom/>
      <diagonal/>
    </border>
    <border>
      <left/>
      <right/>
      <top style="medium">
        <color rgb="FF000000"/>
      </top>
      <bottom/>
      <diagonal/>
    </border>
    <border>
      <left/>
      <right style="hair">
        <color rgb="FF000000"/>
      </right>
      <top style="hair">
        <color rgb="FF000000"/>
      </top>
      <bottom style="hair">
        <color rgb="FF000000"/>
      </bottom>
      <diagonal/>
    </border>
    <border>
      <left style="medium">
        <color rgb="FF000000"/>
      </left>
      <right/>
      <top/>
      <bottom/>
      <diagonal/>
    </border>
    <border>
      <left/>
      <right style="medium">
        <color rgb="FF000000"/>
      </right>
      <top/>
      <bottom/>
      <diagonal/>
    </border>
    <border>
      <left/>
      <right/>
      <top style="hair">
        <color rgb="FF000000"/>
      </top>
      <bottom style="hair">
        <color rgb="FF000000"/>
      </bottom>
      <diagonal/>
    </border>
    <border>
      <left/>
      <right/>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hair">
        <color rgb="FF000000"/>
      </bottom>
      <diagonal/>
    </border>
    <border>
      <left/>
      <right/>
      <top/>
      <bottom style="medium">
        <color rgb="FF000000"/>
      </bottom>
      <diagonal/>
    </border>
    <border>
      <left/>
      <right/>
      <top style="hair">
        <color rgb="FF000000"/>
      </top>
      <bottom/>
      <diagonal/>
    </border>
    <border>
      <left style="hair">
        <color rgb="FF000000"/>
      </left>
      <right style="hair">
        <color rgb="FF000000"/>
      </right>
      <top style="hair">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hair">
        <color rgb="FF000000"/>
      </left>
      <right/>
      <top style="hair">
        <color rgb="FF000000"/>
      </top>
      <bottom style="hair">
        <color rgb="FF000000"/>
      </bottom>
      <diagonal/>
    </border>
    <border>
      <left style="thin">
        <color rgb="FF000000"/>
      </left>
      <right style="thin">
        <color rgb="FF000000"/>
      </right>
      <top/>
      <bottom style="thin">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style="hair">
        <color rgb="FF000000"/>
      </right>
      <top style="hair">
        <color rgb="FF000000"/>
      </top>
      <bottom/>
      <diagonal/>
    </border>
    <border>
      <left/>
      <right style="thin">
        <color rgb="FF000000"/>
      </right>
      <top/>
      <bottom style="thin">
        <color rgb="FF000000"/>
      </bottom>
      <diagonal/>
    </border>
    <border>
      <left style="hair">
        <color rgb="FF000000"/>
      </left>
      <right style="hair">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hair">
        <color rgb="FF000000"/>
      </left>
      <right style="hair">
        <color rgb="FF000000"/>
      </right>
      <top/>
      <bottom style="hair">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hair">
        <color rgb="FF000000"/>
      </left>
      <right style="hair">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000000"/>
      </right>
      <top/>
      <bottom style="thin">
        <color rgb="FF000000"/>
      </bottom>
      <diagonal/>
    </border>
    <border>
      <left/>
      <right style="hair">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681">
    <xf numFmtId="0" fontId="0" fillId="0" borderId="0" xfId="0" applyFont="1" applyAlignment="1"/>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0" borderId="0" xfId="0" applyFont="1" applyAlignment="1">
      <alignment vertical="center"/>
    </xf>
    <xf numFmtId="0" fontId="3" fillId="3" borderId="14" xfId="0" applyFont="1" applyFill="1" applyBorder="1" applyAlignment="1">
      <alignment vertical="center"/>
    </xf>
    <xf numFmtId="0" fontId="1" fillId="3" borderId="17" xfId="0" applyFont="1" applyFill="1" applyBorder="1" applyAlignment="1">
      <alignment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3" fillId="3" borderId="7" xfId="0" applyFont="1" applyFill="1" applyBorder="1" applyAlignment="1">
      <alignment horizontal="center" vertical="center"/>
    </xf>
    <xf numFmtId="49" fontId="3" fillId="3" borderId="7"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xf>
    <xf numFmtId="0" fontId="3" fillId="3" borderId="7" xfId="0" applyFont="1" applyFill="1" applyBorder="1" applyAlignment="1">
      <alignment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49" fontId="6" fillId="8" borderId="39" xfId="0" applyNumberFormat="1" applyFont="1" applyFill="1" applyBorder="1" applyAlignment="1">
      <alignment horizontal="center" vertical="center"/>
    </xf>
    <xf numFmtId="49" fontId="6" fillId="8" borderId="40" xfId="0" applyNumberFormat="1" applyFont="1" applyFill="1" applyBorder="1" applyAlignment="1">
      <alignment horizontal="center" vertical="center"/>
    </xf>
    <xf numFmtId="0" fontId="6" fillId="8" borderId="7" xfId="0" applyFont="1" applyFill="1" applyBorder="1" applyAlignment="1">
      <alignment horizontal="center" vertical="center" wrapText="1"/>
    </xf>
    <xf numFmtId="0" fontId="8" fillId="0" borderId="0" xfId="0" applyFont="1"/>
    <xf numFmtId="0" fontId="0" fillId="0" borderId="0" xfId="0" applyFont="1"/>
    <xf numFmtId="49" fontId="6" fillId="8" borderId="55" xfId="0" applyNumberFormat="1" applyFont="1" applyFill="1" applyBorder="1" applyAlignment="1">
      <alignment horizontal="center" vertical="center" wrapText="1"/>
    </xf>
    <xf numFmtId="49" fontId="6" fillId="8" borderId="57" xfId="0" applyNumberFormat="1" applyFont="1" applyFill="1" applyBorder="1" applyAlignment="1">
      <alignment horizontal="center" vertical="center" wrapText="1"/>
    </xf>
    <xf numFmtId="0" fontId="10" fillId="0" borderId="0" xfId="0" applyFont="1"/>
    <xf numFmtId="49" fontId="6" fillId="8" borderId="55" xfId="0" applyNumberFormat="1" applyFont="1" applyFill="1" applyBorder="1" applyAlignment="1">
      <alignment horizontal="center" vertical="center"/>
    </xf>
    <xf numFmtId="0" fontId="9" fillId="11" borderId="72" xfId="0" applyFont="1" applyFill="1" applyBorder="1" applyAlignment="1">
      <alignment horizontal="left" vertical="center"/>
    </xf>
    <xf numFmtId="0" fontId="9" fillId="11" borderId="73" xfId="0" applyFont="1" applyFill="1" applyBorder="1" applyAlignment="1">
      <alignment horizontal="left" vertical="center"/>
    </xf>
    <xf numFmtId="0" fontId="9" fillId="11" borderId="74" xfId="0" applyFont="1" applyFill="1" applyBorder="1" applyAlignment="1">
      <alignment horizontal="left" vertical="center"/>
    </xf>
    <xf numFmtId="49" fontId="6" fillId="5" borderId="77" xfId="0" applyNumberFormat="1" applyFont="1" applyFill="1" applyBorder="1" applyAlignment="1">
      <alignment horizontal="center" vertical="center" wrapText="1"/>
    </xf>
    <xf numFmtId="49" fontId="6" fillId="8" borderId="80" xfId="0" applyNumberFormat="1" applyFont="1" applyFill="1" applyBorder="1" applyAlignment="1">
      <alignment horizontal="center" vertical="center" wrapText="1"/>
    </xf>
    <xf numFmtId="0" fontId="13" fillId="13" borderId="81" xfId="0" applyFont="1" applyFill="1" applyBorder="1" applyAlignment="1">
      <alignment horizontal="center"/>
    </xf>
    <xf numFmtId="49" fontId="6" fillId="8" borderId="82" xfId="0" applyNumberFormat="1" applyFont="1" applyFill="1" applyBorder="1" applyAlignment="1">
      <alignment horizontal="center" vertical="center" wrapText="1"/>
    </xf>
    <xf numFmtId="0" fontId="6" fillId="8" borderId="80" xfId="0" applyFont="1" applyFill="1" applyBorder="1" applyAlignment="1">
      <alignment horizontal="center" vertical="center" wrapText="1"/>
    </xf>
    <xf numFmtId="0" fontId="13" fillId="13" borderId="81" xfId="0" applyFont="1" applyFill="1" applyBorder="1" applyAlignment="1">
      <alignment horizontal="center" wrapText="1"/>
    </xf>
    <xf numFmtId="0" fontId="6" fillId="8" borderId="77" xfId="0" applyFont="1" applyFill="1" applyBorder="1" applyAlignment="1">
      <alignment horizontal="center" vertical="center" wrapText="1"/>
    </xf>
    <xf numFmtId="0" fontId="8" fillId="14" borderId="17" xfId="0" applyFont="1" applyFill="1" applyBorder="1"/>
    <xf numFmtId="0" fontId="8" fillId="14" borderId="17" xfId="0" applyFont="1" applyFill="1" applyBorder="1" applyAlignment="1">
      <alignment horizontal="center"/>
    </xf>
    <xf numFmtId="0" fontId="8" fillId="14" borderId="20" xfId="0" applyFont="1" applyFill="1" applyBorder="1" applyAlignment="1">
      <alignment horizontal="center"/>
    </xf>
    <xf numFmtId="49" fontId="1" fillId="5" borderId="71" xfId="0" applyNumberFormat="1" applyFont="1" applyFill="1" applyBorder="1" applyAlignment="1">
      <alignment horizontal="center" vertical="center" wrapText="1"/>
    </xf>
    <xf numFmtId="0" fontId="8" fillId="14" borderId="81" xfId="0" applyFont="1" applyFill="1" applyBorder="1" applyAlignment="1">
      <alignment horizontal="center"/>
    </xf>
    <xf numFmtId="49" fontId="14" fillId="5" borderId="84" xfId="0" applyNumberFormat="1" applyFont="1" applyFill="1" applyBorder="1" applyAlignment="1">
      <alignment horizontal="center" vertical="center" wrapText="1"/>
    </xf>
    <xf numFmtId="0" fontId="15" fillId="14" borderId="17" xfId="0" applyFont="1" applyFill="1" applyBorder="1" applyAlignment="1">
      <alignment horizontal="center"/>
    </xf>
    <xf numFmtId="49" fontId="6" fillId="5" borderId="86" xfId="0" applyNumberFormat="1" applyFont="1" applyFill="1" applyBorder="1" applyAlignment="1">
      <alignment horizontal="center" vertical="center" wrapText="1"/>
    </xf>
    <xf numFmtId="0" fontId="8" fillId="14" borderId="87" xfId="0" applyFont="1" applyFill="1" applyBorder="1" applyAlignment="1">
      <alignment horizontal="center"/>
    </xf>
    <xf numFmtId="49" fontId="6" fillId="8" borderId="86" xfId="0" applyNumberFormat="1" applyFont="1" applyFill="1" applyBorder="1" applyAlignment="1">
      <alignment horizontal="center" vertical="center" wrapText="1"/>
    </xf>
    <xf numFmtId="49" fontId="6" fillId="8" borderId="86" xfId="0" applyNumberFormat="1" applyFont="1" applyFill="1" applyBorder="1" applyAlignment="1">
      <alignment horizontal="center" vertical="center" textRotation="90" wrapText="1"/>
    </xf>
    <xf numFmtId="0" fontId="0" fillId="0" borderId="71" xfId="0" applyFont="1" applyBorder="1" applyAlignment="1">
      <alignment horizontal="center" vertical="center" wrapText="1"/>
    </xf>
    <xf numFmtId="0" fontId="8" fillId="14" borderId="87" xfId="0" applyFont="1" applyFill="1" applyBorder="1" applyAlignment="1">
      <alignment horizontal="center"/>
    </xf>
    <xf numFmtId="0" fontId="0" fillId="0" borderId="71" xfId="0" applyFont="1" applyBorder="1" applyAlignment="1">
      <alignment horizontal="center" vertical="center"/>
    </xf>
    <xf numFmtId="49" fontId="6" fillId="15" borderId="86" xfId="0" applyNumberFormat="1" applyFont="1" applyFill="1" applyBorder="1" applyAlignment="1">
      <alignment horizontal="center" vertical="center" wrapText="1"/>
    </xf>
    <xf numFmtId="0" fontId="8" fillId="16" borderId="17" xfId="0" applyFont="1" applyFill="1" applyBorder="1"/>
    <xf numFmtId="0" fontId="0" fillId="0" borderId="84" xfId="0" applyFont="1" applyBorder="1" applyAlignment="1">
      <alignment vertical="center"/>
    </xf>
    <xf numFmtId="49" fontId="6" fillId="8" borderId="86" xfId="0" applyNumberFormat="1" applyFont="1" applyFill="1" applyBorder="1" applyAlignment="1">
      <alignment horizontal="center" vertical="center"/>
    </xf>
    <xf numFmtId="0" fontId="0" fillId="0" borderId="84" xfId="0" applyFont="1" applyBorder="1" applyAlignment="1">
      <alignment horizontal="center" vertical="center" wrapText="1"/>
    </xf>
    <xf numFmtId="49" fontId="1" fillId="7" borderId="86" xfId="0" applyNumberFormat="1" applyFont="1" applyFill="1" applyBorder="1" applyAlignment="1">
      <alignment horizontal="center" vertical="center" wrapText="1"/>
    </xf>
    <xf numFmtId="0" fontId="8" fillId="16" borderId="81" xfId="0" applyFont="1" applyFill="1" applyBorder="1" applyAlignment="1">
      <alignment horizontal="center"/>
    </xf>
    <xf numFmtId="49" fontId="1" fillId="5" borderId="86" xfId="0" applyNumberFormat="1" applyFont="1" applyFill="1" applyBorder="1" applyAlignment="1">
      <alignment horizontal="center" vertical="center" wrapText="1"/>
    </xf>
    <xf numFmtId="0" fontId="8" fillId="16" borderId="87" xfId="0" applyFont="1" applyFill="1" applyBorder="1" applyAlignment="1">
      <alignment horizontal="center"/>
    </xf>
    <xf numFmtId="0" fontId="16" fillId="2" borderId="7" xfId="0" applyFont="1" applyFill="1" applyBorder="1" applyAlignment="1">
      <alignment vertical="center"/>
    </xf>
    <xf numFmtId="0" fontId="8" fillId="16" borderId="17" xfId="0" applyFont="1" applyFill="1" applyBorder="1" applyAlignment="1">
      <alignment horizontal="center"/>
    </xf>
    <xf numFmtId="0" fontId="15" fillId="16" borderId="17" xfId="0" applyFont="1" applyFill="1" applyBorder="1" applyAlignment="1">
      <alignment horizontal="center"/>
    </xf>
    <xf numFmtId="0" fontId="0" fillId="0" borderId="84" xfId="0" applyFont="1" applyBorder="1" applyAlignment="1">
      <alignment horizontal="center" vertical="center"/>
    </xf>
    <xf numFmtId="0" fontId="8" fillId="17" borderId="17" xfId="0" applyFont="1" applyFill="1" applyBorder="1"/>
    <xf numFmtId="0" fontId="8" fillId="17" borderId="81" xfId="0" applyFont="1" applyFill="1" applyBorder="1" applyAlignment="1">
      <alignment horizontal="center"/>
    </xf>
    <xf numFmtId="0" fontId="8" fillId="17" borderId="87" xfId="0" applyFont="1" applyFill="1" applyBorder="1" applyAlignment="1">
      <alignment horizontal="center"/>
    </xf>
    <xf numFmtId="0" fontId="8" fillId="17" borderId="17" xfId="0" applyFont="1" applyFill="1" applyBorder="1" applyAlignment="1">
      <alignment horizontal="center"/>
    </xf>
    <xf numFmtId="0" fontId="0" fillId="0" borderId="84" xfId="0" applyFont="1" applyBorder="1" applyAlignment="1">
      <alignment horizontal="left" vertical="center" wrapText="1"/>
    </xf>
    <xf numFmtId="0" fontId="15" fillId="17" borderId="17" xfId="0" applyFont="1" applyFill="1" applyBorder="1" applyAlignment="1">
      <alignment horizontal="center"/>
    </xf>
    <xf numFmtId="0" fontId="0" fillId="2" borderId="84" xfId="0" applyFont="1" applyFill="1" applyBorder="1" applyAlignment="1">
      <alignment horizontal="center" vertical="center"/>
    </xf>
    <xf numFmtId="0" fontId="17" fillId="0" borderId="0" xfId="0" applyFont="1" applyAlignment="1">
      <alignment vertical="center" wrapText="1"/>
    </xf>
    <xf numFmtId="0" fontId="0" fillId="0" borderId="84" xfId="0" applyFont="1" applyBorder="1" applyAlignment="1">
      <alignment vertical="center" wrapText="1"/>
    </xf>
    <xf numFmtId="0" fontId="17" fillId="0" borderId="0" xfId="0" applyFont="1" applyAlignment="1">
      <alignment vertical="center"/>
    </xf>
    <xf numFmtId="0" fontId="8" fillId="19" borderId="17" xfId="0" applyFont="1" applyFill="1" applyBorder="1"/>
    <xf numFmtId="0" fontId="8" fillId="19" borderId="81" xfId="0" applyFont="1" applyFill="1" applyBorder="1" applyAlignment="1">
      <alignment horizontal="center"/>
    </xf>
    <xf numFmtId="0" fontId="8" fillId="19" borderId="87" xfId="0" applyFont="1" applyFill="1" applyBorder="1" applyAlignment="1">
      <alignment horizontal="center"/>
    </xf>
    <xf numFmtId="0" fontId="8" fillId="19" borderId="17" xfId="0" applyFont="1" applyFill="1" applyBorder="1" applyAlignment="1">
      <alignment horizontal="center"/>
    </xf>
    <xf numFmtId="0" fontId="15" fillId="19" borderId="17" xfId="0" applyFont="1" applyFill="1" applyBorder="1" applyAlignment="1">
      <alignment horizontal="center"/>
    </xf>
    <xf numFmtId="0" fontId="0" fillId="21" borderId="7" xfId="0" applyFont="1" applyFill="1" applyBorder="1" applyAlignment="1">
      <alignment horizontal="center" vertical="center"/>
    </xf>
    <xf numFmtId="0" fontId="9" fillId="22" borderId="17" xfId="0" applyFont="1" applyFill="1" applyBorder="1" applyAlignment="1">
      <alignment horizontal="right"/>
    </xf>
    <xf numFmtId="0" fontId="9" fillId="22" borderId="17" xfId="0" applyFont="1" applyFill="1" applyBorder="1" applyAlignment="1">
      <alignment horizontal="center"/>
    </xf>
    <xf numFmtId="0" fontId="0" fillId="0" borderId="0" xfId="0" applyFont="1" applyAlignment="1">
      <alignment vertical="center"/>
    </xf>
    <xf numFmtId="0" fontId="9" fillId="22" borderId="81" xfId="0" applyFont="1" applyFill="1" applyBorder="1" applyAlignment="1">
      <alignment horizontal="center"/>
    </xf>
    <xf numFmtId="0" fontId="0" fillId="23" borderId="7" xfId="0" applyFont="1" applyFill="1" applyBorder="1" applyAlignment="1">
      <alignment vertical="center"/>
    </xf>
    <xf numFmtId="0" fontId="0" fillId="23" borderId="7" xfId="0" applyFont="1" applyFill="1" applyBorder="1" applyAlignment="1">
      <alignment horizontal="center" vertical="center"/>
    </xf>
    <xf numFmtId="0" fontId="0" fillId="23" borderId="40" xfId="0" applyFont="1" applyFill="1" applyBorder="1" applyAlignment="1">
      <alignment horizontal="center" vertical="center"/>
    </xf>
    <xf numFmtId="0" fontId="0" fillId="23" borderId="40" xfId="0" applyFont="1" applyFill="1" applyBorder="1" applyAlignment="1">
      <alignment vertical="center"/>
    </xf>
    <xf numFmtId="0" fontId="0" fillId="0" borderId="84" xfId="0" applyFont="1" applyBorder="1" applyAlignment="1">
      <alignment vertical="center" wrapText="1"/>
    </xf>
    <xf numFmtId="0" fontId="0" fillId="0" borderId="71" xfId="0" applyFont="1" applyBorder="1" applyAlignment="1">
      <alignment vertical="center"/>
    </xf>
    <xf numFmtId="0" fontId="18" fillId="0" borderId="84" xfId="0" applyFont="1" applyBorder="1" applyAlignment="1">
      <alignment horizontal="center" vertical="center"/>
    </xf>
    <xf numFmtId="0" fontId="0" fillId="0" borderId="0" xfId="0" applyFont="1" applyAlignment="1">
      <alignment horizontal="center" vertical="center" wrapText="1"/>
    </xf>
    <xf numFmtId="0" fontId="0" fillId="24" borderId="7" xfId="0" applyFont="1" applyFill="1" applyBorder="1" applyAlignment="1">
      <alignment vertical="center" wrapText="1"/>
    </xf>
    <xf numFmtId="0" fontId="0" fillId="24" borderId="7" xfId="0" applyFont="1" applyFill="1" applyBorder="1" applyAlignment="1">
      <alignment vertical="center"/>
    </xf>
    <xf numFmtId="0" fontId="0" fillId="24" borderId="7" xfId="0" applyFont="1" applyFill="1" applyBorder="1" applyAlignment="1">
      <alignment horizontal="left" vertical="center"/>
    </xf>
    <xf numFmtId="0" fontId="0" fillId="24" borderId="7" xfId="0" applyFont="1" applyFill="1" applyBorder="1" applyAlignment="1">
      <alignment horizontal="center" vertical="center"/>
    </xf>
    <xf numFmtId="0" fontId="0" fillId="0" borderId="83" xfId="0" applyFont="1" applyBorder="1" applyAlignment="1">
      <alignment horizontal="center" vertical="center" wrapText="1"/>
    </xf>
    <xf numFmtId="0" fontId="0" fillId="0" borderId="0" xfId="0" applyFont="1" applyAlignment="1">
      <alignment horizontal="center" vertical="center"/>
    </xf>
    <xf numFmtId="0" fontId="17" fillId="25" borderId="7" xfId="0" applyFont="1" applyFill="1" applyBorder="1" applyAlignment="1">
      <alignment vertical="center"/>
    </xf>
    <xf numFmtId="0" fontId="0" fillId="25" borderId="7" xfId="0" applyFont="1" applyFill="1" applyBorder="1" applyAlignment="1">
      <alignment vertical="center"/>
    </xf>
    <xf numFmtId="0" fontId="0" fillId="0" borderId="25" xfId="0" applyFont="1" applyBorder="1" applyAlignment="1">
      <alignment horizontal="center" vertical="center"/>
    </xf>
    <xf numFmtId="0" fontId="17" fillId="25" borderId="7" xfId="0" applyFont="1" applyFill="1" applyBorder="1" applyAlignment="1">
      <alignment horizontal="center" vertical="center"/>
    </xf>
    <xf numFmtId="0" fontId="0" fillId="25" borderId="7" xfId="0" applyFont="1" applyFill="1" applyBorder="1" applyAlignment="1">
      <alignment horizontal="center" vertical="center"/>
    </xf>
    <xf numFmtId="0" fontId="20" fillId="25" borderId="87" xfId="0" applyFont="1" applyFill="1" applyBorder="1" applyAlignment="1">
      <alignment horizontal="center" vertical="center" wrapText="1"/>
    </xf>
    <xf numFmtId="0" fontId="20" fillId="25" borderId="17" xfId="0" applyFont="1" applyFill="1" applyBorder="1" applyAlignment="1">
      <alignment horizontal="center" vertical="center" wrapText="1"/>
    </xf>
    <xf numFmtId="0" fontId="20" fillId="26" borderId="87" xfId="0" applyFont="1" applyFill="1" applyBorder="1" applyAlignment="1">
      <alignment horizontal="center" vertical="center" wrapText="1"/>
    </xf>
    <xf numFmtId="0" fontId="20" fillId="26" borderId="17" xfId="0" applyFont="1" applyFill="1" applyBorder="1" applyAlignment="1">
      <alignment horizontal="center" vertical="center" wrapText="1"/>
    </xf>
    <xf numFmtId="0" fontId="20" fillId="16" borderId="87"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8" fillId="0" borderId="17" xfId="0" applyFont="1" applyBorder="1"/>
    <xf numFmtId="0" fontId="8" fillId="0" borderId="17" xfId="0" applyFont="1" applyBorder="1" applyAlignment="1">
      <alignment horizontal="center"/>
    </xf>
    <xf numFmtId="0" fontId="8" fillId="0" borderId="6" xfId="0" applyFont="1" applyBorder="1" applyAlignment="1">
      <alignment horizontal="center"/>
    </xf>
    <xf numFmtId="0" fontId="0" fillId="0" borderId="17" xfId="0" applyFont="1" applyBorder="1" applyAlignment="1">
      <alignment horizontal="center"/>
    </xf>
    <xf numFmtId="0" fontId="8" fillId="0" borderId="92" xfId="0" applyFont="1" applyBorder="1" applyAlignment="1">
      <alignment horizontal="center"/>
    </xf>
    <xf numFmtId="0" fontId="8" fillId="0" borderId="12" xfId="0" applyFont="1" applyBorder="1" applyAlignment="1">
      <alignment horizontal="center"/>
    </xf>
    <xf numFmtId="0" fontId="17" fillId="0" borderId="84" xfId="0" applyFont="1" applyBorder="1" applyAlignment="1">
      <alignment horizontal="center" vertical="center"/>
    </xf>
    <xf numFmtId="0" fontId="17" fillId="0" borderId="0" xfId="0" applyFont="1" applyAlignment="1">
      <alignment wrapText="1"/>
    </xf>
    <xf numFmtId="0" fontId="17" fillId="0" borderId="84" xfId="0" applyFont="1" applyBorder="1" applyAlignment="1">
      <alignment vertical="center" wrapText="1"/>
    </xf>
    <xf numFmtId="0" fontId="17" fillId="0" borderId="84" xfId="0" applyFont="1" applyBorder="1" applyAlignment="1">
      <alignment vertical="center"/>
    </xf>
    <xf numFmtId="0" fontId="17" fillId="0" borderId="84" xfId="0" applyFont="1" applyBorder="1" applyAlignment="1">
      <alignment horizontal="left" vertical="center" wrapText="1"/>
    </xf>
    <xf numFmtId="0" fontId="0" fillId="0" borderId="41" xfId="0" applyFont="1" applyBorder="1" applyAlignment="1">
      <alignment horizontal="center" vertical="center"/>
    </xf>
    <xf numFmtId="0" fontId="0" fillId="24" borderId="93" xfId="0" applyFont="1" applyFill="1" applyBorder="1" applyAlignment="1">
      <alignment horizontal="center" vertical="center" wrapText="1"/>
    </xf>
    <xf numFmtId="0" fontId="0" fillId="24" borderId="93" xfId="0" applyFont="1" applyFill="1" applyBorder="1" applyAlignment="1">
      <alignment horizontal="center" vertical="center"/>
    </xf>
    <xf numFmtId="0" fontId="17" fillId="2" borderId="7" xfId="0" applyFont="1" applyFill="1" applyBorder="1" applyAlignment="1">
      <alignment vertical="center"/>
    </xf>
    <xf numFmtId="0" fontId="0" fillId="24" borderId="93" xfId="0" applyFont="1" applyFill="1" applyBorder="1" applyAlignment="1">
      <alignment vertical="center"/>
    </xf>
    <xf numFmtId="0" fontId="15" fillId="0" borderId="17" xfId="0" applyFont="1" applyBorder="1"/>
    <xf numFmtId="0" fontId="15" fillId="0" borderId="17" xfId="0" applyFont="1" applyBorder="1" applyAlignment="1">
      <alignment horizontal="center"/>
    </xf>
    <xf numFmtId="0" fontId="15" fillId="0" borderId="6" xfId="0" applyFont="1" applyBorder="1" applyAlignment="1">
      <alignment horizontal="center"/>
    </xf>
    <xf numFmtId="0" fontId="20" fillId="0" borderId="17" xfId="0" applyFont="1" applyBorder="1" applyAlignment="1">
      <alignment horizontal="center" vertical="center"/>
    </xf>
    <xf numFmtId="0" fontId="17" fillId="0" borderId="0" xfId="0" applyFont="1"/>
    <xf numFmtId="0" fontId="20" fillId="0" borderId="0" xfId="0" applyFont="1" applyAlignment="1">
      <alignment horizontal="center" vertical="center" wrapText="1"/>
    </xf>
    <xf numFmtId="0" fontId="8" fillId="0" borderId="4" xfId="0" applyFont="1" applyBorder="1"/>
    <xf numFmtId="0" fontId="8" fillId="0" borderId="0" xfId="0" applyFont="1" applyAlignment="1">
      <alignment horizontal="center"/>
    </xf>
    <xf numFmtId="0" fontId="15" fillId="0" borderId="0" xfId="0" applyFont="1"/>
    <xf numFmtId="0" fontId="0" fillId="0" borderId="0" xfId="0" applyFont="1" applyAlignment="1">
      <alignment vertical="center" wrapText="1"/>
    </xf>
    <xf numFmtId="0" fontId="0" fillId="0" borderId="0" xfId="0" applyFont="1" applyAlignment="1"/>
    <xf numFmtId="0" fontId="23" fillId="0" borderId="17" xfId="0" applyFont="1" applyBorder="1" applyAlignment="1">
      <alignment horizontal="center" vertical="center"/>
    </xf>
    <xf numFmtId="0" fontId="24" fillId="0" borderId="17" xfId="0" applyFont="1" applyBorder="1" applyAlignment="1">
      <alignment horizontal="center" vertical="center"/>
    </xf>
    <xf numFmtId="0" fontId="0" fillId="0" borderId="9" xfId="0" applyFont="1" applyBorder="1" applyAlignment="1">
      <alignment vertical="center"/>
    </xf>
    <xf numFmtId="0" fontId="24" fillId="0" borderId="17" xfId="0" applyFont="1" applyBorder="1" applyAlignment="1">
      <alignment vertical="center"/>
    </xf>
    <xf numFmtId="0" fontId="17" fillId="0" borderId="17" xfId="0" applyFont="1" applyBorder="1" applyAlignment="1">
      <alignment vertical="center"/>
    </xf>
    <xf numFmtId="0" fontId="0" fillId="0" borderId="17" xfId="0" applyFont="1" applyBorder="1" applyAlignment="1">
      <alignment vertical="center"/>
    </xf>
    <xf numFmtId="0" fontId="0" fillId="0" borderId="92" xfId="0" applyFont="1" applyBorder="1" applyAlignment="1">
      <alignment vertical="center"/>
    </xf>
    <xf numFmtId="0" fontId="24" fillId="0" borderId="89" xfId="0" applyFont="1" applyBorder="1" applyAlignment="1">
      <alignment vertical="center"/>
    </xf>
    <xf numFmtId="0" fontId="0" fillId="0" borderId="89" xfId="0" applyFont="1" applyBorder="1" applyAlignment="1">
      <alignment horizontal="right" vertical="center"/>
    </xf>
    <xf numFmtId="0" fontId="0" fillId="0" borderId="0" xfId="0" applyFont="1" applyAlignment="1">
      <alignment horizontal="right" vertical="center"/>
    </xf>
    <xf numFmtId="0" fontId="0" fillId="0" borderId="17" xfId="0" applyFont="1" applyBorder="1" applyAlignment="1">
      <alignment horizontal="right" vertical="center"/>
    </xf>
    <xf numFmtId="0" fontId="0" fillId="0" borderId="90" xfId="0" applyFont="1" applyBorder="1" applyAlignment="1">
      <alignment horizontal="right" vertical="center"/>
    </xf>
    <xf numFmtId="0" fontId="8" fillId="0" borderId="17" xfId="0" applyFont="1" applyBorder="1" applyAlignment="1">
      <alignment horizontal="left" vertical="center"/>
    </xf>
    <xf numFmtId="0" fontId="0" fillId="0" borderId="11" xfId="0" applyFont="1" applyBorder="1" applyAlignment="1">
      <alignment vertical="center"/>
    </xf>
    <xf numFmtId="0" fontId="24" fillId="0" borderId="9" xfId="0" applyFont="1" applyBorder="1" applyAlignment="1">
      <alignment vertical="center"/>
    </xf>
    <xf numFmtId="0" fontId="0" fillId="0" borderId="3" xfId="0" applyFont="1" applyBorder="1" applyAlignment="1">
      <alignment vertical="center"/>
    </xf>
    <xf numFmtId="0" fontId="3" fillId="2" borderId="7" xfId="0" applyFont="1" applyFill="1" applyBorder="1"/>
    <xf numFmtId="0" fontId="3" fillId="0" borderId="0" xfId="0" applyFont="1"/>
    <xf numFmtId="0" fontId="3" fillId="2" borderId="7" xfId="0" applyFont="1" applyFill="1" applyBorder="1" applyAlignment="1">
      <alignment wrapText="1"/>
    </xf>
    <xf numFmtId="0" fontId="0" fillId="0" borderId="84" xfId="0" applyFont="1" applyBorder="1"/>
    <xf numFmtId="0" fontId="0" fillId="0" borderId="84" xfId="0" applyFont="1" applyBorder="1" applyAlignment="1">
      <alignment horizontal="center"/>
    </xf>
    <xf numFmtId="0" fontId="0" fillId="0" borderId="84" xfId="0" applyFont="1" applyBorder="1" applyAlignment="1">
      <alignment horizontal="center" wrapText="1"/>
    </xf>
    <xf numFmtId="0" fontId="0" fillId="23" borderId="7" xfId="0" applyFont="1" applyFill="1" applyBorder="1"/>
    <xf numFmtId="0" fontId="0" fillId="23" borderId="40" xfId="0" applyFont="1" applyFill="1" applyBorder="1"/>
    <xf numFmtId="0" fontId="23" fillId="0" borderId="17" xfId="0" applyFont="1" applyBorder="1" applyAlignment="1">
      <alignment horizontal="center"/>
    </xf>
    <xf numFmtId="0" fontId="24" fillId="0" borderId="17" xfId="0" applyFont="1" applyBorder="1" applyAlignment="1">
      <alignment horizontal="center"/>
    </xf>
    <xf numFmtId="0" fontId="0" fillId="0" borderId="9" xfId="0" applyFont="1" applyBorder="1"/>
    <xf numFmtId="0" fontId="24" fillId="0" borderId="17" xfId="0" applyFont="1" applyBorder="1"/>
    <xf numFmtId="0" fontId="17" fillId="0" borderId="17" xfId="0" applyFont="1" applyBorder="1"/>
    <xf numFmtId="0" fontId="0" fillId="0" borderId="17" xfId="0" applyFont="1" applyBorder="1"/>
    <xf numFmtId="0" fontId="0" fillId="0" borderId="92" xfId="0" applyFont="1" applyBorder="1"/>
    <xf numFmtId="0" fontId="24" fillId="0" borderId="89" xfId="0" applyFont="1" applyBorder="1"/>
    <xf numFmtId="0" fontId="0" fillId="0" borderId="89" xfId="0" applyFont="1" applyBorder="1" applyAlignment="1">
      <alignment horizontal="right"/>
    </xf>
    <xf numFmtId="0" fontId="0" fillId="0" borderId="0" xfId="0" applyFont="1" applyAlignment="1">
      <alignment horizontal="right"/>
    </xf>
    <xf numFmtId="0" fontId="0" fillId="0" borderId="17" xfId="0" applyFont="1" applyBorder="1" applyAlignment="1">
      <alignment horizontal="right"/>
    </xf>
    <xf numFmtId="0" fontId="0" fillId="0" borderId="90" xfId="0" applyFont="1" applyBorder="1" applyAlignment="1">
      <alignment horizontal="right"/>
    </xf>
    <xf numFmtId="0" fontId="8" fillId="0" borderId="17" xfId="0" applyFont="1" applyBorder="1" applyAlignment="1">
      <alignment horizontal="left"/>
    </xf>
    <xf numFmtId="0" fontId="0" fillId="0" borderId="11" xfId="0" applyFont="1" applyBorder="1"/>
    <xf numFmtId="0" fontId="24" fillId="0" borderId="9" xfId="0" applyFont="1" applyBorder="1"/>
    <xf numFmtId="0" fontId="0" fillId="0" borderId="3" xfId="0" applyFont="1" applyBorder="1"/>
    <xf numFmtId="0" fontId="0" fillId="0" borderId="51" xfId="0" applyFont="1" applyBorder="1"/>
    <xf numFmtId="0" fontId="0" fillId="24" borderId="7" xfId="0" applyFont="1" applyFill="1" applyBorder="1"/>
    <xf numFmtId="0" fontId="3" fillId="0" borderId="0" xfId="0" applyFont="1" applyAlignment="1">
      <alignment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6" fillId="8" borderId="84" xfId="0" applyNumberFormat="1" applyFont="1" applyFill="1" applyBorder="1" applyAlignment="1">
      <alignment horizontal="center" vertical="center" wrapText="1"/>
    </xf>
    <xf numFmtId="0" fontId="1" fillId="5" borderId="99"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1" fillId="6" borderId="99" xfId="0" applyFont="1" applyFill="1" applyBorder="1" applyAlignment="1">
      <alignment horizontal="center" vertical="center" wrapText="1"/>
    </xf>
    <xf numFmtId="0" fontId="1" fillId="6" borderId="57" xfId="0" applyFont="1" applyFill="1" applyBorder="1" applyAlignment="1">
      <alignment horizontal="center" vertical="center" wrapText="1"/>
    </xf>
    <xf numFmtId="49" fontId="6" fillId="7" borderId="99" xfId="0" applyNumberFormat="1" applyFont="1" applyFill="1" applyBorder="1" applyAlignment="1">
      <alignment horizontal="center" vertical="center" wrapText="1"/>
    </xf>
    <xf numFmtId="49" fontId="6" fillId="7" borderId="55" xfId="0" applyNumberFormat="1" applyFont="1" applyFill="1" applyBorder="1" applyAlignment="1">
      <alignment horizontal="center" vertical="center" wrapText="1"/>
    </xf>
    <xf numFmtId="49" fontId="6" fillId="7" borderId="57" xfId="0" applyNumberFormat="1" applyFont="1" applyFill="1" applyBorder="1" applyAlignment="1">
      <alignment horizontal="center" vertical="center" wrapText="1"/>
    </xf>
    <xf numFmtId="49" fontId="6" fillId="5" borderId="100"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wrapText="1"/>
    </xf>
    <xf numFmtId="49" fontId="6" fillId="8" borderId="99" xfId="0" applyNumberFormat="1" applyFont="1" applyFill="1" applyBorder="1" applyAlignment="1">
      <alignment horizontal="center" vertical="center" wrapText="1"/>
    </xf>
    <xf numFmtId="49" fontId="6" fillId="8" borderId="84" xfId="0" applyNumberFormat="1" applyFont="1" applyFill="1" applyBorder="1" applyAlignment="1">
      <alignment horizontal="center" vertical="center" textRotation="90" wrapText="1"/>
    </xf>
    <xf numFmtId="0" fontId="6" fillId="8" borderId="84" xfId="0" applyFont="1" applyFill="1" applyBorder="1" applyAlignment="1">
      <alignment horizontal="center" vertical="center" wrapText="1"/>
    </xf>
    <xf numFmtId="49" fontId="1" fillId="7" borderId="84" xfId="0" applyNumberFormat="1" applyFont="1" applyFill="1" applyBorder="1" applyAlignment="1">
      <alignment horizontal="center" vertical="center" wrapText="1"/>
    </xf>
    <xf numFmtId="49" fontId="1" fillId="5" borderId="84" xfId="0" applyNumberFormat="1"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3" borderId="7" xfId="0" applyFont="1" applyFill="1" applyBorder="1" applyAlignment="1">
      <alignment vertical="center" wrapText="1"/>
    </xf>
    <xf numFmtId="0" fontId="0" fillId="23" borderId="7" xfId="0" applyFont="1" applyFill="1" applyBorder="1" applyAlignment="1">
      <alignment horizontal="center" vertical="center" wrapText="1"/>
    </xf>
    <xf numFmtId="0" fontId="0" fillId="23" borderId="40" xfId="0" applyFont="1" applyFill="1" applyBorder="1" applyAlignment="1">
      <alignment horizontal="center" vertical="center" wrapText="1"/>
    </xf>
    <xf numFmtId="0" fontId="0" fillId="23" borderId="40" xfId="0" applyFont="1" applyFill="1" applyBorder="1" applyAlignment="1">
      <alignment vertical="center" wrapText="1"/>
    </xf>
    <xf numFmtId="0" fontId="17" fillId="0" borderId="84" xfId="0" applyFont="1" applyBorder="1" applyAlignment="1">
      <alignment horizontal="center" vertical="center" wrapText="1"/>
    </xf>
    <xf numFmtId="0" fontId="17" fillId="0" borderId="84" xfId="0" applyFont="1" applyBorder="1" applyAlignment="1">
      <alignment vertical="center" wrapText="1"/>
    </xf>
    <xf numFmtId="0" fontId="0" fillId="29" borderId="7" xfId="0" applyFont="1" applyFill="1" applyBorder="1" applyAlignment="1">
      <alignment vertical="center" wrapText="1"/>
    </xf>
    <xf numFmtId="0" fontId="0" fillId="29" borderId="7" xfId="0" applyFont="1" applyFill="1" applyBorder="1" applyAlignment="1">
      <alignment horizontal="center" vertical="center" wrapText="1"/>
    </xf>
    <xf numFmtId="0" fontId="0" fillId="29" borderId="40" xfId="0" applyFont="1" applyFill="1" applyBorder="1" applyAlignment="1">
      <alignment horizontal="center" vertical="center" wrapText="1"/>
    </xf>
    <xf numFmtId="0" fontId="0" fillId="29" borderId="40" xfId="0" applyFont="1" applyFill="1" applyBorder="1" applyAlignment="1">
      <alignment vertical="center" wrapText="1"/>
    </xf>
    <xf numFmtId="0" fontId="17" fillId="29" borderId="7" xfId="0" applyFont="1" applyFill="1" applyBorder="1" applyAlignment="1">
      <alignment vertical="center" wrapText="1"/>
    </xf>
    <xf numFmtId="0" fontId="17" fillId="25" borderId="84" xfId="0" applyFont="1" applyFill="1" applyBorder="1" applyAlignment="1">
      <alignment vertical="center" wrapText="1"/>
    </xf>
    <xf numFmtId="0" fontId="17" fillId="25" borderId="84" xfId="0" applyFont="1" applyFill="1" applyBorder="1" applyAlignment="1">
      <alignment horizontal="center" vertical="center" wrapText="1"/>
    </xf>
    <xf numFmtId="0" fontId="17" fillId="25" borderId="7" xfId="0" applyFont="1" applyFill="1" applyBorder="1" applyAlignment="1">
      <alignment vertical="center" wrapText="1"/>
    </xf>
    <xf numFmtId="0" fontId="23"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0" fillId="0" borderId="9" xfId="0" applyFont="1" applyBorder="1" applyAlignment="1">
      <alignment vertical="center" wrapText="1"/>
    </xf>
    <xf numFmtId="0" fontId="24" fillId="0" borderId="17" xfId="0" applyFont="1" applyBorder="1" applyAlignment="1">
      <alignment vertical="center" wrapText="1"/>
    </xf>
    <xf numFmtId="0" fontId="17" fillId="0" borderId="17" xfId="0" applyFont="1" applyBorder="1" applyAlignment="1">
      <alignment vertical="center" wrapText="1"/>
    </xf>
    <xf numFmtId="0" fontId="0" fillId="0" borderId="17" xfId="0" applyFont="1" applyBorder="1" applyAlignment="1">
      <alignment vertical="center" wrapText="1"/>
    </xf>
    <xf numFmtId="0" fontId="0" fillId="0" borderId="92" xfId="0" applyFont="1" applyBorder="1" applyAlignment="1">
      <alignment vertical="center" wrapText="1"/>
    </xf>
    <xf numFmtId="0" fontId="24" fillId="0" borderId="89" xfId="0" applyFont="1" applyBorder="1" applyAlignment="1">
      <alignment vertical="center" wrapText="1"/>
    </xf>
    <xf numFmtId="0" fontId="0" fillId="0" borderId="89" xfId="0" applyFont="1" applyBorder="1" applyAlignment="1">
      <alignment horizontal="right" vertical="center" wrapText="1"/>
    </xf>
    <xf numFmtId="0" fontId="0" fillId="0" borderId="0" xfId="0" applyFont="1" applyAlignment="1">
      <alignment horizontal="right" vertical="center" wrapText="1"/>
    </xf>
    <xf numFmtId="0" fontId="0" fillId="0" borderId="17" xfId="0" applyFont="1" applyBorder="1" applyAlignment="1">
      <alignment horizontal="right" vertical="center" wrapText="1"/>
    </xf>
    <xf numFmtId="0" fontId="0" fillId="0" borderId="90" xfId="0" applyFont="1" applyBorder="1" applyAlignment="1">
      <alignment horizontal="right" vertical="center" wrapText="1"/>
    </xf>
    <xf numFmtId="0" fontId="8" fillId="0" borderId="17" xfId="0" applyFont="1" applyBorder="1" applyAlignment="1">
      <alignment horizontal="left" vertical="center" wrapText="1"/>
    </xf>
    <xf numFmtId="0" fontId="0" fillId="0" borderId="11" xfId="0" applyFont="1" applyBorder="1" applyAlignment="1">
      <alignment vertical="center" wrapText="1"/>
    </xf>
    <xf numFmtId="0" fontId="24" fillId="0" borderId="9" xfId="0" applyFont="1" applyBorder="1" applyAlignment="1">
      <alignment vertical="center" wrapText="1"/>
    </xf>
    <xf numFmtId="0" fontId="0" fillId="0" borderId="3" xfId="0" applyFont="1" applyBorder="1" applyAlignment="1">
      <alignment vertical="center" wrapText="1"/>
    </xf>
    <xf numFmtId="0" fontId="0" fillId="0" borderId="71" xfId="0" applyFont="1" applyBorder="1" applyAlignment="1">
      <alignment vertical="center" wrapText="1"/>
    </xf>
    <xf numFmtId="0" fontId="17" fillId="0" borderId="0" xfId="0" applyFont="1" applyAlignment="1">
      <alignment horizontal="center" vertical="center" wrapText="1"/>
    </xf>
    <xf numFmtId="0" fontId="0" fillId="23" borderId="84" xfId="0" applyFont="1" applyFill="1" applyBorder="1" applyAlignment="1">
      <alignment vertical="center"/>
    </xf>
    <xf numFmtId="0" fontId="0" fillId="23" borderId="80" xfId="0" applyFont="1" applyFill="1" applyBorder="1" applyAlignment="1">
      <alignment vertical="center"/>
    </xf>
    <xf numFmtId="0" fontId="0" fillId="23" borderId="77" xfId="0" applyFont="1" applyFill="1" applyBorder="1" applyAlignment="1">
      <alignment vertical="center"/>
    </xf>
    <xf numFmtId="0" fontId="0" fillId="0" borderId="60" xfId="0" applyFont="1" applyBorder="1" applyAlignment="1">
      <alignment horizontal="center" vertical="center"/>
    </xf>
    <xf numFmtId="0" fontId="17" fillId="0" borderId="0" xfId="0" applyFont="1" applyAlignment="1">
      <alignment horizontal="center" vertical="center"/>
    </xf>
    <xf numFmtId="0" fontId="0" fillId="29" borderId="93" xfId="0" applyFont="1" applyFill="1" applyBorder="1" applyAlignment="1">
      <alignment vertical="center" wrapText="1"/>
    </xf>
    <xf numFmtId="0" fontId="0" fillId="2" borderId="84" xfId="0" applyFont="1" applyFill="1" applyBorder="1" applyAlignment="1">
      <alignment horizontal="center" vertical="center" wrapText="1"/>
    </xf>
    <xf numFmtId="0" fontId="0" fillId="0" borderId="51" xfId="0" applyFont="1" applyBorder="1" applyAlignment="1">
      <alignment horizontal="center" vertical="center"/>
    </xf>
    <xf numFmtId="0" fontId="26" fillId="0" borderId="84" xfId="0" applyFont="1" applyBorder="1" applyAlignment="1">
      <alignment vertical="top" wrapText="1"/>
    </xf>
    <xf numFmtId="0" fontId="0" fillId="0" borderId="84" xfId="0" applyFont="1" applyBorder="1" applyAlignment="1">
      <alignment wrapText="1"/>
    </xf>
    <xf numFmtId="0" fontId="0" fillId="0" borderId="51" xfId="0" applyFont="1" applyBorder="1" applyAlignment="1">
      <alignment horizontal="center"/>
    </xf>
    <xf numFmtId="0" fontId="0" fillId="23" borderId="7" xfId="0" applyFont="1" applyFill="1" applyBorder="1" applyAlignment="1">
      <alignment wrapText="1"/>
    </xf>
    <xf numFmtId="0" fontId="0" fillId="23" borderId="7" xfId="0" applyFont="1" applyFill="1" applyBorder="1" applyAlignment="1">
      <alignment horizontal="center"/>
    </xf>
    <xf numFmtId="0" fontId="0" fillId="23" borderId="40" xfId="0" applyFont="1" applyFill="1" applyBorder="1" applyAlignment="1">
      <alignment horizontal="center"/>
    </xf>
    <xf numFmtId="0" fontId="0" fillId="2" borderId="7" xfId="0" applyFont="1" applyFill="1" applyBorder="1" applyAlignment="1">
      <alignment horizontal="left" vertical="center" wrapText="1"/>
    </xf>
    <xf numFmtId="0" fontId="1" fillId="4" borderId="19" xfId="0" applyFont="1" applyFill="1" applyBorder="1" applyAlignment="1">
      <alignment horizontal="left"/>
    </xf>
    <xf numFmtId="0" fontId="1" fillId="4" borderId="20" xfId="0" applyFont="1" applyFill="1" applyBorder="1" applyAlignment="1">
      <alignment horizontal="left"/>
    </xf>
    <xf numFmtId="0" fontId="0" fillId="0" borderId="17" xfId="0" applyFont="1" applyBorder="1" applyAlignment="1">
      <alignment horizontal="left" wrapText="1"/>
    </xf>
    <xf numFmtId="0" fontId="17" fillId="0" borderId="17" xfId="0" applyFont="1" applyBorder="1" applyAlignment="1">
      <alignment horizontal="left"/>
    </xf>
    <xf numFmtId="0" fontId="15" fillId="4" borderId="19" xfId="0" applyFont="1" applyFill="1" applyBorder="1" applyAlignment="1">
      <alignment horizontal="left"/>
    </xf>
    <xf numFmtId="0" fontId="15" fillId="4" borderId="20" xfId="0" applyFont="1" applyFill="1" applyBorder="1" applyAlignment="1">
      <alignment horizontal="left"/>
    </xf>
    <xf numFmtId="0" fontId="0" fillId="0" borderId="10" xfId="0" applyFont="1" applyBorder="1" applyAlignment="1">
      <alignment wrapText="1"/>
    </xf>
    <xf numFmtId="0" fontId="0" fillId="0" borderId="84" xfId="0" applyFont="1" applyBorder="1" applyAlignment="1">
      <alignment horizontal="left" vertical="top" wrapText="1"/>
    </xf>
    <xf numFmtId="0" fontId="17" fillId="0" borderId="84" xfId="0" applyFont="1" applyBorder="1" applyAlignment="1">
      <alignment horizontal="left" vertical="top" wrapText="1"/>
    </xf>
    <xf numFmtId="0" fontId="0" fillId="0" borderId="83" xfId="0" applyFont="1" applyBorder="1"/>
    <xf numFmtId="0" fontId="0" fillId="0" borderId="4" xfId="0" applyFont="1" applyBorder="1" applyAlignment="1">
      <alignment wrapText="1"/>
    </xf>
    <xf numFmtId="0" fontId="0" fillId="0" borderId="17" xfId="0" applyFont="1" applyBorder="1" applyAlignment="1">
      <alignment wrapText="1"/>
    </xf>
    <xf numFmtId="0" fontId="17" fillId="0" borderId="4" xfId="0" applyFont="1" applyBorder="1" applyAlignment="1">
      <alignment wrapText="1"/>
    </xf>
    <xf numFmtId="0" fontId="17" fillId="0" borderId="17" xfId="0" applyFont="1" applyBorder="1" applyAlignment="1">
      <alignment horizontal="center" wrapText="1"/>
    </xf>
    <xf numFmtId="0" fontId="0" fillId="0" borderId="17" xfId="0" applyFont="1" applyBorder="1" applyAlignment="1">
      <alignment horizontal="center" wrapText="1"/>
    </xf>
    <xf numFmtId="0" fontId="17" fillId="0" borderId="17"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17" fillId="0" borderId="17" xfId="0" applyFont="1" applyBorder="1" applyAlignment="1">
      <alignment horizontal="center"/>
    </xf>
    <xf numFmtId="0" fontId="0" fillId="0" borderId="0" xfId="0" applyFont="1" applyAlignment="1">
      <alignment horizontal="center" vertical="top" wrapText="1"/>
    </xf>
    <xf numFmtId="0" fontId="0" fillId="23" borderId="7" xfId="0" applyFont="1" applyFill="1" applyBorder="1" applyAlignment="1">
      <alignment vertical="top" wrapText="1"/>
    </xf>
    <xf numFmtId="0" fontId="0" fillId="23" borderId="40" xfId="0" applyFont="1" applyFill="1" applyBorder="1" applyAlignment="1">
      <alignment vertical="top" wrapText="1"/>
    </xf>
    <xf numFmtId="0" fontId="17" fillId="0" borderId="84" xfId="0" applyFont="1" applyBorder="1" applyAlignment="1">
      <alignment horizontal="center" vertical="top" wrapText="1"/>
    </xf>
    <xf numFmtId="0" fontId="17" fillId="0" borderId="0" xfId="0" applyFont="1" applyAlignment="1">
      <alignment horizontal="left" vertical="top" wrapText="1"/>
    </xf>
    <xf numFmtId="0" fontId="17" fillId="0" borderId="0" xfId="0" applyFont="1" applyAlignment="1">
      <alignment horizontal="center" vertical="top" wrapText="1"/>
    </xf>
    <xf numFmtId="0" fontId="17" fillId="23" borderId="84" xfId="0" applyFont="1" applyFill="1" applyBorder="1" applyAlignment="1">
      <alignment horizontal="center" vertical="center" wrapText="1"/>
    </xf>
    <xf numFmtId="0" fontId="17" fillId="23" borderId="7" xfId="0" applyFont="1" applyFill="1" applyBorder="1" applyAlignment="1">
      <alignment horizontal="center" vertical="center" wrapText="1"/>
    </xf>
    <xf numFmtId="0" fontId="17" fillId="23" borderId="84" xfId="0" applyFont="1" applyFill="1" applyBorder="1" applyAlignment="1">
      <alignment horizontal="center" vertical="top" wrapText="1"/>
    </xf>
    <xf numFmtId="0" fontId="17" fillId="23" borderId="7" xfId="0" applyFont="1" applyFill="1" applyBorder="1" applyAlignment="1">
      <alignment horizontal="center" vertical="top" wrapText="1"/>
    </xf>
    <xf numFmtId="0" fontId="17" fillId="0" borderId="88" xfId="0" applyFont="1" applyBorder="1" applyAlignment="1">
      <alignment horizontal="center" vertical="center" wrapText="1"/>
    </xf>
    <xf numFmtId="0" fontId="17" fillId="0" borderId="83" xfId="0" applyFont="1" applyBorder="1" applyAlignment="1">
      <alignment horizontal="center" vertical="center" wrapText="1"/>
    </xf>
    <xf numFmtId="0" fontId="3" fillId="3" borderId="14" xfId="0" applyFont="1" applyFill="1" applyBorder="1" applyAlignment="1">
      <alignmen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3" fillId="3" borderId="7" xfId="0" applyFont="1" applyFill="1" applyBorder="1" applyAlignment="1">
      <alignment vertical="center" wrapText="1"/>
    </xf>
    <xf numFmtId="0" fontId="0" fillId="0" borderId="84" xfId="0" applyFont="1" applyBorder="1" applyAlignment="1">
      <alignment horizontal="center" vertical="top" wrapText="1"/>
    </xf>
    <xf numFmtId="0" fontId="0" fillId="24" borderId="7" xfId="0" applyFont="1" applyFill="1" applyBorder="1" applyAlignment="1">
      <alignment horizontal="center" vertical="center" wrapText="1"/>
    </xf>
    <xf numFmtId="0" fontId="0" fillId="24" borderId="7" xfId="0" applyFont="1" applyFill="1" applyBorder="1" applyAlignment="1">
      <alignment horizontal="center" vertical="top" wrapText="1"/>
    </xf>
    <xf numFmtId="0" fontId="17" fillId="23" borderId="7" xfId="0" applyFont="1" applyFill="1" applyBorder="1" applyAlignment="1">
      <alignment horizontal="center"/>
    </xf>
    <xf numFmtId="0" fontId="0" fillId="24" borderId="7" xfId="0" applyFont="1" applyFill="1" applyBorder="1" applyAlignment="1">
      <alignment horizontal="center"/>
    </xf>
    <xf numFmtId="0" fontId="17" fillId="2" borderId="84" xfId="0" applyFont="1" applyFill="1" applyBorder="1" applyAlignment="1">
      <alignment vertical="center" wrapText="1"/>
    </xf>
    <xf numFmtId="0" fontId="0" fillId="23" borderId="84" xfId="0" applyFont="1" applyFill="1" applyBorder="1"/>
    <xf numFmtId="0" fontId="0" fillId="23" borderId="84" xfId="0" applyFont="1" applyFill="1" applyBorder="1" applyAlignment="1">
      <alignment horizontal="center" vertical="center"/>
    </xf>
    <xf numFmtId="0" fontId="0" fillId="2" borderId="84" xfId="0" applyFont="1" applyFill="1" applyBorder="1" applyAlignment="1">
      <alignment vertical="center" wrapText="1"/>
    </xf>
    <xf numFmtId="0" fontId="0" fillId="2" borderId="84" xfId="0" applyFont="1" applyFill="1" applyBorder="1" applyAlignment="1">
      <alignment horizontal="left" vertical="center" wrapText="1"/>
    </xf>
    <xf numFmtId="0" fontId="0" fillId="0" borderId="83" xfId="0" applyFont="1" applyBorder="1" applyAlignment="1">
      <alignment horizontal="center" vertical="center"/>
    </xf>
    <xf numFmtId="0" fontId="0" fillId="0" borderId="0" xfId="0" applyFont="1" applyAlignment="1">
      <alignment horizontal="left" vertical="center" wrapText="1"/>
    </xf>
    <xf numFmtId="0" fontId="1" fillId="3" borderId="17" xfId="0" applyFont="1" applyFill="1" applyBorder="1" applyAlignment="1">
      <alignment horizontal="center" vertical="center"/>
    </xf>
    <xf numFmtId="0" fontId="3" fillId="4" borderId="20" xfId="0" applyFont="1" applyFill="1" applyBorder="1" applyAlignment="1">
      <alignment horizontal="left" vertical="center"/>
    </xf>
    <xf numFmtId="0" fontId="3" fillId="4" borderId="20" xfId="0" applyFont="1" applyFill="1" applyBorder="1" applyAlignment="1">
      <alignment horizontal="left" vertical="center" wrapText="1"/>
    </xf>
    <xf numFmtId="49" fontId="6" fillId="7" borderId="82" xfId="0" applyNumberFormat="1" applyFont="1" applyFill="1" applyBorder="1" applyAlignment="1">
      <alignment horizontal="center" vertical="center" wrapText="1"/>
    </xf>
    <xf numFmtId="49" fontId="6" fillId="7" borderId="84"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0" fillId="32" borderId="84" xfId="0" applyFont="1" applyFill="1" applyBorder="1" applyAlignment="1">
      <alignment horizontal="center" vertical="center" wrapText="1"/>
    </xf>
    <xf numFmtId="0" fontId="24" fillId="0" borderId="0" xfId="0" applyFont="1" applyAlignment="1">
      <alignment horizontal="center"/>
    </xf>
    <xf numFmtId="0" fontId="24" fillId="0" borderId="0" xfId="0" applyFont="1"/>
    <xf numFmtId="0" fontId="8" fillId="0" borderId="0" xfId="0" applyFont="1" applyAlignment="1">
      <alignment horizontal="left"/>
    </xf>
    <xf numFmtId="0" fontId="0" fillId="2" borderId="7" xfId="0" applyFont="1" applyFill="1" applyBorder="1" applyAlignment="1">
      <alignment horizontal="center" vertical="center"/>
    </xf>
    <xf numFmtId="0" fontId="24" fillId="0" borderId="88" xfId="0" applyFont="1" applyBorder="1" applyAlignment="1">
      <alignment horizontal="center" vertical="center" wrapText="1"/>
    </xf>
    <xf numFmtId="0" fontId="0" fillId="0" borderId="88" xfId="0" applyFont="1" applyBorder="1" applyAlignment="1">
      <alignment horizontal="center" vertical="center"/>
    </xf>
    <xf numFmtId="0" fontId="24" fillId="0" borderId="83" xfId="0" applyFont="1" applyBorder="1" applyAlignment="1">
      <alignment horizontal="center" vertical="center" wrapText="1"/>
    </xf>
    <xf numFmtId="0" fontId="27"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4" fillId="0" borderId="0" xfId="0" applyFont="1" applyAlignment="1">
      <alignment horizontal="left" vertical="center" wrapText="1"/>
    </xf>
    <xf numFmtId="0" fontId="17" fillId="0" borderId="84" xfId="0" applyFont="1" applyBorder="1"/>
    <xf numFmtId="0" fontId="0" fillId="2" borderId="84" xfId="0" applyFont="1" applyFill="1" applyBorder="1" applyAlignment="1">
      <alignment wrapText="1"/>
    </xf>
    <xf numFmtId="0" fontId="30" fillId="2" borderId="84" xfId="0" applyFont="1" applyFill="1" applyBorder="1" applyAlignment="1">
      <alignment horizontal="left" vertical="center" wrapText="1"/>
    </xf>
    <xf numFmtId="0" fontId="0" fillId="23" borderId="14" xfId="0" applyFont="1" applyFill="1" applyBorder="1"/>
    <xf numFmtId="0" fontId="17" fillId="0" borderId="84" xfId="0" applyFont="1" applyBorder="1" applyAlignment="1">
      <alignment horizontal="right" vertical="center" wrapText="1"/>
    </xf>
    <xf numFmtId="0" fontId="17" fillId="0" borderId="0" xfId="0" applyFont="1" applyAlignment="1">
      <alignment horizontal="left" vertical="center" wrapText="1"/>
    </xf>
    <xf numFmtId="0" fontId="0" fillId="23" borderId="7" xfId="0" applyFont="1" applyFill="1" applyBorder="1" applyAlignment="1">
      <alignment horizontal="right" vertical="center" wrapText="1"/>
    </xf>
    <xf numFmtId="0" fontId="0" fillId="2" borderId="7" xfId="0" applyFont="1" applyFill="1" applyBorder="1" applyAlignment="1">
      <alignment horizontal="left"/>
    </xf>
    <xf numFmtId="0" fontId="39" fillId="0" borderId="84" xfId="0" applyFont="1" applyBorder="1" applyAlignment="1">
      <alignment vertical="center" wrapText="1"/>
    </xf>
    <xf numFmtId="0" fontId="37" fillId="0" borderId="84" xfId="0" applyFont="1" applyBorder="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7" fillId="0" borderId="84" xfId="0" applyFont="1" applyBorder="1" applyAlignment="1">
      <alignment wrapText="1"/>
    </xf>
    <xf numFmtId="0" fontId="37" fillId="0" borderId="71" xfId="0" applyFont="1" applyBorder="1" applyAlignment="1">
      <alignment horizontal="center" vertical="center" wrapText="1"/>
    </xf>
    <xf numFmtId="0" fontId="40" fillId="4" borderId="19" xfId="0" applyFont="1" applyFill="1" applyBorder="1" applyAlignment="1">
      <alignment horizontal="center" vertical="center"/>
    </xf>
    <xf numFmtId="0" fontId="40" fillId="3" borderId="7" xfId="0" applyFont="1" applyFill="1" applyBorder="1" applyAlignment="1">
      <alignment horizontal="center" vertical="center"/>
    </xf>
    <xf numFmtId="0" fontId="37" fillId="0" borderId="84" xfId="0" applyFont="1" applyBorder="1" applyAlignment="1">
      <alignment horizontal="center" vertical="center"/>
    </xf>
    <xf numFmtId="0" fontId="37" fillId="23" borderId="7" xfId="0" applyFont="1" applyFill="1" applyBorder="1"/>
    <xf numFmtId="0" fontId="37" fillId="0" borderId="0" xfId="0" applyFont="1" applyAlignment="1"/>
    <xf numFmtId="0" fontId="36" fillId="0" borderId="84" xfId="0" applyFont="1" applyBorder="1" applyAlignment="1">
      <alignment horizontal="left" vertical="center" wrapText="1"/>
    </xf>
    <xf numFmtId="0" fontId="37" fillId="0" borderId="84" xfId="0" applyFont="1" applyBorder="1" applyAlignment="1">
      <alignment horizontal="left" vertical="center" wrapText="1"/>
    </xf>
    <xf numFmtId="0" fontId="37" fillId="0" borderId="84" xfId="0" applyFont="1" applyBorder="1" applyAlignment="1">
      <alignment horizontal="center" vertical="center" wrapText="1"/>
    </xf>
    <xf numFmtId="0" fontId="37" fillId="2" borderId="84" xfId="0" applyFont="1" applyFill="1" applyBorder="1" applyAlignment="1">
      <alignment horizontal="center" vertical="center" wrapText="1"/>
    </xf>
    <xf numFmtId="0" fontId="37" fillId="23" borderId="7" xfId="0" applyFont="1" applyFill="1" applyBorder="1" applyAlignment="1">
      <alignment horizontal="center" vertical="center"/>
    </xf>
    <xf numFmtId="0" fontId="37" fillId="0" borderId="83" xfId="0" applyFont="1" applyBorder="1" applyAlignment="1">
      <alignment horizontal="center" vertical="center" wrapText="1"/>
    </xf>
    <xf numFmtId="0" fontId="37" fillId="2" borderId="7" xfId="0" applyFont="1" applyFill="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43" fillId="0" borderId="0" xfId="0" applyFont="1"/>
    <xf numFmtId="0" fontId="43" fillId="33" borderId="0" xfId="0" applyFont="1" applyFill="1"/>
    <xf numFmtId="0" fontId="44" fillId="33" borderId="0" xfId="0" applyFont="1" applyFill="1"/>
    <xf numFmtId="0" fontId="45" fillId="33" borderId="0" xfId="0" applyFont="1" applyFill="1" applyAlignment="1">
      <alignment horizontal="center"/>
    </xf>
    <xf numFmtId="0" fontId="43" fillId="34" borderId="0" xfId="0" applyFont="1" applyFill="1"/>
    <xf numFmtId="0" fontId="46" fillId="33" borderId="0" xfId="0" applyFont="1" applyFill="1" applyAlignment="1">
      <alignment horizontal="center" vertical="center"/>
    </xf>
    <xf numFmtId="0" fontId="43" fillId="33" borderId="0" xfId="0" applyFont="1" applyFill="1" applyAlignment="1">
      <alignment horizontal="left"/>
    </xf>
    <xf numFmtId="0" fontId="43" fillId="33" borderId="113" xfId="0" applyFont="1" applyFill="1" applyBorder="1" applyAlignment="1">
      <alignment horizontal="center"/>
    </xf>
    <xf numFmtId="0" fontId="43" fillId="33" borderId="113" xfId="0" applyFont="1" applyFill="1" applyBorder="1"/>
    <xf numFmtId="0" fontId="43" fillId="33" borderId="0" xfId="0" applyFont="1" applyFill="1" applyAlignment="1">
      <alignment horizontal="left" vertical="center" wrapText="1"/>
    </xf>
    <xf numFmtId="0" fontId="43" fillId="33" borderId="0" xfId="0" applyFont="1" applyFill="1" applyAlignment="1">
      <alignment horizontal="center" vertical="center" wrapText="1"/>
    </xf>
    <xf numFmtId="0" fontId="47" fillId="33" borderId="0" xfId="0" applyFont="1" applyFill="1" applyAlignment="1">
      <alignment horizontal="left" vertical="center" wrapText="1"/>
    </xf>
    <xf numFmtId="0" fontId="43" fillId="0" borderId="0" xfId="0" applyFont="1" applyAlignment="1">
      <alignment horizontal="left" vertical="center" wrapText="1"/>
    </xf>
    <xf numFmtId="0" fontId="46" fillId="33" borderId="0" xfId="0" applyFont="1" applyFill="1"/>
    <xf numFmtId="0" fontId="46" fillId="33" borderId="118" xfId="0" applyFont="1" applyFill="1" applyBorder="1" applyAlignment="1">
      <alignment horizontal="center" vertical="center"/>
    </xf>
    <xf numFmtId="0" fontId="46" fillId="33" borderId="118" xfId="0" applyFont="1" applyFill="1" applyBorder="1" applyAlignment="1">
      <alignment horizontal="center" vertical="center" textRotation="90" wrapText="1"/>
    </xf>
    <xf numFmtId="0" fontId="46" fillId="33" borderId="118" xfId="0" applyFont="1" applyFill="1" applyBorder="1" applyAlignment="1">
      <alignment horizontal="center" vertical="center" wrapText="1"/>
    </xf>
    <xf numFmtId="0" fontId="46" fillId="33" borderId="130" xfId="0" applyFont="1" applyFill="1" applyBorder="1" applyAlignment="1">
      <alignment horizontal="center" vertical="center" wrapText="1"/>
    </xf>
    <xf numFmtId="0" fontId="46" fillId="33" borderId="129" xfId="0" applyFont="1" applyFill="1" applyBorder="1" applyAlignment="1">
      <alignment horizontal="center" vertical="center" wrapText="1"/>
    </xf>
    <xf numFmtId="0" fontId="43" fillId="33" borderId="118" xfId="0" applyFont="1" applyFill="1" applyBorder="1"/>
    <xf numFmtId="0" fontId="43" fillId="33" borderId="118" xfId="0" applyFont="1" applyFill="1" applyBorder="1" applyAlignment="1">
      <alignment vertical="center" wrapText="1"/>
    </xf>
    <xf numFmtId="0" fontId="43" fillId="33" borderId="118" xfId="0" applyFont="1" applyFill="1" applyBorder="1" applyAlignment="1">
      <alignment horizontal="center" vertical="center" wrapText="1"/>
    </xf>
    <xf numFmtId="0" fontId="43" fillId="33" borderId="129" xfId="0" applyFont="1" applyFill="1" applyBorder="1" applyAlignment="1">
      <alignment horizontal="center" vertical="center" wrapText="1"/>
    </xf>
    <xf numFmtId="0" fontId="43" fillId="33" borderId="129" xfId="0" applyFont="1" applyFill="1" applyBorder="1" applyAlignment="1">
      <alignment vertical="center" wrapText="1"/>
    </xf>
    <xf numFmtId="0" fontId="43" fillId="33" borderId="130" xfId="0" applyFont="1" applyFill="1" applyBorder="1" applyAlignment="1">
      <alignment vertical="center" wrapText="1"/>
    </xf>
    <xf numFmtId="0" fontId="37" fillId="0" borderId="84" xfId="0" applyFont="1" applyBorder="1" applyAlignment="1">
      <alignment vertical="top" wrapText="1"/>
    </xf>
    <xf numFmtId="0" fontId="0" fillId="0" borderId="0" xfId="0"/>
    <xf numFmtId="0" fontId="0" fillId="0" borderId="131" xfId="0" applyBorder="1" applyAlignment="1">
      <alignment horizontal="center"/>
    </xf>
    <xf numFmtId="0" fontId="8" fillId="0" borderId="18" xfId="0" applyFont="1" applyBorder="1"/>
    <xf numFmtId="0" fontId="0" fillId="0" borderId="131" xfId="0" applyBorder="1"/>
    <xf numFmtId="0" fontId="17" fillId="33" borderId="0" xfId="0" applyFont="1" applyFill="1" applyAlignment="1">
      <alignment vertical="center"/>
    </xf>
    <xf numFmtId="0" fontId="0" fillId="33" borderId="0" xfId="0" applyFill="1" applyAlignment="1">
      <alignment vertical="center"/>
    </xf>
    <xf numFmtId="0" fontId="43" fillId="33" borderId="118" xfId="0" applyFont="1" applyFill="1" applyBorder="1" applyAlignment="1">
      <alignment vertical="center"/>
    </xf>
    <xf numFmtId="0" fontId="43" fillId="33" borderId="118" xfId="0" applyFont="1" applyFill="1" applyBorder="1" applyAlignment="1">
      <alignment horizontal="center" vertical="center"/>
    </xf>
    <xf numFmtId="0" fontId="46" fillId="33" borderId="137" xfId="0" applyFont="1" applyFill="1" applyBorder="1" applyAlignment="1">
      <alignment horizontal="center" vertical="center"/>
    </xf>
    <xf numFmtId="0" fontId="46" fillId="0" borderId="140" xfId="0" applyFont="1" applyBorder="1" applyAlignment="1">
      <alignment horizontal="center"/>
    </xf>
    <xf numFmtId="0" fontId="46" fillId="0" borderId="138" xfId="0" applyFont="1" applyBorder="1" applyAlignment="1">
      <alignment horizontal="center"/>
    </xf>
    <xf numFmtId="0" fontId="43" fillId="33" borderId="137" xfId="0" applyFont="1" applyFill="1" applyBorder="1"/>
    <xf numFmtId="0" fontId="43" fillId="33" borderId="141" xfId="0" applyFont="1" applyFill="1" applyBorder="1" applyAlignment="1">
      <alignment horizontal="center"/>
    </xf>
    <xf numFmtId="0" fontId="47" fillId="33" borderId="118" xfId="0" applyFont="1" applyFill="1" applyBorder="1" applyAlignment="1">
      <alignment horizontal="center" vertical="center"/>
    </xf>
    <xf numFmtId="0" fontId="37" fillId="0" borderId="131" xfId="0" applyFont="1" applyBorder="1"/>
    <xf numFmtId="0" fontId="0" fillId="0" borderId="84" xfId="0" applyFont="1" applyBorder="1" applyAlignment="1">
      <alignment horizontal="justify" vertical="center" wrapText="1"/>
    </xf>
    <xf numFmtId="0" fontId="37" fillId="0" borderId="84" xfId="0" applyFont="1" applyBorder="1" applyAlignment="1">
      <alignment horizontal="justify" vertical="center" wrapText="1"/>
    </xf>
    <xf numFmtId="0" fontId="25" fillId="2" borderId="84" xfId="0" applyFont="1" applyFill="1" applyBorder="1" applyAlignment="1">
      <alignment horizontal="justify" vertical="center" wrapText="1"/>
    </xf>
    <xf numFmtId="0" fontId="37" fillId="33" borderId="84" xfId="0" applyFont="1" applyFill="1" applyBorder="1" applyAlignment="1">
      <alignment vertical="center" wrapText="1"/>
    </xf>
    <xf numFmtId="0" fontId="2" fillId="0" borderId="84" xfId="0" applyFont="1" applyBorder="1" applyAlignment="1">
      <alignment wrapText="1"/>
    </xf>
    <xf numFmtId="0" fontId="15" fillId="25" borderId="91" xfId="0" applyFont="1" applyFill="1" applyBorder="1" applyAlignment="1">
      <alignment horizontal="center"/>
    </xf>
    <xf numFmtId="0" fontId="2" fillId="0" borderId="6" xfId="0" applyFont="1" applyBorder="1"/>
    <xf numFmtId="0" fontId="15" fillId="16" borderId="4" xfId="0" applyFont="1" applyFill="1" applyBorder="1" applyAlignment="1">
      <alignment horizontal="center"/>
    </xf>
    <xf numFmtId="0" fontId="2" fillId="0" borderId="21" xfId="0" applyFont="1" applyBorder="1"/>
    <xf numFmtId="0" fontId="15" fillId="25" borderId="4" xfId="0" applyFont="1" applyFill="1" applyBorder="1" applyAlignment="1">
      <alignment horizontal="center"/>
    </xf>
    <xf numFmtId="0" fontId="2" fillId="0" borderId="5" xfId="0" applyFont="1" applyBorder="1"/>
    <xf numFmtId="0" fontId="8" fillId="0" borderId="89" xfId="0" applyFont="1" applyBorder="1" applyAlignment="1">
      <alignment horizontal="center" vertical="center" wrapText="1"/>
    </xf>
    <xf numFmtId="0" fontId="2" fillId="0" borderId="90" xfId="0" applyFont="1" applyBorder="1"/>
    <xf numFmtId="0" fontId="2" fillId="0" borderId="92" xfId="0" applyFont="1" applyBorder="1"/>
    <xf numFmtId="0" fontId="0" fillId="0" borderId="0" xfId="0" applyFont="1" applyAlignment="1">
      <alignment vertical="center" wrapText="1"/>
    </xf>
    <xf numFmtId="0" fontId="0" fillId="0" borderId="0" xfId="0" applyFont="1" applyAlignment="1"/>
    <xf numFmtId="0" fontId="15" fillId="26" borderId="91" xfId="0" applyFont="1" applyFill="1" applyBorder="1" applyAlignment="1">
      <alignment horizontal="center"/>
    </xf>
    <xf numFmtId="0" fontId="21" fillId="0" borderId="4" xfId="0" applyFont="1" applyBorder="1" applyAlignment="1">
      <alignment horizontal="center" vertical="center" wrapText="1"/>
    </xf>
    <xf numFmtId="0" fontId="15" fillId="0" borderId="0" xfId="0" applyFont="1" applyAlignment="1">
      <alignment horizontal="left" wrapText="1"/>
    </xf>
    <xf numFmtId="0" fontId="20" fillId="25" borderId="94" xfId="0" applyFont="1" applyFill="1" applyBorder="1" applyAlignment="1">
      <alignment horizontal="center" vertical="center"/>
    </xf>
    <xf numFmtId="0" fontId="2" fillId="0" borderId="95" xfId="0" applyFont="1" applyBorder="1"/>
    <xf numFmtId="0" fontId="15" fillId="26" borderId="4" xfId="0" applyFont="1" applyFill="1" applyBorder="1" applyAlignment="1">
      <alignment horizontal="center"/>
    </xf>
    <xf numFmtId="0" fontId="15" fillId="16" borderId="91" xfId="0" applyFont="1" applyFill="1" applyBorder="1" applyAlignment="1">
      <alignment horizontal="center"/>
    </xf>
    <xf numFmtId="0" fontId="2" fillId="0" borderId="102" xfId="0" applyFont="1" applyBorder="1"/>
    <xf numFmtId="0" fontId="22" fillId="35" borderId="131" xfId="0" applyFont="1" applyFill="1" applyBorder="1" applyAlignment="1">
      <alignment horizontal="center"/>
    </xf>
    <xf numFmtId="0" fontId="7" fillId="8" borderId="45" xfId="0" applyFont="1" applyFill="1" applyBorder="1" applyAlignment="1">
      <alignment horizontal="center" vertical="center" wrapText="1"/>
    </xf>
    <xf numFmtId="0" fontId="2" fillId="0" borderId="46" xfId="0" applyFont="1" applyBorder="1"/>
    <xf numFmtId="0" fontId="2" fillId="0" borderId="47" xfId="0" applyFont="1" applyBorder="1"/>
    <xf numFmtId="0" fontId="9" fillId="10" borderId="50" xfId="0" applyFont="1" applyFill="1" applyBorder="1" applyAlignment="1">
      <alignment horizontal="center" vertical="center" wrapText="1"/>
    </xf>
    <xf numFmtId="0" fontId="2" fillId="0" borderId="52" xfId="0" applyFont="1" applyBorder="1"/>
    <xf numFmtId="0" fontId="2" fillId="0" borderId="54" xfId="0" applyFont="1" applyBorder="1"/>
    <xf numFmtId="0" fontId="2" fillId="0" borderId="61" xfId="0" applyFont="1" applyBorder="1"/>
    <xf numFmtId="0" fontId="2" fillId="0" borderId="62" xfId="0" applyFont="1" applyBorder="1"/>
    <xf numFmtId="0" fontId="2" fillId="0" borderId="65" xfId="0" applyFont="1" applyBorder="1"/>
    <xf numFmtId="0" fontId="2" fillId="0" borderId="66" xfId="0" applyFont="1" applyBorder="1"/>
    <xf numFmtId="0" fontId="2" fillId="0" borderId="67" xfId="0" applyFont="1" applyBorder="1"/>
    <xf numFmtId="0" fontId="9" fillId="11" borderId="56" xfId="0" applyFont="1" applyFill="1" applyBorder="1" applyAlignment="1">
      <alignment horizontal="left" vertical="center" wrapText="1"/>
    </xf>
    <xf numFmtId="0" fontId="2" fillId="0" borderId="29" xfId="0" applyFont="1" applyBorder="1"/>
    <xf numFmtId="0" fontId="2" fillId="0" borderId="58" xfId="0" applyFont="1" applyBorder="1"/>
    <xf numFmtId="164" fontId="9" fillId="11" borderId="59" xfId="0" applyNumberFormat="1" applyFont="1" applyFill="1" applyBorder="1" applyAlignment="1">
      <alignment horizontal="center" vertical="center" wrapText="1"/>
    </xf>
    <xf numFmtId="0" fontId="2" fillId="0" borderId="69" xfId="0" applyFont="1" applyBorder="1"/>
    <xf numFmtId="0" fontId="9" fillId="11" borderId="50" xfId="0" applyFont="1" applyFill="1" applyBorder="1" applyAlignment="1">
      <alignment horizontal="left" vertical="center" wrapText="1"/>
    </xf>
    <xf numFmtId="164" fontId="9" fillId="11" borderId="75" xfId="0" applyNumberFormat="1" applyFont="1" applyFill="1" applyBorder="1" applyAlignment="1">
      <alignment horizontal="center" vertical="center" wrapText="1"/>
    </xf>
    <xf numFmtId="0" fontId="2" fillId="0" borderId="76" xfId="0" applyFont="1" applyBorder="1"/>
    <xf numFmtId="0" fontId="2" fillId="0" borderId="78" xfId="0" applyFont="1" applyBorder="1"/>
    <xf numFmtId="0" fontId="12" fillId="12" borderId="79" xfId="0" applyFont="1" applyFill="1" applyBorder="1" applyAlignment="1">
      <alignment horizontal="center" vertical="center"/>
    </xf>
    <xf numFmtId="0" fontId="19" fillId="0" borderId="0" xfId="0" applyFont="1"/>
    <xf numFmtId="0" fontId="20" fillId="25" borderId="89" xfId="0" applyFont="1" applyFill="1" applyBorder="1" applyAlignment="1">
      <alignment horizontal="center" vertical="center"/>
    </xf>
    <xf numFmtId="0" fontId="0" fillId="0" borderId="0" xfId="0" applyFont="1" applyAlignment="1">
      <alignment horizontal="center" vertical="center" wrapText="1"/>
    </xf>
    <xf numFmtId="0" fontId="0" fillId="0" borderId="71" xfId="0" applyFont="1" applyBorder="1" applyAlignment="1">
      <alignment horizontal="center" vertical="center" wrapText="1"/>
    </xf>
    <xf numFmtId="0" fontId="2" fillId="0" borderId="83" xfId="0" applyFont="1" applyBorder="1"/>
    <xf numFmtId="0" fontId="0" fillId="0" borderId="71" xfId="0" applyFont="1" applyBorder="1" applyAlignment="1">
      <alignment horizontal="left" vertical="center" wrapText="1"/>
    </xf>
    <xf numFmtId="0" fontId="17" fillId="0" borderId="71" xfId="0" applyFont="1" applyBorder="1" applyAlignment="1">
      <alignment vertical="center" wrapText="1"/>
    </xf>
    <xf numFmtId="0" fontId="2" fillId="0" borderId="88" xfId="0" applyFont="1" applyBorder="1"/>
    <xf numFmtId="0" fontId="0" fillId="0" borderId="71" xfId="0" applyFont="1" applyBorder="1" applyAlignment="1">
      <alignment horizontal="center" vertical="center"/>
    </xf>
    <xf numFmtId="49" fontId="6" fillId="8" borderId="71" xfId="0" applyNumberFormat="1" applyFont="1" applyFill="1" applyBorder="1" applyAlignment="1">
      <alignment horizontal="center" vertical="center" wrapText="1"/>
    </xf>
    <xf numFmtId="49" fontId="1" fillId="7" borderId="71" xfId="0" applyNumberFormat="1" applyFont="1" applyFill="1" applyBorder="1" applyAlignment="1">
      <alignment horizontal="center" vertical="center" wrapText="1"/>
    </xf>
    <xf numFmtId="49" fontId="1" fillId="5" borderId="71" xfId="0" applyNumberFormat="1" applyFont="1" applyFill="1" applyBorder="1" applyAlignment="1">
      <alignment horizontal="center" vertical="center" wrapText="1"/>
    </xf>
    <xf numFmtId="49" fontId="6" fillId="8" borderId="71" xfId="0" applyNumberFormat="1" applyFont="1" applyFill="1" applyBorder="1" applyAlignment="1">
      <alignment horizontal="center" vertical="center"/>
    </xf>
    <xf numFmtId="49" fontId="6" fillId="8" borderId="71" xfId="0" applyNumberFormat="1" applyFont="1" applyFill="1" applyBorder="1" applyAlignment="1">
      <alignment horizontal="center" vertical="center" textRotation="90" wrapText="1"/>
    </xf>
    <xf numFmtId="49" fontId="6" fillId="7" borderId="22" xfId="0" applyNumberFormat="1" applyFont="1" applyFill="1" applyBorder="1" applyAlignment="1">
      <alignment horizontal="center" vertical="center" wrapText="1"/>
    </xf>
    <xf numFmtId="0" fontId="2" fillId="0" borderId="24" xfId="0" applyFont="1" applyBorder="1"/>
    <xf numFmtId="0" fontId="2" fillId="0" borderId="23" xfId="0" applyFont="1" applyBorder="1"/>
    <xf numFmtId="0" fontId="2" fillId="0" borderId="33" xfId="0" applyFont="1" applyBorder="1"/>
    <xf numFmtId="0" fontId="2" fillId="0" borderId="35" xfId="0" applyFont="1" applyBorder="1"/>
    <xf numFmtId="0" fontId="2" fillId="0" borderId="48" xfId="0" applyFont="1" applyBorder="1"/>
    <xf numFmtId="0" fontId="2" fillId="0" borderId="43" xfId="0" applyFont="1" applyBorder="1"/>
    <xf numFmtId="0" fontId="2" fillId="0" borderId="44" xfId="0" applyFont="1" applyBorder="1"/>
    <xf numFmtId="0" fontId="6" fillId="8" borderId="38" xfId="0" applyFont="1" applyFill="1" applyBorder="1" applyAlignment="1">
      <alignment horizontal="center" vertical="center" wrapText="1"/>
    </xf>
    <xf numFmtId="0" fontId="2" fillId="0" borderId="42" xfId="0" applyFont="1" applyBorder="1"/>
    <xf numFmtId="0" fontId="6" fillId="8" borderId="51" xfId="0" applyFont="1" applyFill="1" applyBorder="1" applyAlignment="1">
      <alignment horizontal="center" vertical="center" wrapText="1"/>
    </xf>
    <xf numFmtId="0" fontId="2" fillId="0" borderId="63" xfId="0" applyFont="1" applyBorder="1"/>
    <xf numFmtId="0" fontId="2" fillId="0" borderId="60" xfId="0" applyFont="1" applyBorder="1"/>
    <xf numFmtId="49" fontId="11" fillId="8" borderId="71" xfId="0" applyNumberFormat="1" applyFont="1" applyFill="1" applyBorder="1" applyAlignment="1">
      <alignment horizontal="center" vertical="center" textRotation="90" wrapText="1"/>
    </xf>
    <xf numFmtId="49" fontId="6" fillId="8" borderId="51" xfId="0" applyNumberFormat="1" applyFont="1" applyFill="1" applyBorder="1" applyAlignment="1">
      <alignment horizontal="center" vertical="center" wrapText="1"/>
    </xf>
    <xf numFmtId="0" fontId="2" fillId="0" borderId="53" xfId="0" applyFont="1" applyBorder="1"/>
    <xf numFmtId="0" fontId="1" fillId="5" borderId="70" xfId="0" applyFont="1" applyFill="1" applyBorder="1" applyAlignment="1">
      <alignment horizontal="center" vertical="center" wrapText="1"/>
    </xf>
    <xf numFmtId="0" fontId="2" fillId="0" borderId="85" xfId="0" applyFont="1" applyBorder="1"/>
    <xf numFmtId="0" fontId="1" fillId="5" borderId="71" xfId="0" applyFont="1" applyFill="1" applyBorder="1" applyAlignment="1">
      <alignment horizontal="center" vertical="center" wrapText="1"/>
    </xf>
    <xf numFmtId="0" fontId="1" fillId="6" borderId="71" xfId="0" applyFont="1" applyFill="1" applyBorder="1" applyAlignment="1">
      <alignment horizontal="center" vertical="center" wrapText="1"/>
    </xf>
    <xf numFmtId="49" fontId="6" fillId="7" borderId="71" xfId="0" applyNumberFormat="1" applyFont="1" applyFill="1" applyBorder="1" applyAlignment="1">
      <alignment horizontal="center" vertical="center" wrapText="1"/>
    </xf>
    <xf numFmtId="49" fontId="6" fillId="5" borderId="71" xfId="0" applyNumberFormat="1" applyFont="1" applyFill="1" applyBorder="1" applyAlignment="1">
      <alignment horizontal="center" vertical="center" wrapText="1"/>
    </xf>
    <xf numFmtId="49" fontId="11" fillId="8" borderId="7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4" fillId="0" borderId="1" xfId="0" applyFont="1" applyBorder="1" applyAlignment="1">
      <alignment horizontal="center" vertical="center" wrapText="1"/>
    </xf>
    <xf numFmtId="0" fontId="5"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3" fillId="3" borderId="13" xfId="0" applyFont="1" applyFill="1" applyBorder="1" applyAlignment="1">
      <alignment horizontal="center" vertical="center"/>
    </xf>
    <xf numFmtId="0" fontId="2" fillId="0" borderId="15" xfId="0" applyFont="1" applyBorder="1"/>
    <xf numFmtId="0" fontId="2" fillId="0" borderId="16" xfId="0" applyFont="1" applyBorder="1"/>
    <xf numFmtId="0" fontId="3" fillId="2" borderId="4" xfId="0" applyFont="1" applyFill="1" applyBorder="1" applyAlignment="1">
      <alignment horizontal="left" vertical="center"/>
    </xf>
    <xf numFmtId="49" fontId="6" fillId="8" borderId="26" xfId="0" applyNumberFormat="1" applyFont="1" applyFill="1" applyBorder="1" applyAlignment="1">
      <alignment horizontal="center" vertical="center" wrapText="1"/>
    </xf>
    <xf numFmtId="0" fontId="2" fillId="0" borderId="27" xfId="0" applyFont="1" applyBorder="1"/>
    <xf numFmtId="49" fontId="6" fillId="5" borderId="22" xfId="0" applyNumberFormat="1" applyFont="1" applyFill="1" applyBorder="1" applyAlignment="1">
      <alignment horizontal="center" vertical="center" wrapText="1"/>
    </xf>
    <xf numFmtId="0" fontId="2" fillId="0" borderId="25" xfId="0" applyFont="1" applyBorder="1"/>
    <xf numFmtId="0" fontId="2" fillId="0" borderId="37" xfId="0" applyFont="1" applyBorder="1"/>
    <xf numFmtId="0" fontId="2" fillId="0" borderId="49" xfId="0" applyFont="1" applyBorder="1"/>
    <xf numFmtId="49" fontId="6" fillId="8" borderId="38" xfId="0" applyNumberFormat="1" applyFont="1" applyFill="1" applyBorder="1" applyAlignment="1">
      <alignment horizontal="center" vertical="center"/>
    </xf>
    <xf numFmtId="0" fontId="2" fillId="0" borderId="41" xfId="0" applyFont="1" applyBorder="1"/>
    <xf numFmtId="0" fontId="1" fillId="9" borderId="26" xfId="0" applyFont="1" applyFill="1" applyBorder="1" applyAlignment="1">
      <alignment horizontal="center" vertical="center" wrapText="1"/>
    </xf>
    <xf numFmtId="49" fontId="6" fillId="8" borderId="38" xfId="0" applyNumberFormat="1" applyFont="1" applyFill="1" applyBorder="1" applyAlignment="1">
      <alignment horizontal="center" vertical="center" wrapText="1"/>
    </xf>
    <xf numFmtId="49" fontId="1" fillId="7" borderId="22" xfId="0" applyNumberFormat="1" applyFont="1" applyFill="1" applyBorder="1" applyAlignment="1">
      <alignment horizontal="center" vertical="center" wrapText="1"/>
    </xf>
    <xf numFmtId="49" fontId="1" fillId="5" borderId="38"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6" borderId="22" xfId="0" applyFont="1" applyFill="1" applyBorder="1" applyAlignment="1">
      <alignment horizontal="center" vertical="center"/>
    </xf>
    <xf numFmtId="0" fontId="0" fillId="20" borderId="71" xfId="0" applyFont="1" applyFill="1" applyBorder="1" applyAlignment="1">
      <alignment horizontal="center" vertical="center"/>
    </xf>
    <xf numFmtId="0" fontId="0" fillId="27" borderId="71" xfId="0" applyFont="1" applyFill="1" applyBorder="1" applyAlignment="1">
      <alignment horizontal="center" vertical="center"/>
    </xf>
    <xf numFmtId="0" fontId="17" fillId="0" borderId="71" xfId="0" applyFont="1" applyBorder="1" applyAlignment="1">
      <alignment horizontal="left" vertical="center" wrapText="1"/>
    </xf>
    <xf numFmtId="0" fontId="0" fillId="18" borderId="71" xfId="0" applyFont="1" applyFill="1" applyBorder="1" applyAlignment="1">
      <alignment horizontal="center" vertical="center"/>
    </xf>
    <xf numFmtId="0" fontId="0" fillId="27" borderId="71" xfId="0" applyFont="1" applyFill="1" applyBorder="1" applyAlignment="1">
      <alignment horizontal="center" vertical="center" wrapText="1"/>
    </xf>
    <xf numFmtId="49" fontId="1" fillId="5" borderId="28" xfId="0" applyNumberFormat="1" applyFont="1" applyFill="1" applyBorder="1" applyAlignment="1">
      <alignment horizontal="center" vertical="center" wrapText="1"/>
    </xf>
    <xf numFmtId="0" fontId="2" fillId="0" borderId="30" xfId="0" applyFont="1" applyBorder="1"/>
    <xf numFmtId="49" fontId="6" fillId="8" borderId="32" xfId="0" applyNumberFormat="1" applyFont="1" applyFill="1" applyBorder="1" applyAlignment="1">
      <alignment horizontal="center" vertical="center"/>
    </xf>
    <xf numFmtId="0" fontId="2" fillId="0" borderId="64" xfId="0" applyFont="1" applyBorder="1"/>
    <xf numFmtId="49" fontId="6" fillId="8" borderId="68" xfId="0" applyNumberFormat="1" applyFont="1" applyFill="1" applyBorder="1" applyAlignment="1">
      <alignment horizontal="center" vertical="center"/>
    </xf>
    <xf numFmtId="0" fontId="2" fillId="0" borderId="34" xfId="0" applyFont="1" applyBorder="1"/>
    <xf numFmtId="0" fontId="1" fillId="4" borderId="4" xfId="0" applyFont="1" applyFill="1" applyBorder="1" applyAlignment="1">
      <alignment horizontal="left" vertical="center"/>
    </xf>
    <xf numFmtId="49" fontId="6" fillId="5" borderId="28" xfId="0" applyNumberFormat="1" applyFont="1" applyFill="1" applyBorder="1" applyAlignment="1">
      <alignment horizontal="center" vertical="center" wrapText="1"/>
    </xf>
    <xf numFmtId="0" fontId="2" fillId="0" borderId="31" xfId="0" applyFont="1" applyBorder="1"/>
    <xf numFmtId="49" fontId="6" fillId="5" borderId="51" xfId="0" applyNumberFormat="1" applyFont="1" applyFill="1" applyBorder="1" applyAlignment="1">
      <alignment horizontal="center" vertical="center" wrapText="1"/>
    </xf>
    <xf numFmtId="0" fontId="1" fillId="9" borderId="71" xfId="0" applyFont="1" applyFill="1" applyBorder="1" applyAlignment="1">
      <alignment horizontal="center" vertical="center" wrapText="1"/>
    </xf>
    <xf numFmtId="49" fontId="6" fillId="8" borderId="32" xfId="0" applyNumberFormat="1" applyFont="1" applyFill="1" applyBorder="1" applyAlignment="1">
      <alignment horizontal="center" vertical="center" wrapText="1"/>
    </xf>
    <xf numFmtId="0" fontId="2" fillId="0" borderId="36" xfId="0" applyFont="1" applyBorder="1"/>
    <xf numFmtId="0" fontId="3" fillId="0" borderId="1" xfId="0" applyFont="1" applyBorder="1" applyAlignment="1">
      <alignment horizontal="center" vertical="center"/>
    </xf>
    <xf numFmtId="0" fontId="1" fillId="3" borderId="4" xfId="0" applyFont="1" applyFill="1" applyBorder="1" applyAlignment="1">
      <alignment horizontal="left" vertical="center"/>
    </xf>
    <xf numFmtId="0" fontId="0" fillId="0" borderId="71" xfId="0" applyFont="1" applyBorder="1" applyAlignment="1">
      <alignment vertical="center"/>
    </xf>
    <xf numFmtId="0" fontId="0" fillId="0" borderId="24" xfId="0" applyFont="1" applyBorder="1" applyAlignment="1">
      <alignment horizontal="center" vertical="center"/>
    </xf>
    <xf numFmtId="0" fontId="0" fillId="0" borderId="0" xfId="0" applyFont="1" applyAlignment="1">
      <alignment horizontal="center" vertical="center"/>
    </xf>
    <xf numFmtId="0" fontId="0" fillId="0" borderId="25" xfId="0" applyFont="1" applyBorder="1" applyAlignment="1">
      <alignment horizontal="center" vertical="center"/>
    </xf>
    <xf numFmtId="0" fontId="0" fillId="0" borderId="38" xfId="0" applyFont="1" applyBorder="1" applyAlignment="1">
      <alignment horizontal="center" vertical="center"/>
    </xf>
    <xf numFmtId="49" fontId="6" fillId="7" borderId="28" xfId="0" applyNumberFormat="1" applyFont="1" applyFill="1" applyBorder="1" applyAlignment="1">
      <alignment horizontal="center" vertical="center" wrapText="1"/>
    </xf>
    <xf numFmtId="0" fontId="37" fillId="0" borderId="71" xfId="0" applyFont="1" applyBorder="1" applyAlignment="1">
      <alignment horizontal="center" vertical="center" wrapText="1"/>
    </xf>
    <xf numFmtId="0" fontId="3" fillId="4" borderId="4" xfId="0" applyFont="1" applyFill="1" applyBorder="1" applyAlignment="1">
      <alignment horizontal="left" vertical="center"/>
    </xf>
    <xf numFmtId="0" fontId="3" fillId="6" borderId="22" xfId="0" applyFont="1" applyFill="1" applyBorder="1" applyAlignment="1">
      <alignment horizontal="center" vertical="center"/>
    </xf>
    <xf numFmtId="0" fontId="0" fillId="0" borderId="24" xfId="0" applyFont="1" applyBorder="1" applyAlignment="1">
      <alignment horizontal="center"/>
    </xf>
    <xf numFmtId="0" fontId="0" fillId="0" borderId="71" xfId="0" applyFont="1" applyBorder="1" applyAlignment="1">
      <alignment horizontal="center"/>
    </xf>
    <xf numFmtId="0" fontId="1" fillId="4" borderId="4" xfId="0" applyFont="1" applyFill="1" applyBorder="1" applyAlignment="1">
      <alignment horizontal="center" vertical="center"/>
    </xf>
    <xf numFmtId="0" fontId="3" fillId="3" borderId="13" xfId="0" applyFont="1" applyFill="1" applyBorder="1" applyAlignment="1">
      <alignment horizontal="center" vertical="center" wrapText="1"/>
    </xf>
    <xf numFmtId="49" fontId="6" fillId="5" borderId="38" xfId="0" applyNumberFormat="1" applyFont="1" applyFill="1" applyBorder="1" applyAlignment="1">
      <alignment horizontal="center" vertical="center" wrapText="1"/>
    </xf>
    <xf numFmtId="0" fontId="2" fillId="0" borderId="96" xfId="0" applyFont="1" applyBorder="1"/>
    <xf numFmtId="0" fontId="2" fillId="0" borderId="98" xfId="0" applyFont="1" applyBorder="1"/>
    <xf numFmtId="0" fontId="2" fillId="0" borderId="97" xfId="0" applyFont="1" applyBorder="1"/>
    <xf numFmtId="49" fontId="1" fillId="7" borderId="38"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0" fillId="18" borderId="71" xfId="0" applyFont="1" applyFill="1" applyBorder="1" applyAlignment="1">
      <alignment horizontal="center" vertical="center" wrapText="1"/>
    </xf>
    <xf numFmtId="0" fontId="0" fillId="28" borderId="7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5" borderId="38" xfId="0" applyFont="1" applyFill="1" applyBorder="1" applyAlignment="1">
      <alignment horizontal="center" vertical="center" wrapText="1"/>
    </xf>
    <xf numFmtId="0" fontId="1" fillId="6" borderId="38" xfId="0" applyFont="1" applyFill="1" applyBorder="1" applyAlignment="1">
      <alignment horizontal="center" vertical="center" wrapText="1"/>
    </xf>
    <xf numFmtId="49" fontId="6" fillId="7" borderId="38" xfId="0" applyNumberFormat="1" applyFont="1" applyFill="1" applyBorder="1" applyAlignment="1">
      <alignment horizontal="center" vertical="center" wrapText="1"/>
    </xf>
    <xf numFmtId="0" fontId="0" fillId="0" borderId="88" xfId="0" applyFont="1" applyBorder="1" applyAlignment="1">
      <alignment horizontal="center" vertical="center" wrapText="1"/>
    </xf>
    <xf numFmtId="0" fontId="1" fillId="9" borderId="51" xfId="0" applyFont="1" applyFill="1" applyBorder="1" applyAlignment="1">
      <alignment horizontal="center" vertical="center" wrapText="1"/>
    </xf>
    <xf numFmtId="0" fontId="0" fillId="0" borderId="71" xfId="0" applyFont="1" applyBorder="1" applyAlignment="1">
      <alignment vertical="center" wrapText="1"/>
    </xf>
    <xf numFmtId="0" fontId="17" fillId="0" borderId="0" xfId="0" applyFont="1" applyAlignment="1">
      <alignment horizontal="center" vertical="center"/>
    </xf>
    <xf numFmtId="0" fontId="17" fillId="0" borderId="25" xfId="0" applyFont="1" applyBorder="1" applyAlignment="1">
      <alignment horizontal="center" vertical="center"/>
    </xf>
    <xf numFmtId="0" fontId="0" fillId="28" borderId="71" xfId="0" applyFont="1" applyFill="1" applyBorder="1" applyAlignment="1">
      <alignment horizontal="center" vertical="center"/>
    </xf>
    <xf numFmtId="0" fontId="2" fillId="0" borderId="101" xfId="0" applyFont="1" applyBorder="1"/>
    <xf numFmtId="0" fontId="0" fillId="0" borderId="38" xfId="0" applyFont="1" applyBorder="1" applyAlignment="1">
      <alignment horizontal="center" vertical="center" wrapText="1"/>
    </xf>
    <xf numFmtId="0" fontId="0" fillId="0" borderId="25" xfId="0" applyFont="1" applyBorder="1" applyAlignment="1">
      <alignment horizontal="center" vertical="center" wrapText="1"/>
    </xf>
    <xf numFmtId="0" fontId="17" fillId="0" borderId="0" xfId="0" applyFont="1" applyAlignment="1">
      <alignment horizontal="center" vertical="center" wrapText="1"/>
    </xf>
    <xf numFmtId="0" fontId="0" fillId="16" borderId="71" xfId="0" applyFont="1" applyFill="1" applyBorder="1" applyAlignment="1">
      <alignment horizontal="center" vertical="center"/>
    </xf>
    <xf numFmtId="0" fontId="0" fillId="0" borderId="37" xfId="0" applyFont="1" applyBorder="1" applyAlignment="1">
      <alignment horizontal="center" vertical="center" wrapText="1"/>
    </xf>
    <xf numFmtId="0" fontId="0" fillId="0" borderId="88" xfId="0" applyFont="1" applyBorder="1" applyAlignment="1">
      <alignment vertical="center" wrapText="1"/>
    </xf>
    <xf numFmtId="0" fontId="0" fillId="30" borderId="71"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30" borderId="71" xfId="0" applyFont="1" applyFill="1" applyBorder="1" applyAlignment="1">
      <alignment horizontal="center" vertical="center"/>
    </xf>
    <xf numFmtId="0" fontId="1" fillId="4" borderId="4" xfId="0" applyFont="1" applyFill="1" applyBorder="1" applyAlignment="1">
      <alignment vertical="center" wrapText="1"/>
    </xf>
    <xf numFmtId="0" fontId="1" fillId="3" borderId="4" xfId="0" applyFont="1" applyFill="1" applyBorder="1" applyAlignment="1">
      <alignment vertical="center" wrapText="1"/>
    </xf>
    <xf numFmtId="49" fontId="40" fillId="5" borderId="71" xfId="0" applyNumberFormat="1" applyFont="1" applyFill="1" applyBorder="1" applyAlignment="1">
      <alignment horizontal="center" vertical="center" wrapText="1"/>
    </xf>
    <xf numFmtId="0" fontId="38" fillId="0" borderId="83" xfId="0" applyFont="1" applyBorder="1"/>
    <xf numFmtId="0" fontId="17" fillId="0" borderId="71" xfId="0" applyFont="1" applyBorder="1" applyAlignment="1">
      <alignment horizontal="center" vertical="center" wrapText="1"/>
    </xf>
    <xf numFmtId="0" fontId="8" fillId="4" borderId="4" xfId="0" applyFont="1" applyFill="1" applyBorder="1" applyAlignment="1">
      <alignment horizontal="left"/>
    </xf>
    <xf numFmtId="0" fontId="0" fillId="2" borderId="71"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0" borderId="86" xfId="0" applyFont="1" applyBorder="1" applyAlignment="1">
      <alignment horizontal="center" vertical="center" wrapText="1"/>
    </xf>
    <xf numFmtId="0" fontId="17" fillId="0" borderId="101" xfId="0" applyFont="1" applyBorder="1" applyAlignment="1">
      <alignment horizontal="center" vertical="center" wrapText="1"/>
    </xf>
    <xf numFmtId="0" fontId="17" fillId="27" borderId="71" xfId="0" applyFont="1" applyFill="1" applyBorder="1" applyAlignment="1">
      <alignment horizontal="center" vertical="center" wrapText="1"/>
    </xf>
    <xf numFmtId="0" fontId="17" fillId="20" borderId="71" xfId="0" applyFont="1" applyFill="1" applyBorder="1" applyAlignment="1">
      <alignment horizontal="center" vertical="center" wrapText="1"/>
    </xf>
    <xf numFmtId="0" fontId="17" fillId="18" borderId="71" xfId="0" applyFont="1" applyFill="1" applyBorder="1" applyAlignment="1">
      <alignment horizontal="center" vertical="center" wrapText="1"/>
    </xf>
    <xf numFmtId="0" fontId="17" fillId="31" borderId="71" xfId="0" applyFont="1" applyFill="1" applyBorder="1" applyAlignment="1">
      <alignment horizontal="center" vertical="center" wrapText="1"/>
    </xf>
    <xf numFmtId="0" fontId="17" fillId="0" borderId="109" xfId="0" applyFont="1" applyBorder="1" applyAlignment="1">
      <alignment horizontal="center" wrapText="1"/>
    </xf>
    <xf numFmtId="0" fontId="2" fillId="0" borderId="105" xfId="0" applyFont="1" applyBorder="1"/>
    <xf numFmtId="0" fontId="2" fillId="0" borderId="107" xfId="0" applyFont="1" applyBorder="1"/>
    <xf numFmtId="0" fontId="28" fillId="2" borderId="71" xfId="0" applyFont="1" applyFill="1" applyBorder="1" applyAlignment="1">
      <alignment horizontal="center" vertical="center" wrapText="1"/>
    </xf>
    <xf numFmtId="0" fontId="17" fillId="31" borderId="109" xfId="0" applyFont="1" applyFill="1" applyBorder="1" applyAlignment="1">
      <alignment horizontal="center" vertical="center" wrapText="1"/>
    </xf>
    <xf numFmtId="0" fontId="17" fillId="30" borderId="71" xfId="0" applyFont="1" applyFill="1" applyBorder="1" applyAlignment="1">
      <alignment horizontal="center" vertical="center" wrapText="1"/>
    </xf>
    <xf numFmtId="0" fontId="36" fillId="0" borderId="71"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109" xfId="0" applyFont="1" applyBorder="1" applyAlignment="1">
      <alignment horizontal="center" wrapText="1"/>
    </xf>
    <xf numFmtId="0" fontId="17" fillId="0" borderId="109" xfId="0" applyFont="1" applyBorder="1" applyAlignment="1">
      <alignment horizontal="center" vertical="center" wrapText="1"/>
    </xf>
    <xf numFmtId="0" fontId="27" fillId="2" borderId="112" xfId="0" applyFont="1" applyFill="1" applyBorder="1" applyAlignment="1">
      <alignment horizontal="center" vertical="center" wrapText="1"/>
    </xf>
    <xf numFmtId="0" fontId="2" fillId="0" borderId="113" xfId="0" applyFont="1" applyBorder="1"/>
    <xf numFmtId="0" fontId="17" fillId="0" borderId="105" xfId="0" applyFont="1" applyBorder="1" applyAlignment="1">
      <alignment horizontal="center" vertical="center" wrapText="1"/>
    </xf>
    <xf numFmtId="0" fontId="17" fillId="0" borderId="105" xfId="0" applyFont="1" applyBorder="1" applyAlignment="1">
      <alignment vertical="center" wrapText="1"/>
    </xf>
    <xf numFmtId="0" fontId="0" fillId="0" borderId="105" xfId="0" applyFont="1" applyBorder="1" applyAlignment="1">
      <alignment horizontal="center" vertical="center" wrapText="1"/>
    </xf>
    <xf numFmtId="0" fontId="17" fillId="0" borderId="90" xfId="0" applyFont="1" applyBorder="1" applyAlignment="1">
      <alignment horizontal="center" vertical="center" wrapText="1"/>
    </xf>
    <xf numFmtId="0" fontId="27" fillId="2" borderId="106" xfId="0" applyFont="1" applyFill="1" applyBorder="1" applyAlignment="1">
      <alignment horizontal="center" vertical="center" wrapText="1"/>
    </xf>
    <xf numFmtId="0" fontId="2" fillId="0" borderId="108" xfId="0" applyFont="1" applyBorder="1"/>
    <xf numFmtId="0" fontId="27" fillId="2" borderId="110" xfId="0" applyFont="1" applyFill="1" applyBorder="1" applyAlignment="1">
      <alignment horizontal="center" vertical="center" wrapText="1"/>
    </xf>
    <xf numFmtId="0" fontId="2" fillId="0" borderId="111" xfId="0" applyFont="1" applyBorder="1"/>
    <xf numFmtId="0" fontId="2" fillId="0" borderId="114" xfId="0" applyFont="1" applyBorder="1"/>
    <xf numFmtId="0" fontId="17" fillId="0" borderId="89" xfId="0" applyFont="1" applyBorder="1" applyAlignment="1">
      <alignment horizontal="center" vertical="center" wrapText="1"/>
    </xf>
    <xf numFmtId="0" fontId="1" fillId="6" borderId="38" xfId="0" applyFont="1" applyFill="1" applyBorder="1" applyAlignment="1">
      <alignment horizontal="center" vertical="center"/>
    </xf>
    <xf numFmtId="0" fontId="3" fillId="4" borderId="102" xfId="0" applyFont="1" applyFill="1" applyBorder="1"/>
    <xf numFmtId="0" fontId="2" fillId="0" borderId="103" xfId="0" applyFont="1" applyBorder="1"/>
    <xf numFmtId="0" fontId="2" fillId="0" borderId="104" xfId="0" applyFont="1" applyBorder="1"/>
    <xf numFmtId="0" fontId="3" fillId="4" borderId="4" xfId="0" applyFont="1" applyFill="1" applyBorder="1"/>
    <xf numFmtId="0" fontId="0" fillId="20" borderId="7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7" fillId="2" borderId="106" xfId="0" applyFont="1" applyFill="1" applyBorder="1" applyAlignment="1">
      <alignment vertical="top" wrapText="1"/>
    </xf>
    <xf numFmtId="0" fontId="37" fillId="0" borderId="71" xfId="0" applyFont="1" applyBorder="1" applyAlignment="1">
      <alignment vertical="center" wrapText="1"/>
    </xf>
    <xf numFmtId="0" fontId="2" fillId="0" borderId="83" xfId="0" applyFont="1" applyBorder="1" applyAlignment="1">
      <alignment vertical="center"/>
    </xf>
    <xf numFmtId="0" fontId="0" fillId="0" borderId="71" xfId="0" applyFont="1" applyBorder="1"/>
    <xf numFmtId="0" fontId="29" fillId="2" borderId="106" xfId="0" applyFont="1" applyFill="1" applyBorder="1" applyAlignment="1">
      <alignment vertical="top" wrapText="1"/>
    </xf>
    <xf numFmtId="0" fontId="2" fillId="0" borderId="115" xfId="0" applyFont="1" applyBorder="1"/>
    <xf numFmtId="0" fontId="0" fillId="2" borderId="7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7" fillId="2" borderId="71" xfId="0" applyFont="1" applyFill="1" applyBorder="1" applyAlignment="1">
      <alignment vertical="center" wrapText="1"/>
    </xf>
    <xf numFmtId="0" fontId="37" fillId="0" borderId="71" xfId="0" applyFont="1" applyBorder="1" applyAlignment="1">
      <alignment horizontal="left" vertical="center" wrapText="1"/>
    </xf>
    <xf numFmtId="0" fontId="0" fillId="27" borderId="112" xfId="0" applyFont="1" applyFill="1" applyBorder="1" applyAlignment="1">
      <alignment horizontal="center" vertical="center"/>
    </xf>
    <xf numFmtId="0" fontId="0" fillId="18" borderId="112" xfId="0" applyFont="1" applyFill="1" applyBorder="1" applyAlignment="1">
      <alignment horizontal="center" vertical="center"/>
    </xf>
    <xf numFmtId="0" fontId="37" fillId="0" borderId="0" xfId="0" applyFont="1" applyAlignment="1">
      <alignment horizontal="left" vertical="center" wrapText="1"/>
    </xf>
    <xf numFmtId="0" fontId="37" fillId="0" borderId="0" xfId="0" applyFont="1" applyAlignment="1"/>
    <xf numFmtId="0" fontId="2" fillId="0" borderId="83" xfId="0" applyFont="1" applyBorder="1" applyAlignment="1">
      <alignment horizontal="left"/>
    </xf>
    <xf numFmtId="0" fontId="0" fillId="2" borderId="71" xfId="0" applyFont="1" applyFill="1" applyBorder="1" applyAlignment="1">
      <alignment vertical="center" wrapText="1"/>
    </xf>
    <xf numFmtId="0" fontId="0" fillId="31" borderId="71" xfId="0" applyFont="1" applyFill="1" applyBorder="1" applyAlignment="1">
      <alignment horizontal="center" vertical="center" wrapText="1"/>
    </xf>
    <xf numFmtId="0" fontId="37" fillId="0" borderId="37" xfId="0" applyFont="1" applyBorder="1" applyAlignment="1">
      <alignment horizontal="left" wrapText="1"/>
    </xf>
    <xf numFmtId="0" fontId="31" fillId="4" borderId="4" xfId="0" applyFont="1" applyFill="1" applyBorder="1" applyAlignment="1">
      <alignment horizontal="left" vertical="center" wrapText="1"/>
    </xf>
    <xf numFmtId="0" fontId="31" fillId="4" borderId="4" xfId="0" applyFont="1" applyFill="1" applyBorder="1" applyAlignment="1">
      <alignment horizontal="left" vertical="center"/>
    </xf>
    <xf numFmtId="0" fontId="49" fillId="34" borderId="0" xfId="0" applyFont="1" applyFill="1" applyAlignment="1">
      <alignment horizontal="center" vertical="center"/>
    </xf>
    <xf numFmtId="0" fontId="48" fillId="34" borderId="0" xfId="0" applyFont="1" applyFill="1" applyAlignment="1">
      <alignment horizontal="center" vertical="center"/>
    </xf>
    <xf numFmtId="0" fontId="46" fillId="33" borderId="0" xfId="0" applyFont="1" applyFill="1" applyAlignment="1">
      <alignment horizontal="center"/>
    </xf>
    <xf numFmtId="0" fontId="43" fillId="33" borderId="113" xfId="0" applyFont="1" applyFill="1" applyBorder="1" applyAlignment="1">
      <alignment horizontal="left" vertical="center" wrapText="1"/>
    </xf>
    <xf numFmtId="0" fontId="43" fillId="33" borderId="142" xfId="0" applyFont="1" applyFill="1" applyBorder="1" applyAlignment="1">
      <alignment horizontal="center" vertical="center" wrapText="1"/>
    </xf>
    <xf numFmtId="0" fontId="43" fillId="33" borderId="143" xfId="0" applyFont="1" applyFill="1" applyBorder="1" applyAlignment="1">
      <alignment horizontal="center" vertical="center" wrapText="1"/>
    </xf>
    <xf numFmtId="0" fontId="46" fillId="33" borderId="121" xfId="0" applyFont="1" applyFill="1" applyBorder="1" applyAlignment="1">
      <alignment horizontal="center" vertical="center"/>
    </xf>
    <xf numFmtId="0" fontId="46" fillId="33" borderId="122" xfId="0" applyFont="1" applyFill="1" applyBorder="1" applyAlignment="1">
      <alignment horizontal="center" vertical="center"/>
    </xf>
    <xf numFmtId="0" fontId="46" fillId="33" borderId="125" xfId="0" applyFont="1" applyFill="1" applyBorder="1" applyAlignment="1">
      <alignment horizontal="center" vertical="center"/>
    </xf>
    <xf numFmtId="0" fontId="46" fillId="33" borderId="126" xfId="0" applyFont="1" applyFill="1" applyBorder="1" applyAlignment="1">
      <alignment horizontal="center" vertical="center"/>
    </xf>
    <xf numFmtId="0" fontId="46" fillId="33" borderId="127" xfId="0" applyFont="1" applyFill="1" applyBorder="1" applyAlignment="1">
      <alignment horizontal="center" vertical="center"/>
    </xf>
    <xf numFmtId="0" fontId="46" fillId="33" borderId="129" xfId="0" applyFont="1" applyFill="1" applyBorder="1" applyAlignment="1">
      <alignment horizontal="center" vertical="center"/>
    </xf>
    <xf numFmtId="0" fontId="43" fillId="33" borderId="116" xfId="0" applyFont="1" applyFill="1" applyBorder="1" applyAlignment="1">
      <alignment horizontal="center" wrapText="1"/>
    </xf>
    <xf numFmtId="0" fontId="43" fillId="33" borderId="117" xfId="0" applyFont="1" applyFill="1" applyBorder="1" applyAlignment="1">
      <alignment horizontal="center"/>
    </xf>
    <xf numFmtId="0" fontId="51" fillId="33" borderId="121" xfId="0" applyFont="1" applyFill="1" applyBorder="1" applyAlignment="1">
      <alignment horizontal="center" vertical="center" wrapText="1"/>
    </xf>
    <xf numFmtId="0" fontId="51" fillId="33" borderId="122" xfId="0" applyFont="1" applyFill="1" applyBorder="1" applyAlignment="1">
      <alignment horizontal="center" vertical="center" wrapText="1"/>
    </xf>
    <xf numFmtId="0" fontId="51" fillId="33" borderId="125" xfId="0" applyFont="1" applyFill="1" applyBorder="1" applyAlignment="1">
      <alignment horizontal="center" vertical="center" wrapText="1"/>
    </xf>
    <xf numFmtId="0" fontId="51" fillId="33" borderId="126" xfId="0" applyFont="1" applyFill="1" applyBorder="1" applyAlignment="1">
      <alignment horizontal="center" vertical="center" wrapText="1"/>
    </xf>
    <xf numFmtId="0" fontId="51" fillId="33" borderId="125" xfId="0" applyFont="1" applyFill="1" applyBorder="1" applyAlignment="1">
      <alignment horizontal="center" vertical="center"/>
    </xf>
    <xf numFmtId="0" fontId="51" fillId="33" borderId="126" xfId="0" applyFont="1" applyFill="1" applyBorder="1" applyAlignment="1">
      <alignment horizontal="center" vertical="center"/>
    </xf>
    <xf numFmtId="0" fontId="46" fillId="33" borderId="121" xfId="0" applyFont="1" applyFill="1" applyBorder="1" applyAlignment="1">
      <alignment horizontal="center" vertical="center" wrapText="1"/>
    </xf>
    <xf numFmtId="0" fontId="46" fillId="33" borderId="123" xfId="0" applyFont="1" applyFill="1" applyBorder="1" applyAlignment="1">
      <alignment horizontal="center" vertical="center" wrapText="1"/>
    </xf>
    <xf numFmtId="0" fontId="46" fillId="33" borderId="122" xfId="0" applyFont="1" applyFill="1" applyBorder="1" applyAlignment="1">
      <alignment horizontal="center" vertical="center" wrapText="1"/>
    </xf>
    <xf numFmtId="0" fontId="46" fillId="33" borderId="127" xfId="0" applyFont="1" applyFill="1" applyBorder="1" applyAlignment="1">
      <alignment horizontal="center" vertical="center" wrapText="1"/>
    </xf>
    <xf numFmtId="0" fontId="46" fillId="33" borderId="128" xfId="0" applyFont="1" applyFill="1" applyBorder="1" applyAlignment="1">
      <alignment horizontal="center" vertical="center" wrapText="1"/>
    </xf>
    <xf numFmtId="0" fontId="46" fillId="33" borderId="129" xfId="0" applyFont="1" applyFill="1" applyBorder="1" applyAlignment="1">
      <alignment horizontal="center" vertical="center" wrapText="1"/>
    </xf>
    <xf numFmtId="0" fontId="46" fillId="33" borderId="118" xfId="0" applyFont="1" applyFill="1" applyBorder="1" applyAlignment="1">
      <alignment horizontal="center" vertical="center" wrapText="1"/>
    </xf>
    <xf numFmtId="0" fontId="46" fillId="33" borderId="116" xfId="0" applyFont="1" applyFill="1" applyBorder="1" applyAlignment="1">
      <alignment horizontal="center" vertical="center"/>
    </xf>
    <xf numFmtId="0" fontId="46" fillId="33" borderId="144" xfId="0" applyFont="1" applyFill="1" applyBorder="1" applyAlignment="1">
      <alignment horizontal="center" vertical="center"/>
    </xf>
    <xf numFmtId="0" fontId="46" fillId="33" borderId="119" xfId="0" applyFont="1" applyFill="1" applyBorder="1" applyAlignment="1">
      <alignment horizontal="center" vertical="center" textRotation="90" wrapText="1"/>
    </xf>
    <xf numFmtId="0" fontId="46" fillId="33" borderId="130" xfId="0" applyFont="1" applyFill="1" applyBorder="1" applyAlignment="1">
      <alignment horizontal="center" vertical="center" textRotation="90" wrapText="1"/>
    </xf>
    <xf numFmtId="0" fontId="46" fillId="33" borderId="118" xfId="0" applyFont="1" applyFill="1" applyBorder="1" applyAlignment="1">
      <alignment horizontal="center" vertical="center" textRotation="90" wrapText="1"/>
    </xf>
    <xf numFmtId="0" fontId="46" fillId="33" borderId="116" xfId="0" applyFont="1" applyFill="1" applyBorder="1" applyAlignment="1">
      <alignment horizontal="center" vertical="center" wrapText="1"/>
    </xf>
    <xf numFmtId="0" fontId="46" fillId="33" borderId="120" xfId="0" applyFont="1" applyFill="1" applyBorder="1" applyAlignment="1">
      <alignment horizontal="center" vertical="center" wrapText="1"/>
    </xf>
    <xf numFmtId="0" fontId="46" fillId="33" borderId="117" xfId="0" applyFont="1" applyFill="1" applyBorder="1" applyAlignment="1">
      <alignment horizontal="center" vertical="center" wrapText="1"/>
    </xf>
    <xf numFmtId="0" fontId="46" fillId="33" borderId="125" xfId="0" applyFont="1" applyFill="1" applyBorder="1" applyAlignment="1">
      <alignment horizontal="center" vertical="center" wrapText="1"/>
    </xf>
    <xf numFmtId="0" fontId="46" fillId="33" borderId="113" xfId="0" applyFont="1" applyFill="1" applyBorder="1" applyAlignment="1">
      <alignment horizontal="center" vertical="center" wrapText="1"/>
    </xf>
    <xf numFmtId="0" fontId="46" fillId="33" borderId="126" xfId="0" applyFont="1" applyFill="1" applyBorder="1" applyAlignment="1">
      <alignment horizontal="center" vertical="center" wrapText="1"/>
    </xf>
    <xf numFmtId="0" fontId="46" fillId="33" borderId="121" xfId="0" applyFont="1" applyFill="1" applyBorder="1" applyAlignment="1">
      <alignment horizontal="center" wrapText="1"/>
    </xf>
    <xf numFmtId="0" fontId="46" fillId="33" borderId="123" xfId="0" applyFont="1" applyFill="1" applyBorder="1" applyAlignment="1">
      <alignment horizontal="center"/>
    </xf>
    <xf numFmtId="0" fontId="46" fillId="33" borderId="122" xfId="0" applyFont="1" applyFill="1" applyBorder="1" applyAlignment="1">
      <alignment horizontal="center"/>
    </xf>
    <xf numFmtId="0" fontId="46" fillId="33" borderId="125" xfId="0" applyFont="1" applyFill="1" applyBorder="1" applyAlignment="1">
      <alignment horizontal="center"/>
    </xf>
    <xf numFmtId="0" fontId="46" fillId="33" borderId="113" xfId="0" applyFont="1" applyFill="1" applyBorder="1" applyAlignment="1">
      <alignment horizontal="center"/>
    </xf>
    <xf numFmtId="0" fontId="46" fillId="33" borderId="126" xfId="0" applyFont="1" applyFill="1" applyBorder="1" applyAlignment="1">
      <alignment horizontal="center"/>
    </xf>
    <xf numFmtId="0" fontId="43" fillId="33" borderId="116" xfId="0" applyFont="1" applyFill="1" applyBorder="1" applyAlignment="1">
      <alignment horizontal="center"/>
    </xf>
    <xf numFmtId="0" fontId="43" fillId="33" borderId="0" xfId="0" applyFont="1" applyFill="1" applyAlignment="1">
      <alignment horizontal="left" vertical="center" wrapText="1"/>
    </xf>
    <xf numFmtId="0" fontId="43" fillId="33" borderId="116" xfId="0" applyFont="1" applyFill="1" applyBorder="1" applyAlignment="1">
      <alignment horizontal="center" vertical="center" wrapText="1"/>
    </xf>
    <xf numFmtId="0" fontId="43" fillId="33" borderId="117" xfId="0" applyFont="1" applyFill="1" applyBorder="1" applyAlignment="1">
      <alignment horizontal="center" vertical="center"/>
    </xf>
    <xf numFmtId="0" fontId="46" fillId="33" borderId="119" xfId="0" applyFont="1" applyFill="1" applyBorder="1" applyAlignment="1">
      <alignment horizontal="center" vertical="center" wrapText="1"/>
    </xf>
    <xf numFmtId="0" fontId="46" fillId="33" borderId="124" xfId="0" applyFont="1" applyFill="1" applyBorder="1" applyAlignment="1">
      <alignment horizontal="center" vertical="center" wrapText="1"/>
    </xf>
    <xf numFmtId="0" fontId="46" fillId="33" borderId="130" xfId="0" applyFont="1" applyFill="1" applyBorder="1" applyAlignment="1">
      <alignment horizontal="center" vertical="center" wrapText="1"/>
    </xf>
    <xf numFmtId="0" fontId="43" fillId="0" borderId="131" xfId="0" applyFont="1" applyBorder="1" applyAlignment="1">
      <alignment horizontal="left" vertical="center" wrapText="1"/>
    </xf>
    <xf numFmtId="0" fontId="43" fillId="0" borderId="131" xfId="0" applyFont="1" applyBorder="1" applyAlignment="1">
      <alignment horizontal="center" vertical="center" wrapText="1"/>
    </xf>
    <xf numFmtId="0" fontId="47" fillId="33" borderId="0" xfId="0" applyFont="1" applyFill="1" applyAlignment="1">
      <alignment horizontal="left" vertical="center" wrapText="1"/>
    </xf>
    <xf numFmtId="0" fontId="46" fillId="33" borderId="132" xfId="0" applyFont="1" applyFill="1" applyBorder="1" applyAlignment="1">
      <alignment horizontal="center" vertical="center" wrapText="1"/>
    </xf>
    <xf numFmtId="0" fontId="46" fillId="33" borderId="133" xfId="0" applyFont="1" applyFill="1" applyBorder="1" applyAlignment="1">
      <alignment horizontal="center" vertical="center" wrapText="1"/>
    </xf>
    <xf numFmtId="0" fontId="46" fillId="33" borderId="134" xfId="0" applyFont="1" applyFill="1" applyBorder="1" applyAlignment="1">
      <alignment horizontal="center" vertical="center" wrapText="1"/>
    </xf>
    <xf numFmtId="0" fontId="46" fillId="33" borderId="135" xfId="0" applyFont="1" applyFill="1" applyBorder="1" applyAlignment="1">
      <alignment horizontal="center" vertical="center"/>
    </xf>
    <xf numFmtId="0" fontId="46" fillId="33" borderId="136" xfId="0" applyFont="1" applyFill="1" applyBorder="1" applyAlignment="1">
      <alignment horizontal="center" vertical="center"/>
    </xf>
    <xf numFmtId="0" fontId="43" fillId="33" borderId="138" xfId="0" applyFont="1" applyFill="1" applyBorder="1" applyAlignment="1">
      <alignment horizontal="center" vertical="center"/>
    </xf>
    <xf numFmtId="0" fontId="43" fillId="33" borderId="139" xfId="0" applyFont="1" applyFill="1" applyBorder="1" applyAlignment="1">
      <alignment horizontal="center" vertical="center"/>
    </xf>
    <xf numFmtId="0" fontId="43" fillId="33" borderId="137" xfId="0" applyFont="1" applyFill="1" applyBorder="1" applyAlignment="1">
      <alignment horizontal="center" vertical="center"/>
    </xf>
  </cellXfs>
  <cellStyles count="1">
    <cellStyle name="Normal" xfId="0" builtinId="0"/>
  </cellStyles>
  <dxfs count="512">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404040"/>
                </a:solidFill>
                <a:latin typeface="Calibri"/>
              </a:defRPr>
            </a:pPr>
            <a:r>
              <a:rPr lang="es-CO"/>
              <a:t>Cantidad de Riesgos por Proceso</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Físicos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Portada!$L$10:$L$23</c:f>
              <c:numCache>
                <c:formatCode>General</c:formatCode>
                <c:ptCount val="14"/>
                <c:pt idx="0">
                  <c:v>5</c:v>
                </c:pt>
                <c:pt idx="1">
                  <c:v>1</c:v>
                </c:pt>
                <c:pt idx="2">
                  <c:v>4</c:v>
                </c:pt>
                <c:pt idx="3">
                  <c:v>7</c:v>
                </c:pt>
                <c:pt idx="4">
                  <c:v>4</c:v>
                </c:pt>
                <c:pt idx="5">
                  <c:v>16</c:v>
                </c:pt>
                <c:pt idx="6">
                  <c:v>2</c:v>
                </c:pt>
                <c:pt idx="7">
                  <c:v>3</c:v>
                </c:pt>
                <c:pt idx="8">
                  <c:v>4</c:v>
                </c:pt>
                <c:pt idx="9">
                  <c:v>6</c:v>
                </c:pt>
                <c:pt idx="10">
                  <c:v>6</c:v>
                </c:pt>
                <c:pt idx="11">
                  <c:v>1</c:v>
                </c:pt>
                <c:pt idx="12">
                  <c:v>2</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9FF-4180-ABB7-34517EEC8215}"/>
            </c:ext>
          </c:extLst>
        </c:ser>
        <c:dLbls>
          <c:showLegendKey val="0"/>
          <c:showVal val="0"/>
          <c:showCatName val="0"/>
          <c:showSerName val="0"/>
          <c:showPercent val="0"/>
          <c:showBubbleSize val="0"/>
        </c:dLbls>
        <c:gapWidth val="150"/>
        <c:axId val="473815367"/>
        <c:axId val="3915872"/>
      </c:barChart>
      <c:catAx>
        <c:axId val="473815367"/>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404040"/>
                </a:solidFill>
                <a:latin typeface="Calibri"/>
              </a:defRPr>
            </a:pPr>
            <a:endParaRPr lang="es-CO"/>
          </a:p>
        </c:txPr>
        <c:crossAx val="3915872"/>
        <c:crosses val="autoZero"/>
        <c:auto val="1"/>
        <c:lblAlgn val="ctr"/>
        <c:lblOffset val="100"/>
        <c:noMultiLvlLbl val="1"/>
      </c:catAx>
      <c:valAx>
        <c:axId val="391587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rot="-16800000"/>
          <a:lstStyle/>
          <a:p>
            <a:pPr lvl="0">
              <a:defRPr sz="900" b="0" i="0">
                <a:solidFill>
                  <a:srgbClr val="404040"/>
                </a:solidFill>
                <a:latin typeface="Calibri"/>
              </a:defRPr>
            </a:pPr>
            <a:endParaRPr lang="es-CO"/>
          </a:p>
        </c:txPr>
        <c:crossAx val="473815367"/>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595959"/>
                </a:solidFill>
                <a:latin typeface="Calibri"/>
              </a:defRPr>
            </a:pPr>
            <a:r>
              <a:rPr lang="es-CO"/>
              <a:t>Proporción por Tipo de Riesgos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extLst>
              <c:ext xmlns:c16="http://schemas.microsoft.com/office/drawing/2014/chart" uri="{C3380CC4-5D6E-409C-BE32-E72D297353CC}">
                <c16:uniqueId val="{00000001-9412-46D9-B093-EE4DEAA2A3D9}"/>
              </c:ext>
            </c:extLst>
          </c:dPt>
          <c:cat>
            <c:strRef>
              <c:f>Portada!$B$9:$K$9</c:f>
              <c:strCache>
                <c:ptCount val="10"/>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strCache>
            </c:strRef>
          </c:cat>
          <c:val>
            <c:numRef>
              <c:f>Portada!$B$24:$K$24</c:f>
              <c:numCache>
                <c:formatCode>General</c:formatCode>
                <c:ptCount val="10"/>
                <c:pt idx="0">
                  <c:v>8</c:v>
                </c:pt>
                <c:pt idx="1">
                  <c:v>3</c:v>
                </c:pt>
                <c:pt idx="2">
                  <c:v>12</c:v>
                </c:pt>
                <c:pt idx="3">
                  <c:v>2</c:v>
                </c:pt>
                <c:pt idx="4">
                  <c:v>10</c:v>
                </c:pt>
                <c:pt idx="5">
                  <c:v>3</c:v>
                </c:pt>
                <c:pt idx="6">
                  <c:v>9</c:v>
                </c:pt>
                <c:pt idx="7">
                  <c:v>2</c:v>
                </c:pt>
                <c:pt idx="8">
                  <c:v>1</c:v>
                </c:pt>
                <c:pt idx="9">
                  <c:v>13</c:v>
                </c:pt>
              </c:numCache>
            </c:numRef>
          </c:val>
          <c:extLst>
            <c:ext xmlns:c16="http://schemas.microsoft.com/office/drawing/2014/chart" uri="{C3380CC4-5D6E-409C-BE32-E72D297353CC}">
              <c16:uniqueId val="{00000002-9412-46D9-B093-EE4DEAA2A3D9}"/>
            </c:ext>
          </c:extLst>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3" name="Chart 2" title="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285750</xdr:colOff>
      <xdr:row>1</xdr:row>
      <xdr:rowOff>200025</xdr:rowOff>
    </xdr:from>
    <xdr:ext cx="3343275" cy="828675"/>
    <xdr:sp macro="" textlink="">
      <xdr:nvSpPr>
        <xdr:cNvPr id="4" name="Shap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679125" y="3370425"/>
          <a:ext cx="3333750" cy="819150"/>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2.jp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1.jp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114300</xdr:rowOff>
    </xdr:from>
    <xdr:ext cx="1562100" cy="1333500"/>
    <xdr:pic>
      <xdr:nvPicPr>
        <xdr:cNvPr id="2" name="image1.jp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idep.edu.co/?q=content/plan-operativo-anua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dep.edu.co/?q=trato-digno-a-la-ciudadania" TargetMode="External"/><Relationship Id="rId1" Type="http://schemas.openxmlformats.org/officeDocument/2006/relationships/hyperlink" Target="http://www.idep.edu.co/?q=content/mecanismos-de-participaci%C3%B3n-ciudadana"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AC1000"/>
  <sheetViews>
    <sheetView showGridLines="0" tabSelected="1" workbookViewId="0">
      <selection sqref="A1:S1"/>
    </sheetView>
  </sheetViews>
  <sheetFormatPr baseColWidth="10" defaultColWidth="14.42578125" defaultRowHeight="15" customHeight="1"/>
  <cols>
    <col min="1" max="1" width="41.28515625" customWidth="1"/>
    <col min="2" max="9" width="18" customWidth="1"/>
    <col min="10" max="14" width="17.7109375" customWidth="1"/>
    <col min="15" max="16" width="10" customWidth="1"/>
    <col min="17" max="19" width="9.85546875" customWidth="1"/>
    <col min="20" max="20" width="2.28515625" customWidth="1"/>
    <col min="21" max="27" width="9.42578125" customWidth="1"/>
    <col min="28" max="29" width="14.42578125" customWidth="1"/>
  </cols>
  <sheetData>
    <row r="1" spans="1:29" ht="59.25" customHeight="1">
      <c r="A1" s="405" t="s">
        <v>24</v>
      </c>
      <c r="B1" s="406"/>
      <c r="C1" s="406"/>
      <c r="D1" s="406"/>
      <c r="E1" s="406"/>
      <c r="F1" s="406"/>
      <c r="G1" s="406"/>
      <c r="H1" s="406"/>
      <c r="I1" s="406"/>
      <c r="J1" s="406"/>
      <c r="K1" s="406"/>
      <c r="L1" s="406"/>
      <c r="M1" s="406"/>
      <c r="N1" s="406"/>
      <c r="O1" s="406"/>
      <c r="P1" s="406"/>
      <c r="Q1" s="406"/>
      <c r="R1" s="406"/>
      <c r="S1" s="407"/>
      <c r="T1" s="20"/>
      <c r="U1" s="20"/>
      <c r="V1" s="20"/>
      <c r="W1" s="20"/>
      <c r="X1" s="20"/>
      <c r="Y1" s="20"/>
      <c r="Z1" s="20"/>
      <c r="AA1" s="20"/>
      <c r="AB1" s="21"/>
      <c r="AC1" s="21"/>
    </row>
    <row r="2" spans="1:29" ht="19.5" customHeight="1">
      <c r="A2" s="408"/>
      <c r="B2" s="409"/>
      <c r="C2" s="409"/>
      <c r="D2" s="409"/>
      <c r="E2" s="409"/>
      <c r="F2" s="409"/>
      <c r="G2" s="409"/>
      <c r="H2" s="409"/>
      <c r="I2" s="409"/>
      <c r="J2" s="409"/>
      <c r="K2" s="409"/>
      <c r="L2" s="410"/>
      <c r="M2" s="416" t="s">
        <v>26</v>
      </c>
      <c r="N2" s="417"/>
      <c r="O2" s="417"/>
      <c r="P2" s="418"/>
      <c r="Q2" s="419">
        <v>43951</v>
      </c>
      <c r="R2" s="409"/>
      <c r="S2" s="410"/>
      <c r="T2" s="24"/>
      <c r="U2" s="24"/>
      <c r="V2" s="24"/>
      <c r="W2" s="24"/>
      <c r="X2" s="24"/>
      <c r="Y2" s="24"/>
      <c r="Z2" s="24"/>
      <c r="AA2" s="24"/>
      <c r="AB2" s="21"/>
      <c r="AC2" s="21"/>
    </row>
    <row r="3" spans="1:29" ht="19.5" customHeight="1">
      <c r="A3" s="411"/>
      <c r="B3" s="395"/>
      <c r="C3" s="395"/>
      <c r="D3" s="395"/>
      <c r="E3" s="395"/>
      <c r="F3" s="395"/>
      <c r="G3" s="395"/>
      <c r="H3" s="395"/>
      <c r="I3" s="395"/>
      <c r="J3" s="395"/>
      <c r="K3" s="395"/>
      <c r="L3" s="412"/>
      <c r="M3" s="413"/>
      <c r="N3" s="414"/>
      <c r="O3" s="414"/>
      <c r="P3" s="415"/>
      <c r="Q3" s="420"/>
      <c r="R3" s="414"/>
      <c r="S3" s="415"/>
      <c r="T3" s="24"/>
      <c r="U3" s="24"/>
      <c r="V3" s="24"/>
      <c r="W3" s="24"/>
      <c r="X3" s="24"/>
      <c r="Y3" s="24"/>
      <c r="Z3" s="24"/>
      <c r="AA3" s="24"/>
      <c r="AB3" s="21"/>
      <c r="AC3" s="21"/>
    </row>
    <row r="4" spans="1:29" ht="19.5" customHeight="1">
      <c r="A4" s="411"/>
      <c r="B4" s="395"/>
      <c r="C4" s="395"/>
      <c r="D4" s="395"/>
      <c r="E4" s="395"/>
      <c r="F4" s="395"/>
      <c r="G4" s="395"/>
      <c r="H4" s="395"/>
      <c r="I4" s="395"/>
      <c r="J4" s="395"/>
      <c r="K4" s="395"/>
      <c r="L4" s="412"/>
      <c r="M4" s="421" t="s">
        <v>34</v>
      </c>
      <c r="N4" s="409"/>
      <c r="O4" s="409"/>
      <c r="P4" s="410"/>
      <c r="Q4" s="419">
        <v>44073</v>
      </c>
      <c r="R4" s="409"/>
      <c r="S4" s="410"/>
      <c r="T4" s="24"/>
      <c r="U4" s="24"/>
      <c r="V4" s="24"/>
      <c r="W4" s="24"/>
      <c r="X4" s="24"/>
      <c r="Y4" s="24"/>
      <c r="Z4" s="24"/>
      <c r="AA4" s="24"/>
      <c r="AB4" s="21"/>
      <c r="AC4" s="21"/>
    </row>
    <row r="5" spans="1:29" ht="19.5" customHeight="1">
      <c r="A5" s="411"/>
      <c r="B5" s="395"/>
      <c r="C5" s="395"/>
      <c r="D5" s="395"/>
      <c r="E5" s="395"/>
      <c r="F5" s="395"/>
      <c r="G5" s="395"/>
      <c r="H5" s="395"/>
      <c r="I5" s="395"/>
      <c r="J5" s="395"/>
      <c r="K5" s="395"/>
      <c r="L5" s="412"/>
      <c r="M5" s="413"/>
      <c r="N5" s="414"/>
      <c r="O5" s="414"/>
      <c r="P5" s="415"/>
      <c r="Q5" s="420"/>
      <c r="R5" s="414"/>
      <c r="S5" s="415"/>
      <c r="T5" s="24"/>
      <c r="U5" s="24"/>
      <c r="V5" s="24"/>
      <c r="W5" s="24"/>
      <c r="X5" s="24"/>
      <c r="Y5" s="24"/>
      <c r="Z5" s="24"/>
      <c r="AA5" s="24"/>
      <c r="AB5" s="21"/>
      <c r="AC5" s="21"/>
    </row>
    <row r="6" spans="1:29" ht="39.75" customHeight="1">
      <c r="A6" s="413"/>
      <c r="B6" s="414"/>
      <c r="C6" s="414"/>
      <c r="D6" s="414"/>
      <c r="E6" s="414"/>
      <c r="F6" s="414"/>
      <c r="G6" s="414"/>
      <c r="H6" s="414"/>
      <c r="I6" s="414"/>
      <c r="J6" s="414"/>
      <c r="K6" s="414"/>
      <c r="L6" s="415"/>
      <c r="M6" s="26" t="s">
        <v>36</v>
      </c>
      <c r="N6" s="27"/>
      <c r="O6" s="27"/>
      <c r="P6" s="28"/>
      <c r="Q6" s="422">
        <v>43951</v>
      </c>
      <c r="R6" s="423"/>
      <c r="S6" s="424"/>
      <c r="T6" s="24"/>
      <c r="U6" s="24"/>
      <c r="V6" s="24"/>
      <c r="W6" s="24"/>
      <c r="X6" s="24"/>
      <c r="Y6" s="24"/>
      <c r="Z6" s="24"/>
      <c r="AA6" s="24"/>
      <c r="AB6" s="21"/>
      <c r="AC6" s="21"/>
    </row>
    <row r="7" spans="1:29" ht="9.7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1"/>
      <c r="AC7" s="21"/>
    </row>
    <row r="8" spans="1:29" ht="20.25" customHeight="1">
      <c r="A8" s="425" t="s">
        <v>54</v>
      </c>
      <c r="B8" s="423"/>
      <c r="C8" s="423"/>
      <c r="D8" s="423"/>
      <c r="E8" s="423"/>
      <c r="F8" s="423"/>
      <c r="G8" s="423"/>
      <c r="H8" s="423"/>
      <c r="I8" s="423"/>
      <c r="J8" s="423"/>
      <c r="K8" s="423"/>
      <c r="L8" s="424"/>
      <c r="M8" s="20"/>
      <c r="N8" s="20"/>
      <c r="O8" s="20"/>
      <c r="P8" s="20"/>
      <c r="Q8" s="20"/>
      <c r="R8" s="20"/>
      <c r="S8" s="20"/>
      <c r="T8" s="20"/>
      <c r="U8" s="20"/>
      <c r="V8" s="20"/>
      <c r="W8" s="20"/>
      <c r="X8" s="20"/>
      <c r="Y8" s="20"/>
      <c r="Z8" s="20"/>
      <c r="AA8" s="20"/>
      <c r="AB8" s="21"/>
      <c r="AC8" s="21"/>
    </row>
    <row r="9" spans="1:29" ht="29.25" customHeight="1">
      <c r="A9" s="31" t="s">
        <v>56</v>
      </c>
      <c r="B9" s="31" t="s">
        <v>61</v>
      </c>
      <c r="C9" s="31" t="s">
        <v>62</v>
      </c>
      <c r="D9" s="31" t="s">
        <v>63</v>
      </c>
      <c r="E9" s="31" t="s">
        <v>65</v>
      </c>
      <c r="F9" s="31" t="s">
        <v>69</v>
      </c>
      <c r="G9" s="31" t="s">
        <v>71</v>
      </c>
      <c r="H9" s="34" t="s">
        <v>73</v>
      </c>
      <c r="I9" s="34" t="s">
        <v>74</v>
      </c>
      <c r="J9" s="31" t="s">
        <v>75</v>
      </c>
      <c r="K9" s="31" t="s">
        <v>76</v>
      </c>
      <c r="L9" s="31" t="s">
        <v>77</v>
      </c>
      <c r="M9" s="20"/>
      <c r="N9" s="20"/>
      <c r="O9" s="20"/>
      <c r="P9" s="20"/>
      <c r="Q9" s="20"/>
      <c r="R9" s="20"/>
      <c r="S9" s="20"/>
      <c r="T9" s="20"/>
      <c r="U9" s="20"/>
      <c r="V9" s="20"/>
      <c r="W9" s="20"/>
      <c r="X9" s="20"/>
      <c r="Y9" s="20"/>
      <c r="Z9" s="20"/>
      <c r="AA9" s="20"/>
      <c r="AB9" s="21"/>
      <c r="AC9" s="21"/>
    </row>
    <row r="10" spans="1:29" ht="14.25" customHeight="1">
      <c r="A10" s="36" t="s">
        <v>78</v>
      </c>
      <c r="B10" s="37"/>
      <c r="C10" s="38">
        <v>1</v>
      </c>
      <c r="D10" s="38">
        <v>1</v>
      </c>
      <c r="E10" s="38"/>
      <c r="F10" s="38"/>
      <c r="G10" s="38"/>
      <c r="H10" s="38">
        <v>1</v>
      </c>
      <c r="I10" s="38"/>
      <c r="J10" s="40"/>
      <c r="K10" s="37">
        <v>2</v>
      </c>
      <c r="L10" s="42">
        <f t="shared" ref="L10:L23" si="0">SUM(B10:K10)</f>
        <v>5</v>
      </c>
      <c r="M10" s="20"/>
      <c r="N10" s="20"/>
      <c r="O10" s="20"/>
      <c r="P10" s="20"/>
      <c r="Q10" s="20"/>
      <c r="R10" s="20"/>
      <c r="S10" s="20"/>
      <c r="T10" s="20"/>
      <c r="U10" s="20"/>
      <c r="V10" s="20"/>
      <c r="W10" s="20"/>
      <c r="X10" s="20"/>
      <c r="Y10" s="20"/>
      <c r="Z10" s="20"/>
      <c r="AA10" s="20"/>
      <c r="AB10" s="21"/>
      <c r="AC10" s="21"/>
    </row>
    <row r="11" spans="1:29" ht="14.25" customHeight="1">
      <c r="A11" s="36" t="s">
        <v>100</v>
      </c>
      <c r="B11" s="40">
        <v>1</v>
      </c>
      <c r="C11" s="44"/>
      <c r="D11" s="44"/>
      <c r="E11" s="44"/>
      <c r="F11" s="44"/>
      <c r="G11" s="44"/>
      <c r="H11" s="44"/>
      <c r="I11" s="44"/>
      <c r="J11" s="40"/>
      <c r="K11" s="37"/>
      <c r="L11" s="42">
        <f t="shared" si="0"/>
        <v>1</v>
      </c>
      <c r="M11" s="20"/>
      <c r="N11" s="20"/>
      <c r="O11" s="20"/>
      <c r="P11" s="20"/>
      <c r="Q11" s="20"/>
      <c r="R11" s="20"/>
      <c r="S11" s="20"/>
      <c r="T11" s="20"/>
      <c r="U11" s="20"/>
      <c r="V11" s="20"/>
      <c r="W11" s="20"/>
      <c r="X11" s="20"/>
      <c r="Y11" s="20"/>
      <c r="Z11" s="20"/>
      <c r="AA11" s="20"/>
      <c r="AB11" s="21"/>
      <c r="AC11" s="21"/>
    </row>
    <row r="12" spans="1:29" ht="14.25" customHeight="1">
      <c r="A12" s="36" t="s">
        <v>103</v>
      </c>
      <c r="B12" s="40">
        <v>1</v>
      </c>
      <c r="C12" s="44">
        <v>2</v>
      </c>
      <c r="D12" s="44"/>
      <c r="E12" s="44"/>
      <c r="F12" s="44"/>
      <c r="G12" s="44"/>
      <c r="H12" s="48" t="s">
        <v>104</v>
      </c>
      <c r="I12" s="44"/>
      <c r="J12" s="40"/>
      <c r="K12" s="37">
        <v>1</v>
      </c>
      <c r="L12" s="42">
        <f t="shared" si="0"/>
        <v>4</v>
      </c>
      <c r="M12" s="20"/>
      <c r="N12" s="20"/>
      <c r="O12" s="20"/>
      <c r="P12" s="20"/>
      <c r="Q12" s="20"/>
      <c r="R12" s="20"/>
      <c r="S12" s="20"/>
      <c r="T12" s="20"/>
      <c r="U12" s="20"/>
      <c r="V12" s="20"/>
      <c r="W12" s="20"/>
      <c r="X12" s="20"/>
      <c r="Y12" s="20"/>
      <c r="Z12" s="20"/>
      <c r="AA12" s="20"/>
      <c r="AB12" s="21"/>
      <c r="AC12" s="21"/>
    </row>
    <row r="13" spans="1:29" ht="14.25" customHeight="1">
      <c r="A13" s="51" t="s">
        <v>105</v>
      </c>
      <c r="B13" s="56">
        <v>1</v>
      </c>
      <c r="C13" s="58"/>
      <c r="D13" s="58">
        <v>4</v>
      </c>
      <c r="E13" s="58"/>
      <c r="F13" s="58"/>
      <c r="G13" s="58"/>
      <c r="H13" s="58">
        <v>1</v>
      </c>
      <c r="I13" s="58"/>
      <c r="J13" s="56"/>
      <c r="K13" s="60">
        <v>1</v>
      </c>
      <c r="L13" s="61">
        <f t="shared" si="0"/>
        <v>7</v>
      </c>
      <c r="M13" s="20"/>
      <c r="N13" s="20"/>
      <c r="O13" s="20"/>
      <c r="P13" s="20"/>
      <c r="Q13" s="20"/>
      <c r="R13" s="20"/>
      <c r="S13" s="20"/>
      <c r="T13" s="20"/>
      <c r="U13" s="20"/>
      <c r="V13" s="20"/>
      <c r="W13" s="20"/>
      <c r="X13" s="20"/>
      <c r="Y13" s="20"/>
      <c r="Z13" s="20"/>
      <c r="AA13" s="20"/>
      <c r="AB13" s="21"/>
      <c r="AC13" s="21"/>
    </row>
    <row r="14" spans="1:29" ht="14.25" customHeight="1">
      <c r="A14" s="63" t="s">
        <v>117</v>
      </c>
      <c r="B14" s="64">
        <v>1</v>
      </c>
      <c r="C14" s="65"/>
      <c r="D14" s="65">
        <v>2</v>
      </c>
      <c r="E14" s="65"/>
      <c r="F14" s="65"/>
      <c r="G14" s="65"/>
      <c r="H14" s="65"/>
      <c r="I14" s="65"/>
      <c r="J14" s="64"/>
      <c r="K14" s="66">
        <v>1</v>
      </c>
      <c r="L14" s="68">
        <f t="shared" si="0"/>
        <v>4</v>
      </c>
      <c r="M14" s="20"/>
      <c r="N14" s="20"/>
      <c r="O14" s="20"/>
      <c r="P14" s="20"/>
      <c r="Q14" s="20"/>
      <c r="R14" s="20"/>
      <c r="S14" s="20"/>
      <c r="T14" s="20"/>
      <c r="U14" s="20"/>
      <c r="V14" s="20"/>
      <c r="W14" s="20"/>
      <c r="X14" s="20"/>
      <c r="Y14" s="20"/>
      <c r="Z14" s="20"/>
      <c r="AA14" s="20"/>
      <c r="AB14" s="21"/>
      <c r="AC14" s="21"/>
    </row>
    <row r="15" spans="1:29" ht="14.25" customHeight="1">
      <c r="A15" s="63" t="s">
        <v>127</v>
      </c>
      <c r="B15" s="64">
        <v>2</v>
      </c>
      <c r="C15" s="65"/>
      <c r="D15" s="65"/>
      <c r="E15" s="65"/>
      <c r="F15" s="65">
        <v>10</v>
      </c>
      <c r="G15" s="65"/>
      <c r="H15" s="65"/>
      <c r="I15" s="65"/>
      <c r="J15" s="64"/>
      <c r="K15" s="66">
        <v>4</v>
      </c>
      <c r="L15" s="68">
        <f t="shared" si="0"/>
        <v>16</v>
      </c>
      <c r="M15" s="20"/>
      <c r="N15" s="20"/>
      <c r="O15" s="20"/>
      <c r="P15" s="20"/>
      <c r="Q15" s="20"/>
      <c r="R15" s="20"/>
      <c r="S15" s="20"/>
      <c r="T15" s="20"/>
      <c r="U15" s="20"/>
      <c r="V15" s="20"/>
      <c r="W15" s="20"/>
      <c r="X15" s="20"/>
      <c r="Y15" s="20"/>
      <c r="Z15" s="20"/>
      <c r="AA15" s="20"/>
      <c r="AB15" s="21"/>
      <c r="AC15" s="21"/>
    </row>
    <row r="16" spans="1:29" ht="14.25" customHeight="1">
      <c r="A16" s="63" t="s">
        <v>134</v>
      </c>
      <c r="B16" s="64">
        <v>1</v>
      </c>
      <c r="C16" s="65"/>
      <c r="D16" s="65"/>
      <c r="E16" s="65"/>
      <c r="F16" s="65"/>
      <c r="G16" s="65"/>
      <c r="H16" s="65"/>
      <c r="I16" s="65"/>
      <c r="J16" s="64"/>
      <c r="K16" s="66">
        <v>1</v>
      </c>
      <c r="L16" s="68">
        <f t="shared" si="0"/>
        <v>2</v>
      </c>
      <c r="M16" s="20"/>
      <c r="N16" s="20"/>
      <c r="O16" s="20"/>
      <c r="P16" s="20"/>
      <c r="Q16" s="20"/>
      <c r="R16" s="20"/>
      <c r="S16" s="20"/>
      <c r="T16" s="20"/>
      <c r="U16" s="20"/>
      <c r="V16" s="20"/>
      <c r="W16" s="20"/>
      <c r="X16" s="20"/>
      <c r="Y16" s="20"/>
      <c r="Z16" s="20"/>
      <c r="AA16" s="20"/>
      <c r="AB16" s="21"/>
      <c r="AC16" s="21"/>
    </row>
    <row r="17" spans="1:29" ht="14.25" customHeight="1">
      <c r="A17" s="63" t="s">
        <v>136</v>
      </c>
      <c r="B17" s="64"/>
      <c r="C17" s="65"/>
      <c r="D17" s="65">
        <v>3</v>
      </c>
      <c r="E17" s="65"/>
      <c r="F17" s="65"/>
      <c r="G17" s="65"/>
      <c r="H17" s="65"/>
      <c r="I17" s="65"/>
      <c r="J17" s="64"/>
      <c r="K17" s="66"/>
      <c r="L17" s="68">
        <f t="shared" si="0"/>
        <v>3</v>
      </c>
      <c r="M17" s="20"/>
      <c r="N17" s="20"/>
      <c r="O17" s="20"/>
      <c r="P17" s="20"/>
      <c r="Q17" s="20"/>
      <c r="R17" s="20"/>
      <c r="S17" s="20"/>
      <c r="T17" s="20"/>
      <c r="U17" s="20"/>
      <c r="V17" s="20"/>
      <c r="W17" s="20"/>
      <c r="X17" s="20"/>
      <c r="Y17" s="20"/>
      <c r="Z17" s="20"/>
      <c r="AA17" s="20"/>
      <c r="AB17" s="21"/>
      <c r="AC17" s="21"/>
    </row>
    <row r="18" spans="1:29" ht="14.25" customHeight="1">
      <c r="A18" s="63" t="s">
        <v>137</v>
      </c>
      <c r="B18" s="64"/>
      <c r="C18" s="65"/>
      <c r="D18" s="65"/>
      <c r="E18" s="65"/>
      <c r="F18" s="65"/>
      <c r="G18" s="65"/>
      <c r="H18" s="65">
        <v>2</v>
      </c>
      <c r="I18" s="65">
        <v>2</v>
      </c>
      <c r="J18" s="64"/>
      <c r="K18" s="66"/>
      <c r="L18" s="68">
        <f t="shared" si="0"/>
        <v>4</v>
      </c>
      <c r="M18" s="20"/>
      <c r="N18" s="20"/>
      <c r="O18" s="20"/>
      <c r="P18" s="20"/>
      <c r="Q18" s="20"/>
      <c r="R18" s="20"/>
      <c r="S18" s="20"/>
      <c r="T18" s="20"/>
      <c r="U18" s="20"/>
      <c r="V18" s="20"/>
      <c r="W18" s="20"/>
      <c r="X18" s="20"/>
      <c r="Y18" s="20"/>
      <c r="Z18" s="20"/>
      <c r="AA18" s="20"/>
      <c r="AB18" s="21"/>
      <c r="AC18" s="21"/>
    </row>
    <row r="19" spans="1:29" ht="14.25" customHeight="1">
      <c r="A19" s="63" t="s">
        <v>141</v>
      </c>
      <c r="B19" s="64">
        <v>1</v>
      </c>
      <c r="C19" s="65"/>
      <c r="D19" s="65">
        <v>2</v>
      </c>
      <c r="E19" s="65"/>
      <c r="F19" s="65"/>
      <c r="G19" s="65"/>
      <c r="H19" s="65">
        <v>2</v>
      </c>
      <c r="I19" s="65"/>
      <c r="J19" s="64">
        <v>1</v>
      </c>
      <c r="K19" s="66"/>
      <c r="L19" s="68">
        <f t="shared" si="0"/>
        <v>6</v>
      </c>
      <c r="M19" s="20"/>
      <c r="N19" s="20"/>
      <c r="O19" s="20"/>
      <c r="P19" s="20"/>
      <c r="Q19" s="20"/>
      <c r="R19" s="20"/>
      <c r="S19" s="20"/>
      <c r="T19" s="20"/>
      <c r="U19" s="20"/>
      <c r="V19" s="20"/>
      <c r="W19" s="20"/>
      <c r="X19" s="20"/>
      <c r="Y19" s="20"/>
      <c r="Z19" s="20"/>
      <c r="AA19" s="20"/>
      <c r="AB19" s="21"/>
      <c r="AC19" s="21"/>
    </row>
    <row r="20" spans="1:29" ht="14.25" customHeight="1">
      <c r="A20" s="63" t="s">
        <v>142</v>
      </c>
      <c r="B20" s="64"/>
      <c r="C20" s="65"/>
      <c r="D20" s="65"/>
      <c r="E20" s="65"/>
      <c r="F20" s="65"/>
      <c r="G20" s="65">
        <v>3</v>
      </c>
      <c r="H20" s="65">
        <v>2</v>
      </c>
      <c r="I20" s="65"/>
      <c r="J20" s="64"/>
      <c r="K20" s="66">
        <v>1</v>
      </c>
      <c r="L20" s="68">
        <f t="shared" si="0"/>
        <v>6</v>
      </c>
      <c r="M20" s="20"/>
      <c r="N20" s="20"/>
      <c r="O20" s="20"/>
      <c r="P20" s="20"/>
      <c r="Q20" s="20"/>
      <c r="R20" s="20"/>
      <c r="S20" s="20"/>
      <c r="T20" s="20"/>
      <c r="U20" s="20"/>
      <c r="V20" s="20"/>
      <c r="W20" s="20"/>
      <c r="X20" s="20"/>
      <c r="Y20" s="20"/>
      <c r="Z20" s="20"/>
      <c r="AA20" s="20"/>
      <c r="AB20" s="21"/>
      <c r="AC20" s="21"/>
    </row>
    <row r="21" spans="1:29" ht="14.25" customHeight="1">
      <c r="A21" s="63" t="s">
        <v>149</v>
      </c>
      <c r="B21" s="64"/>
      <c r="C21" s="65"/>
      <c r="D21" s="65"/>
      <c r="E21" s="65"/>
      <c r="F21" s="65"/>
      <c r="G21" s="65"/>
      <c r="H21" s="65"/>
      <c r="I21" s="65"/>
      <c r="J21" s="64"/>
      <c r="K21" s="66">
        <v>1</v>
      </c>
      <c r="L21" s="68">
        <f t="shared" si="0"/>
        <v>1</v>
      </c>
      <c r="M21" s="20"/>
      <c r="N21" s="20"/>
      <c r="O21" s="20"/>
      <c r="P21" s="20"/>
      <c r="Q21" s="20"/>
      <c r="R21" s="20"/>
      <c r="S21" s="20"/>
      <c r="T21" s="20"/>
      <c r="U21" s="20"/>
      <c r="V21" s="20"/>
      <c r="W21" s="20"/>
      <c r="X21" s="20"/>
      <c r="Y21" s="20"/>
      <c r="Z21" s="20"/>
      <c r="AA21" s="20"/>
      <c r="AB21" s="21"/>
      <c r="AC21" s="21"/>
    </row>
    <row r="22" spans="1:29" ht="14.25" customHeight="1">
      <c r="A22" s="73" t="s">
        <v>155</v>
      </c>
      <c r="B22" s="74"/>
      <c r="C22" s="75"/>
      <c r="D22" s="75"/>
      <c r="E22" s="75"/>
      <c r="F22" s="75"/>
      <c r="G22" s="75"/>
      <c r="H22" s="75">
        <v>1</v>
      </c>
      <c r="I22" s="75"/>
      <c r="J22" s="74"/>
      <c r="K22" s="76">
        <v>1</v>
      </c>
      <c r="L22" s="77">
        <f t="shared" si="0"/>
        <v>2</v>
      </c>
      <c r="M22" s="20"/>
      <c r="N22" s="20"/>
      <c r="O22" s="20"/>
      <c r="P22" s="20"/>
      <c r="Q22" s="20"/>
      <c r="R22" s="20"/>
      <c r="S22" s="20"/>
      <c r="T22" s="20"/>
      <c r="U22" s="20"/>
      <c r="V22" s="20"/>
      <c r="W22" s="20"/>
      <c r="X22" s="20"/>
      <c r="Y22" s="20"/>
      <c r="Z22" s="20"/>
      <c r="AA22" s="20"/>
      <c r="AB22" s="21"/>
      <c r="AC22" s="21"/>
    </row>
    <row r="23" spans="1:29" ht="14.25" customHeight="1">
      <c r="A23" s="73" t="s">
        <v>166</v>
      </c>
      <c r="B23" s="74"/>
      <c r="C23" s="75"/>
      <c r="D23" s="75"/>
      <c r="E23" s="75">
        <v>2</v>
      </c>
      <c r="F23" s="75"/>
      <c r="G23" s="75"/>
      <c r="H23" s="75"/>
      <c r="I23" s="75"/>
      <c r="J23" s="74"/>
      <c r="K23" s="76"/>
      <c r="L23" s="77">
        <f t="shared" si="0"/>
        <v>2</v>
      </c>
      <c r="M23" s="20"/>
      <c r="N23" s="20"/>
      <c r="O23" s="20"/>
      <c r="P23" s="20"/>
      <c r="Q23" s="20"/>
      <c r="R23" s="20"/>
      <c r="S23" s="20"/>
      <c r="T23" s="20"/>
      <c r="U23" s="20"/>
      <c r="V23" s="20"/>
      <c r="W23" s="20"/>
      <c r="X23" s="20"/>
      <c r="Y23" s="20"/>
      <c r="Z23" s="20"/>
      <c r="AA23" s="20"/>
      <c r="AB23" s="21"/>
      <c r="AC23" s="21"/>
    </row>
    <row r="24" spans="1:29" ht="14.25" customHeight="1">
      <c r="A24" s="79" t="s">
        <v>77</v>
      </c>
      <c r="B24" s="80">
        <f t="shared" ref="B24:I24" si="1">SUM(B10:B23)</f>
        <v>8</v>
      </c>
      <c r="C24" s="80">
        <f t="shared" si="1"/>
        <v>3</v>
      </c>
      <c r="D24" s="80">
        <f t="shared" si="1"/>
        <v>12</v>
      </c>
      <c r="E24" s="80">
        <f t="shared" si="1"/>
        <v>2</v>
      </c>
      <c r="F24" s="80">
        <f t="shared" si="1"/>
        <v>10</v>
      </c>
      <c r="G24" s="80">
        <f t="shared" si="1"/>
        <v>3</v>
      </c>
      <c r="H24" s="80">
        <f t="shared" si="1"/>
        <v>9</v>
      </c>
      <c r="I24" s="80">
        <f t="shared" si="1"/>
        <v>2</v>
      </c>
      <c r="J24" s="82">
        <v>1</v>
      </c>
      <c r="K24" s="80">
        <f>SUM(K10:K23)</f>
        <v>13</v>
      </c>
      <c r="L24" s="80">
        <f>SUM(L10:L23)</f>
        <v>63</v>
      </c>
      <c r="M24" s="20"/>
      <c r="N24" s="20"/>
      <c r="O24" s="20"/>
      <c r="P24" s="20"/>
      <c r="Q24" s="20"/>
      <c r="R24" s="20"/>
      <c r="S24" s="20"/>
      <c r="T24" s="20"/>
      <c r="U24" s="20"/>
      <c r="V24" s="20"/>
      <c r="W24" s="20"/>
      <c r="X24" s="20"/>
      <c r="Y24" s="20"/>
      <c r="Z24" s="20"/>
      <c r="AA24" s="20"/>
      <c r="AB24" s="21"/>
      <c r="AC24" s="21"/>
    </row>
    <row r="25" spans="1:29" ht="14.2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O65" s="21"/>
      <c r="P65" s="21"/>
      <c r="Q65" s="21"/>
      <c r="R65" s="21"/>
      <c r="S65" s="21"/>
      <c r="T65" s="21"/>
      <c r="U65" s="21"/>
      <c r="V65" s="21"/>
      <c r="W65" s="21"/>
      <c r="X65" s="21"/>
      <c r="Y65" s="21"/>
      <c r="Z65" s="21"/>
      <c r="AA65" s="21"/>
      <c r="AB65" s="21"/>
      <c r="AC65" s="21"/>
    </row>
    <row r="66" spans="1:29" ht="15.75" customHeight="1">
      <c r="A66" s="426" t="s">
        <v>219</v>
      </c>
      <c r="B66" s="395"/>
      <c r="C66" s="395"/>
      <c r="D66" s="395"/>
      <c r="E66" s="395"/>
      <c r="F66" s="395"/>
      <c r="G66" s="395"/>
      <c r="H66" s="21"/>
      <c r="I66" s="21"/>
      <c r="J66" s="21"/>
      <c r="K66" s="21"/>
      <c r="L66" s="21"/>
      <c r="M66" s="21"/>
      <c r="O66" s="21"/>
      <c r="P66" s="21"/>
      <c r="Q66" s="21"/>
      <c r="R66" s="21"/>
      <c r="S66" s="21"/>
      <c r="T66" s="21"/>
      <c r="U66" s="21"/>
      <c r="V66" s="21"/>
      <c r="W66" s="21"/>
      <c r="X66" s="21"/>
      <c r="Y66" s="21"/>
      <c r="Z66" s="21"/>
      <c r="AA66" s="21"/>
      <c r="AB66" s="21"/>
      <c r="AC66" s="21"/>
    </row>
    <row r="67" spans="1:29" ht="15.75" customHeight="1">
      <c r="A67" s="427" t="s">
        <v>220</v>
      </c>
      <c r="B67" s="389" t="s">
        <v>221</v>
      </c>
      <c r="C67" s="390"/>
      <c r="D67" s="390"/>
      <c r="E67" s="388"/>
      <c r="F67" s="401" t="s">
        <v>222</v>
      </c>
      <c r="G67" s="390"/>
      <c r="H67" s="390"/>
      <c r="I67" s="386"/>
      <c r="J67" s="387" t="s">
        <v>223</v>
      </c>
      <c r="K67" s="390"/>
      <c r="L67" s="390"/>
      <c r="M67" s="388"/>
      <c r="O67" s="21"/>
      <c r="P67" s="21"/>
      <c r="Q67" s="21"/>
      <c r="R67" s="21"/>
      <c r="S67" s="21"/>
      <c r="T67" s="21"/>
      <c r="U67" s="21"/>
      <c r="V67" s="21"/>
      <c r="W67" s="21"/>
      <c r="X67" s="21"/>
      <c r="Y67" s="21"/>
      <c r="Z67" s="21"/>
      <c r="AA67" s="21"/>
      <c r="AB67" s="21"/>
      <c r="AC67" s="21"/>
    </row>
    <row r="68" spans="1:29" ht="15.75" customHeight="1">
      <c r="A68" s="392"/>
      <c r="B68" s="385" t="s">
        <v>224</v>
      </c>
      <c r="C68" s="386"/>
      <c r="D68" s="389" t="s">
        <v>226</v>
      </c>
      <c r="E68" s="388"/>
      <c r="F68" s="396" t="s">
        <v>224</v>
      </c>
      <c r="G68" s="386"/>
      <c r="H68" s="401" t="s">
        <v>226</v>
      </c>
      <c r="I68" s="386"/>
      <c r="J68" s="402" t="s">
        <v>224</v>
      </c>
      <c r="K68" s="388"/>
      <c r="L68" s="387" t="s">
        <v>226</v>
      </c>
      <c r="M68" s="388"/>
      <c r="O68" s="21"/>
      <c r="P68" s="21"/>
      <c r="Q68" s="21"/>
      <c r="R68" s="21"/>
      <c r="S68" s="21"/>
      <c r="T68" s="21"/>
      <c r="U68" s="21"/>
      <c r="V68" s="21"/>
      <c r="W68" s="21"/>
      <c r="X68" s="21"/>
      <c r="Y68" s="21"/>
      <c r="Z68" s="21"/>
      <c r="AA68" s="21"/>
      <c r="AB68" s="21"/>
      <c r="AC68" s="21"/>
    </row>
    <row r="69" spans="1:29" ht="33.75" customHeight="1">
      <c r="A69" s="393"/>
      <c r="B69" s="102" t="s">
        <v>233</v>
      </c>
      <c r="C69" s="103" t="s">
        <v>234</v>
      </c>
      <c r="D69" s="103" t="s">
        <v>233</v>
      </c>
      <c r="E69" s="103" t="s">
        <v>234</v>
      </c>
      <c r="F69" s="104" t="s">
        <v>233</v>
      </c>
      <c r="G69" s="105" t="s">
        <v>234</v>
      </c>
      <c r="H69" s="105" t="s">
        <v>233</v>
      </c>
      <c r="I69" s="105" t="s">
        <v>234</v>
      </c>
      <c r="J69" s="106" t="s">
        <v>233</v>
      </c>
      <c r="K69" s="107" t="s">
        <v>234</v>
      </c>
      <c r="L69" s="107" t="s">
        <v>233</v>
      </c>
      <c r="M69" s="107" t="s">
        <v>234</v>
      </c>
      <c r="O69" s="21"/>
      <c r="P69" s="21"/>
      <c r="Q69" s="21"/>
      <c r="R69" s="21"/>
      <c r="S69" s="21"/>
      <c r="T69" s="21"/>
      <c r="U69" s="21"/>
      <c r="V69" s="21"/>
      <c r="W69" s="21"/>
      <c r="X69" s="21"/>
      <c r="Y69" s="21"/>
      <c r="Z69" s="21"/>
      <c r="AA69" s="21"/>
      <c r="AB69" s="21"/>
      <c r="AC69" s="21"/>
    </row>
    <row r="70" spans="1:29" ht="15.75" customHeight="1">
      <c r="A70" s="108" t="s">
        <v>78</v>
      </c>
      <c r="B70" s="109">
        <v>3</v>
      </c>
      <c r="C70" s="110">
        <v>0</v>
      </c>
      <c r="D70" s="110">
        <v>2</v>
      </c>
      <c r="E70" s="110">
        <v>0</v>
      </c>
      <c r="F70" s="111"/>
      <c r="G70" s="111"/>
      <c r="H70" s="111"/>
      <c r="I70" s="111"/>
      <c r="J70" s="111"/>
      <c r="K70" s="111"/>
      <c r="L70" s="111"/>
      <c r="M70" s="111"/>
      <c r="O70" s="21"/>
      <c r="P70" s="21"/>
      <c r="Q70" s="21"/>
      <c r="R70" s="21"/>
      <c r="S70" s="21"/>
      <c r="T70" s="21"/>
      <c r="U70" s="21"/>
      <c r="V70" s="21"/>
      <c r="W70" s="21"/>
      <c r="X70" s="21"/>
      <c r="Y70" s="21"/>
      <c r="Z70" s="21"/>
      <c r="AA70" s="21"/>
      <c r="AB70" s="21"/>
      <c r="AC70" s="21"/>
    </row>
    <row r="71" spans="1:29" ht="15.75" customHeight="1">
      <c r="A71" s="108" t="s">
        <v>100</v>
      </c>
      <c r="B71" s="112">
        <v>1</v>
      </c>
      <c r="C71" s="113">
        <v>0</v>
      </c>
      <c r="D71" s="113">
        <v>0</v>
      </c>
      <c r="E71" s="113">
        <v>0</v>
      </c>
      <c r="F71" s="111"/>
      <c r="G71" s="111"/>
      <c r="H71" s="111"/>
      <c r="I71" s="111"/>
      <c r="J71" s="111"/>
      <c r="K71" s="111"/>
      <c r="L71" s="111"/>
      <c r="M71" s="111"/>
      <c r="O71" s="21"/>
      <c r="P71" s="21"/>
      <c r="Q71" s="21"/>
      <c r="R71" s="21"/>
      <c r="S71" s="21"/>
      <c r="T71" s="21"/>
      <c r="U71" s="21"/>
      <c r="V71" s="21"/>
      <c r="W71" s="21"/>
      <c r="X71" s="21"/>
      <c r="Y71" s="21"/>
      <c r="Z71" s="21"/>
      <c r="AA71" s="21"/>
      <c r="AB71" s="21"/>
      <c r="AC71" s="21"/>
    </row>
    <row r="72" spans="1:29" ht="15.75" customHeight="1">
      <c r="A72" s="108" t="s">
        <v>103</v>
      </c>
      <c r="B72" s="112">
        <v>3</v>
      </c>
      <c r="C72" s="113">
        <v>0</v>
      </c>
      <c r="D72" s="113">
        <v>1</v>
      </c>
      <c r="E72" s="113">
        <v>0</v>
      </c>
      <c r="F72" s="111"/>
      <c r="G72" s="111"/>
      <c r="H72" s="111"/>
      <c r="I72" s="111"/>
      <c r="J72" s="111"/>
      <c r="K72" s="111"/>
      <c r="L72" s="111"/>
      <c r="M72" s="111"/>
      <c r="O72" s="21"/>
      <c r="P72" s="21"/>
      <c r="Q72" s="21"/>
      <c r="R72" s="21"/>
      <c r="S72" s="21"/>
      <c r="T72" s="21"/>
      <c r="U72" s="21"/>
      <c r="V72" s="21"/>
      <c r="W72" s="21"/>
      <c r="X72" s="21"/>
      <c r="Y72" s="21"/>
      <c r="Z72" s="21"/>
      <c r="AA72" s="21"/>
      <c r="AB72" s="21"/>
      <c r="AC72" s="21"/>
    </row>
    <row r="73" spans="1:29" ht="15.75" customHeight="1">
      <c r="A73" s="108" t="s">
        <v>105</v>
      </c>
      <c r="B73" s="112">
        <v>6</v>
      </c>
      <c r="C73" s="113">
        <v>0</v>
      </c>
      <c r="D73" s="113">
        <v>1</v>
      </c>
      <c r="E73" s="113">
        <v>0</v>
      </c>
      <c r="F73" s="111"/>
      <c r="G73" s="111"/>
      <c r="H73" s="111"/>
      <c r="I73" s="111"/>
      <c r="J73" s="111"/>
      <c r="K73" s="111"/>
      <c r="L73" s="111"/>
      <c r="M73" s="111"/>
      <c r="O73" s="21"/>
      <c r="P73" s="21"/>
      <c r="Q73" s="21"/>
      <c r="R73" s="21"/>
      <c r="S73" s="21"/>
      <c r="T73" s="21"/>
      <c r="U73" s="21"/>
      <c r="V73" s="21"/>
      <c r="W73" s="21"/>
      <c r="X73" s="21"/>
      <c r="Y73" s="21"/>
      <c r="Z73" s="21"/>
      <c r="AA73" s="21"/>
      <c r="AB73" s="21"/>
      <c r="AC73" s="21"/>
    </row>
    <row r="74" spans="1:29" ht="15.75" customHeight="1">
      <c r="A74" s="108" t="s">
        <v>117</v>
      </c>
      <c r="B74" s="112">
        <v>3</v>
      </c>
      <c r="C74" s="113">
        <v>0</v>
      </c>
      <c r="D74" s="113">
        <v>1</v>
      </c>
      <c r="E74" s="113">
        <v>0</v>
      </c>
      <c r="F74" s="111"/>
      <c r="G74" s="111"/>
      <c r="H74" s="111"/>
      <c r="I74" s="111"/>
      <c r="J74" s="111"/>
      <c r="K74" s="111"/>
      <c r="L74" s="111"/>
      <c r="M74" s="111"/>
      <c r="O74" s="21"/>
      <c r="P74" s="21"/>
      <c r="Q74" s="21"/>
      <c r="R74" s="21"/>
      <c r="S74" s="21"/>
      <c r="T74" s="21"/>
      <c r="U74" s="21"/>
      <c r="V74" s="21"/>
      <c r="W74" s="21"/>
      <c r="X74" s="21"/>
      <c r="Y74" s="21"/>
      <c r="Z74" s="21"/>
      <c r="AA74" s="21"/>
      <c r="AB74" s="21"/>
      <c r="AC74" s="21"/>
    </row>
    <row r="75" spans="1:29" ht="15.75" customHeight="1">
      <c r="A75" s="108" t="s">
        <v>127</v>
      </c>
      <c r="B75" s="112">
        <v>12</v>
      </c>
      <c r="C75" s="113">
        <v>0</v>
      </c>
      <c r="D75" s="113">
        <v>4</v>
      </c>
      <c r="E75" s="113">
        <v>0</v>
      </c>
      <c r="F75" s="111"/>
      <c r="G75" s="111"/>
      <c r="H75" s="111"/>
      <c r="I75" s="111"/>
      <c r="J75" s="111"/>
      <c r="K75" s="111"/>
      <c r="L75" s="111"/>
      <c r="M75" s="111"/>
      <c r="O75" s="21"/>
      <c r="P75" s="21"/>
      <c r="Q75" s="21"/>
      <c r="R75" s="21"/>
      <c r="S75" s="21"/>
      <c r="T75" s="21"/>
      <c r="U75" s="21"/>
      <c r="V75" s="21"/>
      <c r="W75" s="21"/>
      <c r="X75" s="21"/>
      <c r="Y75" s="21"/>
      <c r="Z75" s="21"/>
      <c r="AA75" s="21"/>
      <c r="AB75" s="21"/>
      <c r="AC75" s="21"/>
    </row>
    <row r="76" spans="1:29" ht="15.75" customHeight="1">
      <c r="A76" s="108" t="s">
        <v>134</v>
      </c>
      <c r="B76" s="112">
        <v>1</v>
      </c>
      <c r="C76" s="113">
        <v>0</v>
      </c>
      <c r="D76" s="113">
        <v>1</v>
      </c>
      <c r="E76" s="113">
        <v>0</v>
      </c>
      <c r="F76" s="111"/>
      <c r="G76" s="111"/>
      <c r="H76" s="111"/>
      <c r="I76" s="111"/>
      <c r="J76" s="111"/>
      <c r="K76" s="111"/>
      <c r="L76" s="111"/>
      <c r="M76" s="111"/>
      <c r="O76" s="21"/>
      <c r="P76" s="21"/>
      <c r="Q76" s="21"/>
      <c r="R76" s="21"/>
      <c r="S76" s="21"/>
      <c r="T76" s="21"/>
      <c r="U76" s="21"/>
      <c r="V76" s="21"/>
      <c r="W76" s="21"/>
      <c r="X76" s="21"/>
      <c r="Y76" s="21"/>
      <c r="Z76" s="21"/>
      <c r="AA76" s="21"/>
      <c r="AB76" s="21"/>
      <c r="AC76" s="21"/>
    </row>
    <row r="77" spans="1:29" ht="15.75" customHeight="1">
      <c r="A77" s="108" t="s">
        <v>136</v>
      </c>
      <c r="B77" s="112">
        <v>3</v>
      </c>
      <c r="C77" s="113">
        <v>0</v>
      </c>
      <c r="D77" s="113">
        <v>0</v>
      </c>
      <c r="E77" s="113">
        <v>0</v>
      </c>
      <c r="F77" s="111"/>
      <c r="G77" s="111"/>
      <c r="H77" s="111"/>
      <c r="I77" s="111"/>
      <c r="J77" s="111"/>
      <c r="K77" s="111"/>
      <c r="L77" s="111"/>
      <c r="M77" s="111"/>
      <c r="O77" s="21"/>
      <c r="P77" s="21"/>
      <c r="Q77" s="21"/>
      <c r="R77" s="21"/>
      <c r="S77" s="21"/>
      <c r="T77" s="21"/>
      <c r="U77" s="21"/>
      <c r="V77" s="21"/>
      <c r="W77" s="21"/>
      <c r="X77" s="21"/>
      <c r="Y77" s="21"/>
      <c r="Z77" s="21"/>
      <c r="AA77" s="21"/>
      <c r="AB77" s="21"/>
      <c r="AC77" s="21"/>
    </row>
    <row r="78" spans="1:29" ht="15.75" customHeight="1">
      <c r="A78" s="108" t="s">
        <v>137</v>
      </c>
      <c r="B78" s="112">
        <v>4</v>
      </c>
      <c r="C78" s="113">
        <v>1</v>
      </c>
      <c r="D78" s="113">
        <v>0</v>
      </c>
      <c r="E78" s="113">
        <v>0</v>
      </c>
      <c r="F78" s="111"/>
      <c r="G78" s="111"/>
      <c r="H78" s="111"/>
      <c r="I78" s="111"/>
      <c r="J78" s="111"/>
      <c r="K78" s="111"/>
      <c r="L78" s="111"/>
      <c r="M78" s="111"/>
      <c r="O78" s="21"/>
      <c r="P78" s="21"/>
      <c r="Q78" s="21"/>
      <c r="R78" s="21"/>
      <c r="S78" s="21"/>
      <c r="T78" s="21"/>
      <c r="U78" s="21"/>
      <c r="V78" s="21"/>
      <c r="W78" s="21"/>
      <c r="X78" s="21"/>
      <c r="Y78" s="21"/>
      <c r="Z78" s="21"/>
      <c r="AA78" s="21"/>
      <c r="AB78" s="21"/>
      <c r="AC78" s="21"/>
    </row>
    <row r="79" spans="1:29" ht="15.75" customHeight="1">
      <c r="A79" s="108" t="s">
        <v>141</v>
      </c>
      <c r="B79" s="112">
        <v>6</v>
      </c>
      <c r="C79" s="113">
        <v>0</v>
      </c>
      <c r="D79" s="113">
        <v>0</v>
      </c>
      <c r="E79" s="113">
        <v>0</v>
      </c>
      <c r="F79" s="111"/>
      <c r="G79" s="111"/>
      <c r="H79" s="111"/>
      <c r="I79" s="111"/>
      <c r="J79" s="111"/>
      <c r="K79" s="111"/>
      <c r="L79" s="111"/>
      <c r="M79" s="111"/>
      <c r="O79" s="21"/>
      <c r="P79" s="21"/>
      <c r="Q79" s="21"/>
      <c r="R79" s="21"/>
      <c r="S79" s="21"/>
      <c r="T79" s="21"/>
      <c r="U79" s="21"/>
      <c r="V79" s="21"/>
      <c r="W79" s="21"/>
      <c r="X79" s="21"/>
      <c r="Y79" s="21"/>
      <c r="Z79" s="21"/>
      <c r="AA79" s="21"/>
      <c r="AB79" s="21"/>
      <c r="AC79" s="21"/>
    </row>
    <row r="80" spans="1:29" ht="15.75" customHeight="1">
      <c r="A80" s="108" t="s">
        <v>142</v>
      </c>
      <c r="B80" s="112">
        <v>5</v>
      </c>
      <c r="C80" s="113">
        <v>0</v>
      </c>
      <c r="D80" s="113">
        <v>1</v>
      </c>
      <c r="E80" s="113">
        <v>0</v>
      </c>
      <c r="F80" s="111"/>
      <c r="G80" s="111"/>
      <c r="H80" s="111"/>
      <c r="I80" s="111"/>
      <c r="J80" s="111"/>
      <c r="K80" s="111"/>
      <c r="L80" s="111"/>
      <c r="M80" s="111"/>
      <c r="O80" s="21"/>
      <c r="P80" s="21"/>
      <c r="Q80" s="21"/>
      <c r="R80" s="21"/>
      <c r="S80" s="21"/>
      <c r="T80" s="21"/>
      <c r="U80" s="21"/>
      <c r="V80" s="21"/>
      <c r="W80" s="21"/>
      <c r="X80" s="21"/>
      <c r="Y80" s="21"/>
      <c r="Z80" s="21"/>
      <c r="AA80" s="21"/>
      <c r="AB80" s="21"/>
      <c r="AC80" s="21"/>
    </row>
    <row r="81" spans="1:29" ht="15.75" customHeight="1">
      <c r="A81" s="108" t="s">
        <v>149</v>
      </c>
      <c r="B81" s="112">
        <v>0</v>
      </c>
      <c r="C81" s="113">
        <v>0</v>
      </c>
      <c r="D81" s="113">
        <v>1</v>
      </c>
      <c r="E81" s="113">
        <v>0</v>
      </c>
      <c r="F81" s="111"/>
      <c r="G81" s="111"/>
      <c r="H81" s="111"/>
      <c r="I81" s="111"/>
      <c r="J81" s="111"/>
      <c r="K81" s="111"/>
      <c r="L81" s="111"/>
      <c r="M81" s="111"/>
      <c r="O81" s="21"/>
      <c r="P81" s="21"/>
      <c r="Q81" s="21"/>
      <c r="R81" s="21"/>
      <c r="S81" s="21"/>
      <c r="T81" s="21"/>
      <c r="U81" s="21"/>
      <c r="V81" s="21"/>
      <c r="W81" s="21"/>
      <c r="X81" s="21"/>
      <c r="Y81" s="21"/>
      <c r="Z81" s="21"/>
      <c r="AA81" s="21"/>
      <c r="AB81" s="21"/>
      <c r="AC81" s="21"/>
    </row>
    <row r="82" spans="1:29" ht="15.75" customHeight="1">
      <c r="A82" s="108" t="s">
        <v>155</v>
      </c>
      <c r="B82" s="112">
        <v>1</v>
      </c>
      <c r="C82" s="113">
        <v>0</v>
      </c>
      <c r="D82" s="113">
        <v>1</v>
      </c>
      <c r="E82" s="113">
        <v>0</v>
      </c>
      <c r="F82" s="111"/>
      <c r="G82" s="111"/>
      <c r="H82" s="111"/>
      <c r="I82" s="111"/>
      <c r="J82" s="111"/>
      <c r="K82" s="109"/>
      <c r="L82" s="109"/>
      <c r="M82" s="109"/>
      <c r="O82" s="21"/>
      <c r="P82" s="21"/>
      <c r="Q82" s="21"/>
      <c r="R82" s="21"/>
      <c r="S82" s="21"/>
      <c r="T82" s="21"/>
      <c r="U82" s="21"/>
      <c r="V82" s="21"/>
      <c r="W82" s="21"/>
      <c r="X82" s="21"/>
      <c r="Y82" s="21"/>
      <c r="Z82" s="21"/>
      <c r="AA82" s="21"/>
      <c r="AB82" s="21"/>
      <c r="AC82" s="21"/>
    </row>
    <row r="83" spans="1:29" ht="15.75" customHeight="1">
      <c r="A83" s="108" t="s">
        <v>166</v>
      </c>
      <c r="B83" s="112">
        <v>2</v>
      </c>
      <c r="C83" s="113">
        <v>0</v>
      </c>
      <c r="D83" s="113">
        <v>0</v>
      </c>
      <c r="E83" s="113">
        <v>0</v>
      </c>
      <c r="F83" s="111"/>
      <c r="G83" s="111"/>
      <c r="H83" s="111"/>
      <c r="I83" s="111"/>
      <c r="J83" s="109"/>
      <c r="K83" s="109"/>
      <c r="L83" s="109"/>
      <c r="M83" s="109"/>
      <c r="O83" s="21"/>
      <c r="P83" s="21"/>
      <c r="Q83" s="21"/>
      <c r="R83" s="21"/>
      <c r="S83" s="21"/>
      <c r="T83" s="21"/>
      <c r="U83" s="21"/>
      <c r="V83" s="21"/>
      <c r="W83" s="21"/>
      <c r="X83" s="21"/>
      <c r="Y83" s="21"/>
      <c r="Z83" s="21"/>
      <c r="AA83" s="21"/>
      <c r="AB83" s="21"/>
      <c r="AC83" s="21"/>
    </row>
    <row r="84" spans="1:29" ht="15.75" customHeight="1">
      <c r="A84" s="124" t="s">
        <v>278</v>
      </c>
      <c r="B84" s="125">
        <v>50</v>
      </c>
      <c r="C84" s="126">
        <v>1</v>
      </c>
      <c r="D84" s="126">
        <v>13</v>
      </c>
      <c r="E84" s="126">
        <v>0</v>
      </c>
      <c r="F84" s="125">
        <f t="shared" ref="F84:M84" si="2">SUM(F70:F83)</f>
        <v>0</v>
      </c>
      <c r="G84" s="125">
        <f t="shared" si="2"/>
        <v>0</v>
      </c>
      <c r="H84" s="125">
        <f t="shared" si="2"/>
        <v>0</v>
      </c>
      <c r="I84" s="125">
        <f t="shared" si="2"/>
        <v>0</v>
      </c>
      <c r="J84" s="125">
        <f t="shared" si="2"/>
        <v>0</v>
      </c>
      <c r="K84" s="125">
        <f t="shared" si="2"/>
        <v>0</v>
      </c>
      <c r="L84" s="125">
        <f t="shared" si="2"/>
        <v>0</v>
      </c>
      <c r="M84" s="125">
        <f t="shared" si="2"/>
        <v>0</v>
      </c>
      <c r="O84" s="21"/>
      <c r="P84" s="21"/>
      <c r="Q84" s="21"/>
      <c r="R84" s="21"/>
      <c r="S84" s="21"/>
      <c r="T84" s="21"/>
      <c r="U84" s="21"/>
      <c r="V84" s="21"/>
      <c r="W84" s="21"/>
      <c r="X84" s="21"/>
      <c r="Y84" s="21"/>
      <c r="Z84" s="21"/>
      <c r="AA84" s="21"/>
      <c r="AB84" s="21"/>
      <c r="AC84" s="21"/>
    </row>
    <row r="85" spans="1:29" ht="147.75" customHeight="1">
      <c r="A85" s="127" t="s">
        <v>279</v>
      </c>
      <c r="B85" s="397" t="s">
        <v>280</v>
      </c>
      <c r="C85" s="390"/>
      <c r="D85" s="390"/>
      <c r="E85" s="390"/>
      <c r="F85" s="397"/>
      <c r="G85" s="390"/>
      <c r="H85" s="390"/>
      <c r="I85" s="390"/>
      <c r="J85" s="397"/>
      <c r="K85" s="390"/>
      <c r="L85" s="390"/>
      <c r="M85" s="390"/>
      <c r="N85" s="386"/>
      <c r="O85" s="81"/>
      <c r="P85" s="81"/>
      <c r="Q85" s="81"/>
      <c r="R85" s="81"/>
      <c r="S85" s="81"/>
      <c r="T85" s="81"/>
      <c r="U85" s="81"/>
      <c r="V85" s="81"/>
      <c r="W85" s="81"/>
      <c r="X85" s="81"/>
      <c r="Y85" s="81"/>
      <c r="Z85" s="81"/>
      <c r="AA85" s="81"/>
      <c r="AB85" s="81"/>
      <c r="AC85" s="8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32.25" customHeight="1">
      <c r="A87" s="398" t="s">
        <v>281</v>
      </c>
      <c r="B87" s="395"/>
      <c r="C87" s="395"/>
      <c r="D87" s="395"/>
      <c r="E87" s="395"/>
      <c r="F87" s="395"/>
      <c r="G87" s="395"/>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399" t="s">
        <v>220</v>
      </c>
      <c r="B88" s="389" t="s">
        <v>282</v>
      </c>
      <c r="C88" s="390"/>
      <c r="D88" s="390"/>
      <c r="E88" s="386"/>
      <c r="F88" s="128"/>
      <c r="G88" s="128"/>
      <c r="H88" s="21"/>
      <c r="I88" s="21"/>
      <c r="J88" s="21"/>
      <c r="K88" s="21"/>
      <c r="L88" s="21"/>
      <c r="M88" s="21"/>
      <c r="N88" s="21"/>
      <c r="O88" s="21"/>
      <c r="P88" s="21"/>
      <c r="Q88" s="21"/>
      <c r="R88" s="21"/>
      <c r="S88" s="21"/>
      <c r="T88" s="21"/>
      <c r="U88" s="21"/>
      <c r="V88" s="21"/>
      <c r="W88" s="21"/>
      <c r="X88" s="21"/>
      <c r="Y88" s="21"/>
      <c r="Z88" s="21"/>
      <c r="AA88" s="21"/>
      <c r="AB88" s="21"/>
      <c r="AC88" s="21"/>
    </row>
    <row r="89" spans="1:29" ht="35.25" customHeight="1">
      <c r="A89" s="400"/>
      <c r="B89" s="103" t="s">
        <v>283</v>
      </c>
      <c r="C89" s="103" t="s">
        <v>284</v>
      </c>
      <c r="D89" s="103" t="s">
        <v>285</v>
      </c>
      <c r="E89" s="103" t="s">
        <v>286</v>
      </c>
      <c r="F89" s="129"/>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130" t="s">
        <v>78</v>
      </c>
      <c r="B90" s="109" t="s">
        <v>287</v>
      </c>
      <c r="C90" s="109" t="s">
        <v>287</v>
      </c>
      <c r="D90" s="109" t="s">
        <v>287</v>
      </c>
      <c r="E90" s="391" t="s">
        <v>288</v>
      </c>
      <c r="F90" s="13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130" t="s">
        <v>100</v>
      </c>
      <c r="B91" s="109" t="s">
        <v>287</v>
      </c>
      <c r="C91" s="109" t="s">
        <v>287</v>
      </c>
      <c r="D91" s="109" t="s">
        <v>287</v>
      </c>
      <c r="E91" s="392"/>
      <c r="F91" s="13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130" t="s">
        <v>103</v>
      </c>
      <c r="B92" s="109" t="s">
        <v>287</v>
      </c>
      <c r="C92" s="109" t="s">
        <v>287</v>
      </c>
      <c r="D92" s="109" t="s">
        <v>287</v>
      </c>
      <c r="E92" s="392"/>
      <c r="F92" s="13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130" t="s">
        <v>105</v>
      </c>
      <c r="B93" s="109" t="s">
        <v>287</v>
      </c>
      <c r="C93" s="109" t="s">
        <v>287</v>
      </c>
      <c r="D93" s="109" t="s">
        <v>287</v>
      </c>
      <c r="E93" s="392"/>
      <c r="F93" s="13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130" t="s">
        <v>117</v>
      </c>
      <c r="B94" s="109" t="s">
        <v>287</v>
      </c>
      <c r="C94" s="109" t="s">
        <v>287</v>
      </c>
      <c r="D94" s="109" t="s">
        <v>287</v>
      </c>
      <c r="E94" s="392"/>
      <c r="F94" s="13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130" t="s">
        <v>127</v>
      </c>
      <c r="B95" s="109" t="s">
        <v>287</v>
      </c>
      <c r="C95" s="109" t="s">
        <v>287</v>
      </c>
      <c r="D95" s="109" t="s">
        <v>287</v>
      </c>
      <c r="E95" s="392"/>
      <c r="F95" s="13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130" t="s">
        <v>134</v>
      </c>
      <c r="B96" s="109" t="s">
        <v>287</v>
      </c>
      <c r="C96" s="109" t="s">
        <v>287</v>
      </c>
      <c r="D96" s="109" t="s">
        <v>287</v>
      </c>
      <c r="E96" s="392"/>
      <c r="F96" s="13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130" t="s">
        <v>136</v>
      </c>
      <c r="B97" s="109" t="s">
        <v>287</v>
      </c>
      <c r="C97" s="109" t="s">
        <v>287</v>
      </c>
      <c r="D97" s="109" t="s">
        <v>287</v>
      </c>
      <c r="E97" s="392"/>
      <c r="F97" s="13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130" t="s">
        <v>137</v>
      </c>
      <c r="B98" s="109" t="s">
        <v>287</v>
      </c>
      <c r="C98" s="109" t="s">
        <v>287</v>
      </c>
      <c r="D98" s="109" t="s">
        <v>287</v>
      </c>
      <c r="E98" s="392"/>
      <c r="F98" s="13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130" t="s">
        <v>141</v>
      </c>
      <c r="B99" s="109" t="s">
        <v>287</v>
      </c>
      <c r="C99" s="109" t="s">
        <v>287</v>
      </c>
      <c r="D99" s="109" t="s">
        <v>287</v>
      </c>
      <c r="E99" s="392"/>
      <c r="F99" s="13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130" t="s">
        <v>142</v>
      </c>
      <c r="B100" s="109" t="s">
        <v>287</v>
      </c>
      <c r="C100" s="109" t="s">
        <v>287</v>
      </c>
      <c r="D100" s="109" t="s">
        <v>287</v>
      </c>
      <c r="E100" s="392"/>
      <c r="F100" s="13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130" t="s">
        <v>149</v>
      </c>
      <c r="B101" s="109" t="s">
        <v>287</v>
      </c>
      <c r="C101" s="109" t="s">
        <v>287</v>
      </c>
      <c r="D101" s="109" t="s">
        <v>287</v>
      </c>
      <c r="E101" s="392"/>
      <c r="F101" s="13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130" t="s">
        <v>155</v>
      </c>
      <c r="B102" s="109" t="s">
        <v>287</v>
      </c>
      <c r="C102" s="109" t="s">
        <v>287</v>
      </c>
      <c r="D102" s="109" t="s">
        <v>287</v>
      </c>
      <c r="E102" s="392"/>
      <c r="F102" s="13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130" t="s">
        <v>166</v>
      </c>
      <c r="B103" s="109" t="s">
        <v>287</v>
      </c>
      <c r="C103" s="109" t="s">
        <v>287</v>
      </c>
      <c r="D103" s="109" t="s">
        <v>287</v>
      </c>
      <c r="E103" s="393"/>
      <c r="F103" s="13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132" t="s">
        <v>289</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394" t="s">
        <v>290</v>
      </c>
      <c r="B106" s="395"/>
      <c r="C106" s="395"/>
      <c r="D106" s="395"/>
      <c r="E106" s="395"/>
      <c r="F106" s="395"/>
      <c r="G106" s="395"/>
      <c r="H106" s="395"/>
      <c r="I106" s="395"/>
      <c r="J106" s="395"/>
      <c r="K106" s="395"/>
      <c r="L106" s="395"/>
      <c r="M106" s="395"/>
      <c r="N106" s="395"/>
      <c r="O106" s="21"/>
      <c r="P106" s="21"/>
      <c r="Q106" s="21"/>
      <c r="R106" s="21"/>
      <c r="S106" s="21"/>
      <c r="T106" s="21"/>
      <c r="U106" s="21"/>
      <c r="V106" s="21"/>
      <c r="W106" s="21"/>
      <c r="X106" s="21"/>
      <c r="Y106" s="21"/>
      <c r="Z106" s="21"/>
      <c r="AA106" s="21"/>
      <c r="AB106" s="21"/>
      <c r="AC106" s="21"/>
    </row>
    <row r="107" spans="1:29" ht="15.75" customHeight="1">
      <c r="A107" s="395"/>
      <c r="B107" s="395"/>
      <c r="C107" s="395"/>
      <c r="D107" s="395"/>
      <c r="E107" s="395"/>
      <c r="F107" s="395"/>
      <c r="G107" s="395"/>
      <c r="H107" s="395"/>
      <c r="I107" s="395"/>
      <c r="J107" s="395"/>
      <c r="K107" s="395"/>
      <c r="L107" s="395"/>
      <c r="M107" s="395"/>
      <c r="N107" s="395"/>
      <c r="O107" s="21"/>
      <c r="P107" s="21"/>
      <c r="Q107" s="21"/>
      <c r="R107" s="21"/>
      <c r="S107" s="21"/>
      <c r="T107" s="21"/>
      <c r="U107" s="21"/>
      <c r="V107" s="21"/>
      <c r="W107" s="21"/>
      <c r="X107" s="21"/>
      <c r="Y107" s="21"/>
      <c r="Z107" s="21"/>
      <c r="AA107" s="21"/>
      <c r="AB107" s="21"/>
      <c r="AC107" s="21"/>
    </row>
    <row r="108" spans="1:29" ht="15.75" customHeight="1">
      <c r="A108" s="395"/>
      <c r="B108" s="395"/>
      <c r="C108" s="395"/>
      <c r="D108" s="395"/>
      <c r="E108" s="395"/>
      <c r="F108" s="395"/>
      <c r="G108" s="395"/>
      <c r="H108" s="395"/>
      <c r="I108" s="395"/>
      <c r="J108" s="395"/>
      <c r="K108" s="395"/>
      <c r="L108" s="395"/>
      <c r="M108" s="395"/>
      <c r="N108" s="395"/>
      <c r="O108" s="21"/>
      <c r="P108" s="21"/>
      <c r="Q108" s="21"/>
      <c r="R108" s="21"/>
      <c r="S108" s="21"/>
      <c r="T108" s="21"/>
      <c r="U108" s="21"/>
      <c r="V108" s="21"/>
      <c r="W108" s="21"/>
      <c r="X108" s="21"/>
      <c r="Y108" s="21"/>
      <c r="Z108" s="21"/>
      <c r="AA108" s="21"/>
      <c r="AB108" s="21"/>
      <c r="AC108" s="21"/>
    </row>
    <row r="109" spans="1:29" ht="15.75" customHeight="1">
      <c r="A109" s="395"/>
      <c r="B109" s="395"/>
      <c r="C109" s="395"/>
      <c r="D109" s="395"/>
      <c r="E109" s="395"/>
      <c r="F109" s="395"/>
      <c r="G109" s="395"/>
      <c r="H109" s="395"/>
      <c r="I109" s="395"/>
      <c r="J109" s="395"/>
      <c r="K109" s="395"/>
      <c r="L109" s="395"/>
      <c r="M109" s="395"/>
      <c r="N109" s="395"/>
      <c r="O109" s="21"/>
      <c r="P109" s="21"/>
      <c r="Q109" s="21"/>
      <c r="R109" s="21"/>
      <c r="S109" s="21"/>
      <c r="T109" s="21"/>
      <c r="U109" s="21"/>
      <c r="V109" s="21"/>
      <c r="W109" s="21"/>
      <c r="X109" s="21"/>
      <c r="Y109" s="21"/>
      <c r="Z109" s="21"/>
      <c r="AA109" s="21"/>
      <c r="AB109" s="21"/>
      <c r="AC109" s="21"/>
    </row>
    <row r="110" spans="1:29" ht="15.75" customHeight="1">
      <c r="A110" s="395"/>
      <c r="B110" s="395"/>
      <c r="C110" s="395"/>
      <c r="D110" s="395"/>
      <c r="E110" s="395"/>
      <c r="F110" s="395"/>
      <c r="G110" s="395"/>
      <c r="H110" s="395"/>
      <c r="I110" s="395"/>
      <c r="J110" s="395"/>
      <c r="K110" s="395"/>
      <c r="L110" s="395"/>
      <c r="M110" s="395"/>
      <c r="N110" s="395"/>
      <c r="O110" s="21"/>
      <c r="P110" s="21"/>
      <c r="Q110" s="21"/>
      <c r="R110" s="21"/>
      <c r="S110" s="21"/>
      <c r="T110" s="21"/>
      <c r="U110" s="21"/>
      <c r="V110" s="21"/>
      <c r="W110" s="21"/>
      <c r="X110" s="21"/>
      <c r="Y110" s="21"/>
      <c r="Z110" s="21"/>
      <c r="AA110" s="21"/>
      <c r="AB110" s="21"/>
      <c r="AC110" s="21"/>
    </row>
    <row r="111" spans="1:29" ht="15.75" customHeight="1">
      <c r="A111" s="395"/>
      <c r="B111" s="395"/>
      <c r="C111" s="395"/>
      <c r="D111" s="395"/>
      <c r="E111" s="395"/>
      <c r="F111" s="395"/>
      <c r="G111" s="395"/>
      <c r="H111" s="395"/>
      <c r="I111" s="395"/>
      <c r="J111" s="395"/>
      <c r="K111" s="395"/>
      <c r="L111" s="395"/>
      <c r="M111" s="395"/>
      <c r="N111" s="395"/>
      <c r="O111" s="21"/>
      <c r="P111" s="21"/>
      <c r="Q111" s="21"/>
      <c r="R111" s="21"/>
      <c r="S111" s="21"/>
      <c r="T111" s="21"/>
      <c r="U111" s="21"/>
      <c r="V111" s="21"/>
      <c r="W111" s="21"/>
      <c r="X111" s="21"/>
      <c r="Y111" s="21"/>
      <c r="Z111" s="21"/>
      <c r="AA111" s="21"/>
      <c r="AB111" s="21"/>
      <c r="AC111" s="21"/>
    </row>
    <row r="112" spans="1:29" ht="15.75" customHeight="1">
      <c r="A112" s="395"/>
      <c r="B112" s="395"/>
      <c r="C112" s="395"/>
      <c r="D112" s="395"/>
      <c r="E112" s="395"/>
      <c r="F112" s="395"/>
      <c r="G112" s="395"/>
      <c r="H112" s="395"/>
      <c r="I112" s="395"/>
      <c r="J112" s="395"/>
      <c r="K112" s="395"/>
      <c r="L112" s="395"/>
      <c r="M112" s="395"/>
      <c r="N112" s="395"/>
      <c r="O112" s="21"/>
      <c r="P112" s="21"/>
      <c r="Q112" s="21"/>
      <c r="R112" s="21"/>
      <c r="S112" s="21"/>
      <c r="T112" s="21"/>
      <c r="U112" s="21"/>
      <c r="V112" s="21"/>
      <c r="W112" s="21"/>
      <c r="X112" s="21"/>
      <c r="Y112" s="21"/>
      <c r="Z112" s="21"/>
      <c r="AA112" s="21"/>
      <c r="AB112" s="21"/>
      <c r="AC112" s="21"/>
    </row>
    <row r="113" spans="1:29" ht="15.75" customHeight="1">
      <c r="A113" s="395"/>
      <c r="B113" s="395"/>
      <c r="C113" s="395"/>
      <c r="D113" s="395"/>
      <c r="E113" s="395"/>
      <c r="F113" s="395"/>
      <c r="G113" s="395"/>
      <c r="H113" s="395"/>
      <c r="I113" s="395"/>
      <c r="J113" s="395"/>
      <c r="K113" s="395"/>
      <c r="L113" s="395"/>
      <c r="M113" s="395"/>
      <c r="N113" s="395"/>
      <c r="O113" s="21"/>
      <c r="P113" s="21"/>
      <c r="Q113" s="21"/>
      <c r="R113" s="21"/>
      <c r="S113" s="21"/>
      <c r="T113" s="21"/>
      <c r="U113" s="21"/>
      <c r="V113" s="21"/>
      <c r="W113" s="21"/>
      <c r="X113" s="21"/>
      <c r="Y113" s="21"/>
      <c r="Z113" s="21"/>
      <c r="AA113" s="21"/>
      <c r="AB113" s="21"/>
      <c r="AC113" s="21"/>
    </row>
    <row r="114" spans="1:29" ht="15.75" customHeight="1">
      <c r="A114" s="395"/>
      <c r="B114" s="395"/>
      <c r="C114" s="395"/>
      <c r="D114" s="395"/>
      <c r="E114" s="395"/>
      <c r="F114" s="395"/>
      <c r="G114" s="395"/>
      <c r="H114" s="395"/>
      <c r="I114" s="395"/>
      <c r="J114" s="395"/>
      <c r="K114" s="395"/>
      <c r="L114" s="395"/>
      <c r="M114" s="395"/>
      <c r="N114" s="395"/>
      <c r="O114" s="21"/>
      <c r="P114" s="21"/>
      <c r="Q114" s="21"/>
      <c r="R114" s="21"/>
      <c r="S114" s="21"/>
      <c r="T114" s="21"/>
      <c r="U114" s="21"/>
      <c r="V114" s="21"/>
      <c r="W114" s="21"/>
      <c r="X114" s="21"/>
      <c r="Y114" s="21"/>
      <c r="Z114" s="21"/>
      <c r="AA114" s="21"/>
      <c r="AB114" s="21"/>
      <c r="AC114" s="21"/>
    </row>
    <row r="115" spans="1:29" ht="15.75" customHeight="1">
      <c r="A115" s="395"/>
      <c r="B115" s="395"/>
      <c r="C115" s="395"/>
      <c r="D115" s="395"/>
      <c r="E115" s="395"/>
      <c r="F115" s="395"/>
      <c r="G115" s="395"/>
      <c r="H115" s="395"/>
      <c r="I115" s="395"/>
      <c r="J115" s="395"/>
      <c r="K115" s="395"/>
      <c r="L115" s="395"/>
      <c r="M115" s="395"/>
      <c r="N115" s="395"/>
      <c r="O115" s="21"/>
      <c r="P115" s="21"/>
      <c r="Q115" s="21"/>
      <c r="R115" s="21"/>
      <c r="S115" s="21"/>
      <c r="T115" s="21"/>
      <c r="U115" s="21"/>
      <c r="V115" s="21"/>
      <c r="W115" s="21"/>
      <c r="X115" s="21"/>
      <c r="Y115" s="21"/>
      <c r="Z115" s="21"/>
      <c r="AA115" s="21"/>
      <c r="AB115" s="21"/>
      <c r="AC115" s="21"/>
    </row>
    <row r="116" spans="1:29" ht="15.75" customHeight="1">
      <c r="A116" s="395"/>
      <c r="B116" s="395"/>
      <c r="C116" s="395"/>
      <c r="D116" s="395"/>
      <c r="E116" s="395"/>
      <c r="F116" s="395"/>
      <c r="G116" s="395"/>
      <c r="H116" s="395"/>
      <c r="I116" s="395"/>
      <c r="J116" s="395"/>
      <c r="K116" s="395"/>
      <c r="L116" s="395"/>
      <c r="M116" s="395"/>
      <c r="N116" s="395"/>
      <c r="O116" s="21"/>
      <c r="P116" s="21"/>
      <c r="Q116" s="21"/>
      <c r="R116" s="21"/>
      <c r="S116" s="21"/>
      <c r="T116" s="21"/>
      <c r="U116" s="21"/>
      <c r="V116" s="21"/>
      <c r="W116" s="21"/>
      <c r="X116" s="21"/>
      <c r="Y116" s="21"/>
      <c r="Z116" s="21"/>
      <c r="AA116" s="21"/>
      <c r="AB116" s="21"/>
      <c r="AC116" s="21"/>
    </row>
    <row r="117" spans="1:29" ht="15.75" customHeight="1">
      <c r="A117" s="395"/>
      <c r="B117" s="395"/>
      <c r="C117" s="395"/>
      <c r="D117" s="395"/>
      <c r="E117" s="395"/>
      <c r="F117" s="395"/>
      <c r="G117" s="395"/>
      <c r="H117" s="395"/>
      <c r="I117" s="395"/>
      <c r="J117" s="395"/>
      <c r="K117" s="395"/>
      <c r="L117" s="395"/>
      <c r="M117" s="395"/>
      <c r="N117" s="395"/>
      <c r="O117" s="21"/>
      <c r="P117" s="21"/>
      <c r="Q117" s="21"/>
      <c r="R117" s="21"/>
      <c r="S117" s="21"/>
      <c r="T117" s="21"/>
      <c r="U117" s="21"/>
      <c r="V117" s="21"/>
      <c r="W117" s="21"/>
      <c r="X117" s="21"/>
      <c r="Y117" s="21"/>
      <c r="Z117" s="21"/>
      <c r="AA117" s="21"/>
      <c r="AB117" s="21"/>
      <c r="AC117" s="21"/>
    </row>
    <row r="118" spans="1:29" ht="15.75" customHeight="1">
      <c r="A118" s="395"/>
      <c r="B118" s="395"/>
      <c r="C118" s="395"/>
      <c r="D118" s="395"/>
      <c r="E118" s="395"/>
      <c r="F118" s="395"/>
      <c r="G118" s="395"/>
      <c r="H118" s="395"/>
      <c r="I118" s="395"/>
      <c r="J118" s="395"/>
      <c r="K118" s="395"/>
      <c r="L118" s="395"/>
      <c r="M118" s="395"/>
      <c r="N118" s="395"/>
      <c r="O118" s="21"/>
      <c r="P118" s="21"/>
      <c r="Q118" s="21"/>
      <c r="R118" s="21"/>
      <c r="S118" s="21"/>
      <c r="T118" s="21"/>
      <c r="U118" s="21"/>
      <c r="V118" s="21"/>
      <c r="W118" s="21"/>
      <c r="X118" s="21"/>
      <c r="Y118" s="21"/>
      <c r="Z118" s="21"/>
      <c r="AA118" s="21"/>
      <c r="AB118" s="21"/>
      <c r="AC118" s="21"/>
    </row>
    <row r="119" spans="1:29" ht="15.75" customHeight="1">
      <c r="A119" s="395"/>
      <c r="B119" s="395"/>
      <c r="C119" s="395"/>
      <c r="D119" s="395"/>
      <c r="E119" s="395"/>
      <c r="F119" s="395"/>
      <c r="G119" s="395"/>
      <c r="H119" s="395"/>
      <c r="I119" s="395"/>
      <c r="J119" s="395"/>
      <c r="K119" s="395"/>
      <c r="L119" s="395"/>
      <c r="M119" s="395"/>
      <c r="N119" s="395"/>
      <c r="O119" s="21"/>
      <c r="P119" s="21"/>
      <c r="Q119" s="21"/>
      <c r="R119" s="21"/>
      <c r="S119" s="21"/>
      <c r="T119" s="21"/>
      <c r="U119" s="21"/>
      <c r="V119" s="21"/>
      <c r="W119" s="21"/>
      <c r="X119" s="21"/>
      <c r="Y119" s="21"/>
      <c r="Z119" s="21"/>
      <c r="AA119" s="21"/>
      <c r="AB119" s="21"/>
      <c r="AC119" s="21"/>
    </row>
    <row r="120" spans="1:29" ht="15.75" customHeight="1">
      <c r="A120" s="395"/>
      <c r="B120" s="395"/>
      <c r="C120" s="395"/>
      <c r="D120" s="395"/>
      <c r="E120" s="395"/>
      <c r="F120" s="395"/>
      <c r="G120" s="395"/>
      <c r="H120" s="395"/>
      <c r="I120" s="395"/>
      <c r="J120" s="395"/>
      <c r="K120" s="395"/>
      <c r="L120" s="395"/>
      <c r="M120" s="395"/>
      <c r="N120" s="395"/>
      <c r="O120" s="21"/>
      <c r="P120" s="21"/>
      <c r="Q120" s="21"/>
      <c r="R120" s="21"/>
      <c r="S120" s="21"/>
      <c r="T120" s="21"/>
      <c r="U120" s="21"/>
      <c r="V120" s="21"/>
      <c r="W120" s="21"/>
      <c r="X120" s="21"/>
      <c r="Y120" s="21"/>
      <c r="Z120" s="21"/>
      <c r="AA120" s="21"/>
      <c r="AB120" s="21"/>
      <c r="AC120" s="21"/>
    </row>
    <row r="121" spans="1:29" ht="15.75" customHeight="1">
      <c r="A121" s="134"/>
      <c r="B121" s="134" t="s">
        <v>291</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s="365" customFormat="1" ht="15.75" hidden="1" customHeight="1">
      <c r="A122" s="399" t="s">
        <v>220</v>
      </c>
      <c r="B122" s="404" t="s">
        <v>1745</v>
      </c>
      <c r="C122" s="404"/>
      <c r="D122" s="404"/>
      <c r="E122" s="404"/>
      <c r="F122" s="404" t="s">
        <v>1746</v>
      </c>
      <c r="G122" s="404"/>
      <c r="H122" s="404"/>
    </row>
    <row r="123" spans="1:29" s="365" customFormat="1" ht="15.75" hidden="1" customHeight="1">
      <c r="A123" s="403"/>
      <c r="B123" s="366" t="s">
        <v>1747</v>
      </c>
      <c r="C123" s="366" t="s">
        <v>1748</v>
      </c>
      <c r="D123" s="366" t="s">
        <v>1749</v>
      </c>
      <c r="E123" s="366" t="s">
        <v>1750</v>
      </c>
      <c r="F123" s="366" t="s">
        <v>1747</v>
      </c>
      <c r="G123" s="366" t="s">
        <v>1748</v>
      </c>
      <c r="H123" s="366" t="s">
        <v>1749</v>
      </c>
    </row>
    <row r="124" spans="1:29" s="365" customFormat="1" ht="15.75" hidden="1" customHeight="1">
      <c r="A124" s="367" t="s">
        <v>78</v>
      </c>
      <c r="B124" s="368">
        <f>+'Riesgos Proc DIC'!F150</f>
        <v>0</v>
      </c>
      <c r="C124" s="368">
        <f>+'Riesgos Proc DIC'!F151</f>
        <v>0</v>
      </c>
      <c r="D124" s="368">
        <f>+'Riesgos Proc DIC'!F152</f>
        <v>0</v>
      </c>
      <c r="E124" s="368">
        <f>+'Riesgos Proc DIC'!F153</f>
        <v>3</v>
      </c>
      <c r="F124" s="368">
        <f>+'Riesgos Corrup DIC'!F150</f>
        <v>0</v>
      </c>
      <c r="G124" s="368">
        <f>+'Riesgos Corrup DIC'!F151</f>
        <v>0</v>
      </c>
      <c r="H124" s="368">
        <f>+'Riesgos Corrup DIC'!F152</f>
        <v>2</v>
      </c>
    </row>
    <row r="125" spans="1:29" s="365" customFormat="1" ht="15.75" hidden="1" customHeight="1">
      <c r="A125" s="367" t="s">
        <v>100</v>
      </c>
      <c r="B125" s="368">
        <f>+'Riesgos Proc DIP'!F151</f>
        <v>0</v>
      </c>
      <c r="C125" s="368">
        <f>+'Riesgos Proc DIP'!F152</f>
        <v>0</v>
      </c>
      <c r="D125" s="368">
        <f>+'Riesgos Proc DIP'!F153</f>
        <v>1</v>
      </c>
      <c r="E125" s="368">
        <f>+'Riesgos Proc DIP'!F154</f>
        <v>0</v>
      </c>
      <c r="F125" s="368"/>
      <c r="G125" s="368"/>
      <c r="H125" s="368"/>
    </row>
    <row r="126" spans="1:29" s="365" customFormat="1" ht="15.75" hidden="1" customHeight="1">
      <c r="A126" s="367" t="s">
        <v>103</v>
      </c>
      <c r="B126" s="368">
        <f>+'Riesgos Proc AC'!F152</f>
        <v>1</v>
      </c>
      <c r="C126" s="368">
        <f>+'Riesgos Proc AC'!F153</f>
        <v>1</v>
      </c>
      <c r="D126" s="368">
        <f>+'Riesgos Proc AC'!F154</f>
        <v>0</v>
      </c>
      <c r="E126" s="368">
        <f>+'Riesgos Proc AC'!F155</f>
        <v>0</v>
      </c>
      <c r="F126" s="368"/>
      <c r="G126" s="368"/>
      <c r="H126" s="368"/>
    </row>
    <row r="127" spans="1:29" s="365" customFormat="1" ht="15.75" hidden="1" customHeight="1">
      <c r="A127" s="367" t="s">
        <v>105</v>
      </c>
      <c r="B127" s="368">
        <f>+'Riesgos Proc IDP'!F153</f>
        <v>2</v>
      </c>
      <c r="C127" s="368">
        <f>+'Riesgos Proc IDP'!F154</f>
        <v>0</v>
      </c>
      <c r="D127" s="368">
        <f>+'Riesgos Proc IDP'!F155</f>
        <v>0</v>
      </c>
      <c r="E127" s="368">
        <f>+'Riesgos Proc IDP'!F156</f>
        <v>0</v>
      </c>
      <c r="F127" s="368"/>
      <c r="G127" s="368"/>
      <c r="H127" s="368"/>
    </row>
    <row r="128" spans="1:29" s="365" customFormat="1" ht="15.75" hidden="1" customHeight="1">
      <c r="A128" s="367" t="s">
        <v>117</v>
      </c>
      <c r="B128" s="368">
        <f>+'Riesgos Proc GD'!F150</f>
        <v>0</v>
      </c>
      <c r="C128" s="379">
        <f>+'Riesgos Proc GD'!F151</f>
        <v>0</v>
      </c>
      <c r="D128" s="368">
        <f>+'Riesgos Proc GD'!F152</f>
        <v>1</v>
      </c>
      <c r="E128" s="368">
        <f>+'Riesgos Proc GD'!F153</f>
        <v>2</v>
      </c>
      <c r="F128" s="368"/>
      <c r="G128" s="368"/>
      <c r="H128" s="368"/>
    </row>
    <row r="129" spans="1:29" s="365" customFormat="1" ht="15.75" hidden="1" customHeight="1">
      <c r="A129" s="367" t="s">
        <v>127</v>
      </c>
      <c r="B129" s="368"/>
      <c r="C129" s="368"/>
      <c r="D129" s="368"/>
      <c r="E129" s="368"/>
      <c r="F129" s="368"/>
      <c r="G129" s="368"/>
      <c r="H129" s="368"/>
    </row>
    <row r="130" spans="1:29" s="365" customFormat="1" ht="15.75" hidden="1" customHeight="1">
      <c r="A130" s="367" t="s">
        <v>134</v>
      </c>
      <c r="B130" s="368"/>
      <c r="C130" s="368"/>
      <c r="D130" s="368"/>
      <c r="E130" s="368"/>
      <c r="F130" s="368"/>
      <c r="G130" s="368"/>
      <c r="H130" s="368"/>
    </row>
    <row r="131" spans="1:29" s="365" customFormat="1" ht="15.75" hidden="1" customHeight="1">
      <c r="A131" s="367" t="s">
        <v>136</v>
      </c>
      <c r="B131" s="368"/>
      <c r="C131" s="368"/>
      <c r="D131" s="368"/>
      <c r="E131" s="368"/>
      <c r="F131" s="368"/>
      <c r="G131" s="368"/>
      <c r="H131" s="368"/>
    </row>
    <row r="132" spans="1:29" s="365" customFormat="1" ht="15.75" hidden="1" customHeight="1">
      <c r="A132" s="367" t="s">
        <v>137</v>
      </c>
      <c r="B132" s="368"/>
      <c r="C132" s="368"/>
      <c r="D132" s="368"/>
      <c r="E132" s="368"/>
      <c r="F132" s="368"/>
      <c r="G132" s="368"/>
      <c r="H132" s="368"/>
    </row>
    <row r="133" spans="1:29" s="365" customFormat="1" ht="15.75" hidden="1" customHeight="1">
      <c r="A133" s="367" t="s">
        <v>141</v>
      </c>
      <c r="B133" s="368"/>
      <c r="C133" s="368"/>
      <c r="D133" s="368"/>
      <c r="E133" s="368"/>
      <c r="F133" s="368"/>
      <c r="G133" s="368"/>
      <c r="H133" s="368"/>
    </row>
    <row r="134" spans="1:29" s="365" customFormat="1" ht="15.75" hidden="1" customHeight="1">
      <c r="A134" s="367" t="s">
        <v>142</v>
      </c>
      <c r="B134" s="368"/>
      <c r="C134" s="368"/>
      <c r="D134" s="368"/>
      <c r="E134" s="368"/>
      <c r="F134" s="368"/>
      <c r="G134" s="368"/>
      <c r="H134" s="368"/>
    </row>
    <row r="135" spans="1:29" s="365" customFormat="1" ht="15.75" hidden="1" customHeight="1">
      <c r="A135" s="367" t="s">
        <v>149</v>
      </c>
      <c r="B135" s="368"/>
      <c r="C135" s="368"/>
      <c r="D135" s="368"/>
      <c r="E135" s="368"/>
      <c r="F135" s="368"/>
      <c r="G135" s="368"/>
      <c r="H135" s="368"/>
    </row>
    <row r="136" spans="1:29" s="365" customFormat="1" ht="15.75" hidden="1" customHeight="1">
      <c r="A136" s="367" t="s">
        <v>155</v>
      </c>
      <c r="B136" s="368"/>
      <c r="C136" s="368"/>
      <c r="D136" s="368"/>
      <c r="E136" s="368"/>
      <c r="F136" s="368"/>
      <c r="G136" s="368"/>
      <c r="H136" s="368"/>
    </row>
    <row r="137" spans="1:29" s="365" customFormat="1" ht="15.75" hidden="1" customHeight="1">
      <c r="A137" s="367" t="s">
        <v>166</v>
      </c>
      <c r="B137" s="368"/>
      <c r="C137" s="368"/>
      <c r="D137" s="368"/>
      <c r="E137" s="368"/>
      <c r="F137" s="368"/>
      <c r="G137" s="368"/>
      <c r="H137" s="368"/>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29"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spans="1:29"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2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spans="1:29"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spans="1:29"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row>
    <row r="213" spans="1:29"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row>
    <row r="214" spans="1:29"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row>
    <row r="215" spans="1:29"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row>
    <row r="216" spans="1:29"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row>
    <row r="217" spans="1:29"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row>
    <row r="218" spans="1:29"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row>
    <row r="219" spans="1:2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row>
    <row r="220" spans="1:29"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row>
    <row r="221" spans="1:29"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row>
    <row r="222" spans="1:29"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row>
    <row r="223" spans="1:29"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row>
    <row r="224" spans="1:29"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row>
    <row r="225" spans="1:29"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row>
    <row r="226" spans="1:29"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row>
    <row r="227" spans="1:29"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row>
    <row r="228" spans="1:29"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row>
    <row r="229" spans="1: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row>
    <row r="230" spans="1:29"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row>
    <row r="231" spans="1:29"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row>
    <row r="232" spans="1:29"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row>
    <row r="233" spans="1:29"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row>
    <row r="234" spans="1:29"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row>
    <row r="235" spans="1:29"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row>
    <row r="236" spans="1:29"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row>
    <row r="237" spans="1:29"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row>
    <row r="238" spans="1:29"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row>
    <row r="239" spans="1:2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row>
    <row r="240" spans="1:29"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row>
    <row r="241" spans="1:29"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row>
    <row r="242" spans="1:29"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row>
    <row r="243" spans="1:29"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row>
    <row r="244" spans="1:29"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row>
    <row r="245" spans="1:29"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row>
    <row r="246" spans="1:29"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row>
    <row r="247" spans="1:29"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row>
    <row r="248" spans="1:29"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row>
    <row r="249" spans="1:2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row>
    <row r="250" spans="1:29"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row>
    <row r="251" spans="1:29"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row>
    <row r="252" spans="1:29"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row>
    <row r="253" spans="1:29"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row>
    <row r="254" spans="1:29"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row>
    <row r="255" spans="1:29"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row>
    <row r="256" spans="1:29"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row>
    <row r="257" spans="1:29"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row>
    <row r="258" spans="1:29"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row>
    <row r="259" spans="1:2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row>
    <row r="260" spans="1:29"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row>
    <row r="261" spans="1:29"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row>
    <row r="262" spans="1:29"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row>
    <row r="263" spans="1:29"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row>
    <row r="264" spans="1:29"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row>
    <row r="265" spans="1:29"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row>
    <row r="266" spans="1:29"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row>
    <row r="267" spans="1:29"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row>
    <row r="268" spans="1:29"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row>
    <row r="269" spans="1:2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row>
    <row r="270" spans="1:29"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row>
    <row r="271" spans="1:29"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row>
    <row r="272" spans="1:29"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row>
    <row r="273" spans="1:29"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row>
    <row r="274" spans="1:29"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row>
    <row r="275" spans="1:29"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row>
    <row r="276" spans="1:29"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row>
    <row r="277" spans="1:29"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row>
    <row r="278" spans="1:29"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row>
    <row r="279" spans="1:2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row>
    <row r="280" spans="1:29"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row>
    <row r="281" spans="1:29"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row>
    <row r="282" spans="1:29"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row>
    <row r="283" spans="1:29"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row>
    <row r="284" spans="1:29"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row>
    <row r="285" spans="1:29"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row>
    <row r="286" spans="1:29"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row>
    <row r="287" spans="1:29"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row>
    <row r="288" spans="1:29"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row>
    <row r="289" spans="1:2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row>
    <row r="290" spans="1:29"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row>
    <row r="291" spans="1:29"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row>
    <row r="292" spans="1:29"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row>
    <row r="293" spans="1:29"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row>
    <row r="294" spans="1:29"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row>
    <row r="295" spans="1:29"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row>
    <row r="296" spans="1:29"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row>
    <row r="297" spans="1:29"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row>
    <row r="298" spans="1:29"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row>
    <row r="299" spans="1:2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row>
    <row r="300" spans="1:29"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row>
    <row r="301" spans="1:29"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row>
    <row r="302" spans="1:29"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row>
    <row r="303" spans="1:29"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row>
    <row r="304" spans="1:29"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row>
    <row r="305" spans="1:29"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row>
    <row r="306" spans="1:29"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row>
    <row r="307" spans="1:29" ht="15.75" customHeight="1"/>
    <row r="308" spans="1:29" ht="15.75" customHeight="1"/>
    <row r="309" spans="1:29" ht="15.75" customHeight="1"/>
    <row r="310" spans="1:29" ht="15.75" customHeight="1"/>
    <row r="311" spans="1:29" ht="15.75" customHeight="1"/>
    <row r="312" spans="1:29" ht="15.75" customHeight="1"/>
    <row r="313" spans="1:29" ht="15.75" customHeight="1"/>
    <row r="314" spans="1:29" ht="15.75" customHeight="1"/>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22:A123"/>
    <mergeCell ref="B122:E122"/>
    <mergeCell ref="F122:H122"/>
    <mergeCell ref="A1:S1"/>
    <mergeCell ref="A2:L6"/>
    <mergeCell ref="M2:P3"/>
    <mergeCell ref="Q2:S3"/>
    <mergeCell ref="M4:P5"/>
    <mergeCell ref="Q4:S5"/>
    <mergeCell ref="Q6:S6"/>
    <mergeCell ref="A8:L8"/>
    <mergeCell ref="A66:G66"/>
    <mergeCell ref="A67:A69"/>
    <mergeCell ref="B67:E67"/>
    <mergeCell ref="F67:I67"/>
    <mergeCell ref="J67:M67"/>
    <mergeCell ref="B68:C68"/>
    <mergeCell ref="L68:M68"/>
    <mergeCell ref="B88:E88"/>
    <mergeCell ref="E90:E103"/>
    <mergeCell ref="A106:N120"/>
    <mergeCell ref="D68:E68"/>
    <mergeCell ref="F68:G68"/>
    <mergeCell ref="B85:E85"/>
    <mergeCell ref="F85:I85"/>
    <mergeCell ref="J85:N85"/>
    <mergeCell ref="A87:G87"/>
    <mergeCell ref="A88:A89"/>
    <mergeCell ref="H68:I68"/>
    <mergeCell ref="J68:K6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BI1000"/>
  <sheetViews>
    <sheetView topLeftCell="AL1" workbookViewId="0">
      <selection activeCell="AO27" sqref="AO27"/>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3" customWidth="1"/>
    <col min="39" max="39" width="99.140625" customWidth="1"/>
    <col min="40" max="40" width="17" hidden="1" customWidth="1"/>
    <col min="41" max="41" width="57.28515625" customWidth="1"/>
    <col min="42" max="61" width="6.85546875" customWidth="1"/>
  </cols>
  <sheetData>
    <row r="1" spans="1:61" ht="30" customHeight="1">
      <c r="A1" s="463"/>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2"/>
      <c r="BF1" s="2"/>
      <c r="BG1" s="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2"/>
      <c r="BF2" s="2"/>
      <c r="BG2" s="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2"/>
      <c r="BF3" s="2"/>
      <c r="BG3" s="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2"/>
      <c r="BF4" s="2"/>
      <c r="BG4" s="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2"/>
      <c r="BF6" s="2"/>
      <c r="BG6" s="2"/>
      <c r="BH6" s="2"/>
      <c r="BI6" s="2"/>
    </row>
    <row r="7" spans="1:61" ht="30" customHeight="1">
      <c r="A7" s="6" t="s">
        <v>6</v>
      </c>
      <c r="B7" s="7"/>
      <c r="C7" s="7"/>
      <c r="D7" s="8"/>
      <c r="E7" s="477" t="s">
        <v>7</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10"/>
      <c r="AP7" s="1"/>
      <c r="AQ7" s="1"/>
      <c r="AR7" s="1"/>
      <c r="AS7" s="1"/>
      <c r="AT7" s="1"/>
      <c r="AU7" s="1"/>
      <c r="AV7" s="1"/>
      <c r="AW7" s="1"/>
      <c r="AX7" s="1"/>
      <c r="AY7" s="1"/>
      <c r="AZ7" s="1"/>
      <c r="BA7" s="1"/>
      <c r="BB7" s="1"/>
      <c r="BC7" s="1"/>
      <c r="BD7" s="1"/>
      <c r="BE7" s="2"/>
      <c r="BF7" s="2"/>
      <c r="BG7" s="2"/>
      <c r="BH7" s="2"/>
      <c r="BI7" s="2"/>
    </row>
    <row r="8" spans="1:61" ht="30" customHeight="1">
      <c r="A8" s="6" t="s">
        <v>9</v>
      </c>
      <c r="B8" s="7"/>
      <c r="C8" s="7"/>
      <c r="D8" s="8"/>
      <c r="E8" s="477" t="s">
        <v>10</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10"/>
      <c r="AP8" s="1"/>
      <c r="AQ8" s="1"/>
      <c r="AR8" s="1"/>
      <c r="AS8" s="1"/>
      <c r="AT8" s="1"/>
      <c r="AU8" s="1"/>
      <c r="AV8" s="1"/>
      <c r="AW8" s="1"/>
      <c r="AX8" s="1"/>
      <c r="AY8" s="1"/>
      <c r="AZ8" s="1"/>
      <c r="BA8" s="1"/>
      <c r="BB8" s="1"/>
      <c r="BC8" s="1"/>
      <c r="BD8" s="1"/>
      <c r="BE8" s="2"/>
      <c r="BF8" s="2"/>
      <c r="BG8" s="2"/>
      <c r="BH8" s="2"/>
      <c r="BI8" s="2"/>
    </row>
    <row r="9" spans="1:61" ht="30" customHeight="1">
      <c r="A9" s="6" t="s">
        <v>11</v>
      </c>
      <c r="B9" s="7"/>
      <c r="C9" s="7"/>
      <c r="D9" s="8"/>
      <c r="E9" s="477"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10"/>
      <c r="AP9" s="1"/>
      <c r="AQ9" s="1"/>
      <c r="AR9" s="1"/>
      <c r="AS9" s="1"/>
      <c r="AT9" s="1"/>
      <c r="AU9" s="1"/>
      <c r="AV9" s="1"/>
      <c r="AW9" s="1"/>
      <c r="AX9" s="1"/>
      <c r="AY9" s="1"/>
      <c r="AZ9" s="1"/>
      <c r="BA9" s="1"/>
      <c r="BB9" s="1"/>
      <c r="BC9" s="1"/>
      <c r="BD9" s="1"/>
      <c r="BE9" s="2"/>
      <c r="BF9" s="2"/>
      <c r="BG9" s="2"/>
      <c r="BH9" s="2"/>
      <c r="BI9" s="2"/>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2"/>
      <c r="BF10" s="2"/>
      <c r="BG10" s="2"/>
      <c r="BH10" s="2"/>
      <c r="BI10" s="2"/>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6"/>
      <c r="BF11" s="16"/>
      <c r="BG11" s="16"/>
      <c r="BH11" s="16"/>
      <c r="BI11" s="16"/>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2"/>
      <c r="BF12" s="2"/>
      <c r="BG12" s="2"/>
      <c r="BH12" s="2"/>
      <c r="BI12" s="2"/>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2"/>
      <c r="BF13" s="2"/>
      <c r="BG13" s="2"/>
      <c r="BH13" s="2"/>
      <c r="BI13" s="2"/>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2"/>
      <c r="BF14" s="2"/>
      <c r="BG14" s="2"/>
      <c r="BH14" s="2"/>
      <c r="BI14" s="2"/>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61" ht="195">
      <c r="A17" s="429" t="s">
        <v>78</v>
      </c>
      <c r="B17" s="434">
        <v>1</v>
      </c>
      <c r="C17" s="52" t="s">
        <v>106</v>
      </c>
      <c r="D17" s="54" t="s">
        <v>107</v>
      </c>
      <c r="E17" s="429" t="s">
        <v>108</v>
      </c>
      <c r="F17" s="429" t="s">
        <v>109</v>
      </c>
      <c r="G17" s="54" t="s">
        <v>110</v>
      </c>
      <c r="H17" s="434" t="s">
        <v>62</v>
      </c>
      <c r="I17" s="434" t="s">
        <v>111</v>
      </c>
      <c r="J17" s="434" t="s">
        <v>112</v>
      </c>
      <c r="K17" s="429" t="s">
        <v>113</v>
      </c>
      <c r="L17" s="429" t="s">
        <v>114</v>
      </c>
      <c r="M17" s="54" t="s">
        <v>115</v>
      </c>
      <c r="N17" s="62" t="s">
        <v>116</v>
      </c>
      <c r="O17" s="54" t="s">
        <v>118</v>
      </c>
      <c r="P17" s="62">
        <v>30</v>
      </c>
      <c r="Q17" s="62"/>
      <c r="R17" s="62"/>
      <c r="S17" s="54" t="s">
        <v>119</v>
      </c>
      <c r="T17" s="62">
        <v>15</v>
      </c>
      <c r="U17" s="54" t="s">
        <v>120</v>
      </c>
      <c r="V17" s="62">
        <v>15</v>
      </c>
      <c r="W17" s="54" t="s">
        <v>122</v>
      </c>
      <c r="X17" s="62">
        <v>15</v>
      </c>
      <c r="Y17" s="54" t="s">
        <v>123</v>
      </c>
      <c r="Z17" s="62">
        <v>15</v>
      </c>
      <c r="AA17" s="54" t="s">
        <v>124</v>
      </c>
      <c r="AB17" s="54">
        <v>10</v>
      </c>
      <c r="AC17" s="62">
        <f>P17+R17+T17+V17+X17+Z17+AB17</f>
        <v>100</v>
      </c>
      <c r="AD17" s="69" t="s">
        <v>132</v>
      </c>
      <c r="AE17" s="54" t="s">
        <v>135</v>
      </c>
      <c r="AF17" s="62" t="s">
        <v>132</v>
      </c>
      <c r="AG17" s="62" t="s">
        <v>133</v>
      </c>
      <c r="AH17" s="434" t="s">
        <v>132</v>
      </c>
      <c r="AI17" s="434" t="s">
        <v>130</v>
      </c>
      <c r="AJ17" s="434" t="s">
        <v>138</v>
      </c>
      <c r="AK17" s="429" t="s">
        <v>139</v>
      </c>
      <c r="AL17" s="62">
        <v>1</v>
      </c>
      <c r="AM17" s="70" t="s">
        <v>140</v>
      </c>
      <c r="AN17" s="62">
        <v>1</v>
      </c>
      <c r="AO17" s="381" t="s">
        <v>1790</v>
      </c>
      <c r="AP17" s="72"/>
      <c r="AQ17" s="72"/>
      <c r="AR17" s="72"/>
      <c r="AS17" s="72"/>
      <c r="AT17" s="72"/>
      <c r="AU17" s="72"/>
      <c r="AV17" s="72"/>
      <c r="AW17" s="72"/>
      <c r="AX17" s="72"/>
      <c r="AY17" s="72"/>
      <c r="AZ17" s="72"/>
      <c r="BA17" s="72"/>
      <c r="BB17" s="72"/>
      <c r="BC17" s="72"/>
      <c r="BD17" s="72"/>
      <c r="BE17" s="72"/>
      <c r="BF17" s="72"/>
      <c r="BG17" s="72"/>
      <c r="BH17" s="72"/>
      <c r="BI17" s="72"/>
    </row>
    <row r="18" spans="1:61" ht="71.25" customHeight="1">
      <c r="A18" s="433"/>
      <c r="B18" s="433"/>
      <c r="C18" s="52" t="s">
        <v>143</v>
      </c>
      <c r="D18" s="54" t="s">
        <v>144</v>
      </c>
      <c r="E18" s="433"/>
      <c r="F18" s="433"/>
      <c r="G18" s="54" t="s">
        <v>145</v>
      </c>
      <c r="H18" s="433"/>
      <c r="I18" s="433"/>
      <c r="J18" s="433"/>
      <c r="K18" s="433"/>
      <c r="L18" s="433"/>
      <c r="M18" s="54" t="s">
        <v>146</v>
      </c>
      <c r="N18" s="62" t="s">
        <v>116</v>
      </c>
      <c r="O18" s="54" t="s">
        <v>147</v>
      </c>
      <c r="P18" s="62">
        <v>30</v>
      </c>
      <c r="Q18" s="62"/>
      <c r="R18" s="62"/>
      <c r="S18" s="54" t="s">
        <v>119</v>
      </c>
      <c r="T18" s="62">
        <v>15</v>
      </c>
      <c r="U18" s="54" t="s">
        <v>150</v>
      </c>
      <c r="V18" s="62">
        <v>15</v>
      </c>
      <c r="W18" s="54" t="s">
        <v>151</v>
      </c>
      <c r="X18" s="62">
        <v>15</v>
      </c>
      <c r="Y18" s="54" t="s">
        <v>152</v>
      </c>
      <c r="Z18" s="62">
        <v>15</v>
      </c>
      <c r="AA18" s="54" t="s">
        <v>153</v>
      </c>
      <c r="AB18" s="62">
        <v>10</v>
      </c>
      <c r="AC18" s="62">
        <f>P18+R18+T18+V18+X18+Z18+AB18</f>
        <v>100</v>
      </c>
      <c r="AD18" s="69" t="s">
        <v>132</v>
      </c>
      <c r="AE18" s="54" t="s">
        <v>135</v>
      </c>
      <c r="AF18" s="62" t="s">
        <v>132</v>
      </c>
      <c r="AG18" s="62" t="s">
        <v>133</v>
      </c>
      <c r="AH18" s="433"/>
      <c r="AI18" s="433"/>
      <c r="AJ18" s="433"/>
      <c r="AK18" s="433"/>
      <c r="AL18" s="62">
        <v>2</v>
      </c>
      <c r="AM18" s="71"/>
      <c r="AN18" s="62">
        <v>2</v>
      </c>
      <c r="AO18" s="52"/>
      <c r="AP18" s="72"/>
      <c r="AQ18" s="72"/>
      <c r="AR18" s="72"/>
      <c r="AS18" s="72"/>
      <c r="AT18" s="72"/>
      <c r="AU18" s="72"/>
      <c r="AV18" s="72"/>
      <c r="AW18" s="72"/>
      <c r="AX18" s="72"/>
      <c r="AY18" s="72"/>
      <c r="AZ18" s="72"/>
      <c r="BA18" s="72"/>
      <c r="BB18" s="72"/>
      <c r="BC18" s="72"/>
      <c r="BD18" s="72"/>
      <c r="BE18" s="72"/>
      <c r="BF18" s="72"/>
      <c r="BG18" s="72"/>
      <c r="BH18" s="72"/>
      <c r="BI18" s="72"/>
    </row>
    <row r="19" spans="1:61" ht="156" customHeight="1">
      <c r="A19" s="430"/>
      <c r="B19" s="430"/>
      <c r="C19" s="52"/>
      <c r="D19" s="52"/>
      <c r="E19" s="430"/>
      <c r="F19" s="430"/>
      <c r="G19" s="54" t="s">
        <v>162</v>
      </c>
      <c r="H19" s="430"/>
      <c r="I19" s="430"/>
      <c r="J19" s="430"/>
      <c r="K19" s="430"/>
      <c r="L19" s="430"/>
      <c r="M19" s="54" t="s">
        <v>163</v>
      </c>
      <c r="N19" s="62" t="s">
        <v>164</v>
      </c>
      <c r="O19" s="54" t="s">
        <v>165</v>
      </c>
      <c r="P19" s="62">
        <v>30</v>
      </c>
      <c r="Q19" s="78"/>
      <c r="R19" s="78"/>
      <c r="S19" s="54" t="s">
        <v>119</v>
      </c>
      <c r="T19" s="62">
        <v>15</v>
      </c>
      <c r="U19" s="54" t="s">
        <v>168</v>
      </c>
      <c r="V19" s="62">
        <v>15</v>
      </c>
      <c r="W19" s="54" t="s">
        <v>169</v>
      </c>
      <c r="X19" s="62">
        <v>15</v>
      </c>
      <c r="Y19" s="54" t="s">
        <v>152</v>
      </c>
      <c r="Z19" s="62">
        <v>15</v>
      </c>
      <c r="AA19" s="54" t="s">
        <v>124</v>
      </c>
      <c r="AB19" s="62">
        <v>10</v>
      </c>
      <c r="AC19" s="62">
        <f>P19+R19+T19+V19+X19+Z19+AB19</f>
        <v>100</v>
      </c>
      <c r="AD19" s="69" t="s">
        <v>132</v>
      </c>
      <c r="AE19" s="54" t="s">
        <v>135</v>
      </c>
      <c r="AF19" s="62" t="s">
        <v>132</v>
      </c>
      <c r="AG19" s="62" t="s">
        <v>133</v>
      </c>
      <c r="AH19" s="433"/>
      <c r="AI19" s="430"/>
      <c r="AJ19" s="430"/>
      <c r="AK19" s="430"/>
      <c r="AL19" s="62">
        <v>3</v>
      </c>
      <c r="AM19" s="67"/>
      <c r="AN19" s="62">
        <v>3</v>
      </c>
      <c r="AO19" s="67"/>
      <c r="AP19" s="72"/>
      <c r="AQ19" s="72"/>
      <c r="AR19" s="72"/>
      <c r="AS19" s="72"/>
      <c r="AT19" s="72"/>
      <c r="AU19" s="72"/>
      <c r="AV19" s="72"/>
      <c r="AW19" s="72"/>
      <c r="AX19" s="72"/>
      <c r="AY19" s="72"/>
      <c r="AZ19" s="72"/>
      <c r="BA19" s="72"/>
      <c r="BB19" s="72"/>
      <c r="BC19" s="72"/>
      <c r="BD19" s="72"/>
      <c r="BE19" s="72"/>
      <c r="BF19" s="72"/>
      <c r="BG19" s="72"/>
      <c r="BH19" s="72"/>
      <c r="BI19" s="72"/>
    </row>
    <row r="20" spans="1:61" ht="15.75" customHeight="1">
      <c r="A20" s="83"/>
      <c r="B20" s="83"/>
      <c r="C20" s="83"/>
      <c r="D20" s="83"/>
      <c r="E20" s="83"/>
      <c r="F20" s="83"/>
      <c r="G20" s="83"/>
      <c r="H20" s="83"/>
      <c r="I20" s="83"/>
      <c r="J20" s="83"/>
      <c r="K20" s="83"/>
      <c r="L20" s="83"/>
      <c r="M20" s="84"/>
      <c r="N20" s="84"/>
      <c r="O20" s="84"/>
      <c r="P20" s="84"/>
      <c r="Q20" s="84"/>
      <c r="R20" s="84"/>
      <c r="S20" s="84"/>
      <c r="T20" s="84"/>
      <c r="U20" s="84"/>
      <c r="V20" s="84"/>
      <c r="W20" s="84"/>
      <c r="X20" s="84"/>
      <c r="Y20" s="84"/>
      <c r="Z20" s="84"/>
      <c r="AA20" s="84"/>
      <c r="AB20" s="84"/>
      <c r="AC20" s="84"/>
      <c r="AD20" s="84"/>
      <c r="AE20" s="84"/>
      <c r="AF20" s="84"/>
      <c r="AG20" s="84"/>
      <c r="AH20" s="85"/>
      <c r="AI20" s="83"/>
      <c r="AJ20" s="86"/>
      <c r="AK20" s="83"/>
      <c r="AL20" s="83"/>
      <c r="AM20" s="83"/>
      <c r="AN20" s="83"/>
      <c r="AO20" s="83"/>
      <c r="AP20" s="72"/>
      <c r="AQ20" s="72"/>
      <c r="AR20" s="72"/>
      <c r="AS20" s="72"/>
      <c r="AT20" s="72"/>
      <c r="AU20" s="72"/>
      <c r="AV20" s="72"/>
      <c r="AW20" s="72"/>
      <c r="AX20" s="72"/>
      <c r="AY20" s="72"/>
      <c r="AZ20" s="72"/>
      <c r="BA20" s="72"/>
      <c r="BB20" s="72"/>
      <c r="BC20" s="72"/>
      <c r="BD20" s="72"/>
      <c r="BE20" s="72"/>
      <c r="BF20" s="72"/>
      <c r="BG20" s="72"/>
      <c r="BH20" s="72"/>
      <c r="BI20" s="72"/>
    </row>
    <row r="21" spans="1:61" ht="249" customHeight="1">
      <c r="A21" s="429" t="s">
        <v>78</v>
      </c>
      <c r="B21" s="434">
        <v>2</v>
      </c>
      <c r="C21" s="52" t="s">
        <v>179</v>
      </c>
      <c r="D21" s="47" t="s">
        <v>180</v>
      </c>
      <c r="E21" s="429" t="s">
        <v>181</v>
      </c>
      <c r="F21" s="429" t="s">
        <v>182</v>
      </c>
      <c r="G21" s="54" t="s">
        <v>183</v>
      </c>
      <c r="H21" s="429" t="s">
        <v>73</v>
      </c>
      <c r="I21" s="434" t="s">
        <v>111</v>
      </c>
      <c r="J21" s="434" t="s">
        <v>112</v>
      </c>
      <c r="K21" s="429" t="s">
        <v>113</v>
      </c>
      <c r="L21" s="429" t="s">
        <v>114</v>
      </c>
      <c r="M21" s="54" t="s">
        <v>185</v>
      </c>
      <c r="N21" s="62" t="s">
        <v>116</v>
      </c>
      <c r="O21" s="54" t="s">
        <v>187</v>
      </c>
      <c r="P21" s="62">
        <v>30</v>
      </c>
      <c r="Q21" s="89" t="s">
        <v>188</v>
      </c>
      <c r="R21" s="62">
        <v>0</v>
      </c>
      <c r="S21" s="54" t="s">
        <v>188</v>
      </c>
      <c r="T21" s="62">
        <v>15</v>
      </c>
      <c r="U21" s="54" t="s">
        <v>189</v>
      </c>
      <c r="V21" s="62">
        <v>15</v>
      </c>
      <c r="W21" s="54" t="s">
        <v>190</v>
      </c>
      <c r="X21" s="62">
        <v>15</v>
      </c>
      <c r="Y21" s="54" t="s">
        <v>191</v>
      </c>
      <c r="Z21" s="62">
        <v>15</v>
      </c>
      <c r="AA21" s="54" t="s">
        <v>192</v>
      </c>
      <c r="AB21" s="62">
        <v>10</v>
      </c>
      <c r="AC21" s="62">
        <f>P21+R21+T21+V21+X21+Z21+AB21</f>
        <v>100</v>
      </c>
      <c r="AD21" s="62" t="s">
        <v>132</v>
      </c>
      <c r="AE21" s="54" t="s">
        <v>135</v>
      </c>
      <c r="AF21" s="62" t="s">
        <v>132</v>
      </c>
      <c r="AG21" s="62" t="s">
        <v>133</v>
      </c>
      <c r="AH21" s="429" t="s">
        <v>132</v>
      </c>
      <c r="AI21" s="429" t="s">
        <v>130</v>
      </c>
      <c r="AJ21" s="429" t="s">
        <v>138</v>
      </c>
      <c r="AK21" s="429" t="s">
        <v>139</v>
      </c>
      <c r="AL21" s="54">
        <v>1</v>
      </c>
      <c r="AM21" s="70" t="s">
        <v>197</v>
      </c>
      <c r="AN21" s="54">
        <v>1</v>
      </c>
      <c r="AO21" s="381" t="s">
        <v>1791</v>
      </c>
      <c r="AP21" s="428"/>
      <c r="AQ21" s="428"/>
      <c r="AR21" s="428"/>
      <c r="AS21" s="428"/>
      <c r="AT21" s="428"/>
      <c r="AU21" s="428"/>
      <c r="AV21" s="428"/>
      <c r="AW21" s="428"/>
      <c r="AX21" s="428"/>
      <c r="AY21" s="428"/>
      <c r="AZ21" s="428"/>
      <c r="BA21" s="72"/>
      <c r="BB21" s="72"/>
      <c r="BC21" s="72"/>
      <c r="BD21" s="72"/>
      <c r="BE21" s="72"/>
      <c r="BF21" s="72"/>
      <c r="BG21" s="72"/>
      <c r="BH21" s="72"/>
      <c r="BI21" s="72"/>
    </row>
    <row r="22" spans="1:61" ht="15.75" customHeight="1">
      <c r="A22" s="433"/>
      <c r="B22" s="433"/>
      <c r="C22" s="52"/>
      <c r="D22" s="54"/>
      <c r="E22" s="433"/>
      <c r="F22" s="433"/>
      <c r="G22" s="54" t="s">
        <v>198</v>
      </c>
      <c r="H22" s="433"/>
      <c r="I22" s="433"/>
      <c r="J22" s="433"/>
      <c r="K22" s="433"/>
      <c r="L22" s="433"/>
      <c r="M22" s="54" t="s">
        <v>199</v>
      </c>
      <c r="N22" s="62" t="s">
        <v>164</v>
      </c>
      <c r="O22" s="54" t="s">
        <v>200</v>
      </c>
      <c r="P22" s="62">
        <v>30</v>
      </c>
      <c r="Q22" s="62" t="s">
        <v>201</v>
      </c>
      <c r="R22" s="62">
        <v>0</v>
      </c>
      <c r="S22" s="54" t="s">
        <v>201</v>
      </c>
      <c r="T22" s="62">
        <v>15</v>
      </c>
      <c r="U22" s="54" t="s">
        <v>202</v>
      </c>
      <c r="V22" s="62">
        <v>15</v>
      </c>
      <c r="W22" s="54" t="s">
        <v>203</v>
      </c>
      <c r="X22" s="62">
        <v>15</v>
      </c>
      <c r="Y22" s="54" t="s">
        <v>204</v>
      </c>
      <c r="Z22" s="62">
        <v>15</v>
      </c>
      <c r="AA22" s="54" t="s">
        <v>205</v>
      </c>
      <c r="AB22" s="62">
        <v>10</v>
      </c>
      <c r="AC22" s="62">
        <f>P22+R22+T22+V22+X22+Z22+AB22</f>
        <v>100</v>
      </c>
      <c r="AD22" s="62" t="s">
        <v>132</v>
      </c>
      <c r="AE22" s="54" t="s">
        <v>135</v>
      </c>
      <c r="AF22" s="62" t="s">
        <v>132</v>
      </c>
      <c r="AG22" s="62" t="s">
        <v>133</v>
      </c>
      <c r="AH22" s="433"/>
      <c r="AI22" s="433"/>
      <c r="AJ22" s="433"/>
      <c r="AK22" s="433"/>
      <c r="AL22" s="54">
        <v>2</v>
      </c>
      <c r="AM22" s="87"/>
      <c r="AN22" s="54">
        <v>2</v>
      </c>
      <c r="AO22" s="47"/>
      <c r="AP22" s="395"/>
      <c r="AQ22" s="395"/>
      <c r="AR22" s="395"/>
      <c r="AS22" s="395"/>
      <c r="AT22" s="395"/>
      <c r="AU22" s="395"/>
      <c r="AV22" s="395"/>
      <c r="AW22" s="395"/>
      <c r="AX22" s="395"/>
      <c r="AY22" s="395"/>
      <c r="AZ22" s="395"/>
      <c r="BA22" s="72"/>
      <c r="BB22" s="72"/>
      <c r="BC22" s="72"/>
      <c r="BD22" s="72"/>
      <c r="BE22" s="72"/>
      <c r="BF22" s="72"/>
      <c r="BG22" s="72"/>
      <c r="BH22" s="72"/>
      <c r="BI22" s="72"/>
    </row>
    <row r="23" spans="1:61" ht="70.5" customHeight="1">
      <c r="A23" s="433"/>
      <c r="B23" s="433"/>
      <c r="C23" s="52"/>
      <c r="D23" s="54"/>
      <c r="E23" s="433"/>
      <c r="F23" s="433"/>
      <c r="G23" s="54" t="s">
        <v>206</v>
      </c>
      <c r="H23" s="433"/>
      <c r="I23" s="433"/>
      <c r="J23" s="433"/>
      <c r="K23" s="433"/>
      <c r="L23" s="433"/>
      <c r="M23" s="47" t="s">
        <v>207</v>
      </c>
      <c r="N23" s="47" t="s">
        <v>116</v>
      </c>
      <c r="O23" s="54" t="s">
        <v>208</v>
      </c>
      <c r="P23" s="47">
        <v>30</v>
      </c>
      <c r="Q23" s="429" t="s">
        <v>209</v>
      </c>
      <c r="R23" s="429">
        <v>0</v>
      </c>
      <c r="S23" s="47" t="s">
        <v>209</v>
      </c>
      <c r="T23" s="47">
        <v>15</v>
      </c>
      <c r="U23" s="47" t="s">
        <v>210</v>
      </c>
      <c r="V23" s="47">
        <v>15</v>
      </c>
      <c r="W23" s="47" t="s">
        <v>211</v>
      </c>
      <c r="X23" s="47">
        <v>15</v>
      </c>
      <c r="Y23" s="47" t="s">
        <v>212</v>
      </c>
      <c r="Z23" s="47">
        <v>15</v>
      </c>
      <c r="AA23" s="47" t="s">
        <v>213</v>
      </c>
      <c r="AB23" s="47">
        <v>10</v>
      </c>
      <c r="AC23" s="49">
        <f>P23+T23+V23+X23+Z23+AB23</f>
        <v>100</v>
      </c>
      <c r="AD23" s="47" t="s">
        <v>132</v>
      </c>
      <c r="AE23" s="47" t="s">
        <v>135</v>
      </c>
      <c r="AF23" s="47" t="s">
        <v>132</v>
      </c>
      <c r="AG23" s="47" t="s">
        <v>133</v>
      </c>
      <c r="AH23" s="433"/>
      <c r="AI23" s="433"/>
      <c r="AJ23" s="433"/>
      <c r="AK23" s="433"/>
      <c r="AL23" s="429">
        <v>3</v>
      </c>
      <c r="AM23" s="431"/>
      <c r="AN23" s="429">
        <v>3</v>
      </c>
      <c r="AO23" s="432"/>
      <c r="AP23" s="428"/>
      <c r="AQ23" s="428"/>
      <c r="AR23" s="428"/>
      <c r="AS23" s="428"/>
      <c r="AT23" s="428"/>
      <c r="AU23" s="428"/>
      <c r="AV23" s="428"/>
      <c r="AW23" s="428"/>
      <c r="AX23" s="428"/>
      <c r="AY23" s="428"/>
      <c r="AZ23" s="428"/>
      <c r="BA23" s="72"/>
      <c r="BB23" s="72"/>
      <c r="BC23" s="72"/>
      <c r="BD23" s="72"/>
      <c r="BE23" s="72"/>
      <c r="BF23" s="72"/>
      <c r="BG23" s="72"/>
      <c r="BH23" s="72"/>
      <c r="BI23" s="72"/>
    </row>
    <row r="24" spans="1:61" ht="99.75" customHeight="1">
      <c r="A24" s="430"/>
      <c r="B24" s="430"/>
      <c r="C24" s="52"/>
      <c r="D24" s="54"/>
      <c r="E24" s="430"/>
      <c r="F24" s="430"/>
      <c r="G24" s="54" t="s">
        <v>214</v>
      </c>
      <c r="H24" s="430"/>
      <c r="I24" s="430"/>
      <c r="J24" s="430"/>
      <c r="K24" s="430"/>
      <c r="L24" s="430"/>
      <c r="M24" s="54"/>
      <c r="N24" s="54"/>
      <c r="O24" s="54"/>
      <c r="P24" s="54"/>
      <c r="Q24" s="430"/>
      <c r="R24" s="430"/>
      <c r="S24" s="54"/>
      <c r="T24" s="95"/>
      <c r="U24" s="54"/>
      <c r="V24" s="95"/>
      <c r="W24" s="54"/>
      <c r="X24" s="95"/>
      <c r="Y24" s="54"/>
      <c r="Z24" s="95"/>
      <c r="AA24" s="54"/>
      <c r="AB24" s="54"/>
      <c r="AC24" s="62"/>
      <c r="AD24" s="54"/>
      <c r="AE24" s="54"/>
      <c r="AF24" s="54"/>
      <c r="AG24" s="54"/>
      <c r="AH24" s="430"/>
      <c r="AI24" s="430"/>
      <c r="AJ24" s="430"/>
      <c r="AK24" s="430"/>
      <c r="AL24" s="430"/>
      <c r="AM24" s="430"/>
      <c r="AN24" s="430"/>
      <c r="AO24" s="430"/>
      <c r="AP24" s="395"/>
      <c r="AQ24" s="395"/>
      <c r="AR24" s="395"/>
      <c r="AS24" s="395"/>
      <c r="AT24" s="395"/>
      <c r="AU24" s="395"/>
      <c r="AV24" s="395"/>
      <c r="AW24" s="395"/>
      <c r="AX24" s="395"/>
      <c r="AY24" s="395"/>
      <c r="AZ24" s="395"/>
      <c r="BA24" s="72"/>
      <c r="BB24" s="72"/>
      <c r="BC24" s="72"/>
      <c r="BD24" s="72"/>
      <c r="BE24" s="72"/>
      <c r="BF24" s="72"/>
      <c r="BG24" s="72"/>
      <c r="BH24" s="72"/>
      <c r="BI24" s="72"/>
    </row>
    <row r="25" spans="1:61" ht="15.75" customHeight="1">
      <c r="A25" s="97"/>
      <c r="B25" s="97"/>
      <c r="C25" s="97"/>
      <c r="D25" s="97"/>
      <c r="E25" s="97"/>
      <c r="F25" s="98"/>
      <c r="G25" s="97"/>
      <c r="H25" s="97"/>
      <c r="I25" s="97"/>
      <c r="J25" s="97"/>
      <c r="K25" s="97"/>
      <c r="L25" s="98"/>
      <c r="M25" s="100"/>
      <c r="N25" s="100"/>
      <c r="O25" s="100"/>
      <c r="P25" s="101"/>
      <c r="Q25" s="101"/>
      <c r="R25" s="101"/>
      <c r="S25" s="101"/>
      <c r="T25" s="101"/>
      <c r="U25" s="100"/>
      <c r="V25" s="101"/>
      <c r="W25" s="100"/>
      <c r="X25" s="101"/>
      <c r="Y25" s="100"/>
      <c r="Z25" s="101"/>
      <c r="AA25" s="100"/>
      <c r="AB25" s="101"/>
      <c r="AC25" s="100"/>
      <c r="AD25" s="100"/>
      <c r="AE25" s="101"/>
      <c r="AF25" s="101"/>
      <c r="AG25" s="101"/>
      <c r="AH25" s="100"/>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row>
    <row r="26" spans="1:61" ht="409.5">
      <c r="A26" s="429" t="s">
        <v>78</v>
      </c>
      <c r="B26" s="434">
        <v>3</v>
      </c>
      <c r="C26" s="52" t="s">
        <v>235</v>
      </c>
      <c r="D26" s="54" t="s">
        <v>236</v>
      </c>
      <c r="E26" s="429" t="s">
        <v>237</v>
      </c>
      <c r="F26" s="429" t="s">
        <v>238</v>
      </c>
      <c r="G26" s="54" t="s">
        <v>239</v>
      </c>
      <c r="H26" s="434" t="s">
        <v>240</v>
      </c>
      <c r="I26" s="434" t="s">
        <v>241</v>
      </c>
      <c r="J26" s="434" t="s">
        <v>242</v>
      </c>
      <c r="K26" s="429" t="s">
        <v>113</v>
      </c>
      <c r="L26" s="429" t="s">
        <v>243</v>
      </c>
      <c r="M26" s="54" t="s">
        <v>245</v>
      </c>
      <c r="N26" s="62" t="s">
        <v>116</v>
      </c>
      <c r="O26" s="54" t="s">
        <v>246</v>
      </c>
      <c r="P26" s="62">
        <v>30</v>
      </c>
      <c r="Q26" s="62" t="s">
        <v>247</v>
      </c>
      <c r="R26" s="62">
        <v>0</v>
      </c>
      <c r="S26" s="54" t="s">
        <v>247</v>
      </c>
      <c r="T26" s="62">
        <v>15</v>
      </c>
      <c r="U26" s="54" t="s">
        <v>248</v>
      </c>
      <c r="V26" s="62">
        <v>15</v>
      </c>
      <c r="W26" s="54" t="s">
        <v>249</v>
      </c>
      <c r="X26" s="62">
        <v>15</v>
      </c>
      <c r="Y26" s="54" t="s">
        <v>251</v>
      </c>
      <c r="Z26" s="62">
        <v>15</v>
      </c>
      <c r="AA26" s="54" t="s">
        <v>253</v>
      </c>
      <c r="AB26" s="62">
        <v>10</v>
      </c>
      <c r="AC26" s="62">
        <f>P26+T26+V26+X26+Z26+AB26</f>
        <v>100</v>
      </c>
      <c r="AD26" s="62" t="s">
        <v>132</v>
      </c>
      <c r="AE26" s="54" t="s">
        <v>135</v>
      </c>
      <c r="AF26" s="62" t="s">
        <v>132</v>
      </c>
      <c r="AG26" s="62" t="s">
        <v>133</v>
      </c>
      <c r="AH26" s="429" t="s">
        <v>132</v>
      </c>
      <c r="AI26" s="434" t="s">
        <v>130</v>
      </c>
      <c r="AJ26" s="434" t="s">
        <v>242</v>
      </c>
      <c r="AK26" s="429" t="s">
        <v>139</v>
      </c>
      <c r="AL26" s="114">
        <v>1</v>
      </c>
      <c r="AM26" s="115" t="s">
        <v>259</v>
      </c>
      <c r="AN26" s="114">
        <v>1</v>
      </c>
      <c r="AO26" s="381" t="s">
        <v>1792</v>
      </c>
      <c r="AP26" s="72"/>
      <c r="AQ26" s="72"/>
      <c r="AR26" s="72"/>
      <c r="AS26" s="72"/>
      <c r="AT26" s="72"/>
      <c r="AU26" s="72"/>
      <c r="AV26" s="72"/>
      <c r="AW26" s="72"/>
      <c r="AX26" s="72"/>
      <c r="AY26" s="72"/>
      <c r="AZ26" s="72"/>
      <c r="BA26" s="72"/>
      <c r="BB26" s="72"/>
      <c r="BC26" s="72"/>
      <c r="BD26" s="72"/>
      <c r="BE26" s="72"/>
      <c r="BF26" s="72"/>
      <c r="BG26" s="72"/>
      <c r="BH26" s="72"/>
      <c r="BI26" s="72"/>
    </row>
    <row r="27" spans="1:61" ht="15.75" customHeight="1">
      <c r="A27" s="433"/>
      <c r="B27" s="433"/>
      <c r="C27" s="52" t="s">
        <v>260</v>
      </c>
      <c r="D27" s="54" t="s">
        <v>261</v>
      </c>
      <c r="E27" s="433"/>
      <c r="F27" s="433"/>
      <c r="G27" s="429" t="s">
        <v>262</v>
      </c>
      <c r="H27" s="433"/>
      <c r="I27" s="433"/>
      <c r="J27" s="433"/>
      <c r="K27" s="433"/>
      <c r="L27" s="433"/>
      <c r="M27" s="47" t="s">
        <v>263</v>
      </c>
      <c r="N27" s="49" t="s">
        <v>116</v>
      </c>
      <c r="O27" s="54" t="s">
        <v>264</v>
      </c>
      <c r="P27" s="49">
        <v>30</v>
      </c>
      <c r="Q27" s="62" t="s">
        <v>265</v>
      </c>
      <c r="R27" s="62">
        <v>0</v>
      </c>
      <c r="S27" s="47" t="s">
        <v>266</v>
      </c>
      <c r="T27" s="49">
        <v>15</v>
      </c>
      <c r="U27" s="47" t="s">
        <v>267</v>
      </c>
      <c r="V27" s="49">
        <v>15</v>
      </c>
      <c r="W27" s="54" t="s">
        <v>268</v>
      </c>
      <c r="X27" s="49">
        <v>15</v>
      </c>
      <c r="Y27" s="54" t="s">
        <v>269</v>
      </c>
      <c r="Z27" s="49">
        <v>15</v>
      </c>
      <c r="AA27" s="54" t="s">
        <v>270</v>
      </c>
      <c r="AB27" s="49">
        <v>10</v>
      </c>
      <c r="AC27" s="49">
        <f>P27+T27+V27+X27+Z27+AB27</f>
        <v>100</v>
      </c>
      <c r="AD27" s="49" t="s">
        <v>132</v>
      </c>
      <c r="AE27" s="47" t="s">
        <v>135</v>
      </c>
      <c r="AF27" s="49" t="s">
        <v>132</v>
      </c>
      <c r="AG27" s="49" t="s">
        <v>133</v>
      </c>
      <c r="AH27" s="433"/>
      <c r="AI27" s="433"/>
      <c r="AJ27" s="433"/>
      <c r="AK27" s="433"/>
      <c r="AL27" s="114">
        <v>2</v>
      </c>
      <c r="AM27" s="87"/>
      <c r="AN27" s="114">
        <v>2</v>
      </c>
      <c r="AO27" s="117"/>
      <c r="AP27" s="72"/>
      <c r="AQ27" s="72"/>
      <c r="AR27" s="72"/>
      <c r="AS27" s="72"/>
      <c r="AT27" s="72"/>
      <c r="AU27" s="72"/>
      <c r="AV27" s="72"/>
      <c r="AW27" s="72"/>
      <c r="AX27" s="72"/>
      <c r="AY27" s="72"/>
      <c r="AZ27" s="72"/>
      <c r="BA27" s="72"/>
      <c r="BB27" s="72"/>
      <c r="BC27" s="72"/>
      <c r="BD27" s="72"/>
      <c r="BE27" s="72"/>
      <c r="BF27" s="72"/>
      <c r="BG27" s="72"/>
      <c r="BH27" s="72"/>
      <c r="BI27" s="72"/>
    </row>
    <row r="28" spans="1:61" ht="162.75" customHeight="1">
      <c r="A28" s="430"/>
      <c r="B28" s="430"/>
      <c r="C28" s="52" t="s">
        <v>143</v>
      </c>
      <c r="D28" s="54" t="s">
        <v>277</v>
      </c>
      <c r="E28" s="430"/>
      <c r="F28" s="430"/>
      <c r="G28" s="430"/>
      <c r="H28" s="430"/>
      <c r="I28" s="430"/>
      <c r="J28" s="430"/>
      <c r="K28" s="430"/>
      <c r="L28" s="430"/>
      <c r="M28" s="47"/>
      <c r="N28" s="62"/>
      <c r="O28" s="47"/>
      <c r="P28" s="62"/>
      <c r="Q28" s="62"/>
      <c r="R28" s="62"/>
      <c r="S28" s="47"/>
      <c r="T28" s="62"/>
      <c r="U28" s="47"/>
      <c r="V28" s="62"/>
      <c r="W28" s="47"/>
      <c r="X28" s="62"/>
      <c r="Y28" s="47"/>
      <c r="Z28" s="62"/>
      <c r="AA28" s="47"/>
      <c r="AB28" s="62"/>
      <c r="AC28" s="49"/>
      <c r="AD28" s="62"/>
      <c r="AE28" s="54"/>
      <c r="AF28" s="62"/>
      <c r="AG28" s="62"/>
      <c r="AH28" s="430"/>
      <c r="AI28" s="430"/>
      <c r="AJ28" s="430"/>
      <c r="AK28" s="430"/>
      <c r="AL28" s="114">
        <v>3</v>
      </c>
      <c r="AM28" s="67"/>
      <c r="AN28" s="114">
        <v>3</v>
      </c>
      <c r="AO28" s="118"/>
      <c r="AP28" s="72"/>
      <c r="AQ28" s="72"/>
      <c r="AR28" s="72"/>
      <c r="AS28" s="72"/>
      <c r="AT28" s="72"/>
      <c r="AU28" s="72"/>
      <c r="AV28" s="72"/>
      <c r="AW28" s="72"/>
      <c r="AX28" s="72"/>
      <c r="AY28" s="72"/>
      <c r="AZ28" s="72"/>
      <c r="BA28" s="72"/>
      <c r="BB28" s="72"/>
      <c r="BC28" s="72"/>
      <c r="BD28" s="72"/>
      <c r="BE28" s="72"/>
      <c r="BF28" s="72"/>
      <c r="BG28" s="72"/>
      <c r="BH28" s="72"/>
      <c r="BI28" s="72"/>
    </row>
    <row r="29" spans="1:61" ht="15.75" customHeight="1">
      <c r="A29" s="97"/>
      <c r="B29" s="97"/>
      <c r="C29" s="97"/>
      <c r="D29" s="97"/>
      <c r="E29" s="97"/>
      <c r="F29" s="97"/>
      <c r="G29" s="97"/>
      <c r="H29" s="97"/>
      <c r="I29" s="97"/>
      <c r="J29" s="97"/>
      <c r="K29" s="97"/>
      <c r="L29" s="97"/>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97"/>
      <c r="AJ29" s="97"/>
      <c r="AK29" s="97"/>
      <c r="AL29" s="97"/>
      <c r="AM29" s="97"/>
      <c r="AN29" s="97"/>
      <c r="AO29" s="97"/>
      <c r="AP29" s="122"/>
      <c r="AQ29" s="122"/>
      <c r="AR29" s="122"/>
      <c r="AS29" s="122"/>
      <c r="AT29" s="122"/>
      <c r="AU29" s="122"/>
      <c r="AV29" s="122"/>
      <c r="AW29" s="122"/>
      <c r="AX29" s="122"/>
      <c r="AY29" s="122"/>
      <c r="AZ29" s="122"/>
      <c r="BA29" s="122"/>
      <c r="BB29" s="122"/>
      <c r="BC29" s="122"/>
      <c r="BD29" s="122"/>
      <c r="BE29" s="122"/>
      <c r="BF29" s="122"/>
      <c r="BG29" s="122"/>
      <c r="BH29" s="122"/>
      <c r="BI29" s="122"/>
    </row>
    <row r="30" spans="1:61" ht="15.75" customHeight="1">
      <c r="A30" s="72"/>
      <c r="B30" s="72"/>
      <c r="C30" s="72"/>
      <c r="D30" s="72"/>
      <c r="E30" s="72"/>
      <c r="F30" s="81"/>
      <c r="G30" s="72"/>
      <c r="H30" s="72"/>
      <c r="I30" s="72"/>
      <c r="J30" s="72"/>
      <c r="K30" s="72"/>
      <c r="L30" s="81"/>
      <c r="M30" s="72"/>
      <c r="N30" s="72"/>
      <c r="O30" s="72"/>
      <c r="P30" s="81"/>
      <c r="Q30" s="81"/>
      <c r="R30" s="81"/>
      <c r="S30" s="81"/>
      <c r="T30" s="81"/>
      <c r="U30" s="72"/>
      <c r="V30" s="81"/>
      <c r="W30" s="72"/>
      <c r="X30" s="81"/>
      <c r="Y30" s="72"/>
      <c r="Z30" s="81"/>
      <c r="AA30" s="72"/>
      <c r="AB30" s="81"/>
      <c r="AC30" s="72"/>
      <c r="AD30" s="72"/>
      <c r="AE30" s="81"/>
      <c r="AF30" s="81"/>
      <c r="AG30" s="81"/>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row>
    <row r="31" spans="1:61" ht="15.75" customHeight="1">
      <c r="A31" s="72"/>
      <c r="B31" s="72"/>
      <c r="C31" s="72"/>
      <c r="D31" s="72"/>
      <c r="E31" s="72"/>
      <c r="F31" s="81"/>
      <c r="G31" s="72"/>
      <c r="H31" s="72"/>
      <c r="I31" s="72"/>
      <c r="J31" s="72"/>
      <c r="K31" s="72"/>
      <c r="L31" s="81"/>
      <c r="M31" s="72"/>
      <c r="N31" s="72"/>
      <c r="O31" s="72"/>
      <c r="P31" s="81"/>
      <c r="Q31" s="81"/>
      <c r="R31" s="81"/>
      <c r="S31" s="81"/>
      <c r="T31" s="81"/>
      <c r="U31" s="72"/>
      <c r="V31" s="81"/>
      <c r="W31" s="72"/>
      <c r="X31" s="81"/>
      <c r="Y31" s="72"/>
      <c r="Z31" s="81"/>
      <c r="AA31" s="72"/>
      <c r="AB31" s="81"/>
      <c r="AC31" s="72"/>
      <c r="AD31" s="72"/>
      <c r="AE31" s="81"/>
      <c r="AF31" s="81"/>
      <c r="AG31" s="81"/>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row>
    <row r="32" spans="1:61" ht="15.75" customHeight="1">
      <c r="A32" s="72"/>
      <c r="B32" s="72"/>
      <c r="C32" s="72"/>
      <c r="D32" s="72"/>
      <c r="E32" s="72"/>
      <c r="F32" s="81"/>
      <c r="G32" s="72"/>
      <c r="H32" s="72"/>
      <c r="I32" s="72"/>
      <c r="J32" s="72"/>
      <c r="K32" s="72"/>
      <c r="L32" s="81"/>
      <c r="M32" s="72"/>
      <c r="N32" s="72"/>
      <c r="O32" s="72"/>
      <c r="P32" s="81"/>
      <c r="Q32" s="81"/>
      <c r="R32" s="81"/>
      <c r="S32" s="81"/>
      <c r="T32" s="81"/>
      <c r="U32" s="72"/>
      <c r="V32" s="81"/>
      <c r="W32" s="72"/>
      <c r="X32" s="81"/>
      <c r="Y32" s="72"/>
      <c r="Z32" s="81"/>
      <c r="AA32" s="72"/>
      <c r="AB32" s="81"/>
      <c r="AC32" s="72"/>
      <c r="AD32" s="72"/>
      <c r="AE32" s="81"/>
      <c r="AF32" s="81"/>
      <c r="AG32" s="81"/>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row>
    <row r="33" spans="1:61" ht="15.75" customHeight="1">
      <c r="A33" s="72"/>
      <c r="B33" s="72"/>
      <c r="C33" s="72"/>
      <c r="D33" s="72"/>
      <c r="E33" s="72"/>
      <c r="F33" s="81"/>
      <c r="G33" s="72"/>
      <c r="H33" s="72"/>
      <c r="I33" s="72"/>
      <c r="J33" s="72"/>
      <c r="K33" s="72"/>
      <c r="L33" s="81"/>
      <c r="M33" s="72"/>
      <c r="N33" s="72"/>
      <c r="O33" s="72"/>
      <c r="P33" s="81"/>
      <c r="Q33" s="81"/>
      <c r="R33" s="81"/>
      <c r="S33" s="81"/>
      <c r="T33" s="81"/>
      <c r="U33" s="72"/>
      <c r="V33" s="81"/>
      <c r="W33" s="72"/>
      <c r="X33" s="81"/>
      <c r="Y33" s="72"/>
      <c r="Z33" s="81"/>
      <c r="AA33" s="72"/>
      <c r="AB33" s="81"/>
      <c r="AC33" s="72"/>
      <c r="AD33" s="72"/>
      <c r="AE33" s="81"/>
      <c r="AF33" s="81"/>
      <c r="AG33" s="81"/>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row>
    <row r="34" spans="1:61" ht="15.75" customHeight="1">
      <c r="A34" s="72"/>
      <c r="B34" s="72"/>
      <c r="C34" s="72"/>
      <c r="D34" s="72"/>
      <c r="E34" s="72"/>
      <c r="F34" s="81"/>
      <c r="G34" s="72"/>
      <c r="H34" s="72"/>
      <c r="I34" s="72"/>
      <c r="J34" s="72"/>
      <c r="K34" s="72"/>
      <c r="L34" s="81"/>
      <c r="M34" s="72"/>
      <c r="N34" s="72"/>
      <c r="O34" s="72"/>
      <c r="P34" s="81"/>
      <c r="Q34" s="81"/>
      <c r="R34" s="81"/>
      <c r="S34" s="81"/>
      <c r="T34" s="81"/>
      <c r="U34" s="72"/>
      <c r="V34" s="81"/>
      <c r="W34" s="72"/>
      <c r="X34" s="81"/>
      <c r="Y34" s="72"/>
      <c r="Z34" s="81"/>
      <c r="AA34" s="72"/>
      <c r="AB34" s="81"/>
      <c r="AC34" s="72"/>
      <c r="AD34" s="72"/>
      <c r="AE34" s="81"/>
      <c r="AF34" s="81"/>
      <c r="AG34" s="81"/>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row>
    <row r="35" spans="1:61" ht="15.75" customHeight="1">
      <c r="A35" s="72"/>
      <c r="B35" s="72"/>
      <c r="C35" s="72"/>
      <c r="D35" s="72"/>
      <c r="E35" s="72"/>
      <c r="F35" s="81"/>
      <c r="G35" s="72"/>
      <c r="H35" s="72"/>
      <c r="I35" s="72"/>
      <c r="J35" s="72"/>
      <c r="K35" s="72"/>
      <c r="L35" s="81"/>
      <c r="M35" s="72"/>
      <c r="N35" s="72"/>
      <c r="O35" s="72"/>
      <c r="P35" s="81"/>
      <c r="Q35" s="81"/>
      <c r="R35" s="81"/>
      <c r="S35" s="81"/>
      <c r="T35" s="81"/>
      <c r="U35" s="72"/>
      <c r="V35" s="81"/>
      <c r="W35" s="72"/>
      <c r="X35" s="81"/>
      <c r="Y35" s="72"/>
      <c r="Z35" s="81"/>
      <c r="AA35" s="72"/>
      <c r="AB35" s="81"/>
      <c r="AC35" s="72"/>
      <c r="AD35" s="72"/>
      <c r="AE35" s="81"/>
      <c r="AF35" s="81"/>
      <c r="AG35" s="81"/>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row>
    <row r="36" spans="1:61" ht="15.75" customHeight="1">
      <c r="A36" s="72"/>
      <c r="B36" s="72"/>
      <c r="C36" s="72"/>
      <c r="D36" s="72"/>
      <c r="E36" s="72"/>
      <c r="F36" s="81"/>
      <c r="G36" s="72"/>
      <c r="H36" s="72"/>
      <c r="I36" s="72"/>
      <c r="J36" s="72"/>
      <c r="K36" s="72"/>
      <c r="L36" s="81"/>
      <c r="M36" s="72"/>
      <c r="N36" s="72"/>
      <c r="O36" s="72"/>
      <c r="P36" s="81"/>
      <c r="Q36" s="81"/>
      <c r="R36" s="81"/>
      <c r="S36" s="81"/>
      <c r="T36" s="81"/>
      <c r="U36" s="72"/>
      <c r="V36" s="81"/>
      <c r="W36" s="72"/>
      <c r="X36" s="81"/>
      <c r="Y36" s="72"/>
      <c r="Z36" s="81"/>
      <c r="AA36" s="72"/>
      <c r="AB36" s="81"/>
      <c r="AC36" s="72"/>
      <c r="AD36" s="72"/>
      <c r="AE36" s="81"/>
      <c r="AF36" s="81"/>
      <c r="AG36" s="81"/>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row>
    <row r="37" spans="1:61" ht="15.75" customHeight="1">
      <c r="A37" s="72"/>
      <c r="B37" s="72"/>
      <c r="C37" s="72"/>
      <c r="D37" s="72"/>
      <c r="E37" s="72"/>
      <c r="F37" s="81"/>
      <c r="G37" s="72"/>
      <c r="H37" s="72"/>
      <c r="I37" s="72"/>
      <c r="J37" s="72"/>
      <c r="K37" s="72"/>
      <c r="L37" s="81"/>
      <c r="M37" s="72"/>
      <c r="N37" s="72"/>
      <c r="O37" s="72"/>
      <c r="P37" s="81"/>
      <c r="Q37" s="81"/>
      <c r="R37" s="81"/>
      <c r="S37" s="81"/>
      <c r="T37" s="81"/>
      <c r="U37" s="72"/>
      <c r="V37" s="81"/>
      <c r="W37" s="72"/>
      <c r="X37" s="81"/>
      <c r="Y37" s="72"/>
      <c r="Z37" s="81"/>
      <c r="AA37" s="72"/>
      <c r="AB37" s="81"/>
      <c r="AC37" s="72"/>
      <c r="AD37" s="72"/>
      <c r="AE37" s="81"/>
      <c r="AF37" s="81"/>
      <c r="AG37" s="81"/>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row>
    <row r="38" spans="1:61" ht="15.75" customHeight="1">
      <c r="A38" s="72"/>
      <c r="B38" s="72"/>
      <c r="C38" s="72"/>
      <c r="D38" s="72"/>
      <c r="E38" s="72"/>
      <c r="F38" s="81"/>
      <c r="G38" s="72"/>
      <c r="H38" s="72"/>
      <c r="I38" s="72"/>
      <c r="J38" s="72"/>
      <c r="K38" s="72"/>
      <c r="L38" s="81"/>
      <c r="M38" s="72"/>
      <c r="N38" s="72"/>
      <c r="O38" s="72"/>
      <c r="P38" s="81"/>
      <c r="Q38" s="81"/>
      <c r="R38" s="81"/>
      <c r="S38" s="81"/>
      <c r="T38" s="81"/>
      <c r="U38" s="72"/>
      <c r="V38" s="81"/>
      <c r="W38" s="72"/>
      <c r="X38" s="81"/>
      <c r="Y38" s="72"/>
      <c r="Z38" s="81"/>
      <c r="AA38" s="72"/>
      <c r="AB38" s="81"/>
      <c r="AC38" s="72"/>
      <c r="AD38" s="72"/>
      <c r="AE38" s="81"/>
      <c r="AF38" s="81"/>
      <c r="AG38" s="81"/>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row>
    <row r="39" spans="1:61" ht="15.75" customHeight="1">
      <c r="A39" s="72"/>
      <c r="B39" s="72"/>
      <c r="C39" s="72"/>
      <c r="D39" s="72"/>
      <c r="E39" s="72"/>
      <c r="F39" s="81"/>
      <c r="G39" s="72"/>
      <c r="H39" s="72"/>
      <c r="I39" s="72"/>
      <c r="J39" s="72"/>
      <c r="K39" s="72"/>
      <c r="L39" s="81"/>
      <c r="M39" s="72"/>
      <c r="N39" s="72"/>
      <c r="O39" s="72"/>
      <c r="P39" s="81"/>
      <c r="Q39" s="81"/>
      <c r="R39" s="81"/>
      <c r="S39" s="81"/>
      <c r="T39" s="81"/>
      <c r="U39" s="72"/>
      <c r="V39" s="81"/>
      <c r="W39" s="72"/>
      <c r="X39" s="81"/>
      <c r="Y39" s="72"/>
      <c r="Z39" s="81"/>
      <c r="AA39" s="72"/>
      <c r="AB39" s="81"/>
      <c r="AC39" s="72"/>
      <c r="AD39" s="72"/>
      <c r="AE39" s="81"/>
      <c r="AF39" s="81"/>
      <c r="AG39" s="81"/>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row>
    <row r="40" spans="1:61" ht="15.75" customHeight="1">
      <c r="A40" s="72"/>
      <c r="B40" s="72"/>
      <c r="C40" s="72"/>
      <c r="D40" s="72"/>
      <c r="E40" s="72"/>
      <c r="F40" s="81"/>
      <c r="G40" s="72"/>
      <c r="H40" s="72"/>
      <c r="I40" s="72"/>
      <c r="J40" s="72"/>
      <c r="K40" s="72"/>
      <c r="L40" s="81"/>
      <c r="M40" s="72"/>
      <c r="N40" s="72"/>
      <c r="O40" s="72"/>
      <c r="P40" s="81"/>
      <c r="Q40" s="81"/>
      <c r="R40" s="81"/>
      <c r="S40" s="81"/>
      <c r="T40" s="81"/>
      <c r="U40" s="72"/>
      <c r="V40" s="81"/>
      <c r="W40" s="72"/>
      <c r="X40" s="81"/>
      <c r="Y40" s="72"/>
      <c r="Z40" s="81"/>
      <c r="AA40" s="72"/>
      <c r="AB40" s="81"/>
      <c r="AC40" s="72"/>
      <c r="AD40" s="72"/>
      <c r="AE40" s="81"/>
      <c r="AF40" s="81"/>
      <c r="AG40" s="81"/>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row>
    <row r="41" spans="1:61" ht="15.75" customHeight="1">
      <c r="A41" s="72"/>
      <c r="B41" s="72"/>
      <c r="C41" s="72"/>
      <c r="D41" s="72"/>
      <c r="E41" s="72"/>
      <c r="F41" s="81"/>
      <c r="G41" s="72"/>
      <c r="H41" s="72"/>
      <c r="I41" s="72"/>
      <c r="J41" s="72"/>
      <c r="K41" s="72"/>
      <c r="L41" s="81"/>
      <c r="M41" s="72"/>
      <c r="N41" s="72"/>
      <c r="O41" s="72"/>
      <c r="P41" s="81"/>
      <c r="Q41" s="81"/>
      <c r="R41" s="81"/>
      <c r="S41" s="81"/>
      <c r="T41" s="81"/>
      <c r="U41" s="72"/>
      <c r="V41" s="81"/>
      <c r="W41" s="72"/>
      <c r="X41" s="81"/>
      <c r="Y41" s="72"/>
      <c r="Z41" s="81"/>
      <c r="AA41" s="72"/>
      <c r="AB41" s="81"/>
      <c r="AC41" s="72"/>
      <c r="AD41" s="72"/>
      <c r="AE41" s="81"/>
      <c r="AF41" s="81"/>
      <c r="AG41" s="81"/>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ht="15.75" customHeight="1">
      <c r="A42" s="72"/>
      <c r="B42" s="72"/>
      <c r="C42" s="72"/>
      <c r="D42" s="72"/>
      <c r="E42" s="72"/>
      <c r="F42" s="81"/>
      <c r="G42" s="72"/>
      <c r="H42" s="72"/>
      <c r="I42" s="72"/>
      <c r="J42" s="72"/>
      <c r="K42" s="72"/>
      <c r="L42" s="81"/>
      <c r="M42" s="72"/>
      <c r="N42" s="72"/>
      <c r="O42" s="72"/>
      <c r="P42" s="81"/>
      <c r="Q42" s="81"/>
      <c r="R42" s="81"/>
      <c r="S42" s="81"/>
      <c r="T42" s="81"/>
      <c r="U42" s="72"/>
      <c r="V42" s="81"/>
      <c r="W42" s="72"/>
      <c r="X42" s="81"/>
      <c r="Y42" s="72"/>
      <c r="Z42" s="81"/>
      <c r="AA42" s="72"/>
      <c r="AB42" s="81"/>
      <c r="AC42" s="72"/>
      <c r="AD42" s="72"/>
      <c r="AE42" s="81"/>
      <c r="AF42" s="81"/>
      <c r="AG42" s="81"/>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row>
    <row r="43" spans="1:61" ht="15.75" customHeight="1">
      <c r="A43" s="72"/>
      <c r="B43" s="72"/>
      <c r="C43" s="72"/>
      <c r="D43" s="72"/>
      <c r="E43" s="72"/>
      <c r="F43" s="81"/>
      <c r="G43" s="72"/>
      <c r="H43" s="72"/>
      <c r="I43" s="72"/>
      <c r="J43" s="72"/>
      <c r="K43" s="72"/>
      <c r="L43" s="81"/>
      <c r="M43" s="72"/>
      <c r="N43" s="72"/>
      <c r="O43" s="72"/>
      <c r="P43" s="81"/>
      <c r="Q43" s="81"/>
      <c r="R43" s="81"/>
      <c r="S43" s="81"/>
      <c r="T43" s="81"/>
      <c r="U43" s="72"/>
      <c r="V43" s="81"/>
      <c r="W43" s="72"/>
      <c r="X43" s="81"/>
      <c r="Y43" s="72"/>
      <c r="Z43" s="81"/>
      <c r="AA43" s="72"/>
      <c r="AB43" s="81"/>
      <c r="AC43" s="72"/>
      <c r="AD43" s="72"/>
      <c r="AE43" s="81"/>
      <c r="AF43" s="81"/>
      <c r="AG43" s="81"/>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row>
    <row r="44" spans="1:61" ht="15.75" customHeight="1">
      <c r="A44" s="72"/>
      <c r="B44" s="72"/>
      <c r="C44" s="72"/>
      <c r="D44" s="72"/>
      <c r="E44" s="72"/>
      <c r="F44" s="81"/>
      <c r="G44" s="72"/>
      <c r="H44" s="72"/>
      <c r="I44" s="72"/>
      <c r="J44" s="72"/>
      <c r="K44" s="72"/>
      <c r="L44" s="81"/>
      <c r="M44" s="72"/>
      <c r="N44" s="72"/>
      <c r="O44" s="72"/>
      <c r="P44" s="81"/>
      <c r="Q44" s="81"/>
      <c r="R44" s="81"/>
      <c r="S44" s="81"/>
      <c r="T44" s="81"/>
      <c r="U44" s="72"/>
      <c r="V44" s="81"/>
      <c r="W44" s="72"/>
      <c r="X44" s="81"/>
      <c r="Y44" s="72"/>
      <c r="Z44" s="81"/>
      <c r="AA44" s="72"/>
      <c r="AB44" s="81"/>
      <c r="AC44" s="72"/>
      <c r="AD44" s="72"/>
      <c r="AE44" s="81"/>
      <c r="AF44" s="81"/>
      <c r="AG44" s="81"/>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row>
    <row r="45" spans="1:61" ht="15.75" customHeight="1">
      <c r="A45" s="72"/>
      <c r="B45" s="72"/>
      <c r="C45" s="72"/>
      <c r="D45" s="72"/>
      <c r="E45" s="72"/>
      <c r="F45" s="81"/>
      <c r="G45" s="72"/>
      <c r="H45" s="72"/>
      <c r="I45" s="72"/>
      <c r="J45" s="72"/>
      <c r="K45" s="72"/>
      <c r="L45" s="81"/>
      <c r="M45" s="72"/>
      <c r="N45" s="72"/>
      <c r="O45" s="72"/>
      <c r="P45" s="81"/>
      <c r="Q45" s="81"/>
      <c r="R45" s="81"/>
      <c r="S45" s="81"/>
      <c r="T45" s="81"/>
      <c r="U45" s="72"/>
      <c r="V45" s="81"/>
      <c r="W45" s="72"/>
      <c r="X45" s="81"/>
      <c r="Y45" s="72"/>
      <c r="Z45" s="81"/>
      <c r="AA45" s="72"/>
      <c r="AB45" s="81"/>
      <c r="AC45" s="72"/>
      <c r="AD45" s="72"/>
      <c r="AE45" s="81"/>
      <c r="AF45" s="81"/>
      <c r="AG45" s="81"/>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row>
    <row r="46" spans="1:61" ht="15.75" customHeight="1">
      <c r="A46" s="72"/>
      <c r="B46" s="72"/>
      <c r="C46" s="72"/>
      <c r="D46" s="72"/>
      <c r="E46" s="72"/>
      <c r="F46" s="81"/>
      <c r="G46" s="72"/>
      <c r="H46" s="72"/>
      <c r="I46" s="72"/>
      <c r="J46" s="72"/>
      <c r="K46" s="72"/>
      <c r="L46" s="81"/>
      <c r="M46" s="72"/>
      <c r="N46" s="72"/>
      <c r="O46" s="72"/>
      <c r="P46" s="81"/>
      <c r="Q46" s="81"/>
      <c r="R46" s="81"/>
      <c r="S46" s="81"/>
      <c r="T46" s="81"/>
      <c r="U46" s="72"/>
      <c r="V46" s="81"/>
      <c r="W46" s="72"/>
      <c r="X46" s="81"/>
      <c r="Y46" s="72"/>
      <c r="Z46" s="81"/>
      <c r="AA46" s="72"/>
      <c r="AB46" s="81"/>
      <c r="AC46" s="72"/>
      <c r="AD46" s="72"/>
      <c r="AE46" s="81"/>
      <c r="AF46" s="81"/>
      <c r="AG46" s="81"/>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row>
    <row r="47" spans="1:61" ht="15.75" customHeight="1">
      <c r="A47" s="72"/>
      <c r="B47" s="72"/>
      <c r="C47" s="72"/>
      <c r="D47" s="72"/>
      <c r="E47" s="72"/>
      <c r="F47" s="81"/>
      <c r="G47" s="72"/>
      <c r="H47" s="72"/>
      <c r="I47" s="72"/>
      <c r="J47" s="72"/>
      <c r="K47" s="72"/>
      <c r="L47" s="81"/>
      <c r="M47" s="72"/>
      <c r="N47" s="72"/>
      <c r="O47" s="72"/>
      <c r="P47" s="81"/>
      <c r="Q47" s="81"/>
      <c r="R47" s="81"/>
      <c r="S47" s="81"/>
      <c r="T47" s="81"/>
      <c r="U47" s="72"/>
      <c r="V47" s="81"/>
      <c r="W47" s="72"/>
      <c r="X47" s="81"/>
      <c r="Y47" s="72"/>
      <c r="Z47" s="81"/>
      <c r="AA47" s="72"/>
      <c r="AB47" s="81"/>
      <c r="AC47" s="72"/>
      <c r="AD47" s="72"/>
      <c r="AE47" s="81"/>
      <c r="AF47" s="81"/>
      <c r="AG47" s="81"/>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row>
    <row r="48" spans="1:61" ht="15.75" customHeight="1">
      <c r="A48" s="72"/>
      <c r="B48" s="72"/>
      <c r="C48" s="72"/>
      <c r="D48" s="72"/>
      <c r="E48" s="72"/>
      <c r="F48" s="81"/>
      <c r="G48" s="72"/>
      <c r="H48" s="72"/>
      <c r="I48" s="72"/>
      <c r="J48" s="72"/>
      <c r="K48" s="72"/>
      <c r="L48" s="81"/>
      <c r="M48" s="72"/>
      <c r="N48" s="72"/>
      <c r="O48" s="72"/>
      <c r="P48" s="81"/>
      <c r="Q48" s="81"/>
      <c r="R48" s="81"/>
      <c r="S48" s="81"/>
      <c r="T48" s="81"/>
      <c r="U48" s="72"/>
      <c r="V48" s="81"/>
      <c r="W48" s="72"/>
      <c r="X48" s="81"/>
      <c r="Y48" s="72"/>
      <c r="Z48" s="81"/>
      <c r="AA48" s="72"/>
      <c r="AB48" s="81"/>
      <c r="AC48" s="72"/>
      <c r="AD48" s="72"/>
      <c r="AE48" s="81"/>
      <c r="AF48" s="81"/>
      <c r="AG48" s="81"/>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row>
    <row r="49" spans="1:61" ht="15.75" customHeight="1">
      <c r="A49" s="72"/>
      <c r="B49" s="72"/>
      <c r="C49" s="72"/>
      <c r="D49" s="72"/>
      <c r="E49" s="72"/>
      <c r="F49" s="81"/>
      <c r="G49" s="72"/>
      <c r="H49" s="72"/>
      <c r="I49" s="72"/>
      <c r="J49" s="72"/>
      <c r="K49" s="72"/>
      <c r="L49" s="81"/>
      <c r="M49" s="72"/>
      <c r="N49" s="72"/>
      <c r="O49" s="72"/>
      <c r="P49" s="81"/>
      <c r="Q49" s="81"/>
      <c r="R49" s="81"/>
      <c r="S49" s="81"/>
      <c r="T49" s="81"/>
      <c r="U49" s="72"/>
      <c r="V49" s="81"/>
      <c r="W49" s="72"/>
      <c r="X49" s="81"/>
      <c r="Y49" s="72"/>
      <c r="Z49" s="81"/>
      <c r="AA49" s="72"/>
      <c r="AB49" s="81"/>
      <c r="AC49" s="72"/>
      <c r="AD49" s="72"/>
      <c r="AE49" s="81"/>
      <c r="AF49" s="81"/>
      <c r="AG49" s="81"/>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row>
    <row r="50" spans="1:61" ht="15.75" customHeight="1">
      <c r="A50" s="72"/>
      <c r="B50" s="72"/>
      <c r="C50" s="72"/>
      <c r="D50" s="72"/>
      <c r="E50" s="72"/>
      <c r="F50" s="81"/>
      <c r="G50" s="72"/>
      <c r="H50" s="72"/>
      <c r="I50" s="72"/>
      <c r="J50" s="72"/>
      <c r="K50" s="72"/>
      <c r="L50" s="81"/>
      <c r="M50" s="72"/>
      <c r="N50" s="72"/>
      <c r="O50" s="72"/>
      <c r="P50" s="81"/>
      <c r="Q50" s="81"/>
      <c r="R50" s="81"/>
      <c r="S50" s="81"/>
      <c r="T50" s="81"/>
      <c r="U50" s="72"/>
      <c r="V50" s="81"/>
      <c r="W50" s="72"/>
      <c r="X50" s="81"/>
      <c r="Y50" s="72"/>
      <c r="Z50" s="81"/>
      <c r="AA50" s="72"/>
      <c r="AB50" s="81"/>
      <c r="AC50" s="72"/>
      <c r="AD50" s="72"/>
      <c r="AE50" s="81"/>
      <c r="AF50" s="81"/>
      <c r="AG50" s="81"/>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row>
    <row r="51" spans="1:61" ht="15.75" customHeight="1">
      <c r="A51" s="72"/>
      <c r="B51" s="72"/>
      <c r="C51" s="72"/>
      <c r="D51" s="72"/>
      <c r="E51" s="72"/>
      <c r="F51" s="81"/>
      <c r="G51" s="72"/>
      <c r="H51" s="72"/>
      <c r="I51" s="72"/>
      <c r="J51" s="72"/>
      <c r="K51" s="72"/>
      <c r="L51" s="81"/>
      <c r="M51" s="72"/>
      <c r="N51" s="72"/>
      <c r="O51" s="72"/>
      <c r="P51" s="81"/>
      <c r="Q51" s="81"/>
      <c r="R51" s="81"/>
      <c r="S51" s="81"/>
      <c r="T51" s="81"/>
      <c r="U51" s="72"/>
      <c r="V51" s="81"/>
      <c r="W51" s="72"/>
      <c r="X51" s="81"/>
      <c r="Y51" s="72"/>
      <c r="Z51" s="81"/>
      <c r="AA51" s="72"/>
      <c r="AB51" s="81"/>
      <c r="AC51" s="72"/>
      <c r="AD51" s="72"/>
      <c r="AE51" s="81"/>
      <c r="AF51" s="81"/>
      <c r="AG51" s="81"/>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row>
    <row r="52" spans="1:61" ht="15.75" customHeight="1">
      <c r="A52" s="72"/>
      <c r="B52" s="72"/>
      <c r="C52" s="72"/>
      <c r="D52" s="72"/>
      <c r="E52" s="72"/>
      <c r="F52" s="81"/>
      <c r="G52" s="72"/>
      <c r="H52" s="72"/>
      <c r="I52" s="72"/>
      <c r="J52" s="72"/>
      <c r="K52" s="72"/>
      <c r="L52" s="81"/>
      <c r="M52" s="72"/>
      <c r="N52" s="72"/>
      <c r="O52" s="72"/>
      <c r="P52" s="81"/>
      <c r="Q52" s="81"/>
      <c r="R52" s="81"/>
      <c r="S52" s="81"/>
      <c r="T52" s="81"/>
      <c r="U52" s="72"/>
      <c r="V52" s="81"/>
      <c r="W52" s="72"/>
      <c r="X52" s="81"/>
      <c r="Y52" s="72"/>
      <c r="Z52" s="81"/>
      <c r="AA52" s="72"/>
      <c r="AB52" s="81"/>
      <c r="AC52" s="72"/>
      <c r="AD52" s="72"/>
      <c r="AE52" s="81"/>
      <c r="AF52" s="81"/>
      <c r="AG52" s="81"/>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row>
    <row r="53" spans="1:61" ht="15.75" customHeight="1">
      <c r="A53" s="72"/>
      <c r="B53" s="72"/>
      <c r="C53" s="72"/>
      <c r="D53" s="72"/>
      <c r="E53" s="72"/>
      <c r="F53" s="81"/>
      <c r="G53" s="72"/>
      <c r="H53" s="72"/>
      <c r="I53" s="72"/>
      <c r="J53" s="72"/>
      <c r="K53" s="72"/>
      <c r="L53" s="81"/>
      <c r="M53" s="72"/>
      <c r="N53" s="72"/>
      <c r="O53" s="72"/>
      <c r="P53" s="81"/>
      <c r="Q53" s="81"/>
      <c r="R53" s="81"/>
      <c r="S53" s="81"/>
      <c r="T53" s="81"/>
      <c r="U53" s="72"/>
      <c r="V53" s="81"/>
      <c r="W53" s="72"/>
      <c r="X53" s="81"/>
      <c r="Y53" s="72"/>
      <c r="Z53" s="81"/>
      <c r="AA53" s="72"/>
      <c r="AB53" s="81"/>
      <c r="AC53" s="72"/>
      <c r="AD53" s="72"/>
      <c r="AE53" s="81"/>
      <c r="AF53" s="81"/>
      <c r="AG53" s="81"/>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row>
    <row r="54" spans="1:61" ht="15.75" customHeight="1">
      <c r="A54" s="72"/>
      <c r="B54" s="72"/>
      <c r="C54" s="72"/>
      <c r="D54" s="72"/>
      <c r="E54" s="72"/>
      <c r="F54" s="81"/>
      <c r="G54" s="72"/>
      <c r="H54" s="72"/>
      <c r="I54" s="72"/>
      <c r="J54" s="72"/>
      <c r="K54" s="72"/>
      <c r="L54" s="81"/>
      <c r="M54" s="72"/>
      <c r="N54" s="72"/>
      <c r="O54" s="72"/>
      <c r="P54" s="81"/>
      <c r="Q54" s="81"/>
      <c r="R54" s="81"/>
      <c r="S54" s="81"/>
      <c r="T54" s="81"/>
      <c r="U54" s="72"/>
      <c r="V54" s="81"/>
      <c r="W54" s="72"/>
      <c r="X54" s="81"/>
      <c r="Y54" s="72"/>
      <c r="Z54" s="81"/>
      <c r="AA54" s="72"/>
      <c r="AB54" s="81"/>
      <c r="AC54" s="72"/>
      <c r="AD54" s="72"/>
      <c r="AE54" s="81"/>
      <c r="AF54" s="81"/>
      <c r="AG54" s="81"/>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row>
    <row r="55" spans="1:61" ht="15.75" customHeight="1">
      <c r="A55" s="72"/>
      <c r="B55" s="72"/>
      <c r="C55" s="72"/>
      <c r="D55" s="72"/>
      <c r="E55" s="72"/>
      <c r="F55" s="81"/>
      <c r="G55" s="72"/>
      <c r="H55" s="72"/>
      <c r="I55" s="72"/>
      <c r="J55" s="72"/>
      <c r="K55" s="72"/>
      <c r="L55" s="81"/>
      <c r="M55" s="72"/>
      <c r="N55" s="72"/>
      <c r="O55" s="72"/>
      <c r="P55" s="81"/>
      <c r="Q55" s="81"/>
      <c r="R55" s="81"/>
      <c r="S55" s="81"/>
      <c r="T55" s="81"/>
      <c r="U55" s="72"/>
      <c r="V55" s="81"/>
      <c r="W55" s="72"/>
      <c r="X55" s="81"/>
      <c r="Y55" s="72"/>
      <c r="Z55" s="81"/>
      <c r="AA55" s="72"/>
      <c r="AB55" s="81"/>
      <c r="AC55" s="72"/>
      <c r="AD55" s="72"/>
      <c r="AE55" s="81"/>
      <c r="AF55" s="81"/>
      <c r="AG55" s="81"/>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row>
    <row r="56" spans="1:61" ht="15.75" customHeight="1">
      <c r="A56" s="72"/>
      <c r="B56" s="72"/>
      <c r="C56" s="72"/>
      <c r="D56" s="72"/>
      <c r="E56" s="72"/>
      <c r="F56" s="81"/>
      <c r="G56" s="72"/>
      <c r="H56" s="72"/>
      <c r="I56" s="72"/>
      <c r="J56" s="72"/>
      <c r="K56" s="72"/>
      <c r="L56" s="81"/>
      <c r="M56" s="72"/>
      <c r="N56" s="72"/>
      <c r="O56" s="72"/>
      <c r="P56" s="81"/>
      <c r="Q56" s="81"/>
      <c r="R56" s="81"/>
      <c r="S56" s="81"/>
      <c r="T56" s="81"/>
      <c r="U56" s="72"/>
      <c r="V56" s="81"/>
      <c r="W56" s="72"/>
      <c r="X56" s="81"/>
      <c r="Y56" s="72"/>
      <c r="Z56" s="81"/>
      <c r="AA56" s="72"/>
      <c r="AB56" s="81"/>
      <c r="AC56" s="72"/>
      <c r="AD56" s="72"/>
      <c r="AE56" s="81"/>
      <c r="AF56" s="81"/>
      <c r="AG56" s="81"/>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row>
    <row r="57" spans="1:61" ht="15.75" customHeight="1">
      <c r="A57" s="72"/>
      <c r="B57" s="72"/>
      <c r="C57" s="72"/>
      <c r="D57" s="72"/>
      <c r="E57" s="72"/>
      <c r="F57" s="81"/>
      <c r="G57" s="72"/>
      <c r="H57" s="72"/>
      <c r="I57" s="72"/>
      <c r="J57" s="72"/>
      <c r="K57" s="72"/>
      <c r="L57" s="81"/>
      <c r="M57" s="72"/>
      <c r="N57" s="72"/>
      <c r="O57" s="72"/>
      <c r="P57" s="81"/>
      <c r="Q57" s="81"/>
      <c r="R57" s="81"/>
      <c r="S57" s="81"/>
      <c r="T57" s="81"/>
      <c r="U57" s="72"/>
      <c r="V57" s="81"/>
      <c r="W57" s="72"/>
      <c r="X57" s="81"/>
      <c r="Y57" s="72"/>
      <c r="Z57" s="81"/>
      <c r="AA57" s="72"/>
      <c r="AB57" s="81"/>
      <c r="AC57" s="72"/>
      <c r="AD57" s="72"/>
      <c r="AE57" s="81"/>
      <c r="AF57" s="81"/>
      <c r="AG57" s="81"/>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row>
    <row r="58" spans="1:61" ht="15.75" customHeight="1">
      <c r="A58" s="72"/>
      <c r="B58" s="72"/>
      <c r="C58" s="72"/>
      <c r="D58" s="72"/>
      <c r="E58" s="72"/>
      <c r="F58" s="81"/>
      <c r="G58" s="72"/>
      <c r="H58" s="72"/>
      <c r="I58" s="72"/>
      <c r="J58" s="72"/>
      <c r="K58" s="72"/>
      <c r="L58" s="81"/>
      <c r="M58" s="72"/>
      <c r="N58" s="72"/>
      <c r="O58" s="72"/>
      <c r="P58" s="81"/>
      <c r="Q58" s="81"/>
      <c r="R58" s="81"/>
      <c r="S58" s="81"/>
      <c r="T58" s="81"/>
      <c r="U58" s="72"/>
      <c r="V58" s="81"/>
      <c r="W58" s="72"/>
      <c r="X58" s="81"/>
      <c r="Y58" s="72"/>
      <c r="Z58" s="81"/>
      <c r="AA58" s="72"/>
      <c r="AB58" s="81"/>
      <c r="AC58" s="72"/>
      <c r="AD58" s="72"/>
      <c r="AE58" s="81"/>
      <c r="AF58" s="81"/>
      <c r="AG58" s="81"/>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row>
    <row r="59" spans="1:61" ht="15.75" customHeight="1">
      <c r="A59" s="72"/>
      <c r="B59" s="72"/>
      <c r="C59" s="72"/>
      <c r="D59" s="72"/>
      <c r="E59" s="72"/>
      <c r="F59" s="81"/>
      <c r="G59" s="72"/>
      <c r="H59" s="72"/>
      <c r="I59" s="72"/>
      <c r="J59" s="72"/>
      <c r="K59" s="72"/>
      <c r="L59" s="81"/>
      <c r="M59" s="72"/>
      <c r="N59" s="72"/>
      <c r="O59" s="72"/>
      <c r="P59" s="81"/>
      <c r="Q59" s="81"/>
      <c r="R59" s="81"/>
      <c r="S59" s="81"/>
      <c r="T59" s="81"/>
      <c r="U59" s="72"/>
      <c r="V59" s="81"/>
      <c r="W59" s="72"/>
      <c r="X59" s="81"/>
      <c r="Y59" s="72"/>
      <c r="Z59" s="81"/>
      <c r="AA59" s="72"/>
      <c r="AB59" s="81"/>
      <c r="AC59" s="72"/>
      <c r="AD59" s="72"/>
      <c r="AE59" s="81"/>
      <c r="AF59" s="81"/>
      <c r="AG59" s="81"/>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row>
    <row r="60" spans="1:61" ht="15.75" customHeight="1">
      <c r="A60" s="72"/>
      <c r="B60" s="72"/>
      <c r="C60" s="72"/>
      <c r="D60" s="72"/>
      <c r="E60" s="72"/>
      <c r="F60" s="81"/>
      <c r="G60" s="72"/>
      <c r="H60" s="72"/>
      <c r="I60" s="72"/>
      <c r="J60" s="72"/>
      <c r="K60" s="72"/>
      <c r="L60" s="81"/>
      <c r="M60" s="72"/>
      <c r="N60" s="72"/>
      <c r="O60" s="72"/>
      <c r="P60" s="81"/>
      <c r="Q60" s="81"/>
      <c r="R60" s="81"/>
      <c r="S60" s="81"/>
      <c r="T60" s="81"/>
      <c r="U60" s="72"/>
      <c r="V60" s="81"/>
      <c r="W60" s="72"/>
      <c r="X60" s="81"/>
      <c r="Y60" s="72"/>
      <c r="Z60" s="81"/>
      <c r="AA60" s="72"/>
      <c r="AB60" s="81"/>
      <c r="AC60" s="72"/>
      <c r="AD60" s="72"/>
      <c r="AE60" s="81"/>
      <c r="AF60" s="81"/>
      <c r="AG60" s="81"/>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row>
    <row r="61" spans="1:61" ht="15.75" customHeight="1">
      <c r="A61" s="72"/>
      <c r="B61" s="72"/>
      <c r="C61" s="72"/>
      <c r="D61" s="72"/>
      <c r="E61" s="72"/>
      <c r="F61" s="81"/>
      <c r="G61" s="72"/>
      <c r="H61" s="72"/>
      <c r="I61" s="72"/>
      <c r="J61" s="72"/>
      <c r="K61" s="72"/>
      <c r="L61" s="81"/>
      <c r="M61" s="72"/>
      <c r="N61" s="72"/>
      <c r="O61" s="72"/>
      <c r="P61" s="81"/>
      <c r="Q61" s="81"/>
      <c r="R61" s="81"/>
      <c r="S61" s="81"/>
      <c r="T61" s="81"/>
      <c r="U61" s="72"/>
      <c r="V61" s="81"/>
      <c r="W61" s="72"/>
      <c r="X61" s="81"/>
      <c r="Y61" s="72"/>
      <c r="Z61" s="81"/>
      <c r="AA61" s="72"/>
      <c r="AB61" s="81"/>
      <c r="AC61" s="72"/>
      <c r="AD61" s="72"/>
      <c r="AE61" s="81"/>
      <c r="AF61" s="81"/>
      <c r="AG61" s="81"/>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row>
    <row r="62" spans="1:61" ht="15.75" customHeight="1">
      <c r="A62" s="72"/>
      <c r="B62" s="72"/>
      <c r="C62" s="72"/>
      <c r="D62" s="72"/>
      <c r="E62" s="72"/>
      <c r="F62" s="81"/>
      <c r="G62" s="72"/>
      <c r="H62" s="72"/>
      <c r="I62" s="72"/>
      <c r="J62" s="72"/>
      <c r="K62" s="72"/>
      <c r="L62" s="81"/>
      <c r="M62" s="72"/>
      <c r="N62" s="72"/>
      <c r="O62" s="72"/>
      <c r="P62" s="81"/>
      <c r="Q62" s="81"/>
      <c r="R62" s="81"/>
      <c r="S62" s="81"/>
      <c r="T62" s="81"/>
      <c r="U62" s="72"/>
      <c r="V62" s="81"/>
      <c r="W62" s="72"/>
      <c r="X62" s="81"/>
      <c r="Y62" s="72"/>
      <c r="Z62" s="81"/>
      <c r="AA62" s="72"/>
      <c r="AB62" s="81"/>
      <c r="AC62" s="72"/>
      <c r="AD62" s="72"/>
      <c r="AE62" s="81"/>
      <c r="AF62" s="81"/>
      <c r="AG62" s="81"/>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row>
    <row r="63" spans="1:61" ht="15.75" customHeight="1">
      <c r="A63" s="72"/>
      <c r="B63" s="72"/>
      <c r="C63" s="72"/>
      <c r="D63" s="72"/>
      <c r="E63" s="72"/>
      <c r="F63" s="81"/>
      <c r="G63" s="72"/>
      <c r="H63" s="72"/>
      <c r="I63" s="72"/>
      <c r="J63" s="72"/>
      <c r="K63" s="72"/>
      <c r="L63" s="81"/>
      <c r="M63" s="72"/>
      <c r="N63" s="72"/>
      <c r="O63" s="72"/>
      <c r="P63" s="81"/>
      <c r="Q63" s="81"/>
      <c r="R63" s="81"/>
      <c r="S63" s="81"/>
      <c r="T63" s="81"/>
      <c r="U63" s="72"/>
      <c r="V63" s="81"/>
      <c r="W63" s="72"/>
      <c r="X63" s="81"/>
      <c r="Y63" s="72"/>
      <c r="Z63" s="81"/>
      <c r="AA63" s="72"/>
      <c r="AB63" s="81"/>
      <c r="AC63" s="72"/>
      <c r="AD63" s="72"/>
      <c r="AE63" s="81"/>
      <c r="AF63" s="81"/>
      <c r="AG63" s="81"/>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row>
    <row r="64" spans="1:61" ht="15.75" customHeight="1">
      <c r="A64" s="72"/>
      <c r="B64" s="72"/>
      <c r="C64" s="72"/>
      <c r="D64" s="72"/>
      <c r="E64" s="72"/>
      <c r="F64" s="81"/>
      <c r="G64" s="72"/>
      <c r="H64" s="72"/>
      <c r="I64" s="72"/>
      <c r="J64" s="72"/>
      <c r="K64" s="72"/>
      <c r="L64" s="81"/>
      <c r="M64" s="72"/>
      <c r="N64" s="72"/>
      <c r="O64" s="72"/>
      <c r="P64" s="81"/>
      <c r="Q64" s="81"/>
      <c r="R64" s="81"/>
      <c r="S64" s="81"/>
      <c r="T64" s="81"/>
      <c r="U64" s="72"/>
      <c r="V64" s="81"/>
      <c r="W64" s="72"/>
      <c r="X64" s="81"/>
      <c r="Y64" s="72"/>
      <c r="Z64" s="81"/>
      <c r="AA64" s="72"/>
      <c r="AB64" s="81"/>
      <c r="AC64" s="72"/>
      <c r="AD64" s="72"/>
      <c r="AE64" s="81"/>
      <c r="AF64" s="81"/>
      <c r="AG64" s="81"/>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row>
    <row r="65" spans="1:61" ht="15.75" customHeight="1">
      <c r="A65" s="72"/>
      <c r="B65" s="72"/>
      <c r="C65" s="72"/>
      <c r="D65" s="72"/>
      <c r="E65" s="72"/>
      <c r="F65" s="81"/>
      <c r="G65" s="72"/>
      <c r="H65" s="72"/>
      <c r="I65" s="72"/>
      <c r="J65" s="72"/>
      <c r="K65" s="72"/>
      <c r="L65" s="81"/>
      <c r="M65" s="72"/>
      <c r="N65" s="72"/>
      <c r="O65" s="72"/>
      <c r="P65" s="81"/>
      <c r="Q65" s="81"/>
      <c r="R65" s="81"/>
      <c r="S65" s="81"/>
      <c r="T65" s="81"/>
      <c r="U65" s="72"/>
      <c r="V65" s="81"/>
      <c r="W65" s="72"/>
      <c r="X65" s="81"/>
      <c r="Y65" s="72"/>
      <c r="Z65" s="81"/>
      <c r="AA65" s="72"/>
      <c r="AB65" s="81"/>
      <c r="AC65" s="72"/>
      <c r="AD65" s="72"/>
      <c r="AE65" s="81"/>
      <c r="AF65" s="81"/>
      <c r="AG65" s="81"/>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row>
    <row r="66" spans="1:61" ht="15.75" customHeight="1">
      <c r="A66" s="72"/>
      <c r="B66" s="72"/>
      <c r="C66" s="72"/>
      <c r="D66" s="72"/>
      <c r="E66" s="72"/>
      <c r="F66" s="81"/>
      <c r="G66" s="72"/>
      <c r="H66" s="72"/>
      <c r="I66" s="72"/>
      <c r="J66" s="72"/>
      <c r="K66" s="72"/>
      <c r="L66" s="81"/>
      <c r="M66" s="72"/>
      <c r="N66" s="72"/>
      <c r="O66" s="72"/>
      <c r="P66" s="81"/>
      <c r="Q66" s="81"/>
      <c r="R66" s="81"/>
      <c r="S66" s="81"/>
      <c r="T66" s="81"/>
      <c r="U66" s="72"/>
      <c r="V66" s="81"/>
      <c r="W66" s="72"/>
      <c r="X66" s="81"/>
      <c r="Y66" s="72"/>
      <c r="Z66" s="81"/>
      <c r="AA66" s="72"/>
      <c r="AB66" s="81"/>
      <c r="AC66" s="72"/>
      <c r="AD66" s="72"/>
      <c r="AE66" s="81"/>
      <c r="AF66" s="81"/>
      <c r="AG66" s="81"/>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row>
    <row r="67" spans="1:61" ht="15.75" customHeight="1">
      <c r="A67" s="72"/>
      <c r="B67" s="72"/>
      <c r="C67" s="72"/>
      <c r="D67" s="72"/>
      <c r="E67" s="72"/>
      <c r="F67" s="81"/>
      <c r="G67" s="72"/>
      <c r="H67" s="72"/>
      <c r="I67" s="72"/>
      <c r="J67" s="72"/>
      <c r="K67" s="72"/>
      <c r="L67" s="81"/>
      <c r="M67" s="72"/>
      <c r="N67" s="72"/>
      <c r="O67" s="72"/>
      <c r="P67" s="81"/>
      <c r="Q67" s="81"/>
      <c r="R67" s="81"/>
      <c r="S67" s="81"/>
      <c r="T67" s="81"/>
      <c r="U67" s="72"/>
      <c r="V67" s="81"/>
      <c r="W67" s="72"/>
      <c r="X67" s="81"/>
      <c r="Y67" s="72"/>
      <c r="Z67" s="81"/>
      <c r="AA67" s="72"/>
      <c r="AB67" s="81"/>
      <c r="AC67" s="72"/>
      <c r="AD67" s="72"/>
      <c r="AE67" s="81"/>
      <c r="AF67" s="81"/>
      <c r="AG67" s="81"/>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row>
    <row r="68" spans="1:61" ht="15.75" customHeight="1">
      <c r="A68" s="72"/>
      <c r="B68" s="72"/>
      <c r="C68" s="72"/>
      <c r="D68" s="72"/>
      <c r="E68" s="72"/>
      <c r="F68" s="81"/>
      <c r="G68" s="72"/>
      <c r="H68" s="72"/>
      <c r="I68" s="72"/>
      <c r="J68" s="72"/>
      <c r="K68" s="72"/>
      <c r="L68" s="81"/>
      <c r="M68" s="72"/>
      <c r="N68" s="72"/>
      <c r="O68" s="72"/>
      <c r="P68" s="81"/>
      <c r="Q68" s="81"/>
      <c r="R68" s="81"/>
      <c r="S68" s="81"/>
      <c r="T68" s="81"/>
      <c r="U68" s="72"/>
      <c r="V68" s="81"/>
      <c r="W68" s="72"/>
      <c r="X68" s="81"/>
      <c r="Y68" s="72"/>
      <c r="Z68" s="81"/>
      <c r="AA68" s="72"/>
      <c r="AB68" s="81"/>
      <c r="AC68" s="72"/>
      <c r="AD68" s="72"/>
      <c r="AE68" s="81"/>
      <c r="AF68" s="81"/>
      <c r="AG68" s="81"/>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row>
    <row r="69" spans="1:61" ht="15.75" customHeight="1">
      <c r="A69" s="72"/>
      <c r="B69" s="72"/>
      <c r="C69" s="72"/>
      <c r="D69" s="72"/>
      <c r="E69" s="72"/>
      <c r="F69" s="81"/>
      <c r="G69" s="72"/>
      <c r="H69" s="72"/>
      <c r="I69" s="72"/>
      <c r="J69" s="72"/>
      <c r="K69" s="72"/>
      <c r="L69" s="81"/>
      <c r="M69" s="72"/>
      <c r="N69" s="72"/>
      <c r="O69" s="72"/>
      <c r="P69" s="81"/>
      <c r="Q69" s="81"/>
      <c r="R69" s="81"/>
      <c r="S69" s="81"/>
      <c r="T69" s="81"/>
      <c r="U69" s="72"/>
      <c r="V69" s="81"/>
      <c r="W69" s="72"/>
      <c r="X69" s="81"/>
      <c r="Y69" s="72"/>
      <c r="Z69" s="81"/>
      <c r="AA69" s="72"/>
      <c r="AB69" s="81"/>
      <c r="AC69" s="72"/>
      <c r="AD69" s="72"/>
      <c r="AE69" s="81"/>
      <c r="AF69" s="81"/>
      <c r="AG69" s="81"/>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row>
    <row r="70" spans="1:61" ht="15.75" customHeight="1">
      <c r="A70" s="72"/>
      <c r="B70" s="72"/>
      <c r="C70" s="72"/>
      <c r="D70" s="72"/>
      <c r="E70" s="72"/>
      <c r="F70" s="81"/>
      <c r="G70" s="72"/>
      <c r="H70" s="72"/>
      <c r="I70" s="72"/>
      <c r="J70" s="72"/>
      <c r="K70" s="72"/>
      <c r="L70" s="81"/>
      <c r="M70" s="72"/>
      <c r="N70" s="72"/>
      <c r="O70" s="72"/>
      <c r="P70" s="81"/>
      <c r="Q70" s="81"/>
      <c r="R70" s="81"/>
      <c r="S70" s="81"/>
      <c r="T70" s="81"/>
      <c r="U70" s="72"/>
      <c r="V70" s="81"/>
      <c r="W70" s="72"/>
      <c r="X70" s="81"/>
      <c r="Y70" s="72"/>
      <c r="Z70" s="81"/>
      <c r="AA70" s="72"/>
      <c r="AB70" s="81"/>
      <c r="AC70" s="72"/>
      <c r="AD70" s="72"/>
      <c r="AE70" s="81"/>
      <c r="AF70" s="81"/>
      <c r="AG70" s="81"/>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row>
    <row r="71" spans="1:61" ht="15.75" customHeight="1">
      <c r="A71" s="72"/>
      <c r="B71" s="72"/>
      <c r="C71" s="72"/>
      <c r="D71" s="72"/>
      <c r="E71" s="72"/>
      <c r="F71" s="81"/>
      <c r="G71" s="72"/>
      <c r="H71" s="72"/>
      <c r="I71" s="72"/>
      <c r="J71" s="72"/>
      <c r="K71" s="72"/>
      <c r="L71" s="81"/>
      <c r="M71" s="72"/>
      <c r="N71" s="72"/>
      <c r="O71" s="72"/>
      <c r="P71" s="81"/>
      <c r="Q71" s="81"/>
      <c r="R71" s="81"/>
      <c r="S71" s="81"/>
      <c r="T71" s="81"/>
      <c r="U71" s="72"/>
      <c r="V71" s="81"/>
      <c r="W71" s="72"/>
      <c r="X71" s="81"/>
      <c r="Y71" s="72"/>
      <c r="Z71" s="81"/>
      <c r="AA71" s="72"/>
      <c r="AB71" s="81"/>
      <c r="AC71" s="72"/>
      <c r="AD71" s="72"/>
      <c r="AE71" s="81"/>
      <c r="AF71" s="81"/>
      <c r="AG71" s="81"/>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row>
    <row r="72" spans="1:61" ht="15.75" customHeight="1">
      <c r="A72" s="72"/>
      <c r="B72" s="72"/>
      <c r="C72" s="72"/>
      <c r="D72" s="72"/>
      <c r="E72" s="72"/>
      <c r="F72" s="81"/>
      <c r="G72" s="72"/>
      <c r="H72" s="72"/>
      <c r="I72" s="72"/>
      <c r="J72" s="72"/>
      <c r="K72" s="72"/>
      <c r="L72" s="81"/>
      <c r="M72" s="72"/>
      <c r="N72" s="72"/>
      <c r="O72" s="72"/>
      <c r="P72" s="81"/>
      <c r="Q72" s="81"/>
      <c r="R72" s="81"/>
      <c r="S72" s="81"/>
      <c r="T72" s="81"/>
      <c r="U72" s="72"/>
      <c r="V72" s="81"/>
      <c r="W72" s="72"/>
      <c r="X72" s="81"/>
      <c r="Y72" s="72"/>
      <c r="Z72" s="81"/>
      <c r="AA72" s="72"/>
      <c r="AB72" s="81"/>
      <c r="AC72" s="72"/>
      <c r="AD72" s="72"/>
      <c r="AE72" s="81"/>
      <c r="AF72" s="81"/>
      <c r="AG72" s="81"/>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row>
    <row r="73" spans="1:61" ht="15.75" customHeight="1">
      <c r="A73" s="72"/>
      <c r="B73" s="72"/>
      <c r="C73" s="72"/>
      <c r="D73" s="72"/>
      <c r="E73" s="72"/>
      <c r="F73" s="81"/>
      <c r="G73" s="72"/>
      <c r="H73" s="72"/>
      <c r="I73" s="72"/>
      <c r="J73" s="72"/>
      <c r="K73" s="72"/>
      <c r="L73" s="81"/>
      <c r="M73" s="72"/>
      <c r="N73" s="72"/>
      <c r="O73" s="72"/>
      <c r="P73" s="81"/>
      <c r="Q73" s="81"/>
      <c r="R73" s="81"/>
      <c r="S73" s="81"/>
      <c r="T73" s="81"/>
      <c r="U73" s="72"/>
      <c r="V73" s="81"/>
      <c r="W73" s="72"/>
      <c r="X73" s="81"/>
      <c r="Y73" s="72"/>
      <c r="Z73" s="81"/>
      <c r="AA73" s="72"/>
      <c r="AB73" s="81"/>
      <c r="AC73" s="72"/>
      <c r="AD73" s="72"/>
      <c r="AE73" s="81"/>
      <c r="AF73" s="81"/>
      <c r="AG73" s="81"/>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ht="15.75" customHeight="1">
      <c r="A74" s="72"/>
      <c r="B74" s="72"/>
      <c r="C74" s="72"/>
      <c r="D74" s="72"/>
      <c r="E74" s="72"/>
      <c r="F74" s="81"/>
      <c r="G74" s="72"/>
      <c r="H74" s="72"/>
      <c r="I74" s="72"/>
      <c r="J74" s="72"/>
      <c r="K74" s="72"/>
      <c r="L74" s="81"/>
      <c r="M74" s="72"/>
      <c r="N74" s="72"/>
      <c r="O74" s="72"/>
      <c r="P74" s="81"/>
      <c r="Q74" s="81"/>
      <c r="R74" s="81"/>
      <c r="S74" s="81"/>
      <c r="T74" s="81"/>
      <c r="U74" s="72"/>
      <c r="V74" s="81"/>
      <c r="W74" s="72"/>
      <c r="X74" s="81"/>
      <c r="Y74" s="72"/>
      <c r="Z74" s="81"/>
      <c r="AA74" s="72"/>
      <c r="AB74" s="81"/>
      <c r="AC74" s="72"/>
      <c r="AD74" s="72"/>
      <c r="AE74" s="81"/>
      <c r="AF74" s="81"/>
      <c r="AG74" s="81"/>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ht="15.75" customHeight="1">
      <c r="A75" s="72"/>
      <c r="B75" s="72"/>
      <c r="C75" s="72"/>
      <c r="D75" s="72"/>
      <c r="E75" s="72"/>
      <c r="F75" s="81"/>
      <c r="G75" s="72"/>
      <c r="H75" s="72"/>
      <c r="I75" s="72"/>
      <c r="J75" s="72"/>
      <c r="K75" s="72"/>
      <c r="L75" s="81"/>
      <c r="M75" s="72"/>
      <c r="N75" s="72"/>
      <c r="O75" s="72"/>
      <c r="P75" s="81"/>
      <c r="Q75" s="81"/>
      <c r="R75" s="81"/>
      <c r="S75" s="81"/>
      <c r="T75" s="81"/>
      <c r="U75" s="72"/>
      <c r="V75" s="81"/>
      <c r="W75" s="72"/>
      <c r="X75" s="81"/>
      <c r="Y75" s="72"/>
      <c r="Z75" s="81"/>
      <c r="AA75" s="72"/>
      <c r="AB75" s="81"/>
      <c r="AC75" s="72"/>
      <c r="AD75" s="72"/>
      <c r="AE75" s="81"/>
      <c r="AF75" s="81"/>
      <c r="AG75" s="81"/>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ht="15.75" customHeight="1">
      <c r="A76" s="72"/>
      <c r="B76" s="72"/>
      <c r="C76" s="72"/>
      <c r="D76" s="72"/>
      <c r="E76" s="72"/>
      <c r="F76" s="81"/>
      <c r="G76" s="72"/>
      <c r="H76" s="72"/>
      <c r="I76" s="72"/>
      <c r="J76" s="72"/>
      <c r="K76" s="72"/>
      <c r="L76" s="81"/>
      <c r="M76" s="72"/>
      <c r="N76" s="72"/>
      <c r="O76" s="72"/>
      <c r="P76" s="81"/>
      <c r="Q76" s="81"/>
      <c r="R76" s="81"/>
      <c r="S76" s="81"/>
      <c r="T76" s="81"/>
      <c r="U76" s="72"/>
      <c r="V76" s="81"/>
      <c r="W76" s="72"/>
      <c r="X76" s="81"/>
      <c r="Y76" s="72"/>
      <c r="Z76" s="81"/>
      <c r="AA76" s="72"/>
      <c r="AB76" s="81"/>
      <c r="AC76" s="72"/>
      <c r="AD76" s="72"/>
      <c r="AE76" s="81"/>
      <c r="AF76" s="81"/>
      <c r="AG76" s="81"/>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ht="15.75" customHeight="1">
      <c r="A77" s="72"/>
      <c r="B77" s="72"/>
      <c r="C77" s="72"/>
      <c r="D77" s="72"/>
      <c r="E77" s="72"/>
      <c r="F77" s="81"/>
      <c r="G77" s="72"/>
      <c r="H77" s="72"/>
      <c r="I77" s="72"/>
      <c r="J77" s="72"/>
      <c r="K77" s="72"/>
      <c r="L77" s="81"/>
      <c r="M77" s="72"/>
      <c r="N77" s="72"/>
      <c r="O77" s="72"/>
      <c r="P77" s="81"/>
      <c r="Q77" s="81"/>
      <c r="R77" s="81"/>
      <c r="S77" s="81"/>
      <c r="T77" s="81"/>
      <c r="U77" s="72"/>
      <c r="V77" s="81"/>
      <c r="W77" s="72"/>
      <c r="X77" s="81"/>
      <c r="Y77" s="72"/>
      <c r="Z77" s="81"/>
      <c r="AA77" s="72"/>
      <c r="AB77" s="81"/>
      <c r="AC77" s="72"/>
      <c r="AD77" s="72"/>
      <c r="AE77" s="81"/>
      <c r="AF77" s="81"/>
      <c r="AG77" s="81"/>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row>
    <row r="78" spans="1:61" ht="15.75" customHeight="1">
      <c r="A78" s="72"/>
      <c r="B78" s="72"/>
      <c r="C78" s="72"/>
      <c r="D78" s="72"/>
      <c r="E78" s="72"/>
      <c r="F78" s="81"/>
      <c r="G78" s="72"/>
      <c r="H78" s="72"/>
      <c r="I78" s="72"/>
      <c r="J78" s="72"/>
      <c r="K78" s="72"/>
      <c r="L78" s="81"/>
      <c r="M78" s="72"/>
      <c r="N78" s="72"/>
      <c r="O78" s="72"/>
      <c r="P78" s="81"/>
      <c r="Q78" s="81"/>
      <c r="R78" s="81"/>
      <c r="S78" s="81"/>
      <c r="T78" s="81"/>
      <c r="U78" s="72"/>
      <c r="V78" s="81"/>
      <c r="W78" s="72"/>
      <c r="X78" s="81"/>
      <c r="Y78" s="72"/>
      <c r="Z78" s="81"/>
      <c r="AA78" s="72"/>
      <c r="AB78" s="81"/>
      <c r="AC78" s="72"/>
      <c r="AD78" s="72"/>
      <c r="AE78" s="81"/>
      <c r="AF78" s="81"/>
      <c r="AG78" s="81"/>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row>
    <row r="79" spans="1:61" ht="15.75" customHeight="1">
      <c r="A79" s="72"/>
      <c r="B79" s="72"/>
      <c r="C79" s="72"/>
      <c r="D79" s="72"/>
      <c r="E79" s="72"/>
      <c r="F79" s="81"/>
      <c r="G79" s="72"/>
      <c r="H79" s="72"/>
      <c r="I79" s="72"/>
      <c r="J79" s="72"/>
      <c r="K79" s="72"/>
      <c r="L79" s="81"/>
      <c r="M79" s="72"/>
      <c r="N79" s="72"/>
      <c r="O79" s="72"/>
      <c r="P79" s="81"/>
      <c r="Q79" s="81"/>
      <c r="R79" s="81"/>
      <c r="S79" s="81"/>
      <c r="T79" s="81"/>
      <c r="U79" s="72"/>
      <c r="V79" s="81"/>
      <c r="W79" s="72"/>
      <c r="X79" s="81"/>
      <c r="Y79" s="72"/>
      <c r="Z79" s="81"/>
      <c r="AA79" s="72"/>
      <c r="AB79" s="81"/>
      <c r="AC79" s="72"/>
      <c r="AD79" s="72"/>
      <c r="AE79" s="81"/>
      <c r="AF79" s="81"/>
      <c r="AG79" s="81"/>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row>
    <row r="80" spans="1:61" ht="15.75" customHeight="1">
      <c r="A80" s="72"/>
      <c r="B80" s="72"/>
      <c r="C80" s="72"/>
      <c r="D80" s="72"/>
      <c r="E80" s="72"/>
      <c r="F80" s="81"/>
      <c r="G80" s="72"/>
      <c r="H80" s="72"/>
      <c r="I80" s="72"/>
      <c r="J80" s="72"/>
      <c r="K80" s="72"/>
      <c r="L80" s="81"/>
      <c r="M80" s="72"/>
      <c r="N80" s="72"/>
      <c r="O80" s="72"/>
      <c r="P80" s="81"/>
      <c r="Q80" s="81"/>
      <c r="R80" s="81"/>
      <c r="S80" s="81"/>
      <c r="T80" s="81"/>
      <c r="U80" s="72"/>
      <c r="V80" s="81"/>
      <c r="W80" s="72"/>
      <c r="X80" s="81"/>
      <c r="Y80" s="72"/>
      <c r="Z80" s="81"/>
      <c r="AA80" s="72"/>
      <c r="AB80" s="81"/>
      <c r="AC80" s="72"/>
      <c r="AD80" s="72"/>
      <c r="AE80" s="81"/>
      <c r="AF80" s="81"/>
      <c r="AG80" s="81"/>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row>
    <row r="81" spans="1:61" ht="15.75" customHeight="1">
      <c r="A81" s="72"/>
      <c r="B81" s="72"/>
      <c r="C81" s="72"/>
      <c r="D81" s="72"/>
      <c r="E81" s="72"/>
      <c r="F81" s="81"/>
      <c r="G81" s="72"/>
      <c r="H81" s="72"/>
      <c r="I81" s="72"/>
      <c r="J81" s="72"/>
      <c r="K81" s="72"/>
      <c r="L81" s="81"/>
      <c r="M81" s="72"/>
      <c r="N81" s="72"/>
      <c r="O81" s="72"/>
      <c r="P81" s="81"/>
      <c r="Q81" s="81"/>
      <c r="R81" s="81"/>
      <c r="S81" s="81"/>
      <c r="T81" s="81"/>
      <c r="U81" s="72"/>
      <c r="V81" s="81"/>
      <c r="W81" s="72"/>
      <c r="X81" s="81"/>
      <c r="Y81" s="72"/>
      <c r="Z81" s="81"/>
      <c r="AA81" s="72"/>
      <c r="AB81" s="81"/>
      <c r="AC81" s="72"/>
      <c r="AD81" s="72"/>
      <c r="AE81" s="81"/>
      <c r="AF81" s="81"/>
      <c r="AG81" s="81"/>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row>
    <row r="82" spans="1:61" ht="15.75" customHeight="1">
      <c r="A82" s="72"/>
      <c r="B82" s="72"/>
      <c r="C82" s="72"/>
      <c r="D82" s="72"/>
      <c r="E82" s="72"/>
      <c r="F82" s="81"/>
      <c r="G82" s="72"/>
      <c r="H82" s="72"/>
      <c r="I82" s="72"/>
      <c r="J82" s="72"/>
      <c r="K82" s="72"/>
      <c r="L82" s="81"/>
      <c r="M82" s="72"/>
      <c r="N82" s="72"/>
      <c r="O82" s="72"/>
      <c r="P82" s="81"/>
      <c r="Q82" s="81"/>
      <c r="R82" s="81"/>
      <c r="S82" s="81"/>
      <c r="T82" s="81"/>
      <c r="U82" s="72"/>
      <c r="V82" s="81"/>
      <c r="W82" s="72"/>
      <c r="X82" s="81"/>
      <c r="Y82" s="72"/>
      <c r="Z82" s="81"/>
      <c r="AA82" s="72"/>
      <c r="AB82" s="81"/>
      <c r="AC82" s="72"/>
      <c r="AD82" s="72"/>
      <c r="AE82" s="81"/>
      <c r="AF82" s="81"/>
      <c r="AG82" s="81"/>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row>
    <row r="83" spans="1:61" ht="15.75" customHeight="1">
      <c r="A83" s="72"/>
      <c r="B83" s="72"/>
      <c r="C83" s="72"/>
      <c r="D83" s="72"/>
      <c r="E83" s="72"/>
      <c r="F83" s="81"/>
      <c r="G83" s="72"/>
      <c r="H83" s="72"/>
      <c r="I83" s="72"/>
      <c r="J83" s="72"/>
      <c r="K83" s="72"/>
      <c r="L83" s="81"/>
      <c r="M83" s="72"/>
      <c r="N83" s="72"/>
      <c r="O83" s="72"/>
      <c r="P83" s="81"/>
      <c r="Q83" s="81"/>
      <c r="R83" s="81"/>
      <c r="S83" s="81"/>
      <c r="T83" s="81"/>
      <c r="U83" s="72"/>
      <c r="V83" s="81"/>
      <c r="W83" s="72"/>
      <c r="X83" s="81"/>
      <c r="Y83" s="72"/>
      <c r="Z83" s="81"/>
      <c r="AA83" s="72"/>
      <c r="AB83" s="81"/>
      <c r="AC83" s="72"/>
      <c r="AD83" s="72"/>
      <c r="AE83" s="81"/>
      <c r="AF83" s="81"/>
      <c r="AG83" s="81"/>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row>
    <row r="84" spans="1:61" ht="15.75" customHeight="1">
      <c r="A84" s="72"/>
      <c r="B84" s="72"/>
      <c r="C84" s="72"/>
      <c r="D84" s="72"/>
      <c r="E84" s="72"/>
      <c r="F84" s="81"/>
      <c r="G84" s="72"/>
      <c r="H84" s="72"/>
      <c r="I84" s="72"/>
      <c r="J84" s="72"/>
      <c r="K84" s="72"/>
      <c r="L84" s="81"/>
      <c r="M84" s="72"/>
      <c r="N84" s="72"/>
      <c r="O84" s="72"/>
      <c r="P84" s="81"/>
      <c r="Q84" s="81"/>
      <c r="R84" s="81"/>
      <c r="S84" s="81"/>
      <c r="T84" s="81"/>
      <c r="U84" s="72"/>
      <c r="V84" s="81"/>
      <c r="W84" s="72"/>
      <c r="X84" s="81"/>
      <c r="Y84" s="72"/>
      <c r="Z84" s="81"/>
      <c r="AA84" s="72"/>
      <c r="AB84" s="81"/>
      <c r="AC84" s="72"/>
      <c r="AD84" s="72"/>
      <c r="AE84" s="81"/>
      <c r="AF84" s="81"/>
      <c r="AG84" s="81"/>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row>
    <row r="85" spans="1:61" ht="15.75" customHeight="1">
      <c r="A85" s="72"/>
      <c r="B85" s="72"/>
      <c r="C85" s="72"/>
      <c r="D85" s="72"/>
      <c r="E85" s="72"/>
      <c r="F85" s="81"/>
      <c r="G85" s="72"/>
      <c r="H85" s="72"/>
      <c r="I85" s="72"/>
      <c r="J85" s="72"/>
      <c r="K85" s="72"/>
      <c r="L85" s="81"/>
      <c r="M85" s="72"/>
      <c r="N85" s="72"/>
      <c r="O85" s="72"/>
      <c r="P85" s="81"/>
      <c r="Q85" s="81"/>
      <c r="R85" s="81"/>
      <c r="S85" s="81"/>
      <c r="T85" s="81"/>
      <c r="U85" s="72"/>
      <c r="V85" s="81"/>
      <c r="W85" s="72"/>
      <c r="X85" s="81"/>
      <c r="Y85" s="72"/>
      <c r="Z85" s="81"/>
      <c r="AA85" s="72"/>
      <c r="AB85" s="81"/>
      <c r="AC85" s="72"/>
      <c r="AD85" s="72"/>
      <c r="AE85" s="81"/>
      <c r="AF85" s="81"/>
      <c r="AG85" s="81"/>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row>
    <row r="86" spans="1:61" ht="15.75" customHeight="1">
      <c r="A86" s="72"/>
      <c r="B86" s="72"/>
      <c r="C86" s="72"/>
      <c r="D86" s="72"/>
      <c r="E86" s="72"/>
      <c r="F86" s="81"/>
      <c r="G86" s="72"/>
      <c r="H86" s="72"/>
      <c r="I86" s="72"/>
      <c r="J86" s="72"/>
      <c r="K86" s="72"/>
      <c r="L86" s="81"/>
      <c r="M86" s="72"/>
      <c r="N86" s="72"/>
      <c r="O86" s="72"/>
      <c r="P86" s="81"/>
      <c r="Q86" s="81"/>
      <c r="R86" s="81"/>
      <c r="S86" s="81"/>
      <c r="T86" s="81"/>
      <c r="U86" s="72"/>
      <c r="V86" s="81"/>
      <c r="W86" s="72"/>
      <c r="X86" s="81"/>
      <c r="Y86" s="72"/>
      <c r="Z86" s="81"/>
      <c r="AA86" s="72"/>
      <c r="AB86" s="81"/>
      <c r="AC86" s="72"/>
      <c r="AD86" s="72"/>
      <c r="AE86" s="81"/>
      <c r="AF86" s="81"/>
      <c r="AG86" s="81"/>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row>
    <row r="87" spans="1:61" ht="15.75" customHeight="1">
      <c r="A87" s="72"/>
      <c r="B87" s="72"/>
      <c r="C87" s="72"/>
      <c r="D87" s="72"/>
      <c r="E87" s="72"/>
      <c r="F87" s="81"/>
      <c r="G87" s="72"/>
      <c r="H87" s="72"/>
      <c r="I87" s="72"/>
      <c r="J87" s="72"/>
      <c r="K87" s="72"/>
      <c r="L87" s="81"/>
      <c r="M87" s="72"/>
      <c r="N87" s="72"/>
      <c r="O87" s="72"/>
      <c r="P87" s="81"/>
      <c r="Q87" s="81"/>
      <c r="R87" s="81"/>
      <c r="S87" s="81"/>
      <c r="T87" s="81"/>
      <c r="U87" s="72"/>
      <c r="V87" s="81"/>
      <c r="W87" s="72"/>
      <c r="X87" s="81"/>
      <c r="Y87" s="72"/>
      <c r="Z87" s="81"/>
      <c r="AA87" s="72"/>
      <c r="AB87" s="81"/>
      <c r="AC87" s="72"/>
      <c r="AD87" s="72"/>
      <c r="AE87" s="81"/>
      <c r="AF87" s="81"/>
      <c r="AG87" s="81"/>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row>
    <row r="88" spans="1:61" ht="15.75" customHeight="1">
      <c r="A88" s="72"/>
      <c r="B88" s="72"/>
      <c r="C88" s="72"/>
      <c r="D88" s="72"/>
      <c r="E88" s="72"/>
      <c r="F88" s="81"/>
      <c r="G88" s="72"/>
      <c r="H88" s="72"/>
      <c r="I88" s="72"/>
      <c r="J88" s="72"/>
      <c r="K88" s="72"/>
      <c r="L88" s="81"/>
      <c r="M88" s="72"/>
      <c r="N88" s="72"/>
      <c r="O88" s="72"/>
      <c r="P88" s="81"/>
      <c r="Q88" s="81"/>
      <c r="R88" s="81"/>
      <c r="S88" s="81"/>
      <c r="T88" s="81"/>
      <c r="U88" s="72"/>
      <c r="V88" s="81"/>
      <c r="W88" s="72"/>
      <c r="X88" s="81"/>
      <c r="Y88" s="72"/>
      <c r="Z88" s="81"/>
      <c r="AA88" s="72"/>
      <c r="AB88" s="81"/>
      <c r="AC88" s="72"/>
      <c r="AD88" s="72"/>
      <c r="AE88" s="81"/>
      <c r="AF88" s="81"/>
      <c r="AG88" s="81"/>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row>
    <row r="89" spans="1:61" ht="15.75" customHeight="1">
      <c r="A89" s="72"/>
      <c r="B89" s="72"/>
      <c r="C89" s="72"/>
      <c r="D89" s="72"/>
      <c r="E89" s="72"/>
      <c r="F89" s="81"/>
      <c r="G89" s="72"/>
      <c r="H89" s="72"/>
      <c r="I89" s="72"/>
      <c r="J89" s="72"/>
      <c r="K89" s="72"/>
      <c r="L89" s="81"/>
      <c r="M89" s="72"/>
      <c r="N89" s="72"/>
      <c r="O89" s="72"/>
      <c r="P89" s="81"/>
      <c r="Q89" s="81"/>
      <c r="R89" s="81"/>
      <c r="S89" s="81"/>
      <c r="T89" s="81"/>
      <c r="U89" s="72"/>
      <c r="V89" s="81"/>
      <c r="W89" s="72"/>
      <c r="X89" s="81"/>
      <c r="Y89" s="72"/>
      <c r="Z89" s="81"/>
      <c r="AA89" s="72"/>
      <c r="AB89" s="81"/>
      <c r="AC89" s="72"/>
      <c r="AD89" s="72"/>
      <c r="AE89" s="81"/>
      <c r="AF89" s="81"/>
      <c r="AG89" s="81"/>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row>
    <row r="90" spans="1:61" ht="15.75" customHeight="1">
      <c r="A90" s="72"/>
      <c r="B90" s="72"/>
      <c r="C90" s="72"/>
      <c r="D90" s="72"/>
      <c r="E90" s="72"/>
      <c r="F90" s="81"/>
      <c r="G90" s="72"/>
      <c r="H90" s="72"/>
      <c r="I90" s="72"/>
      <c r="J90" s="72"/>
      <c r="K90" s="72"/>
      <c r="L90" s="81"/>
      <c r="M90" s="72"/>
      <c r="N90" s="72"/>
      <c r="O90" s="72"/>
      <c r="P90" s="81"/>
      <c r="Q90" s="81"/>
      <c r="R90" s="81"/>
      <c r="S90" s="81"/>
      <c r="T90" s="81"/>
      <c r="U90" s="72"/>
      <c r="V90" s="81"/>
      <c r="W90" s="72"/>
      <c r="X90" s="81"/>
      <c r="Y90" s="72"/>
      <c r="Z90" s="81"/>
      <c r="AA90" s="72"/>
      <c r="AB90" s="81"/>
      <c r="AC90" s="72"/>
      <c r="AD90" s="72"/>
      <c r="AE90" s="81"/>
      <c r="AF90" s="81"/>
      <c r="AG90" s="81"/>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row>
    <row r="91" spans="1:61" ht="15.75" customHeight="1">
      <c r="A91" s="72"/>
      <c r="B91" s="72"/>
      <c r="C91" s="72"/>
      <c r="D91" s="72"/>
      <c r="E91" s="72"/>
      <c r="F91" s="81"/>
      <c r="G91" s="72"/>
      <c r="H91" s="72"/>
      <c r="I91" s="72"/>
      <c r="J91" s="72"/>
      <c r="K91" s="72"/>
      <c r="L91" s="81"/>
      <c r="M91" s="72"/>
      <c r="N91" s="72"/>
      <c r="O91" s="72"/>
      <c r="P91" s="81"/>
      <c r="Q91" s="81"/>
      <c r="R91" s="81"/>
      <c r="S91" s="81"/>
      <c r="T91" s="81"/>
      <c r="U91" s="72"/>
      <c r="V91" s="81"/>
      <c r="W91" s="72"/>
      <c r="X91" s="81"/>
      <c r="Y91" s="72"/>
      <c r="Z91" s="81"/>
      <c r="AA91" s="72"/>
      <c r="AB91" s="81"/>
      <c r="AC91" s="72"/>
      <c r="AD91" s="72"/>
      <c r="AE91" s="81"/>
      <c r="AF91" s="81"/>
      <c r="AG91" s="81"/>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row>
    <row r="92" spans="1:61" ht="15.75" customHeight="1">
      <c r="A92" s="72"/>
      <c r="B92" s="72"/>
      <c r="C92" s="72"/>
      <c r="D92" s="72"/>
      <c r="E92" s="72"/>
      <c r="F92" s="81"/>
      <c r="G92" s="72"/>
      <c r="H92" s="72"/>
      <c r="I92" s="72"/>
      <c r="J92" s="72"/>
      <c r="K92" s="72"/>
      <c r="L92" s="81"/>
      <c r="M92" s="72"/>
      <c r="N92" s="72"/>
      <c r="O92" s="72"/>
      <c r="P92" s="81"/>
      <c r="Q92" s="81"/>
      <c r="R92" s="81"/>
      <c r="S92" s="81"/>
      <c r="T92" s="81"/>
      <c r="U92" s="72"/>
      <c r="V92" s="81"/>
      <c r="W92" s="72"/>
      <c r="X92" s="81"/>
      <c r="Y92" s="72"/>
      <c r="Z92" s="81"/>
      <c r="AA92" s="72"/>
      <c r="AB92" s="81"/>
      <c r="AC92" s="72"/>
      <c r="AD92" s="72"/>
      <c r="AE92" s="81"/>
      <c r="AF92" s="81"/>
      <c r="AG92" s="81"/>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row>
    <row r="93" spans="1:61" ht="15.75" customHeight="1">
      <c r="A93" s="72"/>
      <c r="B93" s="72"/>
      <c r="C93" s="72"/>
      <c r="D93" s="72"/>
      <c r="E93" s="72"/>
      <c r="F93" s="81"/>
      <c r="G93" s="72"/>
      <c r="H93" s="72"/>
      <c r="I93" s="72"/>
      <c r="J93" s="72"/>
      <c r="K93" s="72"/>
      <c r="L93" s="81"/>
      <c r="M93" s="72"/>
      <c r="N93" s="72"/>
      <c r="O93" s="72"/>
      <c r="P93" s="81"/>
      <c r="Q93" s="81"/>
      <c r="R93" s="81"/>
      <c r="S93" s="81"/>
      <c r="T93" s="81"/>
      <c r="U93" s="72"/>
      <c r="V93" s="81"/>
      <c r="W93" s="72"/>
      <c r="X93" s="81"/>
      <c r="Y93" s="72"/>
      <c r="Z93" s="81"/>
      <c r="AA93" s="72"/>
      <c r="AB93" s="81"/>
      <c r="AC93" s="72"/>
      <c r="AD93" s="72"/>
      <c r="AE93" s="81"/>
      <c r="AF93" s="81"/>
      <c r="AG93" s="81"/>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row>
    <row r="94" spans="1:61" ht="15.75" customHeight="1">
      <c r="A94" s="72"/>
      <c r="B94" s="72"/>
      <c r="C94" s="72"/>
      <c r="D94" s="72"/>
      <c r="E94" s="72"/>
      <c r="F94" s="81"/>
      <c r="G94" s="72"/>
      <c r="H94" s="72"/>
      <c r="I94" s="72"/>
      <c r="J94" s="72"/>
      <c r="K94" s="72"/>
      <c r="L94" s="81"/>
      <c r="M94" s="72"/>
      <c r="N94" s="72"/>
      <c r="O94" s="72"/>
      <c r="P94" s="81"/>
      <c r="Q94" s="81"/>
      <c r="R94" s="81"/>
      <c r="S94" s="81"/>
      <c r="T94" s="81"/>
      <c r="U94" s="72"/>
      <c r="V94" s="81"/>
      <c r="W94" s="72"/>
      <c r="X94" s="81"/>
      <c r="Y94" s="72"/>
      <c r="Z94" s="81"/>
      <c r="AA94" s="72"/>
      <c r="AB94" s="81"/>
      <c r="AC94" s="72"/>
      <c r="AD94" s="72"/>
      <c r="AE94" s="81"/>
      <c r="AF94" s="81"/>
      <c r="AG94" s="81"/>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row>
    <row r="95" spans="1:61" ht="15.75" customHeight="1">
      <c r="A95" s="72"/>
      <c r="B95" s="72"/>
      <c r="C95" s="72"/>
      <c r="D95" s="72"/>
      <c r="E95" s="72"/>
      <c r="F95" s="81"/>
      <c r="G95" s="72"/>
      <c r="H95" s="72"/>
      <c r="I95" s="72"/>
      <c r="J95" s="72"/>
      <c r="K95" s="72"/>
      <c r="L95" s="81"/>
      <c r="M95" s="72"/>
      <c r="N95" s="72"/>
      <c r="O95" s="72"/>
      <c r="P95" s="81"/>
      <c r="Q95" s="81"/>
      <c r="R95" s="81"/>
      <c r="S95" s="81"/>
      <c r="T95" s="81"/>
      <c r="U95" s="72"/>
      <c r="V95" s="81"/>
      <c r="W95" s="72"/>
      <c r="X95" s="81"/>
      <c r="Y95" s="72"/>
      <c r="Z95" s="81"/>
      <c r="AA95" s="72"/>
      <c r="AB95" s="81"/>
      <c r="AC95" s="72"/>
      <c r="AD95" s="72"/>
      <c r="AE95" s="81"/>
      <c r="AF95" s="81"/>
      <c r="AG95" s="81"/>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row>
    <row r="96" spans="1:61" ht="15.75" customHeight="1">
      <c r="A96" s="72"/>
      <c r="B96" s="72"/>
      <c r="C96" s="72"/>
      <c r="D96" s="72"/>
      <c r="E96" s="72"/>
      <c r="F96" s="81"/>
      <c r="G96" s="72"/>
      <c r="H96" s="72"/>
      <c r="I96" s="72"/>
      <c r="J96" s="72"/>
      <c r="K96" s="72"/>
      <c r="L96" s="81"/>
      <c r="M96" s="72"/>
      <c r="N96" s="72"/>
      <c r="O96" s="72"/>
      <c r="P96" s="81"/>
      <c r="Q96" s="81"/>
      <c r="R96" s="81"/>
      <c r="S96" s="81"/>
      <c r="T96" s="81"/>
      <c r="U96" s="72"/>
      <c r="V96" s="81"/>
      <c r="W96" s="72"/>
      <c r="X96" s="81"/>
      <c r="Y96" s="72"/>
      <c r="Z96" s="81"/>
      <c r="AA96" s="72"/>
      <c r="AB96" s="81"/>
      <c r="AC96" s="72"/>
      <c r="AD96" s="72"/>
      <c r="AE96" s="81"/>
      <c r="AF96" s="81"/>
      <c r="AG96" s="81"/>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row>
    <row r="97" spans="1:61" ht="15.75" customHeight="1">
      <c r="A97" s="72"/>
      <c r="B97" s="72"/>
      <c r="C97" s="72"/>
      <c r="D97" s="72"/>
      <c r="E97" s="72"/>
      <c r="F97" s="81"/>
      <c r="G97" s="72"/>
      <c r="H97" s="72"/>
      <c r="I97" s="72"/>
      <c r="J97" s="72"/>
      <c r="K97" s="72"/>
      <c r="L97" s="81"/>
      <c r="M97" s="72"/>
      <c r="N97" s="72"/>
      <c r="O97" s="72"/>
      <c r="P97" s="81"/>
      <c r="Q97" s="81"/>
      <c r="R97" s="81"/>
      <c r="S97" s="81"/>
      <c r="T97" s="81"/>
      <c r="U97" s="72"/>
      <c r="V97" s="81"/>
      <c r="W97" s="72"/>
      <c r="X97" s="81"/>
      <c r="Y97" s="72"/>
      <c r="Z97" s="81"/>
      <c r="AA97" s="72"/>
      <c r="AB97" s="81"/>
      <c r="AC97" s="72"/>
      <c r="AD97" s="72"/>
      <c r="AE97" s="81"/>
      <c r="AF97" s="81"/>
      <c r="AG97" s="81"/>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row>
    <row r="98" spans="1:61" ht="15.75" hidden="1" customHeight="1">
      <c r="A98" s="72"/>
      <c r="B98" s="72"/>
      <c r="C98" s="72"/>
      <c r="D98" s="72"/>
      <c r="E98" s="72"/>
      <c r="F98" s="81"/>
      <c r="G98" s="72"/>
      <c r="H98" s="72"/>
      <c r="I98" s="72"/>
      <c r="J98" s="72"/>
      <c r="K98" s="72"/>
      <c r="L98" s="81"/>
      <c r="M98" s="72"/>
      <c r="N98" s="72"/>
      <c r="O98" s="72"/>
      <c r="P98" s="81"/>
      <c r="Q98" s="81"/>
      <c r="R98" s="81"/>
      <c r="S98" s="81"/>
      <c r="T98" s="81"/>
      <c r="U98" s="72"/>
      <c r="V98" s="81"/>
      <c r="W98" s="72"/>
      <c r="X98" s="81"/>
      <c r="Y98" s="72"/>
      <c r="Z98" s="81"/>
      <c r="AA98" s="72"/>
      <c r="AB98" s="81"/>
      <c r="AC98" s="72"/>
      <c r="AD98" s="72"/>
      <c r="AE98" s="81"/>
      <c r="AF98" s="81"/>
      <c r="AG98" s="81"/>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row>
    <row r="99" spans="1:61" ht="15.75" hidden="1" customHeight="1">
      <c r="A99" s="72"/>
      <c r="B99" s="72"/>
      <c r="C99" s="135" t="s">
        <v>56</v>
      </c>
      <c r="D99" s="81"/>
      <c r="E99" s="136" t="s">
        <v>292</v>
      </c>
      <c r="F99" s="137"/>
      <c r="G99" s="138" t="s">
        <v>293</v>
      </c>
      <c r="H99" s="81"/>
      <c r="I99" s="136" t="s">
        <v>294</v>
      </c>
      <c r="J99" s="81"/>
      <c r="K99" s="81"/>
      <c r="L99" s="81"/>
      <c r="M99" s="72"/>
      <c r="N99" s="72"/>
      <c r="O99" s="72"/>
      <c r="P99" s="81"/>
      <c r="Q99" s="81"/>
      <c r="R99" s="81"/>
      <c r="S99" s="81"/>
      <c r="T99" s="81"/>
      <c r="U99" s="72"/>
      <c r="V99" s="81"/>
      <c r="W99" s="72"/>
      <c r="X99" s="81"/>
      <c r="Y99" s="72"/>
      <c r="Z99" s="81"/>
      <c r="AA99" s="72"/>
      <c r="AB99" s="81"/>
      <c r="AC99" s="72"/>
      <c r="AD99" s="72"/>
      <c r="AE99" s="81"/>
      <c r="AF99" s="81"/>
      <c r="AG99" s="81"/>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row>
    <row r="100" spans="1:61" ht="15.75" hidden="1" customHeight="1">
      <c r="A100" s="72"/>
      <c r="B100" s="72"/>
      <c r="C100" s="139" t="s">
        <v>78</v>
      </c>
      <c r="D100" s="81"/>
      <c r="E100" s="140" t="s">
        <v>235</v>
      </c>
      <c r="F100" s="81"/>
      <c r="G100" s="140" t="s">
        <v>295</v>
      </c>
      <c r="H100" s="81"/>
      <c r="I100" s="140" t="s">
        <v>296</v>
      </c>
      <c r="J100" s="81"/>
      <c r="K100" s="81"/>
      <c r="L100" s="81"/>
      <c r="M100" s="72"/>
      <c r="N100" s="72"/>
      <c r="O100" s="72"/>
      <c r="P100" s="81"/>
      <c r="Q100" s="81"/>
      <c r="R100" s="81"/>
      <c r="S100" s="81"/>
      <c r="T100" s="81"/>
      <c r="U100" s="72"/>
      <c r="V100" s="81"/>
      <c r="W100" s="72"/>
      <c r="X100" s="81"/>
      <c r="Y100" s="72"/>
      <c r="Z100" s="81"/>
      <c r="AA100" s="72"/>
      <c r="AB100" s="81"/>
      <c r="AC100" s="72"/>
      <c r="AD100" s="72"/>
      <c r="AE100" s="81"/>
      <c r="AF100" s="81"/>
      <c r="AG100" s="81"/>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row>
    <row r="101" spans="1:61" ht="15.75" hidden="1" customHeight="1">
      <c r="A101" s="72"/>
      <c r="B101" s="72"/>
      <c r="C101" s="139" t="s">
        <v>100</v>
      </c>
      <c r="D101" s="81"/>
      <c r="E101" s="140" t="s">
        <v>179</v>
      </c>
      <c r="F101" s="81"/>
      <c r="G101" s="140" t="s">
        <v>241</v>
      </c>
      <c r="H101" s="81"/>
      <c r="I101" s="140" t="s">
        <v>113</v>
      </c>
      <c r="J101" s="81"/>
      <c r="K101" s="81"/>
      <c r="L101" s="81"/>
      <c r="M101" s="72"/>
      <c r="N101" s="72"/>
      <c r="O101" s="72"/>
      <c r="P101" s="81"/>
      <c r="Q101" s="81"/>
      <c r="R101" s="81"/>
      <c r="S101" s="81"/>
      <c r="T101" s="81"/>
      <c r="U101" s="72"/>
      <c r="V101" s="81"/>
      <c r="W101" s="72"/>
      <c r="X101" s="81"/>
      <c r="Y101" s="72"/>
      <c r="Z101" s="81"/>
      <c r="AA101" s="72"/>
      <c r="AB101" s="81"/>
      <c r="AC101" s="72"/>
      <c r="AD101" s="72"/>
      <c r="AE101" s="81"/>
      <c r="AF101" s="81"/>
      <c r="AG101" s="81"/>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row>
    <row r="102" spans="1:61" ht="15.75" hidden="1" customHeight="1">
      <c r="A102" s="72"/>
      <c r="B102" s="72"/>
      <c r="C102" s="139" t="s">
        <v>103</v>
      </c>
      <c r="D102" s="81"/>
      <c r="E102" s="140" t="s">
        <v>297</v>
      </c>
      <c r="F102" s="81"/>
      <c r="G102" s="140" t="s">
        <v>111</v>
      </c>
      <c r="H102" s="81"/>
      <c r="I102" s="140" t="s">
        <v>167</v>
      </c>
      <c r="J102" s="81"/>
      <c r="K102" s="81"/>
      <c r="L102" s="81"/>
      <c r="M102" s="72"/>
      <c r="N102" s="72"/>
      <c r="O102" s="72"/>
      <c r="P102" s="81"/>
      <c r="Q102" s="81"/>
      <c r="R102" s="81"/>
      <c r="S102" s="81"/>
      <c r="T102" s="81"/>
      <c r="U102" s="72"/>
      <c r="V102" s="81"/>
      <c r="W102" s="72"/>
      <c r="X102" s="81"/>
      <c r="Y102" s="72"/>
      <c r="Z102" s="81"/>
      <c r="AA102" s="72"/>
      <c r="AB102" s="81"/>
      <c r="AC102" s="72"/>
      <c r="AD102" s="72"/>
      <c r="AE102" s="81"/>
      <c r="AF102" s="81"/>
      <c r="AG102" s="81"/>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row>
    <row r="103" spans="1:61" ht="15.75" hidden="1" customHeight="1">
      <c r="A103" s="72"/>
      <c r="B103" s="72"/>
      <c r="C103" s="139" t="s">
        <v>105</v>
      </c>
      <c r="D103" s="81"/>
      <c r="E103" s="140" t="s">
        <v>298</v>
      </c>
      <c r="F103" s="81"/>
      <c r="G103" s="140" t="s">
        <v>299</v>
      </c>
      <c r="H103" s="81"/>
      <c r="I103" s="140" t="s">
        <v>139</v>
      </c>
      <c r="J103" s="81"/>
      <c r="K103" s="81"/>
      <c r="L103" s="81"/>
      <c r="M103" s="72"/>
      <c r="N103" s="72"/>
      <c r="O103" s="72"/>
      <c r="P103" s="81"/>
      <c r="Q103" s="81"/>
      <c r="R103" s="81"/>
      <c r="S103" s="81"/>
      <c r="T103" s="81"/>
      <c r="U103" s="72"/>
      <c r="V103" s="81"/>
      <c r="W103" s="72"/>
      <c r="X103" s="81"/>
      <c r="Y103" s="72"/>
      <c r="Z103" s="81"/>
      <c r="AA103" s="72"/>
      <c r="AB103" s="81"/>
      <c r="AC103" s="72"/>
      <c r="AD103" s="72"/>
      <c r="AE103" s="81"/>
      <c r="AF103" s="81"/>
      <c r="AG103" s="81"/>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row>
    <row r="104" spans="1:61" ht="15.75" hidden="1" customHeight="1">
      <c r="A104" s="72"/>
      <c r="B104" s="72"/>
      <c r="C104" s="139" t="s">
        <v>117</v>
      </c>
      <c r="D104" s="81"/>
      <c r="E104" s="140" t="s">
        <v>300</v>
      </c>
      <c r="F104" s="81"/>
      <c r="G104" s="141" t="s">
        <v>130</v>
      </c>
      <c r="H104" s="81"/>
      <c r="I104" s="81"/>
      <c r="J104" s="81"/>
      <c r="K104" s="81"/>
      <c r="L104" s="81"/>
      <c r="M104" s="72"/>
      <c r="N104" s="72"/>
      <c r="O104" s="72"/>
      <c r="P104" s="81"/>
      <c r="Q104" s="81"/>
      <c r="R104" s="81"/>
      <c r="S104" s="81"/>
      <c r="T104" s="81"/>
      <c r="U104" s="72"/>
      <c r="V104" s="81"/>
      <c r="W104" s="72"/>
      <c r="X104" s="81"/>
      <c r="Y104" s="72"/>
      <c r="Z104" s="81"/>
      <c r="AA104" s="72"/>
      <c r="AB104" s="81"/>
      <c r="AC104" s="72"/>
      <c r="AD104" s="72"/>
      <c r="AE104" s="81"/>
      <c r="AF104" s="81"/>
      <c r="AG104" s="81"/>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row>
    <row r="105" spans="1:61" ht="15.75" hidden="1" customHeight="1">
      <c r="A105" s="72"/>
      <c r="B105" s="72"/>
      <c r="C105" s="139" t="s">
        <v>127</v>
      </c>
      <c r="D105" s="81"/>
      <c r="E105" s="140" t="s">
        <v>250</v>
      </c>
      <c r="F105" s="81"/>
      <c r="G105" s="81"/>
      <c r="H105" s="81"/>
      <c r="I105" s="136" t="s">
        <v>49</v>
      </c>
      <c r="J105" s="81"/>
      <c r="K105" s="81"/>
      <c r="L105" s="81"/>
      <c r="M105" s="72"/>
      <c r="N105" s="72"/>
      <c r="O105" s="72"/>
      <c r="P105" s="81"/>
      <c r="Q105" s="81"/>
      <c r="R105" s="81"/>
      <c r="S105" s="81"/>
      <c r="T105" s="81"/>
      <c r="U105" s="72"/>
      <c r="V105" s="81"/>
      <c r="W105" s="72"/>
      <c r="X105" s="81"/>
      <c r="Y105" s="72"/>
      <c r="Z105" s="81"/>
      <c r="AA105" s="72"/>
      <c r="AB105" s="81"/>
      <c r="AC105" s="72"/>
      <c r="AD105" s="72"/>
      <c r="AE105" s="81"/>
      <c r="AF105" s="81"/>
      <c r="AG105" s="81"/>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row>
    <row r="106" spans="1:61" ht="15.75" hidden="1" customHeight="1">
      <c r="A106" s="72"/>
      <c r="B106" s="72"/>
      <c r="C106" s="139" t="s">
        <v>134</v>
      </c>
      <c r="D106" s="81"/>
      <c r="E106" s="140" t="s">
        <v>301</v>
      </c>
      <c r="F106" s="81"/>
      <c r="G106" s="138" t="s">
        <v>302</v>
      </c>
      <c r="H106" s="81"/>
      <c r="I106" s="140" t="s">
        <v>164</v>
      </c>
      <c r="J106" s="81"/>
      <c r="K106" s="81"/>
      <c r="L106" s="81"/>
      <c r="M106" s="72"/>
      <c r="N106" s="72"/>
      <c r="O106" s="72"/>
      <c r="P106" s="81"/>
      <c r="Q106" s="81"/>
      <c r="R106" s="81"/>
      <c r="S106" s="81"/>
      <c r="T106" s="81"/>
      <c r="U106" s="72"/>
      <c r="V106" s="81"/>
      <c r="W106" s="72"/>
      <c r="X106" s="81"/>
      <c r="Y106" s="72"/>
      <c r="Z106" s="81"/>
      <c r="AA106" s="72"/>
      <c r="AB106" s="81"/>
      <c r="AC106" s="72"/>
      <c r="AD106" s="72"/>
      <c r="AE106" s="81"/>
      <c r="AF106" s="81"/>
      <c r="AG106" s="81"/>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row>
    <row r="107" spans="1:61" ht="15.75" hidden="1" customHeight="1">
      <c r="A107" s="72"/>
      <c r="B107" s="72"/>
      <c r="C107" s="139" t="s">
        <v>136</v>
      </c>
      <c r="D107" s="81"/>
      <c r="E107" s="140" t="s">
        <v>106</v>
      </c>
      <c r="F107" s="81"/>
      <c r="G107" s="140" t="s">
        <v>303</v>
      </c>
      <c r="H107" s="81"/>
      <c r="I107" s="140" t="s">
        <v>116</v>
      </c>
      <c r="J107" s="81"/>
      <c r="K107" s="81"/>
      <c r="L107" s="81"/>
      <c r="M107" s="72"/>
      <c r="N107" s="72"/>
      <c r="O107" s="72"/>
      <c r="P107" s="81"/>
      <c r="Q107" s="81"/>
      <c r="R107" s="81"/>
      <c r="S107" s="81"/>
      <c r="T107" s="81"/>
      <c r="U107" s="72"/>
      <c r="V107" s="81"/>
      <c r="W107" s="72"/>
      <c r="X107" s="81"/>
      <c r="Y107" s="72"/>
      <c r="Z107" s="81"/>
      <c r="AA107" s="72"/>
      <c r="AB107" s="81"/>
      <c r="AC107" s="72"/>
      <c r="AD107" s="72"/>
      <c r="AE107" s="81"/>
      <c r="AF107" s="81"/>
      <c r="AG107" s="81"/>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row>
    <row r="108" spans="1:61" ht="15.75" hidden="1" customHeight="1">
      <c r="A108" s="72"/>
      <c r="B108" s="72"/>
      <c r="C108" s="139" t="s">
        <v>141</v>
      </c>
      <c r="D108" s="81"/>
      <c r="E108" s="140" t="s">
        <v>143</v>
      </c>
      <c r="F108" s="81"/>
      <c r="G108" s="140" t="s">
        <v>148</v>
      </c>
      <c r="H108" s="81"/>
      <c r="I108" s="81"/>
      <c r="J108" s="81"/>
      <c r="K108" s="81"/>
      <c r="L108" s="81"/>
      <c r="M108" s="72"/>
      <c r="N108" s="72"/>
      <c r="O108" s="72"/>
      <c r="P108" s="81"/>
      <c r="Q108" s="81"/>
      <c r="R108" s="81"/>
      <c r="S108" s="81"/>
      <c r="T108" s="81"/>
      <c r="U108" s="72"/>
      <c r="V108" s="81"/>
      <c r="W108" s="72"/>
      <c r="X108" s="81"/>
      <c r="Y108" s="72"/>
      <c r="Z108" s="81"/>
      <c r="AA108" s="72"/>
      <c r="AB108" s="81"/>
      <c r="AC108" s="72"/>
      <c r="AD108" s="72"/>
      <c r="AE108" s="81"/>
      <c r="AF108" s="81"/>
      <c r="AG108" s="81"/>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row>
    <row r="109" spans="1:61" ht="15.75" hidden="1" customHeight="1">
      <c r="A109" s="72"/>
      <c r="B109" s="72"/>
      <c r="C109" s="139" t="s">
        <v>142</v>
      </c>
      <c r="D109" s="81"/>
      <c r="E109" s="140" t="s">
        <v>304</v>
      </c>
      <c r="F109" s="81"/>
      <c r="G109" s="140" t="s">
        <v>112</v>
      </c>
      <c r="H109" s="81"/>
      <c r="I109" s="142" t="s">
        <v>305</v>
      </c>
      <c r="J109" s="81"/>
      <c r="K109" s="81"/>
      <c r="L109" s="81"/>
      <c r="M109" s="72"/>
      <c r="N109" s="72"/>
      <c r="O109" s="72"/>
      <c r="P109" s="81"/>
      <c r="Q109" s="81"/>
      <c r="R109" s="81"/>
      <c r="S109" s="81"/>
      <c r="T109" s="81"/>
      <c r="U109" s="72"/>
      <c r="V109" s="81"/>
      <c r="W109" s="72"/>
      <c r="X109" s="81"/>
      <c r="Y109" s="72"/>
      <c r="Z109" s="81"/>
      <c r="AA109" s="72"/>
      <c r="AB109" s="81"/>
      <c r="AC109" s="72"/>
      <c r="AD109" s="72"/>
      <c r="AE109" s="81"/>
      <c r="AF109" s="81"/>
      <c r="AG109" s="81"/>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row>
    <row r="110" spans="1:61" ht="15.75" hidden="1" customHeight="1">
      <c r="A110" s="72"/>
      <c r="B110" s="72"/>
      <c r="C110" s="139" t="s">
        <v>137</v>
      </c>
      <c r="D110" s="81"/>
      <c r="E110" s="140" t="s">
        <v>306</v>
      </c>
      <c r="F110" s="81"/>
      <c r="G110" s="140" t="s">
        <v>242</v>
      </c>
      <c r="H110" s="81"/>
      <c r="I110" s="143">
        <v>15</v>
      </c>
      <c r="J110" s="144">
        <v>30</v>
      </c>
      <c r="K110" s="81"/>
      <c r="L110" s="81"/>
      <c r="M110" s="72"/>
      <c r="N110" s="72"/>
      <c r="O110" s="72"/>
      <c r="P110" s="81"/>
      <c r="Q110" s="81"/>
      <c r="R110" s="81"/>
      <c r="S110" s="81"/>
      <c r="T110" s="81"/>
      <c r="U110" s="72"/>
      <c r="V110" s="81"/>
      <c r="W110" s="72"/>
      <c r="X110" s="81"/>
      <c r="Y110" s="72"/>
      <c r="Z110" s="81"/>
      <c r="AA110" s="72"/>
      <c r="AB110" s="81"/>
      <c r="AC110" s="72"/>
      <c r="AD110" s="72"/>
      <c r="AE110" s="81"/>
      <c r="AF110" s="81"/>
      <c r="AG110" s="81"/>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row>
    <row r="111" spans="1:61" ht="15.75" hidden="1" customHeight="1">
      <c r="A111" s="72"/>
      <c r="B111" s="72"/>
      <c r="C111" s="139" t="s">
        <v>149</v>
      </c>
      <c r="D111" s="81"/>
      <c r="E111" s="140" t="s">
        <v>307</v>
      </c>
      <c r="F111" s="81"/>
      <c r="G111" s="140" t="s">
        <v>138</v>
      </c>
      <c r="H111" s="81"/>
      <c r="I111" s="143">
        <v>0</v>
      </c>
      <c r="J111" s="144">
        <v>0</v>
      </c>
      <c r="K111" s="81"/>
      <c r="L111" s="81"/>
      <c r="M111" s="72"/>
      <c r="N111" s="72"/>
      <c r="O111" s="72"/>
      <c r="P111" s="81"/>
      <c r="Q111" s="81"/>
      <c r="R111" s="81"/>
      <c r="S111" s="81"/>
      <c r="T111" s="81"/>
      <c r="U111" s="72"/>
      <c r="V111" s="81"/>
      <c r="W111" s="72"/>
      <c r="X111" s="81"/>
      <c r="Y111" s="72"/>
      <c r="Z111" s="81"/>
      <c r="AA111" s="72"/>
      <c r="AB111" s="81"/>
      <c r="AC111" s="72"/>
      <c r="AD111" s="72"/>
      <c r="AE111" s="81"/>
      <c r="AF111" s="81"/>
      <c r="AG111" s="81"/>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row>
    <row r="112" spans="1:61" ht="15.75" hidden="1" customHeight="1">
      <c r="A112" s="72"/>
      <c r="B112" s="72"/>
      <c r="C112" s="139" t="s">
        <v>155</v>
      </c>
      <c r="D112" s="81"/>
      <c r="E112" s="140" t="s">
        <v>308</v>
      </c>
      <c r="F112" s="81"/>
      <c r="G112" s="140" t="s">
        <v>131</v>
      </c>
      <c r="H112" s="81"/>
      <c r="I112" s="145">
        <v>10</v>
      </c>
      <c r="J112" s="81"/>
      <c r="K112" s="81"/>
      <c r="L112" s="81"/>
      <c r="M112" s="72"/>
      <c r="N112" s="72"/>
      <c r="O112" s="72"/>
      <c r="P112" s="81"/>
      <c r="Q112" s="81"/>
      <c r="R112" s="81"/>
      <c r="S112" s="81"/>
      <c r="T112" s="81"/>
      <c r="U112" s="72"/>
      <c r="V112" s="81"/>
      <c r="W112" s="72"/>
      <c r="X112" s="81"/>
      <c r="Y112" s="72"/>
      <c r="Z112" s="81"/>
      <c r="AA112" s="72"/>
      <c r="AB112" s="81"/>
      <c r="AC112" s="72"/>
      <c r="AD112" s="72"/>
      <c r="AE112" s="81"/>
      <c r="AF112" s="81"/>
      <c r="AG112" s="81"/>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row>
    <row r="113" spans="1:61" ht="15.75" hidden="1" customHeight="1">
      <c r="A113" s="72"/>
      <c r="B113" s="72"/>
      <c r="C113" s="139" t="s">
        <v>166</v>
      </c>
      <c r="D113" s="81"/>
      <c r="E113" s="140" t="s">
        <v>309</v>
      </c>
      <c r="F113" s="81"/>
      <c r="G113" s="140" t="s">
        <v>133</v>
      </c>
      <c r="H113" s="81"/>
      <c r="I113" s="146">
        <v>5</v>
      </c>
      <c r="J113" s="81"/>
      <c r="K113" s="81"/>
      <c r="L113" s="81"/>
      <c r="M113" s="72"/>
      <c r="N113" s="72"/>
      <c r="O113" s="72"/>
      <c r="P113" s="81"/>
      <c r="Q113" s="81"/>
      <c r="R113" s="81"/>
      <c r="S113" s="81"/>
      <c r="T113" s="81"/>
      <c r="U113" s="72"/>
      <c r="V113" s="81"/>
      <c r="W113" s="72"/>
      <c r="X113" s="81"/>
      <c r="Y113" s="72"/>
      <c r="Z113" s="81"/>
      <c r="AA113" s="72"/>
      <c r="AB113" s="81"/>
      <c r="AC113" s="72"/>
      <c r="AD113" s="72"/>
      <c r="AE113" s="81"/>
      <c r="AF113" s="81"/>
      <c r="AG113" s="81"/>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row>
    <row r="114" spans="1:61" ht="15.75" hidden="1" customHeight="1">
      <c r="A114" s="72"/>
      <c r="B114" s="72"/>
      <c r="C114" s="81"/>
      <c r="D114" s="81"/>
      <c r="E114" s="140" t="s">
        <v>310</v>
      </c>
      <c r="F114" s="81"/>
      <c r="G114" s="140" t="s">
        <v>311</v>
      </c>
      <c r="H114" s="81"/>
      <c r="I114" s="145">
        <v>0</v>
      </c>
      <c r="J114" s="81"/>
      <c r="K114" s="81"/>
      <c r="L114" s="81"/>
      <c r="M114" s="72"/>
      <c r="N114" s="72"/>
      <c r="O114" s="72"/>
      <c r="P114" s="81"/>
      <c r="Q114" s="81"/>
      <c r="R114" s="81"/>
      <c r="S114" s="81"/>
      <c r="T114" s="81"/>
      <c r="U114" s="72"/>
      <c r="V114" s="81"/>
      <c r="W114" s="72"/>
      <c r="X114" s="81"/>
      <c r="Y114" s="72"/>
      <c r="Z114" s="81"/>
      <c r="AA114" s="72"/>
      <c r="AB114" s="81"/>
      <c r="AC114" s="72"/>
      <c r="AD114" s="72"/>
      <c r="AE114" s="81"/>
      <c r="AF114" s="81"/>
      <c r="AG114" s="81"/>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row>
    <row r="115" spans="1:61" ht="15.75" hidden="1" customHeight="1">
      <c r="A115" s="72"/>
      <c r="B115" s="72"/>
      <c r="C115" s="135" t="s">
        <v>312</v>
      </c>
      <c r="D115" s="81"/>
      <c r="E115" s="140" t="s">
        <v>313</v>
      </c>
      <c r="F115" s="81"/>
      <c r="G115" s="140" t="s">
        <v>314</v>
      </c>
      <c r="H115" s="81"/>
      <c r="I115" s="81"/>
      <c r="J115" s="81"/>
      <c r="K115" s="81"/>
      <c r="L115" s="81"/>
      <c r="M115" s="72"/>
      <c r="N115" s="72"/>
      <c r="O115" s="72"/>
      <c r="P115" s="81"/>
      <c r="Q115" s="81"/>
      <c r="R115" s="81"/>
      <c r="S115" s="81"/>
      <c r="T115" s="81"/>
      <c r="U115" s="72"/>
      <c r="V115" s="81"/>
      <c r="W115" s="72"/>
      <c r="X115" s="81"/>
      <c r="Y115" s="72"/>
      <c r="Z115" s="81"/>
      <c r="AA115" s="72"/>
      <c r="AB115" s="81"/>
      <c r="AC115" s="72"/>
      <c r="AD115" s="72"/>
      <c r="AE115" s="81"/>
      <c r="AF115" s="81"/>
      <c r="AG115" s="81"/>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row>
    <row r="116" spans="1:61" ht="15.75" hidden="1" customHeight="1">
      <c r="A116" s="72"/>
      <c r="B116" s="72"/>
      <c r="C116" s="139" t="s">
        <v>61</v>
      </c>
      <c r="D116" s="81"/>
      <c r="E116" s="140" t="s">
        <v>315</v>
      </c>
      <c r="F116" s="81"/>
      <c r="G116" s="140" t="s">
        <v>316</v>
      </c>
      <c r="H116" s="81"/>
      <c r="I116" s="138" t="s">
        <v>317</v>
      </c>
      <c r="J116" s="81"/>
      <c r="K116" s="81"/>
      <c r="L116" s="81"/>
      <c r="M116" s="72"/>
      <c r="N116" s="72"/>
      <c r="O116" s="72"/>
      <c r="P116" s="81"/>
      <c r="Q116" s="81"/>
      <c r="R116" s="81"/>
      <c r="S116" s="81"/>
      <c r="T116" s="81"/>
      <c r="U116" s="72"/>
      <c r="V116" s="81"/>
      <c r="W116" s="72"/>
      <c r="X116" s="81"/>
      <c r="Y116" s="72"/>
      <c r="Z116" s="81"/>
      <c r="AA116" s="72"/>
      <c r="AB116" s="81"/>
      <c r="AC116" s="72"/>
      <c r="AD116" s="72"/>
      <c r="AE116" s="81"/>
      <c r="AF116" s="81"/>
      <c r="AG116" s="81"/>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row>
    <row r="117" spans="1:61" ht="15.75" hidden="1" customHeight="1">
      <c r="A117" s="72"/>
      <c r="B117" s="72"/>
      <c r="C117" s="139" t="s">
        <v>318</v>
      </c>
      <c r="D117" s="81"/>
      <c r="E117" s="140" t="s">
        <v>260</v>
      </c>
      <c r="F117" s="81"/>
      <c r="G117" s="81"/>
      <c r="H117" s="81"/>
      <c r="I117" s="140" t="s">
        <v>135</v>
      </c>
      <c r="J117" s="81"/>
      <c r="K117" s="81"/>
      <c r="L117" s="81"/>
      <c r="M117" s="72"/>
      <c r="N117" s="72"/>
      <c r="O117" s="72"/>
      <c r="P117" s="81"/>
      <c r="Q117" s="81"/>
      <c r="R117" s="81"/>
      <c r="S117" s="81"/>
      <c r="T117" s="81"/>
      <c r="U117" s="72"/>
      <c r="V117" s="81"/>
      <c r="W117" s="72"/>
      <c r="X117" s="81"/>
      <c r="Y117" s="72"/>
      <c r="Z117" s="81"/>
      <c r="AA117" s="72"/>
      <c r="AB117" s="81"/>
      <c r="AC117" s="72"/>
      <c r="AD117" s="72"/>
      <c r="AE117" s="81"/>
      <c r="AF117" s="81"/>
      <c r="AG117" s="81"/>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row>
    <row r="118" spans="1:61" ht="15.75" hidden="1" customHeight="1">
      <c r="A118" s="72"/>
      <c r="B118" s="72"/>
      <c r="C118" s="139" t="s">
        <v>65</v>
      </c>
      <c r="D118" s="81"/>
      <c r="E118" s="81"/>
      <c r="F118" s="81"/>
      <c r="G118" s="81"/>
      <c r="H118" s="81"/>
      <c r="I118" s="140" t="s">
        <v>319</v>
      </c>
      <c r="J118" s="81"/>
      <c r="K118" s="81"/>
      <c r="L118" s="81"/>
      <c r="M118" s="72"/>
      <c r="N118" s="72"/>
      <c r="O118" s="72"/>
      <c r="P118" s="81"/>
      <c r="Q118" s="81"/>
      <c r="R118" s="81"/>
      <c r="S118" s="81"/>
      <c r="T118" s="81"/>
      <c r="U118" s="72"/>
      <c r="V118" s="81"/>
      <c r="W118" s="72"/>
      <c r="X118" s="81"/>
      <c r="Y118" s="72"/>
      <c r="Z118" s="81"/>
      <c r="AA118" s="72"/>
      <c r="AB118" s="81"/>
      <c r="AC118" s="72"/>
      <c r="AD118" s="72"/>
      <c r="AE118" s="81"/>
      <c r="AF118" s="81"/>
      <c r="AG118" s="81"/>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row>
    <row r="119" spans="1:61" ht="15.75" hidden="1" customHeight="1">
      <c r="A119" s="72"/>
      <c r="B119" s="72"/>
      <c r="C119" s="139" t="s">
        <v>320</v>
      </c>
      <c r="D119" s="81"/>
      <c r="E119" s="142" t="s">
        <v>321</v>
      </c>
      <c r="F119" s="81"/>
      <c r="G119" s="138" t="s">
        <v>68</v>
      </c>
      <c r="H119" s="81"/>
      <c r="I119" s="140" t="s">
        <v>322</v>
      </c>
      <c r="J119" s="81"/>
      <c r="K119" s="81"/>
      <c r="L119" s="81"/>
      <c r="M119" s="72"/>
      <c r="N119" s="72"/>
      <c r="O119" s="72"/>
      <c r="P119" s="81"/>
      <c r="Q119" s="81"/>
      <c r="R119" s="81"/>
      <c r="S119" s="81"/>
      <c r="T119" s="81"/>
      <c r="U119" s="72"/>
      <c r="V119" s="81"/>
      <c r="W119" s="72"/>
      <c r="X119" s="81"/>
      <c r="Y119" s="72"/>
      <c r="Z119" s="81"/>
      <c r="AA119" s="72"/>
      <c r="AB119" s="81"/>
      <c r="AC119" s="72"/>
      <c r="AD119" s="72"/>
      <c r="AE119" s="81"/>
      <c r="AF119" s="81"/>
      <c r="AG119" s="81"/>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row>
    <row r="120" spans="1:61" ht="15.75" hidden="1" customHeight="1">
      <c r="A120" s="72"/>
      <c r="B120" s="72"/>
      <c r="C120" s="139" t="s">
        <v>73</v>
      </c>
      <c r="D120" s="81"/>
      <c r="E120" s="147" t="s">
        <v>243</v>
      </c>
      <c r="F120" s="81"/>
      <c r="G120" s="140" t="s">
        <v>132</v>
      </c>
      <c r="H120" s="81"/>
      <c r="I120" s="148"/>
      <c r="J120" s="81"/>
      <c r="K120" s="81"/>
      <c r="L120" s="81"/>
      <c r="M120" s="72"/>
      <c r="N120" s="72"/>
      <c r="O120" s="72"/>
      <c r="P120" s="81"/>
      <c r="Q120" s="81"/>
      <c r="R120" s="81"/>
      <c r="S120" s="81"/>
      <c r="T120" s="81"/>
      <c r="U120" s="72"/>
      <c r="V120" s="81"/>
      <c r="W120" s="72"/>
      <c r="X120" s="81"/>
      <c r="Y120" s="72"/>
      <c r="Z120" s="81"/>
      <c r="AA120" s="72"/>
      <c r="AB120" s="81"/>
      <c r="AC120" s="72"/>
      <c r="AD120" s="72"/>
      <c r="AE120" s="81"/>
      <c r="AF120" s="81"/>
      <c r="AG120" s="81"/>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row>
    <row r="121" spans="1:61" ht="15.75" hidden="1" customHeight="1">
      <c r="A121" s="72"/>
      <c r="B121" s="72"/>
      <c r="C121" s="139" t="s">
        <v>62</v>
      </c>
      <c r="D121" s="81"/>
      <c r="E121" s="147" t="s">
        <v>114</v>
      </c>
      <c r="F121" s="81"/>
      <c r="G121" s="140" t="s">
        <v>323</v>
      </c>
      <c r="H121" s="137"/>
      <c r="I121" s="149" t="s">
        <v>324</v>
      </c>
      <c r="J121" s="81"/>
      <c r="K121" s="81"/>
      <c r="L121" s="81"/>
      <c r="M121" s="72"/>
      <c r="N121" s="72"/>
      <c r="O121" s="72"/>
      <c r="P121" s="81"/>
      <c r="Q121" s="81"/>
      <c r="R121" s="81"/>
      <c r="S121" s="81"/>
      <c r="T121" s="81"/>
      <c r="U121" s="72"/>
      <c r="V121" s="81"/>
      <c r="W121" s="72"/>
      <c r="X121" s="81"/>
      <c r="Y121" s="72"/>
      <c r="Z121" s="81"/>
      <c r="AA121" s="72"/>
      <c r="AB121" s="81"/>
      <c r="AC121" s="72"/>
      <c r="AD121" s="72"/>
      <c r="AE121" s="81"/>
      <c r="AF121" s="81"/>
      <c r="AG121" s="81"/>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row>
    <row r="122" spans="1:61" ht="15.75" hidden="1" customHeight="1">
      <c r="A122" s="72"/>
      <c r="B122" s="72"/>
      <c r="C122" s="139" t="s">
        <v>325</v>
      </c>
      <c r="D122" s="81"/>
      <c r="E122" s="147" t="s">
        <v>326</v>
      </c>
      <c r="F122" s="81"/>
      <c r="G122" s="140" t="s">
        <v>327</v>
      </c>
      <c r="H122" s="137"/>
      <c r="I122" s="150" t="s">
        <v>131</v>
      </c>
      <c r="J122" s="81"/>
      <c r="K122" s="81"/>
      <c r="L122" s="81"/>
      <c r="M122" s="72"/>
      <c r="N122" s="72"/>
      <c r="O122" s="72"/>
      <c r="P122" s="81"/>
      <c r="Q122" s="81"/>
      <c r="R122" s="81"/>
      <c r="S122" s="81"/>
      <c r="T122" s="81"/>
      <c r="U122" s="72"/>
      <c r="V122" s="81"/>
      <c r="W122" s="72"/>
      <c r="X122" s="81"/>
      <c r="Y122" s="72"/>
      <c r="Z122" s="81"/>
      <c r="AA122" s="72"/>
      <c r="AB122" s="81"/>
      <c r="AC122" s="72"/>
      <c r="AD122" s="72"/>
      <c r="AE122" s="81"/>
      <c r="AF122" s="81"/>
      <c r="AG122" s="81"/>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row>
    <row r="123" spans="1:61" ht="15.75" hidden="1" customHeight="1">
      <c r="A123" s="72"/>
      <c r="B123" s="72"/>
      <c r="C123" s="139" t="s">
        <v>328</v>
      </c>
      <c r="D123" s="81"/>
      <c r="E123" s="81"/>
      <c r="F123" s="81"/>
      <c r="G123" s="81"/>
      <c r="H123" s="137"/>
      <c r="I123" s="140" t="s">
        <v>133</v>
      </c>
      <c r="J123" s="81"/>
      <c r="K123" s="81"/>
      <c r="L123" s="81"/>
      <c r="M123" s="72"/>
      <c r="N123" s="72"/>
      <c r="O123" s="72"/>
      <c r="P123" s="81"/>
      <c r="Q123" s="81"/>
      <c r="R123" s="81"/>
      <c r="S123" s="81"/>
      <c r="T123" s="81"/>
      <c r="U123" s="72"/>
      <c r="V123" s="81"/>
      <c r="W123" s="72"/>
      <c r="X123" s="81"/>
      <c r="Y123" s="72"/>
      <c r="Z123" s="81"/>
      <c r="AA123" s="72"/>
      <c r="AB123" s="81"/>
      <c r="AC123" s="72"/>
      <c r="AD123" s="72"/>
      <c r="AE123" s="81"/>
      <c r="AF123" s="81"/>
      <c r="AG123" s="81"/>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row>
    <row r="124" spans="1:61" ht="15.75" hidden="1" customHeight="1">
      <c r="A124" s="72"/>
      <c r="B124" s="72"/>
      <c r="C124" s="139" t="s">
        <v>75</v>
      </c>
      <c r="D124" s="81"/>
      <c r="E124" s="81"/>
      <c r="F124" s="81"/>
      <c r="G124" s="81"/>
      <c r="H124" s="81"/>
      <c r="I124" s="81"/>
      <c r="J124" s="81"/>
      <c r="K124" s="81"/>
      <c r="L124" s="81"/>
      <c r="M124" s="72"/>
      <c r="N124" s="72"/>
      <c r="O124" s="72"/>
      <c r="P124" s="81"/>
      <c r="Q124" s="81"/>
      <c r="R124" s="81"/>
      <c r="S124" s="81"/>
      <c r="T124" s="81"/>
      <c r="U124" s="72"/>
      <c r="V124" s="81"/>
      <c r="W124" s="72"/>
      <c r="X124" s="81"/>
      <c r="Y124" s="72"/>
      <c r="Z124" s="81"/>
      <c r="AA124" s="72"/>
      <c r="AB124" s="81"/>
      <c r="AC124" s="72"/>
      <c r="AD124" s="72"/>
      <c r="AE124" s="81"/>
      <c r="AF124" s="81"/>
      <c r="AG124" s="81"/>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row>
    <row r="125" spans="1:61" ht="15.75" hidden="1" customHeight="1">
      <c r="A125" s="72"/>
      <c r="B125" s="72"/>
      <c r="C125" s="139" t="s">
        <v>329</v>
      </c>
      <c r="D125" s="81"/>
      <c r="E125" s="81"/>
      <c r="F125" s="81"/>
      <c r="G125" s="81"/>
      <c r="H125" s="81"/>
      <c r="I125" s="81"/>
      <c r="J125" s="81"/>
      <c r="K125" s="81"/>
      <c r="L125" s="81"/>
      <c r="M125" s="72"/>
      <c r="N125" s="72"/>
      <c r="O125" s="72"/>
      <c r="P125" s="81"/>
      <c r="Q125" s="81"/>
      <c r="R125" s="81"/>
      <c r="S125" s="81"/>
      <c r="T125" s="81"/>
      <c r="U125" s="72"/>
      <c r="V125" s="81"/>
      <c r="W125" s="72"/>
      <c r="X125" s="81"/>
      <c r="Y125" s="72"/>
      <c r="Z125" s="81"/>
      <c r="AA125" s="72"/>
      <c r="AB125" s="81"/>
      <c r="AC125" s="72"/>
      <c r="AD125" s="72"/>
      <c r="AE125" s="81"/>
      <c r="AF125" s="81"/>
      <c r="AG125" s="81"/>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row>
    <row r="126" spans="1:61" ht="15.75" hidden="1" customHeight="1">
      <c r="A126" s="72"/>
      <c r="B126" s="72"/>
      <c r="C126" s="139" t="s">
        <v>240</v>
      </c>
      <c r="D126" s="81"/>
      <c r="E126" s="81"/>
      <c r="F126" s="81"/>
      <c r="G126" s="81"/>
      <c r="H126" s="81"/>
      <c r="I126" s="81"/>
      <c r="J126" s="81"/>
      <c r="K126" s="81"/>
      <c r="L126" s="81"/>
      <c r="M126" s="72"/>
      <c r="N126" s="72"/>
      <c r="O126" s="72"/>
      <c r="P126" s="81"/>
      <c r="Q126" s="81"/>
      <c r="R126" s="81"/>
      <c r="S126" s="81"/>
      <c r="T126" s="81"/>
      <c r="U126" s="72"/>
      <c r="V126" s="81"/>
      <c r="W126" s="72"/>
      <c r="X126" s="81"/>
      <c r="Y126" s="72"/>
      <c r="Z126" s="81"/>
      <c r="AA126" s="72"/>
      <c r="AB126" s="81"/>
      <c r="AC126" s="72"/>
      <c r="AD126" s="72"/>
      <c r="AE126" s="81"/>
      <c r="AF126" s="81"/>
      <c r="AG126" s="81"/>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row>
    <row r="127" spans="1:61" ht="15.75" hidden="1" customHeight="1">
      <c r="A127" s="72"/>
      <c r="B127" s="72"/>
      <c r="C127" s="139" t="s">
        <v>330</v>
      </c>
      <c r="D127" s="81"/>
      <c r="E127" s="81"/>
      <c r="F127" s="81"/>
      <c r="G127" s="81"/>
      <c r="H127" s="81"/>
      <c r="I127" s="81"/>
      <c r="J127" s="81"/>
      <c r="K127" s="81"/>
      <c r="L127" s="81"/>
      <c r="M127" s="72"/>
      <c r="N127" s="72"/>
      <c r="O127" s="72"/>
      <c r="P127" s="81"/>
      <c r="Q127" s="81"/>
      <c r="R127" s="81"/>
      <c r="S127" s="81"/>
      <c r="T127" s="81"/>
      <c r="U127" s="72"/>
      <c r="V127" s="81"/>
      <c r="W127" s="72"/>
      <c r="X127" s="81"/>
      <c r="Y127" s="72"/>
      <c r="Z127" s="81"/>
      <c r="AA127" s="72"/>
      <c r="AB127" s="81"/>
      <c r="AC127" s="72"/>
      <c r="AD127" s="72"/>
      <c r="AE127" s="81"/>
      <c r="AF127" s="81"/>
      <c r="AG127" s="81"/>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row>
    <row r="128" spans="1:61" ht="15.75" hidden="1" customHeight="1">
      <c r="A128" s="72"/>
      <c r="B128" s="72"/>
      <c r="C128" s="139" t="s">
        <v>76</v>
      </c>
      <c r="D128" s="81"/>
      <c r="E128" s="81"/>
      <c r="F128" s="81"/>
      <c r="G128" s="81"/>
      <c r="H128" s="81"/>
      <c r="I128" s="81"/>
      <c r="J128" s="81"/>
      <c r="K128" s="81"/>
      <c r="L128" s="81"/>
      <c r="M128" s="72"/>
      <c r="N128" s="72"/>
      <c r="O128" s="72"/>
      <c r="P128" s="81"/>
      <c r="Q128" s="81"/>
      <c r="R128" s="81"/>
      <c r="S128" s="81"/>
      <c r="T128" s="81"/>
      <c r="U128" s="72"/>
      <c r="V128" s="81"/>
      <c r="W128" s="72"/>
      <c r="X128" s="81"/>
      <c r="Y128" s="72"/>
      <c r="Z128" s="81"/>
      <c r="AA128" s="72"/>
      <c r="AB128" s="81"/>
      <c r="AC128" s="72"/>
      <c r="AD128" s="72"/>
      <c r="AE128" s="81"/>
      <c r="AF128" s="81"/>
      <c r="AG128" s="81"/>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row>
    <row r="129" spans="1:61" ht="15.75" customHeight="1">
      <c r="A129" s="72"/>
      <c r="B129" s="72"/>
      <c r="C129" s="81"/>
      <c r="D129" s="81"/>
      <c r="E129" s="81"/>
      <c r="F129" s="81"/>
      <c r="G129" s="81"/>
      <c r="H129" s="81"/>
      <c r="I129" s="81"/>
      <c r="J129" s="81"/>
      <c r="K129" s="81"/>
      <c r="L129" s="81"/>
      <c r="M129" s="72"/>
      <c r="N129" s="72"/>
      <c r="O129" s="72"/>
      <c r="P129" s="81"/>
      <c r="Q129" s="81"/>
      <c r="R129" s="81"/>
      <c r="S129" s="81"/>
      <c r="T129" s="81"/>
      <c r="U129" s="72"/>
      <c r="V129" s="81"/>
      <c r="W129" s="72"/>
      <c r="X129" s="81"/>
      <c r="Y129" s="72"/>
      <c r="Z129" s="81"/>
      <c r="AA129" s="72"/>
      <c r="AB129" s="81"/>
      <c r="AC129" s="72"/>
      <c r="AD129" s="72"/>
      <c r="AE129" s="81"/>
      <c r="AF129" s="81"/>
      <c r="AG129" s="81"/>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row>
    <row r="130" spans="1:61" ht="15.75" customHeight="1">
      <c r="A130" s="72"/>
      <c r="B130" s="72"/>
      <c r="C130" s="81"/>
      <c r="D130" s="81"/>
      <c r="E130" s="81"/>
      <c r="F130" s="81"/>
      <c r="G130" s="81"/>
      <c r="H130" s="81"/>
      <c r="I130" s="81"/>
      <c r="J130" s="81"/>
      <c r="K130" s="81"/>
      <c r="L130" s="81"/>
      <c r="M130" s="72"/>
      <c r="N130" s="72"/>
      <c r="O130" s="72"/>
      <c r="P130" s="81"/>
      <c r="Q130" s="81"/>
      <c r="R130" s="81"/>
      <c r="S130" s="81"/>
      <c r="T130" s="81"/>
      <c r="U130" s="72"/>
      <c r="V130" s="81"/>
      <c r="W130" s="72"/>
      <c r="X130" s="81"/>
      <c r="Y130" s="72"/>
      <c r="Z130" s="81"/>
      <c r="AA130" s="72"/>
      <c r="AB130" s="81"/>
      <c r="AC130" s="72"/>
      <c r="AD130" s="72"/>
      <c r="AE130" s="81"/>
      <c r="AF130" s="81"/>
      <c r="AG130" s="81"/>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row>
    <row r="131" spans="1:61" ht="15.75" customHeight="1">
      <c r="A131" s="72"/>
      <c r="B131" s="72"/>
      <c r="C131" s="72"/>
      <c r="D131" s="72"/>
      <c r="E131" s="72"/>
      <c r="F131" s="81"/>
      <c r="G131" s="72"/>
      <c r="H131" s="72"/>
      <c r="I131" s="72"/>
      <c r="J131" s="72"/>
      <c r="K131" s="72"/>
      <c r="L131" s="81"/>
      <c r="M131" s="72"/>
      <c r="N131" s="72"/>
      <c r="O131" s="72"/>
      <c r="P131" s="81"/>
      <c r="Q131" s="81"/>
      <c r="R131" s="81"/>
      <c r="S131" s="81"/>
      <c r="T131" s="81"/>
      <c r="U131" s="72"/>
      <c r="V131" s="81"/>
      <c r="W131" s="72"/>
      <c r="X131" s="81"/>
      <c r="Y131" s="72"/>
      <c r="Z131" s="81"/>
      <c r="AA131" s="72"/>
      <c r="AB131" s="81"/>
      <c r="AC131" s="72"/>
      <c r="AD131" s="72"/>
      <c r="AE131" s="81"/>
      <c r="AF131" s="81"/>
      <c r="AG131" s="81"/>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row>
    <row r="132" spans="1:61" ht="15.75" customHeight="1">
      <c r="A132" s="72"/>
      <c r="B132" s="72"/>
      <c r="C132" s="72"/>
      <c r="D132" s="72"/>
      <c r="E132" s="72"/>
      <c r="F132" s="81"/>
      <c r="G132" s="72"/>
      <c r="H132" s="72"/>
      <c r="I132" s="72"/>
      <c r="J132" s="72"/>
      <c r="K132" s="72"/>
      <c r="L132" s="81"/>
      <c r="M132" s="72"/>
      <c r="N132" s="72"/>
      <c r="O132" s="72"/>
      <c r="P132" s="81"/>
      <c r="Q132" s="81"/>
      <c r="R132" s="81"/>
      <c r="S132" s="81"/>
      <c r="T132" s="81"/>
      <c r="U132" s="72"/>
      <c r="V132" s="81"/>
      <c r="W132" s="72"/>
      <c r="X132" s="81"/>
      <c r="Y132" s="72"/>
      <c r="Z132" s="81"/>
      <c r="AA132" s="72"/>
      <c r="AB132" s="81"/>
      <c r="AC132" s="72"/>
      <c r="AD132" s="72"/>
      <c r="AE132" s="81"/>
      <c r="AF132" s="81"/>
      <c r="AG132" s="81"/>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row>
    <row r="133" spans="1:61" ht="15.75" customHeight="1">
      <c r="A133" s="72"/>
      <c r="B133" s="72"/>
      <c r="C133" s="72"/>
      <c r="D133" s="72"/>
      <c r="E133" s="72"/>
      <c r="F133" s="81"/>
      <c r="G133" s="72"/>
      <c r="H133" s="72"/>
      <c r="I133" s="72"/>
      <c r="J133" s="72"/>
      <c r="K133" s="72"/>
      <c r="L133" s="81"/>
      <c r="M133" s="72"/>
      <c r="N133" s="72"/>
      <c r="O133" s="72"/>
      <c r="P133" s="81"/>
      <c r="Q133" s="81"/>
      <c r="R133" s="81"/>
      <c r="S133" s="81"/>
      <c r="T133" s="81"/>
      <c r="U133" s="72"/>
      <c r="V133" s="81"/>
      <c r="W133" s="72"/>
      <c r="X133" s="81"/>
      <c r="Y133" s="72"/>
      <c r="Z133" s="81"/>
      <c r="AA133" s="72"/>
      <c r="AB133" s="81"/>
      <c r="AC133" s="72"/>
      <c r="AD133" s="72"/>
      <c r="AE133" s="81"/>
      <c r="AF133" s="81"/>
      <c r="AG133" s="81"/>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row>
    <row r="134" spans="1:61" ht="15.75" customHeight="1">
      <c r="A134" s="72"/>
      <c r="B134" s="72"/>
      <c r="C134" s="72"/>
      <c r="D134" s="72"/>
      <c r="E134" s="72"/>
      <c r="F134" s="81"/>
      <c r="G134" s="72"/>
      <c r="H134" s="72"/>
      <c r="I134" s="72"/>
      <c r="J134" s="72"/>
      <c r="K134" s="72"/>
      <c r="L134" s="81"/>
      <c r="M134" s="72"/>
      <c r="N134" s="72"/>
      <c r="O134" s="72"/>
      <c r="P134" s="81"/>
      <c r="Q134" s="81"/>
      <c r="R134" s="81"/>
      <c r="S134" s="81"/>
      <c r="T134" s="81"/>
      <c r="U134" s="72"/>
      <c r="V134" s="81"/>
      <c r="W134" s="72"/>
      <c r="X134" s="81"/>
      <c r="Y134" s="72"/>
      <c r="Z134" s="81"/>
      <c r="AA134" s="72"/>
      <c r="AB134" s="81"/>
      <c r="AC134" s="72"/>
      <c r="AD134" s="72"/>
      <c r="AE134" s="81"/>
      <c r="AF134" s="81"/>
      <c r="AG134" s="81"/>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row>
    <row r="135" spans="1:61" ht="15.75" customHeight="1">
      <c r="A135" s="72"/>
      <c r="B135" s="72"/>
      <c r="C135" s="72"/>
      <c r="D135" s="72"/>
      <c r="E135" s="72"/>
      <c r="F135" s="81"/>
      <c r="G135" s="72"/>
      <c r="H135" s="72"/>
      <c r="I135" s="72"/>
      <c r="J135" s="72"/>
      <c r="K135" s="72"/>
      <c r="L135" s="81"/>
      <c r="M135" s="72"/>
      <c r="N135" s="72"/>
      <c r="O135" s="72"/>
      <c r="P135" s="81"/>
      <c r="Q135" s="81"/>
      <c r="R135" s="81"/>
      <c r="S135" s="81"/>
      <c r="T135" s="81"/>
      <c r="U135" s="72"/>
      <c r="V135" s="81"/>
      <c r="W135" s="72"/>
      <c r="X135" s="81"/>
      <c r="Y135" s="72"/>
      <c r="Z135" s="81"/>
      <c r="AA135" s="72"/>
      <c r="AB135" s="81"/>
      <c r="AC135" s="72"/>
      <c r="AD135" s="72"/>
      <c r="AE135" s="81"/>
      <c r="AF135" s="81"/>
      <c r="AG135" s="81"/>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row>
    <row r="136" spans="1:61" ht="15.75" customHeight="1">
      <c r="A136" s="72"/>
      <c r="B136" s="72"/>
      <c r="C136" s="72"/>
      <c r="D136" s="72"/>
      <c r="E136" s="72"/>
      <c r="F136" s="81"/>
      <c r="G136" s="72"/>
      <c r="H136" s="72"/>
      <c r="I136" s="72"/>
      <c r="J136" s="72"/>
      <c r="K136" s="72"/>
      <c r="L136" s="81"/>
      <c r="M136" s="72"/>
      <c r="N136" s="72"/>
      <c r="O136" s="72"/>
      <c r="P136" s="81"/>
      <c r="Q136" s="81"/>
      <c r="R136" s="81"/>
      <c r="S136" s="81"/>
      <c r="T136" s="81"/>
      <c r="U136" s="72"/>
      <c r="V136" s="81"/>
      <c r="W136" s="72"/>
      <c r="X136" s="81"/>
      <c r="Y136" s="72"/>
      <c r="Z136" s="81"/>
      <c r="AA136" s="72"/>
      <c r="AB136" s="81"/>
      <c r="AC136" s="72"/>
      <c r="AD136" s="72"/>
      <c r="AE136" s="81"/>
      <c r="AF136" s="81"/>
      <c r="AG136" s="81"/>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row>
    <row r="137" spans="1:61" ht="15.75" customHeight="1">
      <c r="A137" s="72"/>
      <c r="B137" s="72"/>
      <c r="C137" s="72"/>
      <c r="D137" s="72"/>
      <c r="E137" s="72"/>
      <c r="F137" s="81"/>
      <c r="G137" s="72"/>
      <c r="H137" s="72"/>
      <c r="I137" s="72"/>
      <c r="J137" s="72"/>
      <c r="K137" s="72"/>
      <c r="L137" s="81"/>
      <c r="M137" s="72"/>
      <c r="N137" s="72"/>
      <c r="O137" s="72"/>
      <c r="P137" s="81"/>
      <c r="Q137" s="81"/>
      <c r="R137" s="81"/>
      <c r="S137" s="81"/>
      <c r="T137" s="81"/>
      <c r="U137" s="72"/>
      <c r="V137" s="81"/>
      <c r="W137" s="72"/>
      <c r="X137" s="81"/>
      <c r="Y137" s="72"/>
      <c r="Z137" s="81"/>
      <c r="AA137" s="72"/>
      <c r="AB137" s="81"/>
      <c r="AC137" s="72"/>
      <c r="AD137" s="72"/>
      <c r="AE137" s="81"/>
      <c r="AF137" s="81"/>
      <c r="AG137" s="81"/>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row>
    <row r="138" spans="1:61" ht="15.75" customHeight="1">
      <c r="A138" s="72"/>
      <c r="B138" s="72"/>
      <c r="C138" s="72"/>
      <c r="D138" s="72"/>
      <c r="E138" s="72"/>
      <c r="F138" s="81"/>
      <c r="G138" s="72"/>
      <c r="H138" s="72"/>
      <c r="I138" s="72"/>
      <c r="J138" s="72"/>
      <c r="K138" s="72"/>
      <c r="L138" s="81"/>
      <c r="M138" s="72"/>
      <c r="N138" s="72"/>
      <c r="O138" s="72"/>
      <c r="P138" s="81"/>
      <c r="Q138" s="81"/>
      <c r="R138" s="81"/>
      <c r="S138" s="81"/>
      <c r="T138" s="81"/>
      <c r="U138" s="72"/>
      <c r="V138" s="81"/>
      <c r="W138" s="72"/>
      <c r="X138" s="81"/>
      <c r="Y138" s="72"/>
      <c r="Z138" s="81"/>
      <c r="AA138" s="72"/>
      <c r="AB138" s="81"/>
      <c r="AC138" s="72"/>
      <c r="AD138" s="72"/>
      <c r="AE138" s="81"/>
      <c r="AF138" s="81"/>
      <c r="AG138" s="81"/>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row>
    <row r="139" spans="1:61" ht="15.75" customHeight="1">
      <c r="A139" s="72"/>
      <c r="B139" s="72"/>
      <c r="C139" s="72"/>
      <c r="D139" s="72"/>
      <c r="E139" s="72"/>
      <c r="F139" s="81"/>
      <c r="G139" s="72"/>
      <c r="H139" s="72"/>
      <c r="I139" s="72"/>
      <c r="J139" s="72"/>
      <c r="K139" s="72"/>
      <c r="L139" s="81"/>
      <c r="M139" s="72"/>
      <c r="N139" s="72"/>
      <c r="O139" s="72"/>
      <c r="P139" s="81"/>
      <c r="Q139" s="81"/>
      <c r="R139" s="81"/>
      <c r="S139" s="81"/>
      <c r="T139" s="81"/>
      <c r="U139" s="72"/>
      <c r="V139" s="81"/>
      <c r="W139" s="72"/>
      <c r="X139" s="81"/>
      <c r="Y139" s="72"/>
      <c r="Z139" s="81"/>
      <c r="AA139" s="72"/>
      <c r="AB139" s="81"/>
      <c r="AC139" s="72"/>
      <c r="AD139" s="72"/>
      <c r="AE139" s="81"/>
      <c r="AF139" s="81"/>
      <c r="AG139" s="81"/>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row>
    <row r="140" spans="1:61" ht="15.75" customHeight="1">
      <c r="A140" s="72"/>
      <c r="B140" s="72"/>
      <c r="C140" s="72"/>
      <c r="D140" s="72"/>
      <c r="E140" s="72"/>
      <c r="F140" s="81"/>
      <c r="G140" s="72"/>
      <c r="H140" s="72"/>
      <c r="I140" s="72"/>
      <c r="J140" s="72"/>
      <c r="K140" s="72"/>
      <c r="L140" s="81"/>
      <c r="M140" s="72"/>
      <c r="N140" s="72"/>
      <c r="O140" s="72"/>
      <c r="P140" s="81"/>
      <c r="Q140" s="81"/>
      <c r="R140" s="81"/>
      <c r="S140" s="81"/>
      <c r="T140" s="81"/>
      <c r="U140" s="72"/>
      <c r="V140" s="81"/>
      <c r="W140" s="72"/>
      <c r="X140" s="81"/>
      <c r="Y140" s="72"/>
      <c r="Z140" s="81"/>
      <c r="AA140" s="72"/>
      <c r="AB140" s="81"/>
      <c r="AC140" s="72"/>
      <c r="AD140" s="72"/>
      <c r="AE140" s="81"/>
      <c r="AF140" s="81"/>
      <c r="AG140" s="81"/>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row>
    <row r="141" spans="1:61" ht="15.75" customHeight="1">
      <c r="A141" s="72"/>
      <c r="B141" s="72"/>
      <c r="C141" s="72"/>
      <c r="D141" s="72"/>
      <c r="E141" s="72"/>
      <c r="F141" s="81"/>
      <c r="G141" s="72"/>
      <c r="H141" s="72"/>
      <c r="I141" s="72"/>
      <c r="J141" s="72"/>
      <c r="K141" s="72"/>
      <c r="L141" s="81"/>
      <c r="M141" s="72"/>
      <c r="N141" s="72"/>
      <c r="O141" s="72"/>
      <c r="P141" s="81"/>
      <c r="Q141" s="81"/>
      <c r="R141" s="81"/>
      <c r="S141" s="81"/>
      <c r="T141" s="81"/>
      <c r="U141" s="72"/>
      <c r="V141" s="81"/>
      <c r="W141" s="72"/>
      <c r="X141" s="81"/>
      <c r="Y141" s="72"/>
      <c r="Z141" s="81"/>
      <c r="AA141" s="72"/>
      <c r="AB141" s="81"/>
      <c r="AC141" s="72"/>
      <c r="AD141" s="72"/>
      <c r="AE141" s="81"/>
      <c r="AF141" s="81"/>
      <c r="AG141" s="81"/>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row>
    <row r="142" spans="1:61" ht="15.75" customHeight="1">
      <c r="A142" s="72"/>
      <c r="B142" s="72"/>
      <c r="C142" s="72"/>
      <c r="D142" s="72"/>
      <c r="E142" s="72"/>
      <c r="F142" s="81"/>
      <c r="G142" s="72"/>
      <c r="H142" s="72"/>
      <c r="I142" s="72"/>
      <c r="J142" s="72"/>
      <c r="K142" s="72"/>
      <c r="L142" s="81"/>
      <c r="M142" s="72"/>
      <c r="N142" s="72"/>
      <c r="O142" s="72"/>
      <c r="P142" s="81"/>
      <c r="Q142" s="81"/>
      <c r="R142" s="81"/>
      <c r="S142" s="81"/>
      <c r="T142" s="81"/>
      <c r="U142" s="72"/>
      <c r="V142" s="81"/>
      <c r="W142" s="72"/>
      <c r="X142" s="81"/>
      <c r="Y142" s="72"/>
      <c r="Z142" s="81"/>
      <c r="AA142" s="72"/>
      <c r="AB142" s="81"/>
      <c r="AC142" s="72"/>
      <c r="AD142" s="72"/>
      <c r="AE142" s="81"/>
      <c r="AF142" s="81"/>
      <c r="AG142" s="81"/>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row>
    <row r="143" spans="1:61" ht="15.75" customHeight="1">
      <c r="A143" s="72"/>
      <c r="B143" s="72"/>
      <c r="C143" s="72"/>
      <c r="D143" s="72"/>
      <c r="E143" s="72"/>
      <c r="F143" s="81"/>
      <c r="G143" s="72"/>
      <c r="H143" s="72"/>
      <c r="I143" s="72"/>
      <c r="J143" s="72"/>
      <c r="K143" s="72"/>
      <c r="L143" s="81"/>
      <c r="M143" s="72"/>
      <c r="N143" s="72"/>
      <c r="O143" s="72"/>
      <c r="P143" s="81"/>
      <c r="Q143" s="81"/>
      <c r="R143" s="81"/>
      <c r="S143" s="81"/>
      <c r="T143" s="81"/>
      <c r="U143" s="72"/>
      <c r="V143" s="81"/>
      <c r="W143" s="72"/>
      <c r="X143" s="81"/>
      <c r="Y143" s="72"/>
      <c r="Z143" s="81"/>
      <c r="AA143" s="72"/>
      <c r="AB143" s="81"/>
      <c r="AC143" s="72"/>
      <c r="AD143" s="72"/>
      <c r="AE143" s="81"/>
      <c r="AF143" s="81"/>
      <c r="AG143" s="81"/>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row>
    <row r="144" spans="1:61" ht="15.75" customHeight="1">
      <c r="A144" s="72"/>
      <c r="B144" s="72"/>
      <c r="C144" s="72"/>
      <c r="D144" s="72"/>
      <c r="E144" s="72"/>
      <c r="F144" s="81"/>
      <c r="G144" s="72"/>
      <c r="H144" s="72"/>
      <c r="I144" s="72"/>
      <c r="J144" s="72"/>
      <c r="K144" s="72"/>
      <c r="L144" s="81"/>
      <c r="M144" s="72"/>
      <c r="N144" s="72"/>
      <c r="O144" s="72"/>
      <c r="P144" s="81"/>
      <c r="Q144" s="81"/>
      <c r="R144" s="81"/>
      <c r="S144" s="81"/>
      <c r="T144" s="81"/>
      <c r="U144" s="72"/>
      <c r="V144" s="81"/>
      <c r="W144" s="72"/>
      <c r="X144" s="81"/>
      <c r="Y144" s="72"/>
      <c r="Z144" s="81"/>
      <c r="AA144" s="72"/>
      <c r="AB144" s="81"/>
      <c r="AC144" s="72"/>
      <c r="AD144" s="72"/>
      <c r="AE144" s="81"/>
      <c r="AF144" s="81"/>
      <c r="AG144" s="81"/>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row>
    <row r="145" spans="1:61" ht="15.75" customHeight="1">
      <c r="A145" s="72"/>
      <c r="B145" s="72"/>
      <c r="C145" s="72"/>
      <c r="D145" s="72"/>
      <c r="E145" s="72"/>
      <c r="F145" s="81"/>
      <c r="G145" s="72"/>
      <c r="H145" s="72"/>
      <c r="I145" s="72"/>
      <c r="J145" s="72"/>
      <c r="K145" s="72"/>
      <c r="L145" s="81"/>
      <c r="M145" s="72"/>
      <c r="N145" s="72"/>
      <c r="O145" s="72"/>
      <c r="P145" s="81"/>
      <c r="Q145" s="81"/>
      <c r="R145" s="81"/>
      <c r="S145" s="81"/>
      <c r="T145" s="81"/>
      <c r="U145" s="72"/>
      <c r="V145" s="81"/>
      <c r="W145" s="72"/>
      <c r="X145" s="81"/>
      <c r="Y145" s="72"/>
      <c r="Z145" s="81"/>
      <c r="AA145" s="72"/>
      <c r="AB145" s="81"/>
      <c r="AC145" s="72"/>
      <c r="AD145" s="72"/>
      <c r="AE145" s="81"/>
      <c r="AF145" s="81"/>
      <c r="AG145" s="81"/>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row>
    <row r="146" spans="1:61" ht="15.75" customHeight="1">
      <c r="A146" s="72"/>
      <c r="B146" s="72"/>
      <c r="C146" s="72"/>
      <c r="D146" s="72"/>
      <c r="E146" s="72"/>
      <c r="F146" s="81"/>
      <c r="G146" s="72"/>
      <c r="H146" s="72"/>
      <c r="I146" s="72"/>
      <c r="J146" s="72"/>
      <c r="K146" s="72"/>
      <c r="L146" s="81"/>
      <c r="M146" s="72"/>
      <c r="N146" s="72"/>
      <c r="O146" s="72"/>
      <c r="P146" s="81"/>
      <c r="Q146" s="81"/>
      <c r="R146" s="81"/>
      <c r="S146" s="81"/>
      <c r="T146" s="81"/>
      <c r="U146" s="72"/>
      <c r="V146" s="81"/>
      <c r="W146" s="72"/>
      <c r="X146" s="81"/>
      <c r="Y146" s="72"/>
      <c r="Z146" s="81"/>
      <c r="AA146" s="72"/>
      <c r="AB146" s="81"/>
      <c r="AC146" s="72"/>
      <c r="AD146" s="72"/>
      <c r="AE146" s="81"/>
      <c r="AF146" s="81"/>
      <c r="AG146" s="81"/>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row>
    <row r="147" spans="1:61" ht="15.75" customHeight="1">
      <c r="A147" s="72"/>
      <c r="B147" s="72"/>
      <c r="C147" s="72"/>
      <c r="D147" s="72"/>
      <c r="E147" s="72"/>
      <c r="F147" s="81"/>
      <c r="G147" s="72"/>
      <c r="H147" s="72"/>
      <c r="I147" s="72"/>
      <c r="J147" s="72"/>
      <c r="K147" s="72"/>
      <c r="L147" s="81"/>
      <c r="M147" s="72"/>
      <c r="N147" s="72"/>
      <c r="O147" s="72"/>
      <c r="P147" s="81"/>
      <c r="Q147" s="81"/>
      <c r="R147" s="81"/>
      <c r="S147" s="81"/>
      <c r="T147" s="81"/>
      <c r="U147" s="72"/>
      <c r="V147" s="81"/>
      <c r="W147" s="72"/>
      <c r="X147" s="81"/>
      <c r="Y147" s="72"/>
      <c r="Z147" s="81"/>
      <c r="AA147" s="72"/>
      <c r="AB147" s="81"/>
      <c r="AC147" s="72"/>
      <c r="AD147" s="72"/>
      <c r="AE147" s="81"/>
      <c r="AF147" s="81"/>
      <c r="AG147" s="81"/>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row>
    <row r="148" spans="1:61" ht="15.75" customHeight="1">
      <c r="A148" s="72"/>
      <c r="B148" s="72"/>
      <c r="C148" s="72"/>
      <c r="D148" s="72"/>
      <c r="E148" s="72"/>
      <c r="F148" s="81"/>
      <c r="G148" s="72"/>
      <c r="H148" s="72"/>
      <c r="I148" s="72"/>
      <c r="J148" s="72"/>
      <c r="K148" s="72"/>
      <c r="L148" s="81"/>
      <c r="M148" s="72"/>
      <c r="N148" s="72"/>
      <c r="O148" s="72"/>
      <c r="P148" s="81"/>
      <c r="Q148" s="81"/>
      <c r="R148" s="81"/>
      <c r="S148" s="81"/>
      <c r="T148" s="81"/>
      <c r="U148" s="72"/>
      <c r="V148" s="81"/>
      <c r="W148" s="72"/>
      <c r="X148" s="81"/>
      <c r="Y148" s="72"/>
      <c r="Z148" s="81"/>
      <c r="AA148" s="72"/>
      <c r="AB148" s="81"/>
      <c r="AC148" s="72"/>
      <c r="AD148" s="72"/>
      <c r="AE148" s="81"/>
      <c r="AF148" s="81"/>
      <c r="AG148" s="81"/>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row>
    <row r="149" spans="1:61" ht="15.75" customHeight="1">
      <c r="A149" s="72"/>
      <c r="B149" s="72"/>
      <c r="C149" s="72"/>
      <c r="D149" s="72"/>
      <c r="E149" s="72"/>
      <c r="F149" s="81"/>
      <c r="G149" s="72"/>
      <c r="H149" s="72"/>
      <c r="I149" s="72"/>
      <c r="J149" s="72"/>
      <c r="K149" s="72"/>
      <c r="L149" s="81"/>
      <c r="M149" s="72"/>
      <c r="N149" s="72"/>
      <c r="O149" s="72"/>
      <c r="P149" s="81"/>
      <c r="Q149" s="81"/>
      <c r="R149" s="81"/>
      <c r="S149" s="81"/>
      <c r="T149" s="81"/>
      <c r="U149" s="72"/>
      <c r="V149" s="81"/>
      <c r="W149" s="72"/>
      <c r="X149" s="81"/>
      <c r="Y149" s="72"/>
      <c r="Z149" s="81"/>
      <c r="AA149" s="72"/>
      <c r="AB149" s="81"/>
      <c r="AC149" s="72"/>
      <c r="AD149" s="72"/>
      <c r="AE149" s="81"/>
      <c r="AF149" s="81"/>
      <c r="AG149" s="81"/>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row>
    <row r="150" spans="1:61" ht="15.75" customHeight="1">
      <c r="A150" s="72"/>
      <c r="B150" s="72"/>
      <c r="C150" s="72"/>
      <c r="D150" s="72"/>
      <c r="E150" s="369" t="s">
        <v>1751</v>
      </c>
      <c r="F150" s="370">
        <f>COUNTIF(AK17:AK100, "Zona de Riesgo Alta")</f>
        <v>0</v>
      </c>
      <c r="G150" s="72"/>
      <c r="H150" s="72"/>
      <c r="I150" s="72"/>
      <c r="J150" s="72"/>
      <c r="K150" s="72"/>
      <c r="L150" s="81"/>
      <c r="M150" s="72"/>
      <c r="N150" s="72"/>
      <c r="O150" s="72"/>
      <c r="P150" s="81"/>
      <c r="Q150" s="81"/>
      <c r="R150" s="81"/>
      <c r="S150" s="81"/>
      <c r="T150" s="81"/>
      <c r="U150" s="72"/>
      <c r="V150" s="81"/>
      <c r="W150" s="72"/>
      <c r="X150" s="81"/>
      <c r="Y150" s="72"/>
      <c r="Z150" s="81"/>
      <c r="AA150" s="72"/>
      <c r="AB150" s="81"/>
      <c r="AC150" s="72"/>
      <c r="AD150" s="72"/>
      <c r="AE150" s="81"/>
      <c r="AF150" s="81"/>
      <c r="AG150" s="81"/>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row>
    <row r="151" spans="1:61" ht="15.75" customHeight="1">
      <c r="A151" s="72"/>
      <c r="B151" s="72"/>
      <c r="C151" s="72"/>
      <c r="D151" s="72"/>
      <c r="E151" s="369" t="s">
        <v>1752</v>
      </c>
      <c r="F151" s="370">
        <f>COUNTIF(AK17:AK100, "Zona de Riesgo Alta")</f>
        <v>0</v>
      </c>
      <c r="G151" s="72"/>
      <c r="H151" s="72"/>
      <c r="I151" s="72"/>
      <c r="J151" s="72"/>
      <c r="K151" s="72"/>
      <c r="L151" s="81"/>
      <c r="M151" s="72"/>
      <c r="N151" s="72"/>
      <c r="O151" s="72"/>
      <c r="P151" s="81"/>
      <c r="Q151" s="81"/>
      <c r="R151" s="81"/>
      <c r="S151" s="81"/>
      <c r="T151" s="81"/>
      <c r="U151" s="72"/>
      <c r="V151" s="81"/>
      <c r="W151" s="72"/>
      <c r="X151" s="81"/>
      <c r="Y151" s="72"/>
      <c r="Z151" s="81"/>
      <c r="AA151" s="72"/>
      <c r="AB151" s="81"/>
      <c r="AC151" s="72"/>
      <c r="AD151" s="72"/>
      <c r="AE151" s="81"/>
      <c r="AF151" s="81"/>
      <c r="AG151" s="81"/>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row>
    <row r="152" spans="1:61" ht="15.75" customHeight="1">
      <c r="A152" s="72"/>
      <c r="B152" s="72"/>
      <c r="C152" s="72"/>
      <c r="D152" s="72"/>
      <c r="E152" s="369" t="s">
        <v>1753</v>
      </c>
      <c r="F152" s="370">
        <f>COUNTIF(AK17:AK100, "Zona de Riesgo Moderada")</f>
        <v>0</v>
      </c>
      <c r="G152" s="72"/>
      <c r="H152" s="72"/>
      <c r="I152" s="72"/>
      <c r="J152" s="72"/>
      <c r="K152" s="72"/>
      <c r="L152" s="81"/>
      <c r="M152" s="72"/>
      <c r="N152" s="72"/>
      <c r="O152" s="72"/>
      <c r="P152" s="81"/>
      <c r="Q152" s="81"/>
      <c r="R152" s="81"/>
      <c r="S152" s="81"/>
      <c r="T152" s="81"/>
      <c r="U152" s="72"/>
      <c r="V152" s="81"/>
      <c r="W152" s="72"/>
      <c r="X152" s="81"/>
      <c r="Y152" s="72"/>
      <c r="Z152" s="81"/>
      <c r="AA152" s="72"/>
      <c r="AB152" s="81"/>
      <c r="AC152" s="72"/>
      <c r="AD152" s="72"/>
      <c r="AE152" s="81"/>
      <c r="AF152" s="81"/>
      <c r="AG152" s="81"/>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row>
    <row r="153" spans="1:61" ht="15.75" customHeight="1">
      <c r="A153" s="72"/>
      <c r="B153" s="72"/>
      <c r="C153" s="72"/>
      <c r="D153" s="72"/>
      <c r="E153" s="369" t="s">
        <v>1754</v>
      </c>
      <c r="F153" s="370">
        <f>COUNTIF(AK17:AK100, "Zona de Riesgo Baja")</f>
        <v>3</v>
      </c>
      <c r="G153" s="72"/>
      <c r="H153" s="72"/>
      <c r="I153" s="72"/>
      <c r="J153" s="72"/>
      <c r="K153" s="72"/>
      <c r="L153" s="81"/>
      <c r="M153" s="72"/>
      <c r="N153" s="72"/>
      <c r="O153" s="72"/>
      <c r="P153" s="81"/>
      <c r="Q153" s="81"/>
      <c r="R153" s="81"/>
      <c r="S153" s="81"/>
      <c r="T153" s="81"/>
      <c r="U153" s="72"/>
      <c r="V153" s="81"/>
      <c r="W153" s="72"/>
      <c r="X153" s="81"/>
      <c r="Y153" s="72"/>
      <c r="Z153" s="81"/>
      <c r="AA153" s="72"/>
      <c r="AB153" s="81"/>
      <c r="AC153" s="72"/>
      <c r="AD153" s="72"/>
      <c r="AE153" s="81"/>
      <c r="AF153" s="81"/>
      <c r="AG153" s="81"/>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row>
    <row r="154" spans="1:61" ht="15.75" customHeight="1">
      <c r="A154" s="72"/>
      <c r="B154" s="72"/>
      <c r="C154" s="72"/>
      <c r="D154" s="72"/>
      <c r="E154" s="72"/>
      <c r="F154" s="81"/>
      <c r="G154" s="72"/>
      <c r="H154" s="72"/>
      <c r="I154" s="72"/>
      <c r="J154" s="72"/>
      <c r="K154" s="72"/>
      <c r="L154" s="81"/>
      <c r="M154" s="72"/>
      <c r="N154" s="72"/>
      <c r="O154" s="72"/>
      <c r="P154" s="81"/>
      <c r="Q154" s="81"/>
      <c r="R154" s="81"/>
      <c r="S154" s="81"/>
      <c r="T154" s="81"/>
      <c r="U154" s="72"/>
      <c r="V154" s="81"/>
      <c r="W154" s="72"/>
      <c r="X154" s="81"/>
      <c r="Y154" s="72"/>
      <c r="Z154" s="81"/>
      <c r="AA154" s="72"/>
      <c r="AB154" s="81"/>
      <c r="AC154" s="72"/>
      <c r="AD154" s="72"/>
      <c r="AE154" s="81"/>
      <c r="AF154" s="81"/>
      <c r="AG154" s="81"/>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row>
    <row r="155" spans="1:61" ht="15.75" customHeight="1">
      <c r="A155" s="72"/>
      <c r="B155" s="72"/>
      <c r="C155" s="72"/>
      <c r="D155" s="72"/>
      <c r="E155" s="72"/>
      <c r="F155" s="81"/>
      <c r="G155" s="72"/>
      <c r="H155" s="72"/>
      <c r="I155" s="72"/>
      <c r="J155" s="72"/>
      <c r="K155" s="72"/>
      <c r="L155" s="81"/>
      <c r="M155" s="72"/>
      <c r="N155" s="72"/>
      <c r="O155" s="72"/>
      <c r="P155" s="81"/>
      <c r="Q155" s="81"/>
      <c r="R155" s="81"/>
      <c r="S155" s="81"/>
      <c r="T155" s="81"/>
      <c r="U155" s="72"/>
      <c r="V155" s="81"/>
      <c r="W155" s="72"/>
      <c r="X155" s="81"/>
      <c r="Y155" s="72"/>
      <c r="Z155" s="81"/>
      <c r="AA155" s="72"/>
      <c r="AB155" s="81"/>
      <c r="AC155" s="72"/>
      <c r="AD155" s="72"/>
      <c r="AE155" s="81"/>
      <c r="AF155" s="81"/>
      <c r="AG155" s="81"/>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row>
    <row r="156" spans="1:61" ht="15.75" customHeight="1">
      <c r="A156" s="72"/>
      <c r="B156" s="72"/>
      <c r="C156" s="72"/>
      <c r="D156" s="72"/>
      <c r="E156" s="72"/>
      <c r="F156" s="81"/>
      <c r="G156" s="72"/>
      <c r="H156" s="72"/>
      <c r="I156" s="72"/>
      <c r="J156" s="72"/>
      <c r="K156" s="72"/>
      <c r="L156" s="81"/>
      <c r="M156" s="72"/>
      <c r="N156" s="72"/>
      <c r="O156" s="72"/>
      <c r="P156" s="81"/>
      <c r="Q156" s="81"/>
      <c r="R156" s="81"/>
      <c r="S156" s="81"/>
      <c r="T156" s="81"/>
      <c r="U156" s="72"/>
      <c r="V156" s="81"/>
      <c r="W156" s="72"/>
      <c r="X156" s="81"/>
      <c r="Y156" s="72"/>
      <c r="Z156" s="81"/>
      <c r="AA156" s="72"/>
      <c r="AB156" s="81"/>
      <c r="AC156" s="72"/>
      <c r="AD156" s="72"/>
      <c r="AE156" s="81"/>
      <c r="AF156" s="81"/>
      <c r="AG156" s="81"/>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row>
    <row r="157" spans="1:61" ht="15.75" customHeight="1">
      <c r="A157" s="72"/>
      <c r="B157" s="72"/>
      <c r="C157" s="72"/>
      <c r="D157" s="72"/>
      <c r="E157" s="72"/>
      <c r="F157" s="81"/>
      <c r="G157" s="72"/>
      <c r="H157" s="72"/>
      <c r="I157" s="72"/>
      <c r="J157" s="72"/>
      <c r="K157" s="72"/>
      <c r="L157" s="81"/>
      <c r="M157" s="72"/>
      <c r="N157" s="72"/>
      <c r="O157" s="72"/>
      <c r="P157" s="81"/>
      <c r="Q157" s="81"/>
      <c r="R157" s="81"/>
      <c r="S157" s="81"/>
      <c r="T157" s="81"/>
      <c r="U157" s="72"/>
      <c r="V157" s="81"/>
      <c r="W157" s="72"/>
      <c r="X157" s="81"/>
      <c r="Y157" s="72"/>
      <c r="Z157" s="81"/>
      <c r="AA157" s="72"/>
      <c r="AB157" s="81"/>
      <c r="AC157" s="72"/>
      <c r="AD157" s="72"/>
      <c r="AE157" s="81"/>
      <c r="AF157" s="81"/>
      <c r="AG157" s="81"/>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row>
    <row r="158" spans="1:61" ht="15.75" customHeight="1">
      <c r="A158" s="72"/>
      <c r="B158" s="72"/>
      <c r="C158" s="72"/>
      <c r="D158" s="72"/>
      <c r="E158" s="72"/>
      <c r="F158" s="81"/>
      <c r="G158" s="72"/>
      <c r="H158" s="72"/>
      <c r="I158" s="72"/>
      <c r="J158" s="72"/>
      <c r="K158" s="72"/>
      <c r="L158" s="81"/>
      <c r="M158" s="72"/>
      <c r="N158" s="72"/>
      <c r="O158" s="72"/>
      <c r="P158" s="81"/>
      <c r="Q158" s="81"/>
      <c r="R158" s="81"/>
      <c r="S158" s="81"/>
      <c r="T158" s="81"/>
      <c r="U158" s="72"/>
      <c r="V158" s="81"/>
      <c r="W158" s="72"/>
      <c r="X158" s="81"/>
      <c r="Y158" s="72"/>
      <c r="Z158" s="81"/>
      <c r="AA158" s="72"/>
      <c r="AB158" s="81"/>
      <c r="AC158" s="72"/>
      <c r="AD158" s="72"/>
      <c r="AE158" s="81"/>
      <c r="AF158" s="81"/>
      <c r="AG158" s="81"/>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row>
    <row r="159" spans="1:61" ht="15.75" customHeight="1">
      <c r="A159" s="72"/>
      <c r="B159" s="72"/>
      <c r="C159" s="72"/>
      <c r="D159" s="72"/>
      <c r="E159" s="72"/>
      <c r="F159" s="81"/>
      <c r="G159" s="72"/>
      <c r="H159" s="72"/>
      <c r="I159" s="72"/>
      <c r="J159" s="72"/>
      <c r="K159" s="72"/>
      <c r="L159" s="81"/>
      <c r="M159" s="72"/>
      <c r="N159" s="72"/>
      <c r="O159" s="72"/>
      <c r="P159" s="81"/>
      <c r="Q159" s="81"/>
      <c r="R159" s="81"/>
      <c r="S159" s="81"/>
      <c r="T159" s="81"/>
      <c r="U159" s="72"/>
      <c r="V159" s="81"/>
      <c r="W159" s="72"/>
      <c r="X159" s="81"/>
      <c r="Y159" s="72"/>
      <c r="Z159" s="81"/>
      <c r="AA159" s="72"/>
      <c r="AB159" s="81"/>
      <c r="AC159" s="72"/>
      <c r="AD159" s="72"/>
      <c r="AE159" s="81"/>
      <c r="AF159" s="81"/>
      <c r="AG159" s="81"/>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row>
    <row r="160" spans="1:61" ht="15.75" customHeight="1">
      <c r="A160" s="72"/>
      <c r="B160" s="72"/>
      <c r="C160" s="72"/>
      <c r="D160" s="72"/>
      <c r="E160" s="72"/>
      <c r="F160" s="81"/>
      <c r="G160" s="72"/>
      <c r="H160" s="72"/>
      <c r="I160" s="72"/>
      <c r="J160" s="72"/>
      <c r="K160" s="72"/>
      <c r="L160" s="81"/>
      <c r="M160" s="72"/>
      <c r="N160" s="72"/>
      <c r="O160" s="72"/>
      <c r="P160" s="81"/>
      <c r="Q160" s="81"/>
      <c r="R160" s="81"/>
      <c r="S160" s="81"/>
      <c r="T160" s="81"/>
      <c r="U160" s="72"/>
      <c r="V160" s="81"/>
      <c r="W160" s="72"/>
      <c r="X160" s="81"/>
      <c r="Y160" s="72"/>
      <c r="Z160" s="81"/>
      <c r="AA160" s="72"/>
      <c r="AB160" s="81"/>
      <c r="AC160" s="72"/>
      <c r="AD160" s="72"/>
      <c r="AE160" s="81"/>
      <c r="AF160" s="81"/>
      <c r="AG160" s="81"/>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row>
    <row r="161" spans="1:61" ht="15.75" customHeight="1">
      <c r="A161" s="72"/>
      <c r="B161" s="72"/>
      <c r="C161" s="72"/>
      <c r="D161" s="72"/>
      <c r="E161" s="72"/>
      <c r="F161" s="81"/>
      <c r="G161" s="72"/>
      <c r="H161" s="72"/>
      <c r="I161" s="72"/>
      <c r="J161" s="72"/>
      <c r="K161" s="72"/>
      <c r="L161" s="81"/>
      <c r="M161" s="72"/>
      <c r="N161" s="72"/>
      <c r="O161" s="72"/>
      <c r="P161" s="81"/>
      <c r="Q161" s="81"/>
      <c r="R161" s="81"/>
      <c r="S161" s="81"/>
      <c r="T161" s="81"/>
      <c r="U161" s="72"/>
      <c r="V161" s="81"/>
      <c r="W161" s="72"/>
      <c r="X161" s="81"/>
      <c r="Y161" s="72"/>
      <c r="Z161" s="81"/>
      <c r="AA161" s="72"/>
      <c r="AB161" s="81"/>
      <c r="AC161" s="72"/>
      <c r="AD161" s="72"/>
      <c r="AE161" s="81"/>
      <c r="AF161" s="81"/>
      <c r="AG161" s="81"/>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row>
    <row r="162" spans="1:61" ht="15.75" customHeight="1">
      <c r="A162" s="72"/>
      <c r="B162" s="72"/>
      <c r="C162" s="72"/>
      <c r="D162" s="72"/>
      <c r="E162" s="72"/>
      <c r="F162" s="81"/>
      <c r="G162" s="72"/>
      <c r="H162" s="72"/>
      <c r="I162" s="72"/>
      <c r="J162" s="72"/>
      <c r="K162" s="72"/>
      <c r="L162" s="81"/>
      <c r="M162" s="72"/>
      <c r="N162" s="72"/>
      <c r="O162" s="72"/>
      <c r="P162" s="81"/>
      <c r="Q162" s="81"/>
      <c r="R162" s="81"/>
      <c r="S162" s="81"/>
      <c r="T162" s="81"/>
      <c r="U162" s="72"/>
      <c r="V162" s="81"/>
      <c r="W162" s="72"/>
      <c r="X162" s="81"/>
      <c r="Y162" s="72"/>
      <c r="Z162" s="81"/>
      <c r="AA162" s="72"/>
      <c r="AB162" s="81"/>
      <c r="AC162" s="72"/>
      <c r="AD162" s="72"/>
      <c r="AE162" s="81"/>
      <c r="AF162" s="81"/>
      <c r="AG162" s="81"/>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row>
    <row r="163" spans="1:61" ht="15.75" customHeight="1">
      <c r="A163" s="72"/>
      <c r="B163" s="72"/>
      <c r="C163" s="72"/>
      <c r="D163" s="72"/>
      <c r="E163" s="72"/>
      <c r="F163" s="81"/>
      <c r="G163" s="72"/>
      <c r="H163" s="72"/>
      <c r="I163" s="72"/>
      <c r="J163" s="72"/>
      <c r="K163" s="72"/>
      <c r="L163" s="81"/>
      <c r="M163" s="72"/>
      <c r="N163" s="72"/>
      <c r="O163" s="72"/>
      <c r="P163" s="81"/>
      <c r="Q163" s="81"/>
      <c r="R163" s="81"/>
      <c r="S163" s="81"/>
      <c r="T163" s="81"/>
      <c r="U163" s="72"/>
      <c r="V163" s="81"/>
      <c r="W163" s="72"/>
      <c r="X163" s="81"/>
      <c r="Y163" s="72"/>
      <c r="Z163" s="81"/>
      <c r="AA163" s="72"/>
      <c r="AB163" s="81"/>
      <c r="AC163" s="72"/>
      <c r="AD163" s="72"/>
      <c r="AE163" s="81"/>
      <c r="AF163" s="81"/>
      <c r="AG163" s="81"/>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row>
    <row r="164" spans="1:61" ht="15.75" customHeight="1">
      <c r="A164" s="72"/>
      <c r="B164" s="72"/>
      <c r="C164" s="72"/>
      <c r="D164" s="72"/>
      <c r="E164" s="72"/>
      <c r="F164" s="81"/>
      <c r="G164" s="72"/>
      <c r="H164" s="72"/>
      <c r="I164" s="72"/>
      <c r="J164" s="72"/>
      <c r="K164" s="72"/>
      <c r="L164" s="81"/>
      <c r="M164" s="72"/>
      <c r="N164" s="72"/>
      <c r="O164" s="72"/>
      <c r="P164" s="81"/>
      <c r="Q164" s="81"/>
      <c r="R164" s="81"/>
      <c r="S164" s="81"/>
      <c r="T164" s="81"/>
      <c r="U164" s="72"/>
      <c r="V164" s="81"/>
      <c r="W164" s="72"/>
      <c r="X164" s="81"/>
      <c r="Y164" s="72"/>
      <c r="Z164" s="81"/>
      <c r="AA164" s="72"/>
      <c r="AB164" s="81"/>
      <c r="AC164" s="72"/>
      <c r="AD164" s="72"/>
      <c r="AE164" s="81"/>
      <c r="AF164" s="81"/>
      <c r="AG164" s="81"/>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row>
    <row r="165" spans="1:61" ht="15.75" customHeight="1">
      <c r="A165" s="72"/>
      <c r="B165" s="72"/>
      <c r="C165" s="72"/>
      <c r="D165" s="72"/>
      <c r="E165" s="72"/>
      <c r="F165" s="81"/>
      <c r="G165" s="72"/>
      <c r="H165" s="72"/>
      <c r="I165" s="72"/>
      <c r="J165" s="72"/>
      <c r="K165" s="72"/>
      <c r="L165" s="81"/>
      <c r="M165" s="72"/>
      <c r="N165" s="72"/>
      <c r="O165" s="72"/>
      <c r="P165" s="81"/>
      <c r="Q165" s="81"/>
      <c r="R165" s="81"/>
      <c r="S165" s="81"/>
      <c r="T165" s="81"/>
      <c r="U165" s="72"/>
      <c r="V165" s="81"/>
      <c r="W165" s="72"/>
      <c r="X165" s="81"/>
      <c r="Y165" s="72"/>
      <c r="Z165" s="81"/>
      <c r="AA165" s="72"/>
      <c r="AB165" s="81"/>
      <c r="AC165" s="72"/>
      <c r="AD165" s="72"/>
      <c r="AE165" s="81"/>
      <c r="AF165" s="81"/>
      <c r="AG165" s="81"/>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row>
    <row r="166" spans="1:61" ht="15.75" customHeight="1">
      <c r="A166" s="72"/>
      <c r="B166" s="72"/>
      <c r="C166" s="72"/>
      <c r="D166" s="72"/>
      <c r="E166" s="72"/>
      <c r="F166" s="81"/>
      <c r="G166" s="72"/>
      <c r="H166" s="72"/>
      <c r="I166" s="72"/>
      <c r="J166" s="72"/>
      <c r="K166" s="72"/>
      <c r="L166" s="81"/>
      <c r="M166" s="72"/>
      <c r="N166" s="72"/>
      <c r="O166" s="72"/>
      <c r="P166" s="81"/>
      <c r="Q166" s="81"/>
      <c r="R166" s="81"/>
      <c r="S166" s="81"/>
      <c r="T166" s="81"/>
      <c r="U166" s="72"/>
      <c r="V166" s="81"/>
      <c r="W166" s="72"/>
      <c r="X166" s="81"/>
      <c r="Y166" s="72"/>
      <c r="Z166" s="81"/>
      <c r="AA166" s="72"/>
      <c r="AB166" s="81"/>
      <c r="AC166" s="72"/>
      <c r="AD166" s="72"/>
      <c r="AE166" s="81"/>
      <c r="AF166" s="81"/>
      <c r="AG166" s="81"/>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row>
    <row r="167" spans="1:61" ht="15.75" customHeight="1">
      <c r="A167" s="72"/>
      <c r="B167" s="72"/>
      <c r="C167" s="72"/>
      <c r="D167" s="72"/>
      <c r="E167" s="72"/>
      <c r="F167" s="81"/>
      <c r="G167" s="72"/>
      <c r="H167" s="72"/>
      <c r="I167" s="72"/>
      <c r="J167" s="72"/>
      <c r="K167" s="72"/>
      <c r="L167" s="81"/>
      <c r="M167" s="72"/>
      <c r="N167" s="72"/>
      <c r="O167" s="72"/>
      <c r="P167" s="81"/>
      <c r="Q167" s="81"/>
      <c r="R167" s="81"/>
      <c r="S167" s="81"/>
      <c r="T167" s="81"/>
      <c r="U167" s="72"/>
      <c r="V167" s="81"/>
      <c r="W167" s="72"/>
      <c r="X167" s="81"/>
      <c r="Y167" s="72"/>
      <c r="Z167" s="81"/>
      <c r="AA167" s="72"/>
      <c r="AB167" s="81"/>
      <c r="AC167" s="72"/>
      <c r="AD167" s="72"/>
      <c r="AE167" s="81"/>
      <c r="AF167" s="81"/>
      <c r="AG167" s="81"/>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row>
    <row r="168" spans="1:61" ht="15.75" customHeight="1">
      <c r="A168" s="72"/>
      <c r="B168" s="72"/>
      <c r="C168" s="72"/>
      <c r="D168" s="72"/>
      <c r="E168" s="72"/>
      <c r="F168" s="81"/>
      <c r="G168" s="72"/>
      <c r="H168" s="72"/>
      <c r="I168" s="72"/>
      <c r="J168" s="72"/>
      <c r="K168" s="72"/>
      <c r="L168" s="81"/>
      <c r="M168" s="72"/>
      <c r="N168" s="72"/>
      <c r="O168" s="72"/>
      <c r="P168" s="81"/>
      <c r="Q168" s="81"/>
      <c r="R168" s="81"/>
      <c r="S168" s="81"/>
      <c r="T168" s="81"/>
      <c r="U168" s="72"/>
      <c r="V168" s="81"/>
      <c r="W168" s="72"/>
      <c r="X168" s="81"/>
      <c r="Y168" s="72"/>
      <c r="Z168" s="81"/>
      <c r="AA168" s="72"/>
      <c r="AB168" s="81"/>
      <c r="AC168" s="72"/>
      <c r="AD168" s="72"/>
      <c r="AE168" s="81"/>
      <c r="AF168" s="81"/>
      <c r="AG168" s="81"/>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row>
    <row r="169" spans="1:61" ht="15.75" customHeight="1">
      <c r="A169" s="72"/>
      <c r="B169" s="72"/>
      <c r="C169" s="72"/>
      <c r="D169" s="72"/>
      <c r="E169" s="72"/>
      <c r="F169" s="81"/>
      <c r="G169" s="72"/>
      <c r="H169" s="72"/>
      <c r="I169" s="72"/>
      <c r="J169" s="72"/>
      <c r="K169" s="72"/>
      <c r="L169" s="81"/>
      <c r="M169" s="72"/>
      <c r="N169" s="72"/>
      <c r="O169" s="72"/>
      <c r="P169" s="81"/>
      <c r="Q169" s="81"/>
      <c r="R169" s="81"/>
      <c r="S169" s="81"/>
      <c r="T169" s="81"/>
      <c r="U169" s="72"/>
      <c r="V169" s="81"/>
      <c r="W169" s="72"/>
      <c r="X169" s="81"/>
      <c r="Y169" s="72"/>
      <c r="Z169" s="81"/>
      <c r="AA169" s="72"/>
      <c r="AB169" s="81"/>
      <c r="AC169" s="72"/>
      <c r="AD169" s="72"/>
      <c r="AE169" s="81"/>
      <c r="AF169" s="81"/>
      <c r="AG169" s="81"/>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row>
    <row r="170" spans="1:61" ht="15.75" customHeight="1">
      <c r="A170" s="72"/>
      <c r="B170" s="72"/>
      <c r="C170" s="72"/>
      <c r="D170" s="72"/>
      <c r="E170" s="72"/>
      <c r="F170" s="81"/>
      <c r="G170" s="72"/>
      <c r="H170" s="72"/>
      <c r="I170" s="72"/>
      <c r="J170" s="72"/>
      <c r="K170" s="72"/>
      <c r="L170" s="81"/>
      <c r="M170" s="72"/>
      <c r="N170" s="72"/>
      <c r="O170" s="72"/>
      <c r="P170" s="81"/>
      <c r="Q170" s="81"/>
      <c r="R170" s="81"/>
      <c r="S170" s="81"/>
      <c r="T170" s="81"/>
      <c r="U170" s="72"/>
      <c r="V170" s="81"/>
      <c r="W170" s="72"/>
      <c r="X170" s="81"/>
      <c r="Y170" s="72"/>
      <c r="Z170" s="81"/>
      <c r="AA170" s="72"/>
      <c r="AB170" s="81"/>
      <c r="AC170" s="72"/>
      <c r="AD170" s="72"/>
      <c r="AE170" s="81"/>
      <c r="AF170" s="81"/>
      <c r="AG170" s="81"/>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row>
    <row r="171" spans="1:61" ht="15.75" customHeight="1">
      <c r="A171" s="72"/>
      <c r="B171" s="72"/>
      <c r="C171" s="72"/>
      <c r="D171" s="72"/>
      <c r="E171" s="72"/>
      <c r="F171" s="81"/>
      <c r="G171" s="72"/>
      <c r="H171" s="72"/>
      <c r="I171" s="72"/>
      <c r="J171" s="72"/>
      <c r="K171" s="72"/>
      <c r="L171" s="81"/>
      <c r="M171" s="72"/>
      <c r="N171" s="72"/>
      <c r="O171" s="72"/>
      <c r="P171" s="81"/>
      <c r="Q171" s="81"/>
      <c r="R171" s="81"/>
      <c r="S171" s="81"/>
      <c r="T171" s="81"/>
      <c r="U171" s="72"/>
      <c r="V171" s="81"/>
      <c r="W171" s="72"/>
      <c r="X171" s="81"/>
      <c r="Y171" s="72"/>
      <c r="Z171" s="81"/>
      <c r="AA171" s="72"/>
      <c r="AB171" s="81"/>
      <c r="AC171" s="72"/>
      <c r="AD171" s="72"/>
      <c r="AE171" s="81"/>
      <c r="AF171" s="81"/>
      <c r="AG171" s="81"/>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row>
    <row r="172" spans="1:61" ht="15.75" customHeight="1">
      <c r="A172" s="72"/>
      <c r="B172" s="72"/>
      <c r="C172" s="72"/>
      <c r="D172" s="72"/>
      <c r="E172" s="72"/>
      <c r="F172" s="81"/>
      <c r="G172" s="72"/>
      <c r="H172" s="72"/>
      <c r="I172" s="72"/>
      <c r="J172" s="72"/>
      <c r="K172" s="72"/>
      <c r="L172" s="81"/>
      <c r="M172" s="72"/>
      <c r="N172" s="72"/>
      <c r="O172" s="72"/>
      <c r="P172" s="81"/>
      <c r="Q172" s="81"/>
      <c r="R172" s="81"/>
      <c r="S172" s="81"/>
      <c r="T172" s="81"/>
      <c r="U172" s="72"/>
      <c r="V172" s="81"/>
      <c r="W172" s="72"/>
      <c r="X172" s="81"/>
      <c r="Y172" s="72"/>
      <c r="Z172" s="81"/>
      <c r="AA172" s="72"/>
      <c r="AB172" s="81"/>
      <c r="AC172" s="72"/>
      <c r="AD172" s="72"/>
      <c r="AE172" s="81"/>
      <c r="AF172" s="81"/>
      <c r="AG172" s="81"/>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row>
    <row r="173" spans="1:61" ht="15.75" customHeight="1">
      <c r="A173" s="72"/>
      <c r="B173" s="72"/>
      <c r="C173" s="72"/>
      <c r="D173" s="72"/>
      <c r="E173" s="72"/>
      <c r="F173" s="81"/>
      <c r="G173" s="72"/>
      <c r="H173" s="72"/>
      <c r="I173" s="72"/>
      <c r="J173" s="72"/>
      <c r="K173" s="72"/>
      <c r="L173" s="81"/>
      <c r="M173" s="72"/>
      <c r="N173" s="72"/>
      <c r="O173" s="72"/>
      <c r="P173" s="81"/>
      <c r="Q173" s="81"/>
      <c r="R173" s="81"/>
      <c r="S173" s="81"/>
      <c r="T173" s="81"/>
      <c r="U173" s="72"/>
      <c r="V173" s="81"/>
      <c r="W173" s="72"/>
      <c r="X173" s="81"/>
      <c r="Y173" s="72"/>
      <c r="Z173" s="81"/>
      <c r="AA173" s="72"/>
      <c r="AB173" s="81"/>
      <c r="AC173" s="72"/>
      <c r="AD173" s="72"/>
      <c r="AE173" s="81"/>
      <c r="AF173" s="81"/>
      <c r="AG173" s="81"/>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row>
    <row r="174" spans="1:61" ht="15.75" customHeight="1">
      <c r="A174" s="72"/>
      <c r="B174" s="72"/>
      <c r="C174" s="72"/>
      <c r="D174" s="72"/>
      <c r="E174" s="72"/>
      <c r="F174" s="81"/>
      <c r="G174" s="72"/>
      <c r="H174" s="72"/>
      <c r="I174" s="72"/>
      <c r="J174" s="72"/>
      <c r="K174" s="72"/>
      <c r="L174" s="81"/>
      <c r="M174" s="72"/>
      <c r="N174" s="72"/>
      <c r="O174" s="72"/>
      <c r="P174" s="81"/>
      <c r="Q174" s="81"/>
      <c r="R174" s="81"/>
      <c r="S174" s="81"/>
      <c r="T174" s="81"/>
      <c r="U174" s="72"/>
      <c r="V174" s="81"/>
      <c r="W174" s="72"/>
      <c r="X174" s="81"/>
      <c r="Y174" s="72"/>
      <c r="Z174" s="81"/>
      <c r="AA174" s="72"/>
      <c r="AB174" s="81"/>
      <c r="AC174" s="72"/>
      <c r="AD174" s="72"/>
      <c r="AE174" s="81"/>
      <c r="AF174" s="81"/>
      <c r="AG174" s="81"/>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row>
    <row r="175" spans="1:61" ht="15.75" customHeight="1">
      <c r="A175" s="72"/>
      <c r="B175" s="72"/>
      <c r="C175" s="72"/>
      <c r="D175" s="72"/>
      <c r="E175" s="72"/>
      <c r="F175" s="81"/>
      <c r="G175" s="72"/>
      <c r="H175" s="72"/>
      <c r="I175" s="72"/>
      <c r="J175" s="72"/>
      <c r="K175" s="72"/>
      <c r="L175" s="81"/>
      <c r="M175" s="72"/>
      <c r="N175" s="72"/>
      <c r="O175" s="72"/>
      <c r="P175" s="81"/>
      <c r="Q175" s="81"/>
      <c r="R175" s="81"/>
      <c r="S175" s="81"/>
      <c r="T175" s="81"/>
      <c r="U175" s="72"/>
      <c r="V175" s="81"/>
      <c r="W175" s="72"/>
      <c r="X175" s="81"/>
      <c r="Y175" s="72"/>
      <c r="Z175" s="81"/>
      <c r="AA175" s="72"/>
      <c r="AB175" s="81"/>
      <c r="AC175" s="72"/>
      <c r="AD175" s="72"/>
      <c r="AE175" s="81"/>
      <c r="AF175" s="81"/>
      <c r="AG175" s="81"/>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row>
    <row r="176" spans="1:61" ht="15.75" customHeight="1">
      <c r="A176" s="72"/>
      <c r="B176" s="72"/>
      <c r="C176" s="72"/>
      <c r="D176" s="72"/>
      <c r="E176" s="72"/>
      <c r="F176" s="81"/>
      <c r="G176" s="72"/>
      <c r="H176" s="72"/>
      <c r="I176" s="72"/>
      <c r="J176" s="72"/>
      <c r="K176" s="72"/>
      <c r="L176" s="81"/>
      <c r="M176" s="72"/>
      <c r="N176" s="72"/>
      <c r="O176" s="72"/>
      <c r="P176" s="81"/>
      <c r="Q176" s="81"/>
      <c r="R176" s="81"/>
      <c r="S176" s="81"/>
      <c r="T176" s="81"/>
      <c r="U176" s="72"/>
      <c r="V176" s="81"/>
      <c r="W176" s="72"/>
      <c r="X176" s="81"/>
      <c r="Y176" s="72"/>
      <c r="Z176" s="81"/>
      <c r="AA176" s="72"/>
      <c r="AB176" s="81"/>
      <c r="AC176" s="72"/>
      <c r="AD176" s="72"/>
      <c r="AE176" s="81"/>
      <c r="AF176" s="81"/>
      <c r="AG176" s="81"/>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row>
    <row r="177" spans="1:61" ht="15.75" customHeight="1">
      <c r="A177" s="72"/>
      <c r="B177" s="72"/>
      <c r="C177" s="72"/>
      <c r="D177" s="72"/>
      <c r="E177" s="72"/>
      <c r="F177" s="81"/>
      <c r="G177" s="72"/>
      <c r="H177" s="72"/>
      <c r="I177" s="72"/>
      <c r="J177" s="72"/>
      <c r="K177" s="72"/>
      <c r="L177" s="81"/>
      <c r="M177" s="72"/>
      <c r="N177" s="72"/>
      <c r="O177" s="72"/>
      <c r="P177" s="81"/>
      <c r="Q177" s="81"/>
      <c r="R177" s="81"/>
      <c r="S177" s="81"/>
      <c r="T177" s="81"/>
      <c r="U177" s="72"/>
      <c r="V177" s="81"/>
      <c r="W177" s="72"/>
      <c r="X177" s="81"/>
      <c r="Y177" s="72"/>
      <c r="Z177" s="81"/>
      <c r="AA177" s="72"/>
      <c r="AB177" s="81"/>
      <c r="AC177" s="72"/>
      <c r="AD177" s="72"/>
      <c r="AE177" s="81"/>
      <c r="AF177" s="81"/>
      <c r="AG177" s="81"/>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row>
    <row r="178" spans="1:61" ht="15.75" customHeight="1">
      <c r="A178" s="72"/>
      <c r="B178" s="72"/>
      <c r="C178" s="72"/>
      <c r="D178" s="72"/>
      <c r="E178" s="72"/>
      <c r="F178" s="81"/>
      <c r="G178" s="72"/>
      <c r="H178" s="72"/>
      <c r="I178" s="72"/>
      <c r="J178" s="72"/>
      <c r="K178" s="72"/>
      <c r="L178" s="81"/>
      <c r="M178" s="72"/>
      <c r="N178" s="72"/>
      <c r="O178" s="72"/>
      <c r="P178" s="81"/>
      <c r="Q178" s="81"/>
      <c r="R178" s="81"/>
      <c r="S178" s="81"/>
      <c r="T178" s="81"/>
      <c r="U178" s="72"/>
      <c r="V178" s="81"/>
      <c r="W178" s="72"/>
      <c r="X178" s="81"/>
      <c r="Y178" s="72"/>
      <c r="Z178" s="81"/>
      <c r="AA178" s="72"/>
      <c r="AB178" s="81"/>
      <c r="AC178" s="72"/>
      <c r="AD178" s="72"/>
      <c r="AE178" s="81"/>
      <c r="AF178" s="81"/>
      <c r="AG178" s="81"/>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row>
    <row r="179" spans="1:61" ht="15.75" customHeight="1">
      <c r="A179" s="72"/>
      <c r="B179" s="72"/>
      <c r="C179" s="72"/>
      <c r="D179" s="72"/>
      <c r="E179" s="72"/>
      <c r="F179" s="81"/>
      <c r="G179" s="72"/>
      <c r="H179" s="72"/>
      <c r="I179" s="72"/>
      <c r="J179" s="72"/>
      <c r="K179" s="72"/>
      <c r="L179" s="81"/>
      <c r="M179" s="72"/>
      <c r="N179" s="72"/>
      <c r="O179" s="72"/>
      <c r="P179" s="81"/>
      <c r="Q179" s="81"/>
      <c r="R179" s="81"/>
      <c r="S179" s="81"/>
      <c r="T179" s="81"/>
      <c r="U179" s="72"/>
      <c r="V179" s="81"/>
      <c r="W179" s="72"/>
      <c r="X179" s="81"/>
      <c r="Y179" s="72"/>
      <c r="Z179" s="81"/>
      <c r="AA179" s="72"/>
      <c r="AB179" s="81"/>
      <c r="AC179" s="72"/>
      <c r="AD179" s="72"/>
      <c r="AE179" s="81"/>
      <c r="AF179" s="81"/>
      <c r="AG179" s="81"/>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row>
    <row r="180" spans="1:61" ht="15.75" customHeight="1">
      <c r="A180" s="72"/>
      <c r="B180" s="72"/>
      <c r="C180" s="72"/>
      <c r="D180" s="72"/>
      <c r="E180" s="72"/>
      <c r="F180" s="81"/>
      <c r="G180" s="72"/>
      <c r="H180" s="72"/>
      <c r="I180" s="72"/>
      <c r="J180" s="72"/>
      <c r="K180" s="72"/>
      <c r="L180" s="81"/>
      <c r="M180" s="72"/>
      <c r="N180" s="72"/>
      <c r="O180" s="72"/>
      <c r="P180" s="81"/>
      <c r="Q180" s="81"/>
      <c r="R180" s="81"/>
      <c r="S180" s="81"/>
      <c r="T180" s="81"/>
      <c r="U180" s="72"/>
      <c r="V180" s="81"/>
      <c r="W180" s="72"/>
      <c r="X180" s="81"/>
      <c r="Y180" s="72"/>
      <c r="Z180" s="81"/>
      <c r="AA180" s="72"/>
      <c r="AB180" s="81"/>
      <c r="AC180" s="72"/>
      <c r="AD180" s="72"/>
      <c r="AE180" s="81"/>
      <c r="AF180" s="81"/>
      <c r="AG180" s="81"/>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row>
    <row r="181" spans="1:61" ht="15.75" customHeight="1">
      <c r="A181" s="72"/>
      <c r="B181" s="72"/>
      <c r="C181" s="72"/>
      <c r="D181" s="72"/>
      <c r="E181" s="72"/>
      <c r="F181" s="81"/>
      <c r="G181" s="72"/>
      <c r="H181" s="72"/>
      <c r="I181" s="72"/>
      <c r="J181" s="72"/>
      <c r="K181" s="72"/>
      <c r="L181" s="81"/>
      <c r="M181" s="72"/>
      <c r="N181" s="72"/>
      <c r="O181" s="72"/>
      <c r="P181" s="81"/>
      <c r="Q181" s="81"/>
      <c r="R181" s="81"/>
      <c r="S181" s="81"/>
      <c r="T181" s="81"/>
      <c r="U181" s="72"/>
      <c r="V181" s="81"/>
      <c r="W181" s="72"/>
      <c r="X181" s="81"/>
      <c r="Y181" s="72"/>
      <c r="Z181" s="81"/>
      <c r="AA181" s="72"/>
      <c r="AB181" s="81"/>
      <c r="AC181" s="72"/>
      <c r="AD181" s="72"/>
      <c r="AE181" s="81"/>
      <c r="AF181" s="81"/>
      <c r="AG181" s="81"/>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row>
    <row r="182" spans="1:61" ht="15.75" customHeight="1">
      <c r="A182" s="72"/>
      <c r="B182" s="72"/>
      <c r="C182" s="72"/>
      <c r="D182" s="72"/>
      <c r="E182" s="72"/>
      <c r="F182" s="81"/>
      <c r="G182" s="72"/>
      <c r="H182" s="72"/>
      <c r="I182" s="72"/>
      <c r="J182" s="72"/>
      <c r="K182" s="72"/>
      <c r="L182" s="81"/>
      <c r="M182" s="72"/>
      <c r="N182" s="72"/>
      <c r="O182" s="72"/>
      <c r="P182" s="81"/>
      <c r="Q182" s="81"/>
      <c r="R182" s="81"/>
      <c r="S182" s="81"/>
      <c r="T182" s="81"/>
      <c r="U182" s="72"/>
      <c r="V182" s="81"/>
      <c r="W182" s="72"/>
      <c r="X182" s="81"/>
      <c r="Y182" s="72"/>
      <c r="Z182" s="81"/>
      <c r="AA182" s="72"/>
      <c r="AB182" s="81"/>
      <c r="AC182" s="72"/>
      <c r="AD182" s="72"/>
      <c r="AE182" s="81"/>
      <c r="AF182" s="81"/>
      <c r="AG182" s="81"/>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row>
    <row r="183" spans="1:61" ht="15.75" customHeight="1">
      <c r="A183" s="72"/>
      <c r="B183" s="72"/>
      <c r="C183" s="72"/>
      <c r="D183" s="72"/>
      <c r="E183" s="72"/>
      <c r="F183" s="81"/>
      <c r="G183" s="72"/>
      <c r="H183" s="72"/>
      <c r="I183" s="72"/>
      <c r="J183" s="72"/>
      <c r="K183" s="72"/>
      <c r="L183" s="81"/>
      <c r="M183" s="72"/>
      <c r="N183" s="72"/>
      <c r="O183" s="72"/>
      <c r="P183" s="81"/>
      <c r="Q183" s="81"/>
      <c r="R183" s="81"/>
      <c r="S183" s="81"/>
      <c r="T183" s="81"/>
      <c r="U183" s="72"/>
      <c r="V183" s="81"/>
      <c r="W183" s="72"/>
      <c r="X183" s="81"/>
      <c r="Y183" s="72"/>
      <c r="Z183" s="81"/>
      <c r="AA183" s="72"/>
      <c r="AB183" s="81"/>
      <c r="AC183" s="72"/>
      <c r="AD183" s="72"/>
      <c r="AE183" s="81"/>
      <c r="AF183" s="81"/>
      <c r="AG183" s="81"/>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row>
    <row r="184" spans="1:61" ht="15.75" customHeight="1">
      <c r="A184" s="72"/>
      <c r="B184" s="72"/>
      <c r="C184" s="72"/>
      <c r="D184" s="72"/>
      <c r="E184" s="72"/>
      <c r="F184" s="81"/>
      <c r="G184" s="72"/>
      <c r="H184" s="72"/>
      <c r="I184" s="72"/>
      <c r="J184" s="72"/>
      <c r="K184" s="72"/>
      <c r="L184" s="81"/>
      <c r="M184" s="72"/>
      <c r="N184" s="72"/>
      <c r="O184" s="72"/>
      <c r="P184" s="81"/>
      <c r="Q184" s="81"/>
      <c r="R184" s="81"/>
      <c r="S184" s="81"/>
      <c r="T184" s="81"/>
      <c r="U184" s="72"/>
      <c r="V184" s="81"/>
      <c r="W184" s="72"/>
      <c r="X184" s="81"/>
      <c r="Y184" s="72"/>
      <c r="Z184" s="81"/>
      <c r="AA184" s="72"/>
      <c r="AB184" s="81"/>
      <c r="AC184" s="72"/>
      <c r="AD184" s="72"/>
      <c r="AE184" s="81"/>
      <c r="AF184" s="81"/>
      <c r="AG184" s="81"/>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row>
    <row r="185" spans="1:61" ht="15.75" customHeight="1">
      <c r="A185" s="72"/>
      <c r="B185" s="72"/>
      <c r="C185" s="72"/>
      <c r="D185" s="72"/>
      <c r="E185" s="72"/>
      <c r="F185" s="81"/>
      <c r="G185" s="72"/>
      <c r="H185" s="72"/>
      <c r="I185" s="72"/>
      <c r="J185" s="72"/>
      <c r="K185" s="72"/>
      <c r="L185" s="81"/>
      <c r="M185" s="72"/>
      <c r="N185" s="72"/>
      <c r="O185" s="72"/>
      <c r="P185" s="81"/>
      <c r="Q185" s="81"/>
      <c r="R185" s="81"/>
      <c r="S185" s="81"/>
      <c r="T185" s="81"/>
      <c r="U185" s="72"/>
      <c r="V185" s="81"/>
      <c r="W185" s="72"/>
      <c r="X185" s="81"/>
      <c r="Y185" s="72"/>
      <c r="Z185" s="81"/>
      <c r="AA185" s="72"/>
      <c r="AB185" s="81"/>
      <c r="AC185" s="72"/>
      <c r="AD185" s="72"/>
      <c r="AE185" s="81"/>
      <c r="AF185" s="81"/>
      <c r="AG185" s="81"/>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row>
    <row r="186" spans="1:61" ht="15.75" customHeight="1">
      <c r="A186" s="72"/>
      <c r="B186" s="72"/>
      <c r="C186" s="72"/>
      <c r="D186" s="72"/>
      <c r="E186" s="72"/>
      <c r="F186" s="81"/>
      <c r="G186" s="72"/>
      <c r="H186" s="72"/>
      <c r="I186" s="72"/>
      <c r="J186" s="72"/>
      <c r="K186" s="72"/>
      <c r="L186" s="81"/>
      <c r="M186" s="72"/>
      <c r="N186" s="72"/>
      <c r="O186" s="72"/>
      <c r="P186" s="81"/>
      <c r="Q186" s="81"/>
      <c r="R186" s="81"/>
      <c r="S186" s="81"/>
      <c r="T186" s="81"/>
      <c r="U186" s="72"/>
      <c r="V186" s="81"/>
      <c r="W186" s="72"/>
      <c r="X186" s="81"/>
      <c r="Y186" s="72"/>
      <c r="Z186" s="81"/>
      <c r="AA186" s="72"/>
      <c r="AB186" s="81"/>
      <c r="AC186" s="72"/>
      <c r="AD186" s="72"/>
      <c r="AE186" s="81"/>
      <c r="AF186" s="81"/>
      <c r="AG186" s="81"/>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row>
    <row r="187" spans="1:61" ht="15.75" customHeight="1">
      <c r="A187" s="72"/>
      <c r="B187" s="72"/>
      <c r="C187" s="72"/>
      <c r="D187" s="72"/>
      <c r="E187" s="72"/>
      <c r="F187" s="81"/>
      <c r="G187" s="72"/>
      <c r="H187" s="72"/>
      <c r="I187" s="72"/>
      <c r="J187" s="72"/>
      <c r="K187" s="72"/>
      <c r="L187" s="81"/>
      <c r="M187" s="72"/>
      <c r="N187" s="72"/>
      <c r="O187" s="72"/>
      <c r="P187" s="81"/>
      <c r="Q187" s="81"/>
      <c r="R187" s="81"/>
      <c r="S187" s="81"/>
      <c r="T187" s="81"/>
      <c r="U187" s="72"/>
      <c r="V187" s="81"/>
      <c r="W187" s="72"/>
      <c r="X187" s="81"/>
      <c r="Y187" s="72"/>
      <c r="Z187" s="81"/>
      <c r="AA187" s="72"/>
      <c r="AB187" s="81"/>
      <c r="AC187" s="72"/>
      <c r="AD187" s="72"/>
      <c r="AE187" s="81"/>
      <c r="AF187" s="81"/>
      <c r="AG187" s="81"/>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row>
    <row r="188" spans="1:61" ht="15.75" customHeight="1">
      <c r="A188" s="72"/>
      <c r="B188" s="72"/>
      <c r="C188" s="72"/>
      <c r="D188" s="72"/>
      <c r="E188" s="72"/>
      <c r="F188" s="81"/>
      <c r="G188" s="72"/>
      <c r="H188" s="72"/>
      <c r="I188" s="72"/>
      <c r="J188" s="72"/>
      <c r="K188" s="72"/>
      <c r="L188" s="81"/>
      <c r="M188" s="72"/>
      <c r="N188" s="72"/>
      <c r="O188" s="72"/>
      <c r="P188" s="81"/>
      <c r="Q188" s="81"/>
      <c r="R188" s="81"/>
      <c r="S188" s="81"/>
      <c r="T188" s="81"/>
      <c r="U188" s="72"/>
      <c r="V188" s="81"/>
      <c r="W188" s="72"/>
      <c r="X188" s="81"/>
      <c r="Y188" s="72"/>
      <c r="Z188" s="81"/>
      <c r="AA188" s="72"/>
      <c r="AB188" s="81"/>
      <c r="AC188" s="72"/>
      <c r="AD188" s="72"/>
      <c r="AE188" s="81"/>
      <c r="AF188" s="81"/>
      <c r="AG188" s="81"/>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row>
    <row r="189" spans="1:61" ht="15.75" customHeight="1">
      <c r="A189" s="72"/>
      <c r="B189" s="72"/>
      <c r="C189" s="72"/>
      <c r="D189" s="72"/>
      <c r="E189" s="72"/>
      <c r="F189" s="81"/>
      <c r="G189" s="72"/>
      <c r="H189" s="72"/>
      <c r="I189" s="72"/>
      <c r="J189" s="72"/>
      <c r="K189" s="72"/>
      <c r="L189" s="81"/>
      <c r="M189" s="72"/>
      <c r="N189" s="72"/>
      <c r="O189" s="72"/>
      <c r="P189" s="81"/>
      <c r="Q189" s="81"/>
      <c r="R189" s="81"/>
      <c r="S189" s="81"/>
      <c r="T189" s="81"/>
      <c r="U189" s="72"/>
      <c r="V189" s="81"/>
      <c r="W189" s="72"/>
      <c r="X189" s="81"/>
      <c r="Y189" s="72"/>
      <c r="Z189" s="81"/>
      <c r="AA189" s="72"/>
      <c r="AB189" s="81"/>
      <c r="AC189" s="72"/>
      <c r="AD189" s="72"/>
      <c r="AE189" s="81"/>
      <c r="AF189" s="81"/>
      <c r="AG189" s="81"/>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row>
    <row r="190" spans="1:61" ht="15.75" customHeight="1">
      <c r="A190" s="72"/>
      <c r="B190" s="72"/>
      <c r="C190" s="72"/>
      <c r="D190" s="72"/>
      <c r="E190" s="72"/>
      <c r="F190" s="81"/>
      <c r="G190" s="72"/>
      <c r="H190" s="72"/>
      <c r="I190" s="72"/>
      <c r="J190" s="72"/>
      <c r="K190" s="72"/>
      <c r="L190" s="81"/>
      <c r="M190" s="72"/>
      <c r="N190" s="72"/>
      <c r="O190" s="72"/>
      <c r="P190" s="81"/>
      <c r="Q190" s="81"/>
      <c r="R190" s="81"/>
      <c r="S190" s="81"/>
      <c r="T190" s="81"/>
      <c r="U190" s="72"/>
      <c r="V190" s="81"/>
      <c r="W190" s="72"/>
      <c r="X190" s="81"/>
      <c r="Y190" s="72"/>
      <c r="Z190" s="81"/>
      <c r="AA190" s="72"/>
      <c r="AB190" s="81"/>
      <c r="AC190" s="72"/>
      <c r="AD190" s="72"/>
      <c r="AE190" s="81"/>
      <c r="AF190" s="81"/>
      <c r="AG190" s="81"/>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row>
    <row r="191" spans="1:61" ht="15.75" customHeight="1">
      <c r="A191" s="72"/>
      <c r="B191" s="72"/>
      <c r="C191" s="72"/>
      <c r="D191" s="72"/>
      <c r="E191" s="72"/>
      <c r="F191" s="81"/>
      <c r="G191" s="72"/>
      <c r="H191" s="72"/>
      <c r="I191" s="72"/>
      <c r="J191" s="72"/>
      <c r="K191" s="72"/>
      <c r="L191" s="81"/>
      <c r="M191" s="72"/>
      <c r="N191" s="72"/>
      <c r="O191" s="72"/>
      <c r="P191" s="81"/>
      <c r="Q191" s="81"/>
      <c r="R191" s="81"/>
      <c r="S191" s="81"/>
      <c r="T191" s="81"/>
      <c r="U191" s="72"/>
      <c r="V191" s="81"/>
      <c r="W191" s="72"/>
      <c r="X191" s="81"/>
      <c r="Y191" s="72"/>
      <c r="Z191" s="81"/>
      <c r="AA191" s="72"/>
      <c r="AB191" s="81"/>
      <c r="AC191" s="72"/>
      <c r="AD191" s="72"/>
      <c r="AE191" s="81"/>
      <c r="AF191" s="81"/>
      <c r="AG191" s="81"/>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row>
    <row r="192" spans="1:61" ht="15.75" customHeight="1">
      <c r="A192" s="72"/>
      <c r="B192" s="72"/>
      <c r="C192" s="72"/>
      <c r="D192" s="72"/>
      <c r="E192" s="72"/>
      <c r="F192" s="81"/>
      <c r="G192" s="72"/>
      <c r="H192" s="72"/>
      <c r="I192" s="72"/>
      <c r="J192" s="72"/>
      <c r="K192" s="72"/>
      <c r="L192" s="81"/>
      <c r="M192" s="72"/>
      <c r="N192" s="72"/>
      <c r="O192" s="72"/>
      <c r="P192" s="81"/>
      <c r="Q192" s="81"/>
      <c r="R192" s="81"/>
      <c r="S192" s="81"/>
      <c r="T192" s="81"/>
      <c r="U192" s="72"/>
      <c r="V192" s="81"/>
      <c r="W192" s="72"/>
      <c r="X192" s="81"/>
      <c r="Y192" s="72"/>
      <c r="Z192" s="81"/>
      <c r="AA192" s="72"/>
      <c r="AB192" s="81"/>
      <c r="AC192" s="72"/>
      <c r="AD192" s="72"/>
      <c r="AE192" s="81"/>
      <c r="AF192" s="81"/>
      <c r="AG192" s="81"/>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row>
    <row r="193" spans="1:61" ht="15.75" customHeight="1">
      <c r="A193" s="72"/>
      <c r="B193" s="72"/>
      <c r="C193" s="72"/>
      <c r="D193" s="72"/>
      <c r="E193" s="72"/>
      <c r="F193" s="81"/>
      <c r="G193" s="72"/>
      <c r="H193" s="72"/>
      <c r="I193" s="72"/>
      <c r="J193" s="72"/>
      <c r="K193" s="72"/>
      <c r="L193" s="81"/>
      <c r="M193" s="72"/>
      <c r="N193" s="72"/>
      <c r="O193" s="72"/>
      <c r="P193" s="81"/>
      <c r="Q193" s="81"/>
      <c r="R193" s="81"/>
      <c r="S193" s="81"/>
      <c r="T193" s="81"/>
      <c r="U193" s="72"/>
      <c r="V193" s="81"/>
      <c r="W193" s="72"/>
      <c r="X193" s="81"/>
      <c r="Y193" s="72"/>
      <c r="Z193" s="81"/>
      <c r="AA193" s="72"/>
      <c r="AB193" s="81"/>
      <c r="AC193" s="72"/>
      <c r="AD193" s="72"/>
      <c r="AE193" s="81"/>
      <c r="AF193" s="81"/>
      <c r="AG193" s="81"/>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row>
    <row r="194" spans="1:61" ht="15.75" customHeight="1">
      <c r="A194" s="72"/>
      <c r="B194" s="72"/>
      <c r="C194" s="72"/>
      <c r="D194" s="72"/>
      <c r="E194" s="72"/>
      <c r="F194" s="81"/>
      <c r="G194" s="72"/>
      <c r="H194" s="72"/>
      <c r="I194" s="72"/>
      <c r="J194" s="72"/>
      <c r="K194" s="72"/>
      <c r="L194" s="81"/>
      <c r="M194" s="72"/>
      <c r="N194" s="72"/>
      <c r="O194" s="72"/>
      <c r="P194" s="81"/>
      <c r="Q194" s="81"/>
      <c r="R194" s="81"/>
      <c r="S194" s="81"/>
      <c r="T194" s="81"/>
      <c r="U194" s="72"/>
      <c r="V194" s="81"/>
      <c r="W194" s="72"/>
      <c r="X194" s="81"/>
      <c r="Y194" s="72"/>
      <c r="Z194" s="81"/>
      <c r="AA194" s="72"/>
      <c r="AB194" s="81"/>
      <c r="AC194" s="72"/>
      <c r="AD194" s="72"/>
      <c r="AE194" s="81"/>
      <c r="AF194" s="81"/>
      <c r="AG194" s="81"/>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row>
    <row r="195" spans="1:61" ht="15.75" customHeight="1">
      <c r="A195" s="72"/>
      <c r="B195" s="72"/>
      <c r="C195" s="72"/>
      <c r="D195" s="72"/>
      <c r="E195" s="72"/>
      <c r="F195" s="81"/>
      <c r="G195" s="72"/>
      <c r="H195" s="72"/>
      <c r="I195" s="72"/>
      <c r="J195" s="72"/>
      <c r="K195" s="72"/>
      <c r="L195" s="81"/>
      <c r="M195" s="72"/>
      <c r="N195" s="72"/>
      <c r="O195" s="72"/>
      <c r="P195" s="81"/>
      <c r="Q195" s="81"/>
      <c r="R195" s="81"/>
      <c r="S195" s="81"/>
      <c r="T195" s="81"/>
      <c r="U195" s="72"/>
      <c r="V195" s="81"/>
      <c r="W195" s="72"/>
      <c r="X195" s="81"/>
      <c r="Y195" s="72"/>
      <c r="Z195" s="81"/>
      <c r="AA195" s="72"/>
      <c r="AB195" s="81"/>
      <c r="AC195" s="72"/>
      <c r="AD195" s="72"/>
      <c r="AE195" s="81"/>
      <c r="AF195" s="81"/>
      <c r="AG195" s="81"/>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row>
    <row r="196" spans="1:61" ht="15.75" customHeight="1">
      <c r="A196" s="72"/>
      <c r="B196" s="72"/>
      <c r="C196" s="72"/>
      <c r="D196" s="72"/>
      <c r="E196" s="72"/>
      <c r="F196" s="81"/>
      <c r="G196" s="72"/>
      <c r="H196" s="72"/>
      <c r="I196" s="72"/>
      <c r="J196" s="72"/>
      <c r="K196" s="72"/>
      <c r="L196" s="81"/>
      <c r="M196" s="72"/>
      <c r="N196" s="72"/>
      <c r="O196" s="72"/>
      <c r="P196" s="81"/>
      <c r="Q196" s="81"/>
      <c r="R196" s="81"/>
      <c r="S196" s="81"/>
      <c r="T196" s="81"/>
      <c r="U196" s="72"/>
      <c r="V196" s="81"/>
      <c r="W196" s="72"/>
      <c r="X196" s="81"/>
      <c r="Y196" s="72"/>
      <c r="Z196" s="81"/>
      <c r="AA196" s="72"/>
      <c r="AB196" s="81"/>
      <c r="AC196" s="72"/>
      <c r="AD196" s="72"/>
      <c r="AE196" s="81"/>
      <c r="AF196" s="81"/>
      <c r="AG196" s="81"/>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row>
    <row r="197" spans="1:61" ht="15.75" customHeight="1">
      <c r="A197" s="72"/>
      <c r="B197" s="72"/>
      <c r="C197" s="72"/>
      <c r="D197" s="72"/>
      <c r="E197" s="72"/>
      <c r="F197" s="81"/>
      <c r="G197" s="72"/>
      <c r="H197" s="72"/>
      <c r="I197" s="72"/>
      <c r="J197" s="72"/>
      <c r="K197" s="72"/>
      <c r="L197" s="81"/>
      <c r="M197" s="72"/>
      <c r="N197" s="72"/>
      <c r="O197" s="72"/>
      <c r="P197" s="81"/>
      <c r="Q197" s="81"/>
      <c r="R197" s="81"/>
      <c r="S197" s="81"/>
      <c r="T197" s="81"/>
      <c r="U197" s="72"/>
      <c r="V197" s="81"/>
      <c r="W197" s="72"/>
      <c r="X197" s="81"/>
      <c r="Y197" s="72"/>
      <c r="Z197" s="81"/>
      <c r="AA197" s="72"/>
      <c r="AB197" s="81"/>
      <c r="AC197" s="72"/>
      <c r="AD197" s="72"/>
      <c r="AE197" s="81"/>
      <c r="AF197" s="81"/>
      <c r="AG197" s="81"/>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row>
    <row r="198" spans="1:61" ht="15.75" customHeight="1">
      <c r="A198" s="72"/>
      <c r="B198" s="72"/>
      <c r="C198" s="72"/>
      <c r="D198" s="72"/>
      <c r="E198" s="72"/>
      <c r="F198" s="81"/>
      <c r="G198" s="72"/>
      <c r="H198" s="72"/>
      <c r="I198" s="72"/>
      <c r="J198" s="72"/>
      <c r="K198" s="72"/>
      <c r="L198" s="81"/>
      <c r="M198" s="72"/>
      <c r="N198" s="72"/>
      <c r="O198" s="72"/>
      <c r="P198" s="81"/>
      <c r="Q198" s="81"/>
      <c r="R198" s="81"/>
      <c r="S198" s="81"/>
      <c r="T198" s="81"/>
      <c r="U198" s="72"/>
      <c r="V198" s="81"/>
      <c r="W198" s="72"/>
      <c r="X198" s="81"/>
      <c r="Y198" s="72"/>
      <c r="Z198" s="81"/>
      <c r="AA198" s="72"/>
      <c r="AB198" s="81"/>
      <c r="AC198" s="72"/>
      <c r="AD198" s="72"/>
      <c r="AE198" s="81"/>
      <c r="AF198" s="81"/>
      <c r="AG198" s="81"/>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row>
    <row r="199" spans="1:61" ht="15.75" customHeight="1">
      <c r="A199" s="72"/>
      <c r="B199" s="72"/>
      <c r="C199" s="72"/>
      <c r="D199" s="72"/>
      <c r="E199" s="72"/>
      <c r="F199" s="81"/>
      <c r="G199" s="72"/>
      <c r="H199" s="72"/>
      <c r="I199" s="72"/>
      <c r="J199" s="72"/>
      <c r="K199" s="72"/>
      <c r="L199" s="81"/>
      <c r="M199" s="72"/>
      <c r="N199" s="72"/>
      <c r="O199" s="72"/>
      <c r="P199" s="81"/>
      <c r="Q199" s="81"/>
      <c r="R199" s="81"/>
      <c r="S199" s="81"/>
      <c r="T199" s="81"/>
      <c r="U199" s="72"/>
      <c r="V199" s="81"/>
      <c r="W199" s="72"/>
      <c r="X199" s="81"/>
      <c r="Y199" s="72"/>
      <c r="Z199" s="81"/>
      <c r="AA199" s="72"/>
      <c r="AB199" s="81"/>
      <c r="AC199" s="72"/>
      <c r="AD199" s="72"/>
      <c r="AE199" s="81"/>
      <c r="AF199" s="81"/>
      <c r="AG199" s="81"/>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row>
    <row r="200" spans="1:61" ht="15.75" customHeight="1">
      <c r="A200" s="72"/>
      <c r="B200" s="72"/>
      <c r="C200" s="72"/>
      <c r="D200" s="72"/>
      <c r="E200" s="72"/>
      <c r="F200" s="81"/>
      <c r="G200" s="72"/>
      <c r="H200" s="72"/>
      <c r="I200" s="72"/>
      <c r="J200" s="72"/>
      <c r="K200" s="72"/>
      <c r="L200" s="81"/>
      <c r="M200" s="72"/>
      <c r="N200" s="72"/>
      <c r="O200" s="72"/>
      <c r="P200" s="81"/>
      <c r="Q200" s="81"/>
      <c r="R200" s="81"/>
      <c r="S200" s="81"/>
      <c r="T200" s="81"/>
      <c r="U200" s="72"/>
      <c r="V200" s="81"/>
      <c r="W200" s="72"/>
      <c r="X200" s="81"/>
      <c r="Y200" s="72"/>
      <c r="Z200" s="81"/>
      <c r="AA200" s="72"/>
      <c r="AB200" s="81"/>
      <c r="AC200" s="72"/>
      <c r="AD200" s="72"/>
      <c r="AE200" s="81"/>
      <c r="AF200" s="81"/>
      <c r="AG200" s="81"/>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row>
    <row r="201" spans="1:61" ht="15.75" customHeight="1">
      <c r="A201" s="72"/>
      <c r="B201" s="72"/>
      <c r="C201" s="72"/>
      <c r="D201" s="72"/>
      <c r="E201" s="72"/>
      <c r="F201" s="81"/>
      <c r="G201" s="72"/>
      <c r="H201" s="72"/>
      <c r="I201" s="72"/>
      <c r="J201" s="72"/>
      <c r="K201" s="72"/>
      <c r="L201" s="81"/>
      <c r="M201" s="72"/>
      <c r="N201" s="72"/>
      <c r="O201" s="72"/>
      <c r="P201" s="81"/>
      <c r="Q201" s="81"/>
      <c r="R201" s="81"/>
      <c r="S201" s="81"/>
      <c r="T201" s="81"/>
      <c r="U201" s="72"/>
      <c r="V201" s="81"/>
      <c r="W201" s="72"/>
      <c r="X201" s="81"/>
      <c r="Y201" s="72"/>
      <c r="Z201" s="81"/>
      <c r="AA201" s="72"/>
      <c r="AB201" s="81"/>
      <c r="AC201" s="72"/>
      <c r="AD201" s="72"/>
      <c r="AE201" s="81"/>
      <c r="AF201" s="81"/>
      <c r="AG201" s="81"/>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row>
    <row r="202" spans="1:61" ht="15.75" customHeight="1">
      <c r="A202" s="72"/>
      <c r="B202" s="72"/>
      <c r="C202" s="72"/>
      <c r="D202" s="72"/>
      <c r="E202" s="72"/>
      <c r="F202" s="81"/>
      <c r="G202" s="72"/>
      <c r="H202" s="72"/>
      <c r="I202" s="72"/>
      <c r="J202" s="72"/>
      <c r="K202" s="72"/>
      <c r="L202" s="81"/>
      <c r="M202" s="72"/>
      <c r="N202" s="72"/>
      <c r="O202" s="72"/>
      <c r="P202" s="81"/>
      <c r="Q202" s="81"/>
      <c r="R202" s="81"/>
      <c r="S202" s="81"/>
      <c r="T202" s="81"/>
      <c r="U202" s="72"/>
      <c r="V202" s="81"/>
      <c r="W202" s="72"/>
      <c r="X202" s="81"/>
      <c r="Y202" s="72"/>
      <c r="Z202" s="81"/>
      <c r="AA202" s="72"/>
      <c r="AB202" s="81"/>
      <c r="AC202" s="72"/>
      <c r="AD202" s="72"/>
      <c r="AE202" s="81"/>
      <c r="AF202" s="81"/>
      <c r="AG202" s="81"/>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row>
    <row r="203" spans="1:61" ht="15.75" customHeight="1">
      <c r="A203" s="72"/>
      <c r="B203" s="72"/>
      <c r="C203" s="72"/>
      <c r="D203" s="72"/>
      <c r="E203" s="72"/>
      <c r="F203" s="81"/>
      <c r="G203" s="72"/>
      <c r="H203" s="72"/>
      <c r="I203" s="72"/>
      <c r="J203" s="72"/>
      <c r="K203" s="72"/>
      <c r="L203" s="81"/>
      <c r="M203" s="72"/>
      <c r="N203" s="72"/>
      <c r="O203" s="72"/>
      <c r="P203" s="81"/>
      <c r="Q203" s="81"/>
      <c r="R203" s="81"/>
      <c r="S203" s="81"/>
      <c r="T203" s="81"/>
      <c r="U203" s="72"/>
      <c r="V203" s="81"/>
      <c r="W203" s="72"/>
      <c r="X203" s="81"/>
      <c r="Y203" s="72"/>
      <c r="Z203" s="81"/>
      <c r="AA203" s="72"/>
      <c r="AB203" s="81"/>
      <c r="AC203" s="72"/>
      <c r="AD203" s="72"/>
      <c r="AE203" s="81"/>
      <c r="AF203" s="81"/>
      <c r="AG203" s="81"/>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row>
    <row r="204" spans="1:61" ht="15.75" customHeight="1">
      <c r="A204" s="72"/>
      <c r="B204" s="72"/>
      <c r="C204" s="72"/>
      <c r="D204" s="72"/>
      <c r="E204" s="72"/>
      <c r="F204" s="81"/>
      <c r="G204" s="72"/>
      <c r="H204" s="72"/>
      <c r="I204" s="72"/>
      <c r="J204" s="72"/>
      <c r="K204" s="72"/>
      <c r="L204" s="81"/>
      <c r="M204" s="72"/>
      <c r="N204" s="72"/>
      <c r="O204" s="72"/>
      <c r="P204" s="81"/>
      <c r="Q204" s="81"/>
      <c r="R204" s="81"/>
      <c r="S204" s="81"/>
      <c r="T204" s="81"/>
      <c r="U204" s="72"/>
      <c r="V204" s="81"/>
      <c r="W204" s="72"/>
      <c r="X204" s="81"/>
      <c r="Y204" s="72"/>
      <c r="Z204" s="81"/>
      <c r="AA204" s="72"/>
      <c r="AB204" s="81"/>
      <c r="AC204" s="72"/>
      <c r="AD204" s="72"/>
      <c r="AE204" s="81"/>
      <c r="AF204" s="81"/>
      <c r="AG204" s="81"/>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row>
    <row r="205" spans="1:61" ht="15.75" customHeight="1">
      <c r="A205" s="72"/>
      <c r="B205" s="72"/>
      <c r="C205" s="72"/>
      <c r="D205" s="72"/>
      <c r="E205" s="72"/>
      <c r="F205" s="81"/>
      <c r="G205" s="72"/>
      <c r="H205" s="72"/>
      <c r="I205" s="72"/>
      <c r="J205" s="72"/>
      <c r="K205" s="72"/>
      <c r="L205" s="81"/>
      <c r="M205" s="72"/>
      <c r="N205" s="72"/>
      <c r="O205" s="72"/>
      <c r="P205" s="81"/>
      <c r="Q205" s="81"/>
      <c r="R205" s="81"/>
      <c r="S205" s="81"/>
      <c r="T205" s="81"/>
      <c r="U205" s="72"/>
      <c r="V205" s="81"/>
      <c r="W205" s="72"/>
      <c r="X205" s="81"/>
      <c r="Y205" s="72"/>
      <c r="Z205" s="81"/>
      <c r="AA205" s="72"/>
      <c r="AB205" s="81"/>
      <c r="AC205" s="72"/>
      <c r="AD205" s="72"/>
      <c r="AE205" s="81"/>
      <c r="AF205" s="81"/>
      <c r="AG205" s="81"/>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row>
    <row r="206" spans="1:61" ht="15.75" customHeight="1">
      <c r="A206" s="72"/>
      <c r="B206" s="72"/>
      <c r="C206" s="72"/>
      <c r="D206" s="72"/>
      <c r="E206" s="72"/>
      <c r="F206" s="81"/>
      <c r="G206" s="72"/>
      <c r="H206" s="72"/>
      <c r="I206" s="72"/>
      <c r="J206" s="72"/>
      <c r="K206" s="72"/>
      <c r="L206" s="81"/>
      <c r="M206" s="72"/>
      <c r="N206" s="72"/>
      <c r="O206" s="72"/>
      <c r="P206" s="81"/>
      <c r="Q206" s="81"/>
      <c r="R206" s="81"/>
      <c r="S206" s="81"/>
      <c r="T206" s="81"/>
      <c r="U206" s="72"/>
      <c r="V206" s="81"/>
      <c r="W206" s="72"/>
      <c r="X206" s="81"/>
      <c r="Y206" s="72"/>
      <c r="Z206" s="81"/>
      <c r="AA206" s="72"/>
      <c r="AB206" s="81"/>
      <c r="AC206" s="72"/>
      <c r="AD206" s="72"/>
      <c r="AE206" s="81"/>
      <c r="AF206" s="81"/>
      <c r="AG206" s="81"/>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row>
    <row r="207" spans="1:61" ht="15.75" customHeight="1">
      <c r="A207" s="72"/>
      <c r="B207" s="72"/>
      <c r="C207" s="72"/>
      <c r="D207" s="72"/>
      <c r="E207" s="72"/>
      <c r="F207" s="81"/>
      <c r="G207" s="72"/>
      <c r="H207" s="72"/>
      <c r="I207" s="72"/>
      <c r="J207" s="72"/>
      <c r="K207" s="72"/>
      <c r="L207" s="81"/>
      <c r="M207" s="72"/>
      <c r="N207" s="72"/>
      <c r="O207" s="72"/>
      <c r="P207" s="81"/>
      <c r="Q207" s="81"/>
      <c r="R207" s="81"/>
      <c r="S207" s="81"/>
      <c r="T207" s="81"/>
      <c r="U207" s="72"/>
      <c r="V207" s="81"/>
      <c r="W207" s="72"/>
      <c r="X207" s="81"/>
      <c r="Y207" s="72"/>
      <c r="Z207" s="81"/>
      <c r="AA207" s="72"/>
      <c r="AB207" s="81"/>
      <c r="AC207" s="72"/>
      <c r="AD207" s="72"/>
      <c r="AE207" s="81"/>
      <c r="AF207" s="81"/>
      <c r="AG207" s="81"/>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row>
    <row r="208" spans="1:61" ht="15.75" customHeight="1">
      <c r="A208" s="72"/>
      <c r="B208" s="72"/>
      <c r="C208" s="72"/>
      <c r="D208" s="72"/>
      <c r="E208" s="72"/>
      <c r="F208" s="81"/>
      <c r="G208" s="72"/>
      <c r="H208" s="72"/>
      <c r="I208" s="72"/>
      <c r="J208" s="72"/>
      <c r="K208" s="72"/>
      <c r="L208" s="81"/>
      <c r="M208" s="72"/>
      <c r="N208" s="72"/>
      <c r="O208" s="72"/>
      <c r="P208" s="81"/>
      <c r="Q208" s="81"/>
      <c r="R208" s="81"/>
      <c r="S208" s="81"/>
      <c r="T208" s="81"/>
      <c r="U208" s="72"/>
      <c r="V208" s="81"/>
      <c r="W208" s="72"/>
      <c r="X208" s="81"/>
      <c r="Y208" s="72"/>
      <c r="Z208" s="81"/>
      <c r="AA208" s="72"/>
      <c r="AB208" s="81"/>
      <c r="AC208" s="72"/>
      <c r="AD208" s="72"/>
      <c r="AE208" s="81"/>
      <c r="AF208" s="81"/>
      <c r="AG208" s="81"/>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row>
    <row r="209" spans="1:61" ht="15.75" customHeight="1">
      <c r="A209" s="72"/>
      <c r="B209" s="72"/>
      <c r="C209" s="72"/>
      <c r="D209" s="72"/>
      <c r="E209" s="72"/>
      <c r="F209" s="81"/>
      <c r="G209" s="72"/>
      <c r="H209" s="72"/>
      <c r="I209" s="72"/>
      <c r="J209" s="72"/>
      <c r="K209" s="72"/>
      <c r="L209" s="81"/>
      <c r="M209" s="72"/>
      <c r="N209" s="72"/>
      <c r="O209" s="72"/>
      <c r="P209" s="81"/>
      <c r="Q209" s="81"/>
      <c r="R209" s="81"/>
      <c r="S209" s="81"/>
      <c r="T209" s="81"/>
      <c r="U209" s="72"/>
      <c r="V209" s="81"/>
      <c r="W209" s="72"/>
      <c r="X209" s="81"/>
      <c r="Y209" s="72"/>
      <c r="Z209" s="81"/>
      <c r="AA209" s="72"/>
      <c r="AB209" s="81"/>
      <c r="AC209" s="72"/>
      <c r="AD209" s="72"/>
      <c r="AE209" s="81"/>
      <c r="AF209" s="81"/>
      <c r="AG209" s="81"/>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row>
    <row r="210" spans="1:61" ht="15.75" customHeight="1">
      <c r="A210" s="72"/>
      <c r="B210" s="72"/>
      <c r="C210" s="72"/>
      <c r="D210" s="72"/>
      <c r="E210" s="72"/>
      <c r="F210" s="81"/>
      <c r="G210" s="72"/>
      <c r="H210" s="72"/>
      <c r="I210" s="72"/>
      <c r="J210" s="72"/>
      <c r="K210" s="72"/>
      <c r="L210" s="81"/>
      <c r="M210" s="72"/>
      <c r="N210" s="72"/>
      <c r="O210" s="72"/>
      <c r="P210" s="81"/>
      <c r="Q210" s="81"/>
      <c r="R210" s="81"/>
      <c r="S210" s="81"/>
      <c r="T210" s="81"/>
      <c r="U210" s="72"/>
      <c r="V210" s="81"/>
      <c r="W210" s="72"/>
      <c r="X210" s="81"/>
      <c r="Y210" s="72"/>
      <c r="Z210" s="81"/>
      <c r="AA210" s="72"/>
      <c r="AB210" s="81"/>
      <c r="AC210" s="72"/>
      <c r="AD210" s="72"/>
      <c r="AE210" s="81"/>
      <c r="AF210" s="81"/>
      <c r="AG210" s="81"/>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row>
    <row r="211" spans="1:61" ht="15.75" customHeight="1">
      <c r="A211" s="72"/>
      <c r="B211" s="72"/>
      <c r="C211" s="72"/>
      <c r="D211" s="72"/>
      <c r="E211" s="72"/>
      <c r="F211" s="81"/>
      <c r="G211" s="72"/>
      <c r="H211" s="72"/>
      <c r="I211" s="72"/>
      <c r="J211" s="72"/>
      <c r="K211" s="72"/>
      <c r="L211" s="81"/>
      <c r="M211" s="72"/>
      <c r="N211" s="72"/>
      <c r="O211" s="72"/>
      <c r="P211" s="81"/>
      <c r="Q211" s="81"/>
      <c r="R211" s="81"/>
      <c r="S211" s="81"/>
      <c r="T211" s="81"/>
      <c r="U211" s="72"/>
      <c r="V211" s="81"/>
      <c r="W211" s="72"/>
      <c r="X211" s="81"/>
      <c r="Y211" s="72"/>
      <c r="Z211" s="81"/>
      <c r="AA211" s="72"/>
      <c r="AB211" s="81"/>
      <c r="AC211" s="72"/>
      <c r="AD211" s="72"/>
      <c r="AE211" s="81"/>
      <c r="AF211" s="81"/>
      <c r="AG211" s="81"/>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row>
    <row r="212" spans="1:61" ht="15.75" customHeight="1">
      <c r="A212" s="72"/>
      <c r="B212" s="72"/>
      <c r="C212" s="72"/>
      <c r="D212" s="72"/>
      <c r="E212" s="72"/>
      <c r="F212" s="81"/>
      <c r="G212" s="72"/>
      <c r="H212" s="72"/>
      <c r="I212" s="72"/>
      <c r="J212" s="72"/>
      <c r="K212" s="72"/>
      <c r="L212" s="81"/>
      <c r="M212" s="72"/>
      <c r="N212" s="72"/>
      <c r="O212" s="72"/>
      <c r="P212" s="81"/>
      <c r="Q212" s="81"/>
      <c r="R212" s="81"/>
      <c r="S212" s="81"/>
      <c r="T212" s="81"/>
      <c r="U212" s="72"/>
      <c r="V212" s="81"/>
      <c r="W212" s="72"/>
      <c r="X212" s="81"/>
      <c r="Y212" s="72"/>
      <c r="Z212" s="81"/>
      <c r="AA212" s="72"/>
      <c r="AB212" s="81"/>
      <c r="AC212" s="72"/>
      <c r="AD212" s="72"/>
      <c r="AE212" s="81"/>
      <c r="AF212" s="81"/>
      <c r="AG212" s="81"/>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row>
    <row r="213" spans="1:61" ht="15.75" customHeight="1">
      <c r="A213" s="72"/>
      <c r="B213" s="72"/>
      <c r="C213" s="72"/>
      <c r="D213" s="72"/>
      <c r="E213" s="72"/>
      <c r="F213" s="81"/>
      <c r="G213" s="72"/>
      <c r="H213" s="72"/>
      <c r="I213" s="72"/>
      <c r="J213" s="72"/>
      <c r="K213" s="72"/>
      <c r="L213" s="81"/>
      <c r="M213" s="72"/>
      <c r="N213" s="72"/>
      <c r="O213" s="72"/>
      <c r="P213" s="81"/>
      <c r="Q213" s="81"/>
      <c r="R213" s="81"/>
      <c r="S213" s="81"/>
      <c r="T213" s="81"/>
      <c r="U213" s="72"/>
      <c r="V213" s="81"/>
      <c r="W213" s="72"/>
      <c r="X213" s="81"/>
      <c r="Y213" s="72"/>
      <c r="Z213" s="81"/>
      <c r="AA213" s="72"/>
      <c r="AB213" s="81"/>
      <c r="AC213" s="72"/>
      <c r="AD213" s="72"/>
      <c r="AE213" s="81"/>
      <c r="AF213" s="81"/>
      <c r="AG213" s="81"/>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row>
    <row r="214" spans="1:61" ht="15.75" customHeight="1">
      <c r="A214" s="72"/>
      <c r="B214" s="72"/>
      <c r="C214" s="72"/>
      <c r="D214" s="72"/>
      <c r="E214" s="72"/>
      <c r="F214" s="81"/>
      <c r="G214" s="72"/>
      <c r="H214" s="72"/>
      <c r="I214" s="72"/>
      <c r="J214" s="72"/>
      <c r="K214" s="72"/>
      <c r="L214" s="81"/>
      <c r="M214" s="72"/>
      <c r="N214" s="72"/>
      <c r="O214" s="72"/>
      <c r="P214" s="81"/>
      <c r="Q214" s="81"/>
      <c r="R214" s="81"/>
      <c r="S214" s="81"/>
      <c r="T214" s="81"/>
      <c r="U214" s="72"/>
      <c r="V214" s="81"/>
      <c r="W214" s="72"/>
      <c r="X214" s="81"/>
      <c r="Y214" s="72"/>
      <c r="Z214" s="81"/>
      <c r="AA214" s="72"/>
      <c r="AB214" s="81"/>
      <c r="AC214" s="72"/>
      <c r="AD214" s="72"/>
      <c r="AE214" s="81"/>
      <c r="AF214" s="81"/>
      <c r="AG214" s="81"/>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row>
    <row r="215" spans="1:61" ht="15.75" customHeight="1">
      <c r="A215" s="72"/>
      <c r="B215" s="72"/>
      <c r="C215" s="72"/>
      <c r="D215" s="72"/>
      <c r="E215" s="72"/>
      <c r="F215" s="81"/>
      <c r="G215" s="72"/>
      <c r="H215" s="72"/>
      <c r="I215" s="72"/>
      <c r="J215" s="72"/>
      <c r="K215" s="72"/>
      <c r="L215" s="81"/>
      <c r="M215" s="72"/>
      <c r="N215" s="72"/>
      <c r="O215" s="72"/>
      <c r="P215" s="81"/>
      <c r="Q215" s="81"/>
      <c r="R215" s="81"/>
      <c r="S215" s="81"/>
      <c r="T215" s="81"/>
      <c r="U215" s="72"/>
      <c r="V215" s="81"/>
      <c r="W215" s="72"/>
      <c r="X215" s="81"/>
      <c r="Y215" s="72"/>
      <c r="Z215" s="81"/>
      <c r="AA215" s="72"/>
      <c r="AB215" s="81"/>
      <c r="AC215" s="72"/>
      <c r="AD215" s="72"/>
      <c r="AE215" s="81"/>
      <c r="AF215" s="81"/>
      <c r="AG215" s="81"/>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row>
    <row r="216" spans="1:61" ht="15.75" customHeight="1">
      <c r="A216" s="72"/>
      <c r="B216" s="72"/>
      <c r="C216" s="72"/>
      <c r="D216" s="72"/>
      <c r="E216" s="72"/>
      <c r="F216" s="81"/>
      <c r="G216" s="72"/>
      <c r="H216" s="72"/>
      <c r="I216" s="72"/>
      <c r="J216" s="72"/>
      <c r="K216" s="72"/>
      <c r="L216" s="81"/>
      <c r="M216" s="72"/>
      <c r="N216" s="72"/>
      <c r="O216" s="72"/>
      <c r="P216" s="81"/>
      <c r="Q216" s="81"/>
      <c r="R216" s="81"/>
      <c r="S216" s="81"/>
      <c r="T216" s="81"/>
      <c r="U216" s="72"/>
      <c r="V216" s="81"/>
      <c r="W216" s="72"/>
      <c r="X216" s="81"/>
      <c r="Y216" s="72"/>
      <c r="Z216" s="81"/>
      <c r="AA216" s="72"/>
      <c r="AB216" s="81"/>
      <c r="AC216" s="72"/>
      <c r="AD216" s="72"/>
      <c r="AE216" s="81"/>
      <c r="AF216" s="81"/>
      <c r="AG216" s="81"/>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row>
    <row r="217" spans="1:61" ht="15.75" customHeight="1">
      <c r="A217" s="72"/>
      <c r="B217" s="72"/>
      <c r="C217" s="72"/>
      <c r="D217" s="72"/>
      <c r="E217" s="72"/>
      <c r="F217" s="81"/>
      <c r="G217" s="72"/>
      <c r="H217" s="72"/>
      <c r="I217" s="72"/>
      <c r="J217" s="72"/>
      <c r="K217" s="72"/>
      <c r="L217" s="81"/>
      <c r="M217" s="72"/>
      <c r="N217" s="72"/>
      <c r="O217" s="72"/>
      <c r="P217" s="81"/>
      <c r="Q217" s="81"/>
      <c r="R217" s="81"/>
      <c r="S217" s="81"/>
      <c r="T217" s="81"/>
      <c r="U217" s="72"/>
      <c r="V217" s="81"/>
      <c r="W217" s="72"/>
      <c r="X217" s="81"/>
      <c r="Y217" s="72"/>
      <c r="Z217" s="81"/>
      <c r="AA217" s="72"/>
      <c r="AB217" s="81"/>
      <c r="AC217" s="72"/>
      <c r="AD217" s="72"/>
      <c r="AE217" s="81"/>
      <c r="AF217" s="81"/>
      <c r="AG217" s="81"/>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row>
    <row r="218" spans="1:61" ht="15.75" customHeight="1">
      <c r="A218" s="72"/>
      <c r="B218" s="72"/>
      <c r="C218" s="72"/>
      <c r="D218" s="72"/>
      <c r="E218" s="72"/>
      <c r="F218" s="81"/>
      <c r="G218" s="72"/>
      <c r="H218" s="72"/>
      <c r="I218" s="72"/>
      <c r="J218" s="72"/>
      <c r="K218" s="72"/>
      <c r="L218" s="81"/>
      <c r="M218" s="72"/>
      <c r="N218" s="72"/>
      <c r="O218" s="72"/>
      <c r="P218" s="81"/>
      <c r="Q218" s="81"/>
      <c r="R218" s="81"/>
      <c r="S218" s="81"/>
      <c r="T218" s="81"/>
      <c r="U218" s="72"/>
      <c r="V218" s="81"/>
      <c r="W218" s="72"/>
      <c r="X218" s="81"/>
      <c r="Y218" s="72"/>
      <c r="Z218" s="81"/>
      <c r="AA218" s="72"/>
      <c r="AB218" s="81"/>
      <c r="AC218" s="72"/>
      <c r="AD218" s="72"/>
      <c r="AE218" s="81"/>
      <c r="AF218" s="81"/>
      <c r="AG218" s="81"/>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row>
    <row r="219" spans="1:61" ht="15.75" customHeight="1">
      <c r="A219" s="72"/>
      <c r="B219" s="72"/>
      <c r="C219" s="72"/>
      <c r="D219" s="72"/>
      <c r="E219" s="72"/>
      <c r="F219" s="81"/>
      <c r="G219" s="72"/>
      <c r="H219" s="72"/>
      <c r="I219" s="72"/>
      <c r="J219" s="72"/>
      <c r="K219" s="72"/>
      <c r="L219" s="81"/>
      <c r="M219" s="72"/>
      <c r="N219" s="72"/>
      <c r="O219" s="72"/>
      <c r="P219" s="81"/>
      <c r="Q219" s="81"/>
      <c r="R219" s="81"/>
      <c r="S219" s="81"/>
      <c r="T219" s="81"/>
      <c r="U219" s="72"/>
      <c r="V219" s="81"/>
      <c r="W219" s="72"/>
      <c r="X219" s="81"/>
      <c r="Y219" s="72"/>
      <c r="Z219" s="81"/>
      <c r="AA219" s="72"/>
      <c r="AB219" s="81"/>
      <c r="AC219" s="72"/>
      <c r="AD219" s="72"/>
      <c r="AE219" s="81"/>
      <c r="AF219" s="81"/>
      <c r="AG219" s="81"/>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row>
    <row r="220" spans="1:61" ht="15.75" customHeight="1">
      <c r="A220" s="72"/>
      <c r="B220" s="72"/>
      <c r="C220" s="72"/>
      <c r="D220" s="72"/>
      <c r="E220" s="72"/>
      <c r="F220" s="81"/>
      <c r="G220" s="72"/>
      <c r="H220" s="72"/>
      <c r="I220" s="72"/>
      <c r="J220" s="72"/>
      <c r="K220" s="72"/>
      <c r="L220" s="81"/>
      <c r="M220" s="72"/>
      <c r="N220" s="72"/>
      <c r="O220" s="72"/>
      <c r="P220" s="81"/>
      <c r="Q220" s="81"/>
      <c r="R220" s="81"/>
      <c r="S220" s="81"/>
      <c r="T220" s="81"/>
      <c r="U220" s="72"/>
      <c r="V220" s="81"/>
      <c r="W220" s="72"/>
      <c r="X220" s="81"/>
      <c r="Y220" s="72"/>
      <c r="Z220" s="81"/>
      <c r="AA220" s="72"/>
      <c r="AB220" s="81"/>
      <c r="AC220" s="72"/>
      <c r="AD220" s="72"/>
      <c r="AE220" s="81"/>
      <c r="AF220" s="81"/>
      <c r="AG220" s="81"/>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row>
    <row r="221" spans="1:61" ht="15.75" customHeight="1">
      <c r="A221" s="72"/>
      <c r="B221" s="72"/>
      <c r="C221" s="72"/>
      <c r="D221" s="72"/>
      <c r="E221" s="72"/>
      <c r="F221" s="81"/>
      <c r="G221" s="72"/>
      <c r="H221" s="72"/>
      <c r="I221" s="72"/>
      <c r="J221" s="72"/>
      <c r="K221" s="72"/>
      <c r="L221" s="81"/>
      <c r="M221" s="72"/>
      <c r="N221" s="72"/>
      <c r="O221" s="72"/>
      <c r="P221" s="81"/>
      <c r="Q221" s="81"/>
      <c r="R221" s="81"/>
      <c r="S221" s="81"/>
      <c r="T221" s="81"/>
      <c r="U221" s="72"/>
      <c r="V221" s="81"/>
      <c r="W221" s="72"/>
      <c r="X221" s="81"/>
      <c r="Y221" s="72"/>
      <c r="Z221" s="81"/>
      <c r="AA221" s="72"/>
      <c r="AB221" s="81"/>
      <c r="AC221" s="72"/>
      <c r="AD221" s="72"/>
      <c r="AE221" s="81"/>
      <c r="AF221" s="81"/>
      <c r="AG221" s="81"/>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row>
    <row r="222" spans="1:61" ht="15.75" customHeight="1">
      <c r="A222" s="72"/>
      <c r="B222" s="72"/>
      <c r="C222" s="72"/>
      <c r="D222" s="72"/>
      <c r="E222" s="72"/>
      <c r="F222" s="81"/>
      <c r="G222" s="72"/>
      <c r="H222" s="72"/>
      <c r="I222" s="72"/>
      <c r="J222" s="72"/>
      <c r="K222" s="72"/>
      <c r="L222" s="81"/>
      <c r="M222" s="72"/>
      <c r="N222" s="72"/>
      <c r="O222" s="72"/>
      <c r="P222" s="81"/>
      <c r="Q222" s="81"/>
      <c r="R222" s="81"/>
      <c r="S222" s="81"/>
      <c r="T222" s="81"/>
      <c r="U222" s="72"/>
      <c r="V222" s="81"/>
      <c r="W222" s="72"/>
      <c r="X222" s="81"/>
      <c r="Y222" s="72"/>
      <c r="Z222" s="81"/>
      <c r="AA222" s="72"/>
      <c r="AB222" s="81"/>
      <c r="AC222" s="72"/>
      <c r="AD222" s="72"/>
      <c r="AE222" s="81"/>
      <c r="AF222" s="81"/>
      <c r="AG222" s="81"/>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row>
    <row r="223" spans="1:61" ht="15.75" customHeight="1">
      <c r="A223" s="72"/>
      <c r="B223" s="72"/>
      <c r="C223" s="72"/>
      <c r="D223" s="72"/>
      <c r="E223" s="72"/>
      <c r="F223" s="81"/>
      <c r="G223" s="72"/>
      <c r="H223" s="72"/>
      <c r="I223" s="72"/>
      <c r="J223" s="72"/>
      <c r="K223" s="72"/>
      <c r="L223" s="81"/>
      <c r="M223" s="72"/>
      <c r="N223" s="72"/>
      <c r="O223" s="72"/>
      <c r="P223" s="81"/>
      <c r="Q223" s="81"/>
      <c r="R223" s="81"/>
      <c r="S223" s="81"/>
      <c r="T223" s="81"/>
      <c r="U223" s="72"/>
      <c r="V223" s="81"/>
      <c r="W223" s="72"/>
      <c r="X223" s="81"/>
      <c r="Y223" s="72"/>
      <c r="Z223" s="81"/>
      <c r="AA223" s="72"/>
      <c r="AB223" s="81"/>
      <c r="AC223" s="72"/>
      <c r="AD223" s="72"/>
      <c r="AE223" s="81"/>
      <c r="AF223" s="81"/>
      <c r="AG223" s="81"/>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row>
    <row r="224" spans="1:61" ht="15.75" customHeight="1">
      <c r="A224" s="72"/>
      <c r="B224" s="72"/>
      <c r="C224" s="72"/>
      <c r="D224" s="72"/>
      <c r="E224" s="72"/>
      <c r="F224" s="81"/>
      <c r="G224" s="72"/>
      <c r="H224" s="72"/>
      <c r="I224" s="72"/>
      <c r="J224" s="72"/>
      <c r="K224" s="72"/>
      <c r="L224" s="81"/>
      <c r="M224" s="72"/>
      <c r="N224" s="72"/>
      <c r="O224" s="72"/>
      <c r="P224" s="81"/>
      <c r="Q224" s="81"/>
      <c r="R224" s="81"/>
      <c r="S224" s="81"/>
      <c r="T224" s="81"/>
      <c r="U224" s="72"/>
      <c r="V224" s="81"/>
      <c r="W224" s="72"/>
      <c r="X224" s="81"/>
      <c r="Y224" s="72"/>
      <c r="Z224" s="81"/>
      <c r="AA224" s="72"/>
      <c r="AB224" s="81"/>
      <c r="AC224" s="72"/>
      <c r="AD224" s="72"/>
      <c r="AE224" s="81"/>
      <c r="AF224" s="81"/>
      <c r="AG224" s="81"/>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row>
    <row r="225" spans="1:61" ht="15.75" customHeight="1">
      <c r="A225" s="72"/>
      <c r="B225" s="72"/>
      <c r="C225" s="72"/>
      <c r="D225" s="72"/>
      <c r="E225" s="72"/>
      <c r="F225" s="81"/>
      <c r="G225" s="72"/>
      <c r="H225" s="72"/>
      <c r="I225" s="72"/>
      <c r="J225" s="72"/>
      <c r="K225" s="72"/>
      <c r="L225" s="81"/>
      <c r="M225" s="72"/>
      <c r="N225" s="72"/>
      <c r="O225" s="72"/>
      <c r="P225" s="81"/>
      <c r="Q225" s="81"/>
      <c r="R225" s="81"/>
      <c r="S225" s="81"/>
      <c r="T225" s="81"/>
      <c r="U225" s="72"/>
      <c r="V225" s="81"/>
      <c r="W225" s="72"/>
      <c r="X225" s="81"/>
      <c r="Y225" s="72"/>
      <c r="Z225" s="81"/>
      <c r="AA225" s="72"/>
      <c r="AB225" s="81"/>
      <c r="AC225" s="72"/>
      <c r="AD225" s="72"/>
      <c r="AE225" s="81"/>
      <c r="AF225" s="81"/>
      <c r="AG225" s="81"/>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row>
    <row r="226" spans="1:61" ht="15.75" customHeight="1">
      <c r="A226" s="72"/>
      <c r="B226" s="72"/>
      <c r="C226" s="72"/>
      <c r="D226" s="72"/>
      <c r="E226" s="72"/>
      <c r="F226" s="81"/>
      <c r="G226" s="72"/>
      <c r="H226" s="72"/>
      <c r="I226" s="72"/>
      <c r="J226" s="72"/>
      <c r="K226" s="72"/>
      <c r="L226" s="81"/>
      <c r="M226" s="72"/>
      <c r="N226" s="72"/>
      <c r="O226" s="72"/>
      <c r="P226" s="81"/>
      <c r="Q226" s="81"/>
      <c r="R226" s="81"/>
      <c r="S226" s="81"/>
      <c r="T226" s="81"/>
      <c r="U226" s="72"/>
      <c r="V226" s="81"/>
      <c r="W226" s="72"/>
      <c r="X226" s="81"/>
      <c r="Y226" s="72"/>
      <c r="Z226" s="81"/>
      <c r="AA226" s="72"/>
      <c r="AB226" s="81"/>
      <c r="AC226" s="72"/>
      <c r="AD226" s="72"/>
      <c r="AE226" s="81"/>
      <c r="AF226" s="81"/>
      <c r="AG226" s="81"/>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row>
    <row r="227" spans="1:61" ht="15.75" customHeight="1">
      <c r="A227" s="72"/>
      <c r="B227" s="72"/>
      <c r="C227" s="72"/>
      <c r="D227" s="72"/>
      <c r="E227" s="72"/>
      <c r="F227" s="81"/>
      <c r="G227" s="72"/>
      <c r="H227" s="72"/>
      <c r="I227" s="72"/>
      <c r="J227" s="72"/>
      <c r="K227" s="72"/>
      <c r="L227" s="81"/>
      <c r="M227" s="72"/>
      <c r="N227" s="72"/>
      <c r="O227" s="72"/>
      <c r="P227" s="81"/>
      <c r="Q227" s="81"/>
      <c r="R227" s="81"/>
      <c r="S227" s="81"/>
      <c r="T227" s="81"/>
      <c r="U227" s="72"/>
      <c r="V227" s="81"/>
      <c r="W227" s="72"/>
      <c r="X227" s="81"/>
      <c r="Y227" s="72"/>
      <c r="Z227" s="81"/>
      <c r="AA227" s="72"/>
      <c r="AB227" s="81"/>
      <c r="AC227" s="72"/>
      <c r="AD227" s="72"/>
      <c r="AE227" s="81"/>
      <c r="AF227" s="81"/>
      <c r="AG227" s="81"/>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row>
    <row r="228" spans="1:61" ht="15.75" customHeight="1">
      <c r="A228" s="72"/>
      <c r="B228" s="72"/>
      <c r="C228" s="72"/>
      <c r="D228" s="72"/>
      <c r="E228" s="72"/>
      <c r="F228" s="81"/>
      <c r="G228" s="72"/>
      <c r="H228" s="72"/>
      <c r="I228" s="72"/>
      <c r="J228" s="72"/>
      <c r="K228" s="72"/>
      <c r="L228" s="81"/>
      <c r="M228" s="72"/>
      <c r="N228" s="72"/>
      <c r="O228" s="72"/>
      <c r="P228" s="81"/>
      <c r="Q228" s="81"/>
      <c r="R228" s="81"/>
      <c r="S228" s="81"/>
      <c r="T228" s="81"/>
      <c r="U228" s="72"/>
      <c r="V228" s="81"/>
      <c r="W228" s="72"/>
      <c r="X228" s="81"/>
      <c r="Y228" s="72"/>
      <c r="Z228" s="81"/>
      <c r="AA228" s="72"/>
      <c r="AB228" s="81"/>
      <c r="AC228" s="72"/>
      <c r="AD228" s="72"/>
      <c r="AE228" s="81"/>
      <c r="AF228" s="81"/>
      <c r="AG228" s="81"/>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row>
    <row r="229" spans="1:61" ht="15.75" customHeight="1">
      <c r="A229" s="72"/>
      <c r="B229" s="72"/>
      <c r="C229" s="72"/>
      <c r="D229" s="72"/>
      <c r="E229" s="72"/>
      <c r="F229" s="81"/>
      <c r="G229" s="72"/>
      <c r="H229" s="72"/>
      <c r="I229" s="72"/>
      <c r="J229" s="72"/>
      <c r="K229" s="72"/>
      <c r="L229" s="81"/>
      <c r="M229" s="72"/>
      <c r="N229" s="72"/>
      <c r="O229" s="72"/>
      <c r="P229" s="81"/>
      <c r="Q229" s="81"/>
      <c r="R229" s="81"/>
      <c r="S229" s="81"/>
      <c r="T229" s="81"/>
      <c r="U229" s="72"/>
      <c r="V229" s="81"/>
      <c r="W229" s="72"/>
      <c r="X229" s="81"/>
      <c r="Y229" s="72"/>
      <c r="Z229" s="81"/>
      <c r="AA229" s="72"/>
      <c r="AB229" s="81"/>
      <c r="AC229" s="72"/>
      <c r="AD229" s="72"/>
      <c r="AE229" s="81"/>
      <c r="AF229" s="81"/>
      <c r="AG229" s="81"/>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row>
    <row r="230" spans="1:61" ht="15.75" customHeight="1">
      <c r="A230" s="72"/>
      <c r="B230" s="72"/>
      <c r="C230" s="72"/>
      <c r="D230" s="72"/>
      <c r="E230" s="72"/>
      <c r="F230" s="81"/>
      <c r="G230" s="72"/>
      <c r="H230" s="72"/>
      <c r="I230" s="72"/>
      <c r="J230" s="72"/>
      <c r="K230" s="72"/>
      <c r="L230" s="81"/>
      <c r="M230" s="72"/>
      <c r="N230" s="72"/>
      <c r="O230" s="72"/>
      <c r="P230" s="81"/>
      <c r="Q230" s="81"/>
      <c r="R230" s="81"/>
      <c r="S230" s="81"/>
      <c r="T230" s="81"/>
      <c r="U230" s="72"/>
      <c r="V230" s="81"/>
      <c r="W230" s="72"/>
      <c r="X230" s="81"/>
      <c r="Y230" s="72"/>
      <c r="Z230" s="81"/>
      <c r="AA230" s="72"/>
      <c r="AB230" s="81"/>
      <c r="AC230" s="72"/>
      <c r="AD230" s="72"/>
      <c r="AE230" s="81"/>
      <c r="AF230" s="81"/>
      <c r="AG230" s="81"/>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row>
    <row r="231" spans="1:61" ht="15.75" customHeight="1">
      <c r="A231" s="72"/>
      <c r="B231" s="72"/>
      <c r="C231" s="72"/>
      <c r="D231" s="72"/>
      <c r="E231" s="72"/>
      <c r="F231" s="81"/>
      <c r="G231" s="72"/>
      <c r="H231" s="72"/>
      <c r="I231" s="72"/>
      <c r="J231" s="72"/>
      <c r="K231" s="72"/>
      <c r="L231" s="81"/>
      <c r="M231" s="72"/>
      <c r="N231" s="72"/>
      <c r="O231" s="72"/>
      <c r="P231" s="81"/>
      <c r="Q231" s="81"/>
      <c r="R231" s="81"/>
      <c r="S231" s="81"/>
      <c r="T231" s="81"/>
      <c r="U231" s="72"/>
      <c r="V231" s="81"/>
      <c r="W231" s="72"/>
      <c r="X231" s="81"/>
      <c r="Y231" s="72"/>
      <c r="Z231" s="81"/>
      <c r="AA231" s="72"/>
      <c r="AB231" s="81"/>
      <c r="AC231" s="72"/>
      <c r="AD231" s="72"/>
      <c r="AE231" s="81"/>
      <c r="AF231" s="81"/>
      <c r="AG231" s="81"/>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row>
    <row r="232" spans="1:61" ht="15.75" customHeight="1">
      <c r="A232" s="72"/>
      <c r="B232" s="72"/>
      <c r="C232" s="72"/>
      <c r="D232" s="72"/>
      <c r="E232" s="72"/>
      <c r="F232" s="81"/>
      <c r="G232" s="72"/>
      <c r="H232" s="72"/>
      <c r="I232" s="72"/>
      <c r="J232" s="72"/>
      <c r="K232" s="72"/>
      <c r="L232" s="81"/>
      <c r="M232" s="72"/>
      <c r="N232" s="72"/>
      <c r="O232" s="72"/>
      <c r="P232" s="81"/>
      <c r="Q232" s="81"/>
      <c r="R232" s="81"/>
      <c r="S232" s="81"/>
      <c r="T232" s="81"/>
      <c r="U232" s="72"/>
      <c r="V232" s="81"/>
      <c r="W232" s="72"/>
      <c r="X232" s="81"/>
      <c r="Y232" s="72"/>
      <c r="Z232" s="81"/>
      <c r="AA232" s="72"/>
      <c r="AB232" s="81"/>
      <c r="AC232" s="72"/>
      <c r="AD232" s="72"/>
      <c r="AE232" s="81"/>
      <c r="AF232" s="81"/>
      <c r="AG232" s="81"/>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row>
    <row r="233" spans="1:61" ht="15.75" customHeight="1">
      <c r="A233" s="72"/>
      <c r="B233" s="72"/>
      <c r="C233" s="72"/>
      <c r="D233" s="72"/>
      <c r="E233" s="72"/>
      <c r="F233" s="81"/>
      <c r="G233" s="72"/>
      <c r="H233" s="72"/>
      <c r="I233" s="72"/>
      <c r="J233" s="72"/>
      <c r="K233" s="72"/>
      <c r="L233" s="81"/>
      <c r="M233" s="72"/>
      <c r="N233" s="72"/>
      <c r="O233" s="72"/>
      <c r="P233" s="81"/>
      <c r="Q233" s="81"/>
      <c r="R233" s="81"/>
      <c r="S233" s="81"/>
      <c r="T233" s="81"/>
      <c r="U233" s="72"/>
      <c r="V233" s="81"/>
      <c r="W233" s="72"/>
      <c r="X233" s="81"/>
      <c r="Y233" s="72"/>
      <c r="Z233" s="81"/>
      <c r="AA233" s="72"/>
      <c r="AB233" s="81"/>
      <c r="AC233" s="72"/>
      <c r="AD233" s="72"/>
      <c r="AE233" s="81"/>
      <c r="AF233" s="81"/>
      <c r="AG233" s="81"/>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row>
    <row r="234" spans="1:61" ht="15.75" customHeight="1">
      <c r="A234" s="72"/>
      <c r="B234" s="72"/>
      <c r="C234" s="72"/>
      <c r="D234" s="72"/>
      <c r="E234" s="72"/>
      <c r="F234" s="81"/>
      <c r="G234" s="72"/>
      <c r="H234" s="72"/>
      <c r="I234" s="72"/>
      <c r="J234" s="72"/>
      <c r="K234" s="72"/>
      <c r="L234" s="81"/>
      <c r="M234" s="72"/>
      <c r="N234" s="72"/>
      <c r="O234" s="72"/>
      <c r="P234" s="81"/>
      <c r="Q234" s="81"/>
      <c r="R234" s="81"/>
      <c r="S234" s="81"/>
      <c r="T234" s="81"/>
      <c r="U234" s="72"/>
      <c r="V234" s="81"/>
      <c r="W234" s="72"/>
      <c r="X234" s="81"/>
      <c r="Y234" s="72"/>
      <c r="Z234" s="81"/>
      <c r="AA234" s="72"/>
      <c r="AB234" s="81"/>
      <c r="AC234" s="72"/>
      <c r="AD234" s="72"/>
      <c r="AE234" s="81"/>
      <c r="AF234" s="81"/>
      <c r="AG234" s="81"/>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row>
    <row r="235" spans="1:61" ht="15.75" customHeight="1">
      <c r="A235" s="72"/>
      <c r="B235" s="72"/>
      <c r="C235" s="72"/>
      <c r="D235" s="72"/>
      <c r="E235" s="72"/>
      <c r="F235" s="81"/>
      <c r="G235" s="72"/>
      <c r="H235" s="72"/>
      <c r="I235" s="72"/>
      <c r="J235" s="72"/>
      <c r="K235" s="72"/>
      <c r="L235" s="81"/>
      <c r="M235" s="72"/>
      <c r="N235" s="72"/>
      <c r="O235" s="72"/>
      <c r="P235" s="81"/>
      <c r="Q235" s="81"/>
      <c r="R235" s="81"/>
      <c r="S235" s="81"/>
      <c r="T235" s="81"/>
      <c r="U235" s="72"/>
      <c r="V235" s="81"/>
      <c r="W235" s="72"/>
      <c r="X235" s="81"/>
      <c r="Y235" s="72"/>
      <c r="Z235" s="81"/>
      <c r="AA235" s="72"/>
      <c r="AB235" s="81"/>
      <c r="AC235" s="72"/>
      <c r="AD235" s="72"/>
      <c r="AE235" s="81"/>
      <c r="AF235" s="81"/>
      <c r="AG235" s="81"/>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row>
    <row r="236" spans="1:61" ht="15.75" customHeight="1">
      <c r="A236" s="72"/>
      <c r="B236" s="72"/>
      <c r="C236" s="72"/>
      <c r="D236" s="72"/>
      <c r="E236" s="72"/>
      <c r="F236" s="81"/>
      <c r="G236" s="72"/>
      <c r="H236" s="72"/>
      <c r="I236" s="72"/>
      <c r="J236" s="72"/>
      <c r="K236" s="72"/>
      <c r="L236" s="81"/>
      <c r="M236" s="72"/>
      <c r="N236" s="72"/>
      <c r="O236" s="72"/>
      <c r="P236" s="81"/>
      <c r="Q236" s="81"/>
      <c r="R236" s="81"/>
      <c r="S236" s="81"/>
      <c r="T236" s="81"/>
      <c r="U236" s="72"/>
      <c r="V236" s="81"/>
      <c r="W236" s="72"/>
      <c r="X236" s="81"/>
      <c r="Y236" s="72"/>
      <c r="Z236" s="81"/>
      <c r="AA236" s="72"/>
      <c r="AB236" s="81"/>
      <c r="AC236" s="72"/>
      <c r="AD236" s="72"/>
      <c r="AE236" s="81"/>
      <c r="AF236" s="81"/>
      <c r="AG236" s="81"/>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row>
    <row r="237" spans="1:61" ht="15.75" customHeight="1">
      <c r="A237" s="72"/>
      <c r="B237" s="72"/>
      <c r="C237" s="72"/>
      <c r="D237" s="72"/>
      <c r="E237" s="72"/>
      <c r="F237" s="81"/>
      <c r="G237" s="72"/>
      <c r="H237" s="72"/>
      <c r="I237" s="72"/>
      <c r="J237" s="72"/>
      <c r="K237" s="72"/>
      <c r="L237" s="81"/>
      <c r="M237" s="72"/>
      <c r="N237" s="72"/>
      <c r="O237" s="72"/>
      <c r="P237" s="81"/>
      <c r="Q237" s="81"/>
      <c r="R237" s="81"/>
      <c r="S237" s="81"/>
      <c r="T237" s="81"/>
      <c r="U237" s="72"/>
      <c r="V237" s="81"/>
      <c r="W237" s="72"/>
      <c r="X237" s="81"/>
      <c r="Y237" s="72"/>
      <c r="Z237" s="81"/>
      <c r="AA237" s="72"/>
      <c r="AB237" s="81"/>
      <c r="AC237" s="72"/>
      <c r="AD237" s="72"/>
      <c r="AE237" s="81"/>
      <c r="AF237" s="81"/>
      <c r="AG237" s="81"/>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row>
    <row r="238" spans="1:61" ht="15.75" customHeight="1">
      <c r="A238" s="72"/>
      <c r="B238" s="72"/>
      <c r="C238" s="72"/>
      <c r="D238" s="72"/>
      <c r="E238" s="72"/>
      <c r="F238" s="81"/>
      <c r="G238" s="72"/>
      <c r="H238" s="72"/>
      <c r="I238" s="72"/>
      <c r="J238" s="72"/>
      <c r="K238" s="72"/>
      <c r="L238" s="81"/>
      <c r="M238" s="72"/>
      <c r="N238" s="72"/>
      <c r="O238" s="72"/>
      <c r="P238" s="81"/>
      <c r="Q238" s="81"/>
      <c r="R238" s="81"/>
      <c r="S238" s="81"/>
      <c r="T238" s="81"/>
      <c r="U238" s="72"/>
      <c r="V238" s="81"/>
      <c r="W238" s="72"/>
      <c r="X238" s="81"/>
      <c r="Y238" s="72"/>
      <c r="Z238" s="81"/>
      <c r="AA238" s="72"/>
      <c r="AB238" s="81"/>
      <c r="AC238" s="72"/>
      <c r="AD238" s="72"/>
      <c r="AE238" s="81"/>
      <c r="AF238" s="81"/>
      <c r="AG238" s="81"/>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ht="15.75" customHeight="1">
      <c r="A239" s="72"/>
      <c r="B239" s="72"/>
      <c r="C239" s="72"/>
      <c r="D239" s="72"/>
      <c r="E239" s="72"/>
      <c r="F239" s="81"/>
      <c r="G239" s="72"/>
      <c r="H239" s="72"/>
      <c r="I239" s="72"/>
      <c r="J239" s="72"/>
      <c r="K239" s="72"/>
      <c r="L239" s="81"/>
      <c r="M239" s="72"/>
      <c r="N239" s="72"/>
      <c r="O239" s="72"/>
      <c r="P239" s="81"/>
      <c r="Q239" s="81"/>
      <c r="R239" s="81"/>
      <c r="S239" s="81"/>
      <c r="T239" s="81"/>
      <c r="U239" s="72"/>
      <c r="V239" s="81"/>
      <c r="W239" s="72"/>
      <c r="X239" s="81"/>
      <c r="Y239" s="72"/>
      <c r="Z239" s="81"/>
      <c r="AA239" s="72"/>
      <c r="AB239" s="81"/>
      <c r="AC239" s="72"/>
      <c r="AD239" s="72"/>
      <c r="AE239" s="81"/>
      <c r="AF239" s="81"/>
      <c r="AG239" s="81"/>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ht="15.75" customHeight="1">
      <c r="A240" s="72"/>
      <c r="B240" s="72"/>
      <c r="C240" s="72"/>
      <c r="D240" s="72"/>
      <c r="E240" s="72"/>
      <c r="F240" s="81"/>
      <c r="G240" s="72"/>
      <c r="H240" s="72"/>
      <c r="I240" s="72"/>
      <c r="J240" s="72"/>
      <c r="K240" s="72"/>
      <c r="L240" s="81"/>
      <c r="M240" s="72"/>
      <c r="N240" s="72"/>
      <c r="O240" s="72"/>
      <c r="P240" s="81"/>
      <c r="Q240" s="81"/>
      <c r="R240" s="81"/>
      <c r="S240" s="81"/>
      <c r="T240" s="81"/>
      <c r="U240" s="72"/>
      <c r="V240" s="81"/>
      <c r="W240" s="72"/>
      <c r="X240" s="81"/>
      <c r="Y240" s="72"/>
      <c r="Z240" s="81"/>
      <c r="AA240" s="72"/>
      <c r="AB240" s="81"/>
      <c r="AC240" s="72"/>
      <c r="AD240" s="72"/>
      <c r="AE240" s="81"/>
      <c r="AF240" s="81"/>
      <c r="AG240" s="81"/>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5.75" customHeight="1">
      <c r="A241" s="72"/>
      <c r="B241" s="72"/>
      <c r="C241" s="72"/>
      <c r="D241" s="72"/>
      <c r="E241" s="72"/>
      <c r="F241" s="81"/>
      <c r="G241" s="72"/>
      <c r="H241" s="72"/>
      <c r="I241" s="72"/>
      <c r="J241" s="72"/>
      <c r="K241" s="72"/>
      <c r="L241" s="81"/>
      <c r="M241" s="72"/>
      <c r="N241" s="72"/>
      <c r="O241" s="72"/>
      <c r="P241" s="81"/>
      <c r="Q241" s="81"/>
      <c r="R241" s="81"/>
      <c r="S241" s="81"/>
      <c r="T241" s="81"/>
      <c r="U241" s="72"/>
      <c r="V241" s="81"/>
      <c r="W241" s="72"/>
      <c r="X241" s="81"/>
      <c r="Y241" s="72"/>
      <c r="Z241" s="81"/>
      <c r="AA241" s="72"/>
      <c r="AB241" s="81"/>
      <c r="AC241" s="72"/>
      <c r="AD241" s="72"/>
      <c r="AE241" s="81"/>
      <c r="AF241" s="81"/>
      <c r="AG241" s="81"/>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row>
    <row r="242" spans="1:61" ht="15.75" customHeight="1">
      <c r="A242" s="72"/>
      <c r="B242" s="72"/>
      <c r="C242" s="72"/>
      <c r="D242" s="72"/>
      <c r="E242" s="72"/>
      <c r="F242" s="81"/>
      <c r="G242" s="72"/>
      <c r="H242" s="72"/>
      <c r="I242" s="72"/>
      <c r="J242" s="72"/>
      <c r="K242" s="72"/>
      <c r="L242" s="81"/>
      <c r="M242" s="72"/>
      <c r="N242" s="72"/>
      <c r="O242" s="72"/>
      <c r="P242" s="81"/>
      <c r="Q242" s="81"/>
      <c r="R242" s="81"/>
      <c r="S242" s="81"/>
      <c r="T242" s="81"/>
      <c r="U242" s="72"/>
      <c r="V242" s="81"/>
      <c r="W242" s="72"/>
      <c r="X242" s="81"/>
      <c r="Y242" s="72"/>
      <c r="Z242" s="81"/>
      <c r="AA242" s="72"/>
      <c r="AB242" s="81"/>
      <c r="AC242" s="72"/>
      <c r="AD242" s="72"/>
      <c r="AE242" s="81"/>
      <c r="AF242" s="81"/>
      <c r="AG242" s="81"/>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row>
    <row r="243" spans="1:61" ht="15.75" customHeight="1">
      <c r="A243" s="72"/>
      <c r="B243" s="72"/>
      <c r="C243" s="72"/>
      <c r="D243" s="72"/>
      <c r="E243" s="72"/>
      <c r="F243" s="81"/>
      <c r="G243" s="72"/>
      <c r="H243" s="72"/>
      <c r="I243" s="72"/>
      <c r="J243" s="72"/>
      <c r="K243" s="72"/>
      <c r="L243" s="81"/>
      <c r="M243" s="72"/>
      <c r="N243" s="72"/>
      <c r="O243" s="72"/>
      <c r="P243" s="81"/>
      <c r="Q243" s="81"/>
      <c r="R243" s="81"/>
      <c r="S243" s="81"/>
      <c r="T243" s="81"/>
      <c r="U243" s="72"/>
      <c r="V243" s="81"/>
      <c r="W243" s="72"/>
      <c r="X243" s="81"/>
      <c r="Y243" s="72"/>
      <c r="Z243" s="81"/>
      <c r="AA243" s="72"/>
      <c r="AB243" s="81"/>
      <c r="AC243" s="72"/>
      <c r="AD243" s="72"/>
      <c r="AE243" s="81"/>
      <c r="AF243" s="81"/>
      <c r="AG243" s="81"/>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row>
    <row r="244" spans="1:61" ht="15.75" customHeight="1">
      <c r="A244" s="72"/>
      <c r="B244" s="72"/>
      <c r="C244" s="72"/>
      <c r="D244" s="72"/>
      <c r="E244" s="72"/>
      <c r="F244" s="81"/>
      <c r="G244" s="72"/>
      <c r="H244" s="72"/>
      <c r="I244" s="72"/>
      <c r="J244" s="72"/>
      <c r="K244" s="72"/>
      <c r="L244" s="81"/>
      <c r="M244" s="72"/>
      <c r="N244" s="72"/>
      <c r="O244" s="72"/>
      <c r="P244" s="81"/>
      <c r="Q244" s="81"/>
      <c r="R244" s="81"/>
      <c r="S244" s="81"/>
      <c r="T244" s="81"/>
      <c r="U244" s="72"/>
      <c r="V244" s="81"/>
      <c r="W244" s="72"/>
      <c r="X244" s="81"/>
      <c r="Y244" s="72"/>
      <c r="Z244" s="81"/>
      <c r="AA244" s="72"/>
      <c r="AB244" s="81"/>
      <c r="AC244" s="72"/>
      <c r="AD244" s="72"/>
      <c r="AE244" s="81"/>
      <c r="AF244" s="81"/>
      <c r="AG244" s="81"/>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row>
    <row r="245" spans="1:61" ht="15.75" customHeight="1">
      <c r="A245" s="72"/>
      <c r="B245" s="72"/>
      <c r="C245" s="72"/>
      <c r="D245" s="72"/>
      <c r="E245" s="72"/>
      <c r="F245" s="81"/>
      <c r="G245" s="72"/>
      <c r="H245" s="72"/>
      <c r="I245" s="72"/>
      <c r="J245" s="72"/>
      <c r="K245" s="72"/>
      <c r="L245" s="81"/>
      <c r="M245" s="72"/>
      <c r="N245" s="72"/>
      <c r="O245" s="72"/>
      <c r="P245" s="81"/>
      <c r="Q245" s="81"/>
      <c r="R245" s="81"/>
      <c r="S245" s="81"/>
      <c r="T245" s="81"/>
      <c r="U245" s="72"/>
      <c r="V245" s="81"/>
      <c r="W245" s="72"/>
      <c r="X245" s="81"/>
      <c r="Y245" s="72"/>
      <c r="Z245" s="81"/>
      <c r="AA245" s="72"/>
      <c r="AB245" s="81"/>
      <c r="AC245" s="72"/>
      <c r="AD245" s="72"/>
      <c r="AE245" s="81"/>
      <c r="AF245" s="81"/>
      <c r="AG245" s="81"/>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row>
    <row r="246" spans="1:61" ht="15.75" customHeight="1">
      <c r="A246" s="72"/>
      <c r="B246" s="72"/>
      <c r="C246" s="72"/>
      <c r="D246" s="72"/>
      <c r="E246" s="72"/>
      <c r="F246" s="81"/>
      <c r="G246" s="72"/>
      <c r="H246" s="72"/>
      <c r="I246" s="72"/>
      <c r="J246" s="72"/>
      <c r="K246" s="72"/>
      <c r="L246" s="81"/>
      <c r="M246" s="72"/>
      <c r="N246" s="72"/>
      <c r="O246" s="72"/>
      <c r="P246" s="81"/>
      <c r="Q246" s="81"/>
      <c r="R246" s="81"/>
      <c r="S246" s="81"/>
      <c r="T246" s="81"/>
      <c r="U246" s="72"/>
      <c r="V246" s="81"/>
      <c r="W246" s="72"/>
      <c r="X246" s="81"/>
      <c r="Y246" s="72"/>
      <c r="Z246" s="81"/>
      <c r="AA246" s="72"/>
      <c r="AB246" s="81"/>
      <c r="AC246" s="72"/>
      <c r="AD246" s="72"/>
      <c r="AE246" s="81"/>
      <c r="AF246" s="81"/>
      <c r="AG246" s="81"/>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row>
    <row r="247" spans="1:61" ht="15.75" customHeight="1">
      <c r="A247" s="72"/>
      <c r="B247" s="72"/>
      <c r="C247" s="72"/>
      <c r="D247" s="72"/>
      <c r="E247" s="72"/>
      <c r="F247" s="81"/>
      <c r="G247" s="72"/>
      <c r="H247" s="72"/>
      <c r="I247" s="72"/>
      <c r="J247" s="72"/>
      <c r="K247" s="72"/>
      <c r="L247" s="81"/>
      <c r="M247" s="72"/>
      <c r="N247" s="72"/>
      <c r="O247" s="72"/>
      <c r="P247" s="81"/>
      <c r="Q247" s="81"/>
      <c r="R247" s="81"/>
      <c r="S247" s="81"/>
      <c r="T247" s="81"/>
      <c r="U247" s="72"/>
      <c r="V247" s="81"/>
      <c r="W247" s="72"/>
      <c r="X247" s="81"/>
      <c r="Y247" s="72"/>
      <c r="Z247" s="81"/>
      <c r="AA247" s="72"/>
      <c r="AB247" s="81"/>
      <c r="AC247" s="72"/>
      <c r="AD247" s="72"/>
      <c r="AE247" s="81"/>
      <c r="AF247" s="81"/>
      <c r="AG247" s="81"/>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row>
    <row r="248" spans="1:61" ht="15.75" customHeight="1">
      <c r="A248" s="72"/>
      <c r="B248" s="72"/>
      <c r="C248" s="72"/>
      <c r="D248" s="72"/>
      <c r="E248" s="72"/>
      <c r="F248" s="81"/>
      <c r="G248" s="72"/>
      <c r="H248" s="72"/>
      <c r="I248" s="72"/>
      <c r="J248" s="72"/>
      <c r="K248" s="72"/>
      <c r="L248" s="81"/>
      <c r="M248" s="72"/>
      <c r="N248" s="72"/>
      <c r="O248" s="72"/>
      <c r="P248" s="81"/>
      <c r="Q248" s="81"/>
      <c r="R248" s="81"/>
      <c r="S248" s="81"/>
      <c r="T248" s="81"/>
      <c r="U248" s="72"/>
      <c r="V248" s="81"/>
      <c r="W248" s="72"/>
      <c r="X248" s="81"/>
      <c r="Y248" s="72"/>
      <c r="Z248" s="81"/>
      <c r="AA248" s="72"/>
      <c r="AB248" s="81"/>
      <c r="AC248" s="72"/>
      <c r="AD248" s="72"/>
      <c r="AE248" s="81"/>
      <c r="AF248" s="81"/>
      <c r="AG248" s="81"/>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row>
    <row r="249" spans="1:61" ht="15.75" customHeight="1">
      <c r="A249" s="72"/>
      <c r="B249" s="72"/>
      <c r="C249" s="72"/>
      <c r="D249" s="72"/>
      <c r="E249" s="72"/>
      <c r="F249" s="81"/>
      <c r="G249" s="72"/>
      <c r="H249" s="72"/>
      <c r="I249" s="72"/>
      <c r="J249" s="72"/>
      <c r="K249" s="72"/>
      <c r="L249" s="81"/>
      <c r="M249" s="72"/>
      <c r="N249" s="72"/>
      <c r="O249" s="72"/>
      <c r="P249" s="81"/>
      <c r="Q249" s="81"/>
      <c r="R249" s="81"/>
      <c r="S249" s="81"/>
      <c r="T249" s="81"/>
      <c r="U249" s="72"/>
      <c r="V249" s="81"/>
      <c r="W249" s="72"/>
      <c r="X249" s="81"/>
      <c r="Y249" s="72"/>
      <c r="Z249" s="81"/>
      <c r="AA249" s="72"/>
      <c r="AB249" s="81"/>
      <c r="AC249" s="72"/>
      <c r="AD249" s="72"/>
      <c r="AE249" s="81"/>
      <c r="AF249" s="81"/>
      <c r="AG249" s="81"/>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row>
    <row r="250" spans="1:61" ht="15.75" customHeight="1">
      <c r="A250" s="72"/>
      <c r="B250" s="72"/>
      <c r="C250" s="72"/>
      <c r="D250" s="72"/>
      <c r="E250" s="72"/>
      <c r="F250" s="81"/>
      <c r="G250" s="72"/>
      <c r="H250" s="72"/>
      <c r="I250" s="72"/>
      <c r="J250" s="72"/>
      <c r="K250" s="72"/>
      <c r="L250" s="81"/>
      <c r="M250" s="72"/>
      <c r="N250" s="72"/>
      <c r="O250" s="72"/>
      <c r="P250" s="81"/>
      <c r="Q250" s="81"/>
      <c r="R250" s="81"/>
      <c r="S250" s="81"/>
      <c r="T250" s="81"/>
      <c r="U250" s="72"/>
      <c r="V250" s="81"/>
      <c r="W250" s="72"/>
      <c r="X250" s="81"/>
      <c r="Y250" s="72"/>
      <c r="Z250" s="81"/>
      <c r="AA250" s="72"/>
      <c r="AB250" s="81"/>
      <c r="AC250" s="72"/>
      <c r="AD250" s="72"/>
      <c r="AE250" s="81"/>
      <c r="AF250" s="81"/>
      <c r="AG250" s="81"/>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row>
    <row r="251" spans="1:61" ht="15.75" customHeight="1">
      <c r="A251" s="72"/>
      <c r="B251" s="72"/>
      <c r="C251" s="72"/>
      <c r="D251" s="72"/>
      <c r="E251" s="72"/>
      <c r="F251" s="81"/>
      <c r="G251" s="72"/>
      <c r="H251" s="72"/>
      <c r="I251" s="72"/>
      <c r="J251" s="72"/>
      <c r="K251" s="72"/>
      <c r="L251" s="81"/>
      <c r="M251" s="72"/>
      <c r="N251" s="72"/>
      <c r="O251" s="72"/>
      <c r="P251" s="81"/>
      <c r="Q251" s="81"/>
      <c r="R251" s="81"/>
      <c r="S251" s="81"/>
      <c r="T251" s="81"/>
      <c r="U251" s="72"/>
      <c r="V251" s="81"/>
      <c r="W251" s="72"/>
      <c r="X251" s="81"/>
      <c r="Y251" s="72"/>
      <c r="Z251" s="81"/>
      <c r="AA251" s="72"/>
      <c r="AB251" s="81"/>
      <c r="AC251" s="72"/>
      <c r="AD251" s="72"/>
      <c r="AE251" s="81"/>
      <c r="AF251" s="81"/>
      <c r="AG251" s="81"/>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row>
    <row r="252" spans="1:61" ht="15.75" customHeight="1">
      <c r="A252" s="72"/>
      <c r="B252" s="72"/>
      <c r="C252" s="72"/>
      <c r="D252" s="72"/>
      <c r="E252" s="72"/>
      <c r="F252" s="81"/>
      <c r="G252" s="72"/>
      <c r="H252" s="72"/>
      <c r="I252" s="72"/>
      <c r="J252" s="72"/>
      <c r="K252" s="72"/>
      <c r="L252" s="81"/>
      <c r="M252" s="72"/>
      <c r="N252" s="72"/>
      <c r="O252" s="72"/>
      <c r="P252" s="81"/>
      <c r="Q252" s="81"/>
      <c r="R252" s="81"/>
      <c r="S252" s="81"/>
      <c r="T252" s="81"/>
      <c r="U252" s="72"/>
      <c r="V252" s="81"/>
      <c r="W252" s="72"/>
      <c r="X252" s="81"/>
      <c r="Y252" s="72"/>
      <c r="Z252" s="81"/>
      <c r="AA252" s="72"/>
      <c r="AB252" s="81"/>
      <c r="AC252" s="72"/>
      <c r="AD252" s="72"/>
      <c r="AE252" s="81"/>
      <c r="AF252" s="81"/>
      <c r="AG252" s="81"/>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row>
    <row r="253" spans="1:61" ht="15.75" customHeight="1">
      <c r="A253" s="72"/>
      <c r="B253" s="72"/>
      <c r="C253" s="72"/>
      <c r="D253" s="72"/>
      <c r="E253" s="72"/>
      <c r="F253" s="81"/>
      <c r="G253" s="72"/>
      <c r="H253" s="72"/>
      <c r="I253" s="72"/>
      <c r="J253" s="72"/>
      <c r="K253" s="72"/>
      <c r="L253" s="81"/>
      <c r="M253" s="72"/>
      <c r="N253" s="72"/>
      <c r="O253" s="72"/>
      <c r="P253" s="81"/>
      <c r="Q253" s="81"/>
      <c r="R253" s="81"/>
      <c r="S253" s="81"/>
      <c r="T253" s="81"/>
      <c r="U253" s="72"/>
      <c r="V253" s="81"/>
      <c r="W253" s="72"/>
      <c r="X253" s="81"/>
      <c r="Y253" s="72"/>
      <c r="Z253" s="81"/>
      <c r="AA253" s="72"/>
      <c r="AB253" s="81"/>
      <c r="AC253" s="72"/>
      <c r="AD253" s="72"/>
      <c r="AE253" s="81"/>
      <c r="AF253" s="81"/>
      <c r="AG253" s="81"/>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row>
    <row r="254" spans="1:61" ht="15.75" customHeight="1">
      <c r="A254" s="72"/>
      <c r="B254" s="72"/>
      <c r="C254" s="72"/>
      <c r="D254" s="72"/>
      <c r="E254" s="72"/>
      <c r="F254" s="81"/>
      <c r="G254" s="72"/>
      <c r="H254" s="72"/>
      <c r="I254" s="72"/>
      <c r="J254" s="72"/>
      <c r="K254" s="72"/>
      <c r="L254" s="81"/>
      <c r="M254" s="72"/>
      <c r="N254" s="72"/>
      <c r="O254" s="72"/>
      <c r="P254" s="81"/>
      <c r="Q254" s="81"/>
      <c r="R254" s="81"/>
      <c r="S254" s="81"/>
      <c r="T254" s="81"/>
      <c r="U254" s="72"/>
      <c r="V254" s="81"/>
      <c r="W254" s="72"/>
      <c r="X254" s="81"/>
      <c r="Y254" s="72"/>
      <c r="Z254" s="81"/>
      <c r="AA254" s="72"/>
      <c r="AB254" s="81"/>
      <c r="AC254" s="72"/>
      <c r="AD254" s="72"/>
      <c r="AE254" s="81"/>
      <c r="AF254" s="81"/>
      <c r="AG254" s="81"/>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row>
    <row r="255" spans="1:61" ht="15.75" customHeight="1">
      <c r="A255" s="72"/>
      <c r="B255" s="72"/>
      <c r="C255" s="72"/>
      <c r="D255" s="72"/>
      <c r="E255" s="72"/>
      <c r="F255" s="81"/>
      <c r="G255" s="72"/>
      <c r="H255" s="72"/>
      <c r="I255" s="72"/>
      <c r="J255" s="72"/>
      <c r="K255" s="72"/>
      <c r="L255" s="81"/>
      <c r="M255" s="72"/>
      <c r="N255" s="72"/>
      <c r="O255" s="72"/>
      <c r="P255" s="81"/>
      <c r="Q255" s="81"/>
      <c r="R255" s="81"/>
      <c r="S255" s="81"/>
      <c r="T255" s="81"/>
      <c r="U255" s="72"/>
      <c r="V255" s="81"/>
      <c r="W255" s="72"/>
      <c r="X255" s="81"/>
      <c r="Y255" s="72"/>
      <c r="Z255" s="81"/>
      <c r="AA255" s="72"/>
      <c r="AB255" s="81"/>
      <c r="AC255" s="72"/>
      <c r="AD255" s="72"/>
      <c r="AE255" s="81"/>
      <c r="AF255" s="81"/>
      <c r="AG255" s="81"/>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row>
    <row r="256" spans="1:61" ht="15.75" customHeight="1">
      <c r="A256" s="72"/>
      <c r="B256" s="72"/>
      <c r="C256" s="72"/>
      <c r="D256" s="72"/>
      <c r="E256" s="72"/>
      <c r="F256" s="81"/>
      <c r="G256" s="72"/>
      <c r="H256" s="72"/>
      <c r="I256" s="72"/>
      <c r="J256" s="72"/>
      <c r="K256" s="72"/>
      <c r="L256" s="81"/>
      <c r="M256" s="72"/>
      <c r="N256" s="72"/>
      <c r="O256" s="72"/>
      <c r="P256" s="81"/>
      <c r="Q256" s="81"/>
      <c r="R256" s="81"/>
      <c r="S256" s="81"/>
      <c r="T256" s="81"/>
      <c r="U256" s="72"/>
      <c r="V256" s="81"/>
      <c r="W256" s="72"/>
      <c r="X256" s="81"/>
      <c r="Y256" s="72"/>
      <c r="Z256" s="81"/>
      <c r="AA256" s="72"/>
      <c r="AB256" s="81"/>
      <c r="AC256" s="72"/>
      <c r="AD256" s="72"/>
      <c r="AE256" s="81"/>
      <c r="AF256" s="81"/>
      <c r="AG256" s="81"/>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row>
    <row r="257" spans="1:61" ht="15.75" customHeight="1">
      <c r="A257" s="72"/>
      <c r="B257" s="72"/>
      <c r="C257" s="72"/>
      <c r="D257" s="72"/>
      <c r="E257" s="72"/>
      <c r="F257" s="81"/>
      <c r="G257" s="72"/>
      <c r="H257" s="72"/>
      <c r="I257" s="72"/>
      <c r="J257" s="72"/>
      <c r="K257" s="72"/>
      <c r="L257" s="81"/>
      <c r="M257" s="72"/>
      <c r="N257" s="72"/>
      <c r="O257" s="72"/>
      <c r="P257" s="81"/>
      <c r="Q257" s="81"/>
      <c r="R257" s="81"/>
      <c r="S257" s="81"/>
      <c r="T257" s="81"/>
      <c r="U257" s="72"/>
      <c r="V257" s="81"/>
      <c r="W257" s="72"/>
      <c r="X257" s="81"/>
      <c r="Y257" s="72"/>
      <c r="Z257" s="81"/>
      <c r="AA257" s="72"/>
      <c r="AB257" s="81"/>
      <c r="AC257" s="72"/>
      <c r="AD257" s="72"/>
      <c r="AE257" s="81"/>
      <c r="AF257" s="81"/>
      <c r="AG257" s="81"/>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row>
    <row r="258" spans="1:61" ht="15.75" customHeight="1">
      <c r="A258" s="72"/>
      <c r="B258" s="72"/>
      <c r="C258" s="72"/>
      <c r="D258" s="72"/>
      <c r="E258" s="72"/>
      <c r="F258" s="81"/>
      <c r="G258" s="72"/>
      <c r="H258" s="72"/>
      <c r="I258" s="72"/>
      <c r="J258" s="72"/>
      <c r="K258" s="72"/>
      <c r="L258" s="81"/>
      <c r="M258" s="72"/>
      <c r="N258" s="72"/>
      <c r="O258" s="72"/>
      <c r="P258" s="81"/>
      <c r="Q258" s="81"/>
      <c r="R258" s="81"/>
      <c r="S258" s="81"/>
      <c r="T258" s="81"/>
      <c r="U258" s="72"/>
      <c r="V258" s="81"/>
      <c r="W258" s="72"/>
      <c r="X258" s="81"/>
      <c r="Y258" s="72"/>
      <c r="Z258" s="81"/>
      <c r="AA258" s="72"/>
      <c r="AB258" s="81"/>
      <c r="AC258" s="72"/>
      <c r="AD258" s="72"/>
      <c r="AE258" s="81"/>
      <c r="AF258" s="81"/>
      <c r="AG258" s="81"/>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row>
    <row r="259" spans="1:61" ht="15.75" customHeight="1">
      <c r="A259" s="72"/>
      <c r="B259" s="72"/>
      <c r="C259" s="72"/>
      <c r="D259" s="72"/>
      <c r="E259" s="72"/>
      <c r="F259" s="81"/>
      <c r="G259" s="72"/>
      <c r="H259" s="72"/>
      <c r="I259" s="72"/>
      <c r="J259" s="72"/>
      <c r="K259" s="72"/>
      <c r="L259" s="81"/>
      <c r="M259" s="72"/>
      <c r="N259" s="72"/>
      <c r="O259" s="72"/>
      <c r="P259" s="81"/>
      <c r="Q259" s="81"/>
      <c r="R259" s="81"/>
      <c r="S259" s="81"/>
      <c r="T259" s="81"/>
      <c r="U259" s="72"/>
      <c r="V259" s="81"/>
      <c r="W259" s="72"/>
      <c r="X259" s="81"/>
      <c r="Y259" s="72"/>
      <c r="Z259" s="81"/>
      <c r="AA259" s="72"/>
      <c r="AB259" s="81"/>
      <c r="AC259" s="72"/>
      <c r="AD259" s="72"/>
      <c r="AE259" s="81"/>
      <c r="AF259" s="81"/>
      <c r="AG259" s="81"/>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row>
    <row r="260" spans="1:61" ht="15.75" customHeight="1">
      <c r="A260" s="72"/>
      <c r="B260" s="72"/>
      <c r="C260" s="72"/>
      <c r="D260" s="72"/>
      <c r="E260" s="72"/>
      <c r="F260" s="81"/>
      <c r="G260" s="72"/>
      <c r="H260" s="72"/>
      <c r="I260" s="72"/>
      <c r="J260" s="72"/>
      <c r="K260" s="72"/>
      <c r="L260" s="81"/>
      <c r="M260" s="72"/>
      <c r="N260" s="72"/>
      <c r="O260" s="72"/>
      <c r="P260" s="81"/>
      <c r="Q260" s="81"/>
      <c r="R260" s="81"/>
      <c r="S260" s="81"/>
      <c r="T260" s="81"/>
      <c r="U260" s="72"/>
      <c r="V260" s="81"/>
      <c r="W260" s="72"/>
      <c r="X260" s="81"/>
      <c r="Y260" s="72"/>
      <c r="Z260" s="81"/>
      <c r="AA260" s="72"/>
      <c r="AB260" s="81"/>
      <c r="AC260" s="72"/>
      <c r="AD260" s="72"/>
      <c r="AE260" s="81"/>
      <c r="AF260" s="81"/>
      <c r="AG260" s="81"/>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row>
    <row r="261" spans="1:61" ht="15.75" customHeight="1">
      <c r="A261" s="72"/>
      <c r="B261" s="72"/>
      <c r="C261" s="72"/>
      <c r="D261" s="72"/>
      <c r="E261" s="72"/>
      <c r="F261" s="81"/>
      <c r="G261" s="72"/>
      <c r="H261" s="72"/>
      <c r="I261" s="72"/>
      <c r="J261" s="72"/>
      <c r="K261" s="72"/>
      <c r="L261" s="81"/>
      <c r="M261" s="72"/>
      <c r="N261" s="72"/>
      <c r="O261" s="72"/>
      <c r="P261" s="81"/>
      <c r="Q261" s="81"/>
      <c r="R261" s="81"/>
      <c r="S261" s="81"/>
      <c r="T261" s="81"/>
      <c r="U261" s="72"/>
      <c r="V261" s="81"/>
      <c r="W261" s="72"/>
      <c r="X261" s="81"/>
      <c r="Y261" s="72"/>
      <c r="Z261" s="81"/>
      <c r="AA261" s="72"/>
      <c r="AB261" s="81"/>
      <c r="AC261" s="72"/>
      <c r="AD261" s="72"/>
      <c r="AE261" s="81"/>
      <c r="AF261" s="81"/>
      <c r="AG261" s="81"/>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row>
    <row r="262" spans="1:61" ht="15.75" customHeight="1">
      <c r="A262" s="72"/>
      <c r="B262" s="72"/>
      <c r="C262" s="72"/>
      <c r="D262" s="72"/>
      <c r="E262" s="72"/>
      <c r="F262" s="81"/>
      <c r="G262" s="72"/>
      <c r="H262" s="72"/>
      <c r="I262" s="72"/>
      <c r="J262" s="72"/>
      <c r="K262" s="72"/>
      <c r="L262" s="81"/>
      <c r="M262" s="72"/>
      <c r="N262" s="72"/>
      <c r="O262" s="72"/>
      <c r="P262" s="81"/>
      <c r="Q262" s="81"/>
      <c r="R262" s="81"/>
      <c r="S262" s="81"/>
      <c r="T262" s="81"/>
      <c r="U262" s="72"/>
      <c r="V262" s="81"/>
      <c r="W262" s="72"/>
      <c r="X262" s="81"/>
      <c r="Y262" s="72"/>
      <c r="Z262" s="81"/>
      <c r="AA262" s="72"/>
      <c r="AB262" s="81"/>
      <c r="AC262" s="72"/>
      <c r="AD262" s="72"/>
      <c r="AE262" s="81"/>
      <c r="AF262" s="81"/>
      <c r="AG262" s="81"/>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row>
    <row r="263" spans="1:61" ht="15.75" customHeight="1">
      <c r="A263" s="72"/>
      <c r="B263" s="72"/>
      <c r="C263" s="72"/>
      <c r="D263" s="72"/>
      <c r="E263" s="72"/>
      <c r="F263" s="81"/>
      <c r="G263" s="72"/>
      <c r="H263" s="72"/>
      <c r="I263" s="72"/>
      <c r="J263" s="72"/>
      <c r="K263" s="72"/>
      <c r="L263" s="81"/>
      <c r="M263" s="72"/>
      <c r="N263" s="72"/>
      <c r="O263" s="72"/>
      <c r="P263" s="81"/>
      <c r="Q263" s="81"/>
      <c r="R263" s="81"/>
      <c r="S263" s="81"/>
      <c r="T263" s="81"/>
      <c r="U263" s="72"/>
      <c r="V263" s="81"/>
      <c r="W263" s="72"/>
      <c r="X263" s="81"/>
      <c r="Y263" s="72"/>
      <c r="Z263" s="81"/>
      <c r="AA263" s="72"/>
      <c r="AB263" s="81"/>
      <c r="AC263" s="72"/>
      <c r="AD263" s="72"/>
      <c r="AE263" s="81"/>
      <c r="AF263" s="81"/>
      <c r="AG263" s="81"/>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row>
    <row r="264" spans="1:61" ht="15.75" customHeight="1">
      <c r="A264" s="72"/>
      <c r="B264" s="72"/>
      <c r="C264" s="72"/>
      <c r="D264" s="72"/>
      <c r="E264" s="72"/>
      <c r="F264" s="81"/>
      <c r="G264" s="72"/>
      <c r="H264" s="72"/>
      <c r="I264" s="72"/>
      <c r="J264" s="72"/>
      <c r="K264" s="72"/>
      <c r="L264" s="81"/>
      <c r="M264" s="72"/>
      <c r="N264" s="72"/>
      <c r="O264" s="72"/>
      <c r="P264" s="81"/>
      <c r="Q264" s="81"/>
      <c r="R264" s="81"/>
      <c r="S264" s="81"/>
      <c r="T264" s="81"/>
      <c r="U264" s="72"/>
      <c r="V264" s="81"/>
      <c r="W264" s="72"/>
      <c r="X264" s="81"/>
      <c r="Y264" s="72"/>
      <c r="Z264" s="81"/>
      <c r="AA264" s="72"/>
      <c r="AB264" s="81"/>
      <c r="AC264" s="72"/>
      <c r="AD264" s="72"/>
      <c r="AE264" s="81"/>
      <c r="AF264" s="81"/>
      <c r="AG264" s="81"/>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row>
    <row r="265" spans="1:61" ht="15.75" customHeight="1">
      <c r="A265" s="72"/>
      <c r="B265" s="72"/>
      <c r="C265" s="72"/>
      <c r="D265" s="72"/>
      <c r="E265" s="72"/>
      <c r="F265" s="81"/>
      <c r="G265" s="72"/>
      <c r="H265" s="72"/>
      <c r="I265" s="72"/>
      <c r="J265" s="72"/>
      <c r="K265" s="72"/>
      <c r="L265" s="81"/>
      <c r="M265" s="72"/>
      <c r="N265" s="72"/>
      <c r="O265" s="72"/>
      <c r="P265" s="81"/>
      <c r="Q265" s="81"/>
      <c r="R265" s="81"/>
      <c r="S265" s="81"/>
      <c r="T265" s="81"/>
      <c r="U265" s="72"/>
      <c r="V265" s="81"/>
      <c r="W265" s="72"/>
      <c r="X265" s="81"/>
      <c r="Y265" s="72"/>
      <c r="Z265" s="81"/>
      <c r="AA265" s="72"/>
      <c r="AB265" s="81"/>
      <c r="AC265" s="72"/>
      <c r="AD265" s="72"/>
      <c r="AE265" s="81"/>
      <c r="AF265" s="81"/>
      <c r="AG265" s="81"/>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row>
    <row r="266" spans="1:61" ht="15.75" customHeight="1">
      <c r="A266" s="72"/>
      <c r="B266" s="72"/>
      <c r="C266" s="72"/>
      <c r="D266" s="72"/>
      <c r="E266" s="72"/>
      <c r="F266" s="81"/>
      <c r="G266" s="72"/>
      <c r="H266" s="72"/>
      <c r="I266" s="72"/>
      <c r="J266" s="72"/>
      <c r="K266" s="72"/>
      <c r="L266" s="81"/>
      <c r="M266" s="72"/>
      <c r="N266" s="72"/>
      <c r="O266" s="72"/>
      <c r="P266" s="81"/>
      <c r="Q266" s="81"/>
      <c r="R266" s="81"/>
      <c r="S266" s="81"/>
      <c r="T266" s="81"/>
      <c r="U266" s="72"/>
      <c r="V266" s="81"/>
      <c r="W266" s="72"/>
      <c r="X266" s="81"/>
      <c r="Y266" s="72"/>
      <c r="Z266" s="81"/>
      <c r="AA266" s="72"/>
      <c r="AB266" s="81"/>
      <c r="AC266" s="72"/>
      <c r="AD266" s="72"/>
      <c r="AE266" s="81"/>
      <c r="AF266" s="81"/>
      <c r="AG266" s="81"/>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row>
    <row r="267" spans="1:61" ht="15.75" customHeight="1">
      <c r="A267" s="72"/>
      <c r="B267" s="72"/>
      <c r="C267" s="72"/>
      <c r="D267" s="72"/>
      <c r="E267" s="72"/>
      <c r="F267" s="81"/>
      <c r="G267" s="72"/>
      <c r="H267" s="72"/>
      <c r="I267" s="72"/>
      <c r="J267" s="72"/>
      <c r="K267" s="72"/>
      <c r="L267" s="81"/>
      <c r="M267" s="72"/>
      <c r="N267" s="72"/>
      <c r="O267" s="72"/>
      <c r="P267" s="81"/>
      <c r="Q267" s="81"/>
      <c r="R267" s="81"/>
      <c r="S267" s="81"/>
      <c r="T267" s="81"/>
      <c r="U267" s="72"/>
      <c r="V267" s="81"/>
      <c r="W267" s="72"/>
      <c r="X267" s="81"/>
      <c r="Y267" s="72"/>
      <c r="Z267" s="81"/>
      <c r="AA267" s="72"/>
      <c r="AB267" s="81"/>
      <c r="AC267" s="72"/>
      <c r="AD267" s="72"/>
      <c r="AE267" s="81"/>
      <c r="AF267" s="81"/>
      <c r="AG267" s="81"/>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row>
    <row r="268" spans="1:61" ht="15.75" customHeight="1">
      <c r="A268" s="72"/>
      <c r="B268" s="72"/>
      <c r="C268" s="72"/>
      <c r="D268" s="72"/>
      <c r="E268" s="72"/>
      <c r="F268" s="81"/>
      <c r="G268" s="72"/>
      <c r="H268" s="72"/>
      <c r="I268" s="72"/>
      <c r="J268" s="72"/>
      <c r="K268" s="72"/>
      <c r="L268" s="81"/>
      <c r="M268" s="72"/>
      <c r="N268" s="72"/>
      <c r="O268" s="72"/>
      <c r="P268" s="81"/>
      <c r="Q268" s="81"/>
      <c r="R268" s="81"/>
      <c r="S268" s="81"/>
      <c r="T268" s="81"/>
      <c r="U268" s="72"/>
      <c r="V268" s="81"/>
      <c r="W268" s="72"/>
      <c r="X268" s="81"/>
      <c r="Y268" s="72"/>
      <c r="Z268" s="81"/>
      <c r="AA268" s="72"/>
      <c r="AB268" s="81"/>
      <c r="AC268" s="72"/>
      <c r="AD268" s="72"/>
      <c r="AE268" s="81"/>
      <c r="AF268" s="81"/>
      <c r="AG268" s="81"/>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row>
    <row r="269" spans="1:61" ht="15.75" customHeight="1">
      <c r="A269" s="72"/>
      <c r="B269" s="72"/>
      <c r="C269" s="72"/>
      <c r="D269" s="72"/>
      <c r="E269" s="72"/>
      <c r="F269" s="81"/>
      <c r="G269" s="72"/>
      <c r="H269" s="72"/>
      <c r="I269" s="72"/>
      <c r="J269" s="72"/>
      <c r="K269" s="72"/>
      <c r="L269" s="81"/>
      <c r="M269" s="72"/>
      <c r="N269" s="72"/>
      <c r="O269" s="72"/>
      <c r="P269" s="81"/>
      <c r="Q269" s="81"/>
      <c r="R269" s="81"/>
      <c r="S269" s="81"/>
      <c r="T269" s="81"/>
      <c r="U269" s="72"/>
      <c r="V269" s="81"/>
      <c r="W269" s="72"/>
      <c r="X269" s="81"/>
      <c r="Y269" s="72"/>
      <c r="Z269" s="81"/>
      <c r="AA269" s="72"/>
      <c r="AB269" s="81"/>
      <c r="AC269" s="72"/>
      <c r="AD269" s="72"/>
      <c r="AE269" s="81"/>
      <c r="AF269" s="81"/>
      <c r="AG269" s="81"/>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row>
    <row r="270" spans="1:61" ht="15.75" customHeight="1">
      <c r="A270" s="72"/>
      <c r="B270" s="72"/>
      <c r="C270" s="72"/>
      <c r="D270" s="72"/>
      <c r="E270" s="72"/>
      <c r="F270" s="81"/>
      <c r="G270" s="72"/>
      <c r="H270" s="72"/>
      <c r="I270" s="72"/>
      <c r="J270" s="72"/>
      <c r="K270" s="72"/>
      <c r="L270" s="81"/>
      <c r="M270" s="72"/>
      <c r="N270" s="72"/>
      <c r="O270" s="72"/>
      <c r="P270" s="81"/>
      <c r="Q270" s="81"/>
      <c r="R270" s="81"/>
      <c r="S270" s="81"/>
      <c r="T270" s="81"/>
      <c r="U270" s="72"/>
      <c r="V270" s="81"/>
      <c r="W270" s="72"/>
      <c r="X270" s="81"/>
      <c r="Y270" s="72"/>
      <c r="Z270" s="81"/>
      <c r="AA270" s="72"/>
      <c r="AB270" s="81"/>
      <c r="AC270" s="72"/>
      <c r="AD270" s="72"/>
      <c r="AE270" s="81"/>
      <c r="AF270" s="81"/>
      <c r="AG270" s="81"/>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row>
    <row r="271" spans="1:61" ht="15.75" customHeight="1">
      <c r="A271" s="72"/>
      <c r="B271" s="72"/>
      <c r="C271" s="72"/>
      <c r="D271" s="72"/>
      <c r="E271" s="72"/>
      <c r="F271" s="81"/>
      <c r="G271" s="72"/>
      <c r="H271" s="72"/>
      <c r="I271" s="72"/>
      <c r="J271" s="72"/>
      <c r="K271" s="72"/>
      <c r="L271" s="81"/>
      <c r="M271" s="72"/>
      <c r="N271" s="72"/>
      <c r="O271" s="72"/>
      <c r="P271" s="81"/>
      <c r="Q271" s="81"/>
      <c r="R271" s="81"/>
      <c r="S271" s="81"/>
      <c r="T271" s="81"/>
      <c r="U271" s="72"/>
      <c r="V271" s="81"/>
      <c r="W271" s="72"/>
      <c r="X271" s="81"/>
      <c r="Y271" s="72"/>
      <c r="Z271" s="81"/>
      <c r="AA271" s="72"/>
      <c r="AB271" s="81"/>
      <c r="AC271" s="72"/>
      <c r="AD271" s="72"/>
      <c r="AE271" s="81"/>
      <c r="AF271" s="81"/>
      <c r="AG271" s="81"/>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row>
    <row r="272" spans="1:61" ht="15.75" customHeight="1">
      <c r="A272" s="72"/>
      <c r="B272" s="72"/>
      <c r="C272" s="72"/>
      <c r="D272" s="72"/>
      <c r="E272" s="72"/>
      <c r="F272" s="81"/>
      <c r="G272" s="72"/>
      <c r="H272" s="72"/>
      <c r="I272" s="72"/>
      <c r="J272" s="72"/>
      <c r="K272" s="72"/>
      <c r="L272" s="81"/>
      <c r="M272" s="72"/>
      <c r="N272" s="72"/>
      <c r="O272" s="72"/>
      <c r="P272" s="81"/>
      <c r="Q272" s="81"/>
      <c r="R272" s="81"/>
      <c r="S272" s="81"/>
      <c r="T272" s="81"/>
      <c r="U272" s="72"/>
      <c r="V272" s="81"/>
      <c r="W272" s="72"/>
      <c r="X272" s="81"/>
      <c r="Y272" s="72"/>
      <c r="Z272" s="81"/>
      <c r="AA272" s="72"/>
      <c r="AB272" s="81"/>
      <c r="AC272" s="72"/>
      <c r="AD272" s="72"/>
      <c r="AE272" s="81"/>
      <c r="AF272" s="81"/>
      <c r="AG272" s="81"/>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row>
    <row r="273" spans="1:61" ht="15.75" customHeight="1">
      <c r="A273" s="72"/>
      <c r="B273" s="72"/>
      <c r="C273" s="72"/>
      <c r="D273" s="72"/>
      <c r="E273" s="72"/>
      <c r="F273" s="81"/>
      <c r="G273" s="72"/>
      <c r="H273" s="72"/>
      <c r="I273" s="72"/>
      <c r="J273" s="72"/>
      <c r="K273" s="72"/>
      <c r="L273" s="81"/>
      <c r="M273" s="72"/>
      <c r="N273" s="72"/>
      <c r="O273" s="72"/>
      <c r="P273" s="81"/>
      <c r="Q273" s="81"/>
      <c r="R273" s="81"/>
      <c r="S273" s="81"/>
      <c r="T273" s="81"/>
      <c r="U273" s="72"/>
      <c r="V273" s="81"/>
      <c r="W273" s="72"/>
      <c r="X273" s="81"/>
      <c r="Y273" s="72"/>
      <c r="Z273" s="81"/>
      <c r="AA273" s="72"/>
      <c r="AB273" s="81"/>
      <c r="AC273" s="72"/>
      <c r="AD273" s="72"/>
      <c r="AE273" s="81"/>
      <c r="AF273" s="81"/>
      <c r="AG273" s="81"/>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row>
    <row r="274" spans="1:61" ht="15.75" customHeight="1">
      <c r="A274" s="72"/>
      <c r="B274" s="72"/>
      <c r="C274" s="72"/>
      <c r="D274" s="72"/>
      <c r="E274" s="72"/>
      <c r="F274" s="81"/>
      <c r="G274" s="72"/>
      <c r="H274" s="72"/>
      <c r="I274" s="72"/>
      <c r="J274" s="72"/>
      <c r="K274" s="72"/>
      <c r="L274" s="81"/>
      <c r="M274" s="72"/>
      <c r="N274" s="72"/>
      <c r="O274" s="72"/>
      <c r="P274" s="81"/>
      <c r="Q274" s="81"/>
      <c r="R274" s="81"/>
      <c r="S274" s="81"/>
      <c r="T274" s="81"/>
      <c r="U274" s="72"/>
      <c r="V274" s="81"/>
      <c r="W274" s="72"/>
      <c r="X274" s="81"/>
      <c r="Y274" s="72"/>
      <c r="Z274" s="81"/>
      <c r="AA274" s="72"/>
      <c r="AB274" s="81"/>
      <c r="AC274" s="72"/>
      <c r="AD274" s="72"/>
      <c r="AE274" s="81"/>
      <c r="AF274" s="81"/>
      <c r="AG274" s="81"/>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row>
    <row r="275" spans="1:61" ht="15.75" customHeight="1">
      <c r="A275" s="72"/>
      <c r="B275" s="72"/>
      <c r="C275" s="72"/>
      <c r="D275" s="72"/>
      <c r="E275" s="72"/>
      <c r="F275" s="81"/>
      <c r="G275" s="72"/>
      <c r="H275" s="72"/>
      <c r="I275" s="72"/>
      <c r="J275" s="72"/>
      <c r="K275" s="72"/>
      <c r="L275" s="81"/>
      <c r="M275" s="72"/>
      <c r="N275" s="72"/>
      <c r="O275" s="72"/>
      <c r="P275" s="81"/>
      <c r="Q275" s="81"/>
      <c r="R275" s="81"/>
      <c r="S275" s="81"/>
      <c r="T275" s="81"/>
      <c r="U275" s="72"/>
      <c r="V275" s="81"/>
      <c r="W275" s="72"/>
      <c r="X275" s="81"/>
      <c r="Y275" s="72"/>
      <c r="Z275" s="81"/>
      <c r="AA275" s="72"/>
      <c r="AB275" s="81"/>
      <c r="AC275" s="72"/>
      <c r="AD275" s="72"/>
      <c r="AE275" s="81"/>
      <c r="AF275" s="81"/>
      <c r="AG275" s="81"/>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row>
    <row r="276" spans="1:61" ht="15.75" customHeight="1">
      <c r="A276" s="72"/>
      <c r="B276" s="72"/>
      <c r="C276" s="72"/>
      <c r="D276" s="72"/>
      <c r="E276" s="72"/>
      <c r="F276" s="81"/>
      <c r="G276" s="72"/>
      <c r="H276" s="72"/>
      <c r="I276" s="72"/>
      <c r="J276" s="72"/>
      <c r="K276" s="72"/>
      <c r="L276" s="81"/>
      <c r="M276" s="72"/>
      <c r="N276" s="72"/>
      <c r="O276" s="72"/>
      <c r="P276" s="81"/>
      <c r="Q276" s="81"/>
      <c r="R276" s="81"/>
      <c r="S276" s="81"/>
      <c r="T276" s="81"/>
      <c r="U276" s="72"/>
      <c r="V276" s="81"/>
      <c r="W276" s="72"/>
      <c r="X276" s="81"/>
      <c r="Y276" s="72"/>
      <c r="Z276" s="81"/>
      <c r="AA276" s="72"/>
      <c r="AB276" s="81"/>
      <c r="AC276" s="72"/>
      <c r="AD276" s="72"/>
      <c r="AE276" s="81"/>
      <c r="AF276" s="81"/>
      <c r="AG276" s="81"/>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row>
    <row r="277" spans="1:61" ht="15.75" customHeight="1">
      <c r="A277" s="72"/>
      <c r="B277" s="72"/>
      <c r="C277" s="72"/>
      <c r="D277" s="72"/>
      <c r="E277" s="72"/>
      <c r="F277" s="81"/>
      <c r="G277" s="72"/>
      <c r="H277" s="72"/>
      <c r="I277" s="72"/>
      <c r="J277" s="72"/>
      <c r="K277" s="72"/>
      <c r="L277" s="81"/>
      <c r="M277" s="72"/>
      <c r="N277" s="72"/>
      <c r="O277" s="72"/>
      <c r="P277" s="81"/>
      <c r="Q277" s="81"/>
      <c r="R277" s="81"/>
      <c r="S277" s="81"/>
      <c r="T277" s="81"/>
      <c r="U277" s="72"/>
      <c r="V277" s="81"/>
      <c r="W277" s="72"/>
      <c r="X277" s="81"/>
      <c r="Y277" s="72"/>
      <c r="Z277" s="81"/>
      <c r="AA277" s="72"/>
      <c r="AB277" s="81"/>
      <c r="AC277" s="72"/>
      <c r="AD277" s="72"/>
      <c r="AE277" s="81"/>
      <c r="AF277" s="81"/>
      <c r="AG277" s="81"/>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row>
    <row r="278" spans="1:61" ht="15.75" customHeight="1">
      <c r="A278" s="72"/>
      <c r="B278" s="72"/>
      <c r="C278" s="72"/>
      <c r="D278" s="72"/>
      <c r="E278" s="72"/>
      <c r="F278" s="81"/>
      <c r="G278" s="72"/>
      <c r="H278" s="72"/>
      <c r="I278" s="72"/>
      <c r="J278" s="72"/>
      <c r="K278" s="72"/>
      <c r="L278" s="81"/>
      <c r="M278" s="72"/>
      <c r="N278" s="72"/>
      <c r="O278" s="72"/>
      <c r="P278" s="81"/>
      <c r="Q278" s="81"/>
      <c r="R278" s="81"/>
      <c r="S278" s="81"/>
      <c r="T278" s="81"/>
      <c r="U278" s="72"/>
      <c r="V278" s="81"/>
      <c r="W278" s="72"/>
      <c r="X278" s="81"/>
      <c r="Y278" s="72"/>
      <c r="Z278" s="81"/>
      <c r="AA278" s="72"/>
      <c r="AB278" s="81"/>
      <c r="AC278" s="72"/>
      <c r="AD278" s="72"/>
      <c r="AE278" s="81"/>
      <c r="AF278" s="81"/>
      <c r="AG278" s="81"/>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row>
    <row r="279" spans="1:61" ht="15.75" customHeight="1">
      <c r="A279" s="72"/>
      <c r="B279" s="72"/>
      <c r="C279" s="72"/>
      <c r="D279" s="72"/>
      <c r="E279" s="72"/>
      <c r="F279" s="81"/>
      <c r="G279" s="72"/>
      <c r="H279" s="72"/>
      <c r="I279" s="72"/>
      <c r="J279" s="72"/>
      <c r="K279" s="72"/>
      <c r="L279" s="81"/>
      <c r="M279" s="72"/>
      <c r="N279" s="72"/>
      <c r="O279" s="72"/>
      <c r="P279" s="81"/>
      <c r="Q279" s="81"/>
      <c r="R279" s="81"/>
      <c r="S279" s="81"/>
      <c r="T279" s="81"/>
      <c r="U279" s="72"/>
      <c r="V279" s="81"/>
      <c r="W279" s="72"/>
      <c r="X279" s="81"/>
      <c r="Y279" s="72"/>
      <c r="Z279" s="81"/>
      <c r="AA279" s="72"/>
      <c r="AB279" s="81"/>
      <c r="AC279" s="72"/>
      <c r="AD279" s="72"/>
      <c r="AE279" s="81"/>
      <c r="AF279" s="81"/>
      <c r="AG279" s="81"/>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row>
    <row r="280" spans="1:61" ht="15.75" customHeight="1">
      <c r="A280" s="72"/>
      <c r="B280" s="72"/>
      <c r="C280" s="72"/>
      <c r="D280" s="72"/>
      <c r="E280" s="72"/>
      <c r="F280" s="81"/>
      <c r="G280" s="72"/>
      <c r="H280" s="72"/>
      <c r="I280" s="72"/>
      <c r="J280" s="72"/>
      <c r="K280" s="72"/>
      <c r="L280" s="81"/>
      <c r="M280" s="72"/>
      <c r="N280" s="72"/>
      <c r="O280" s="72"/>
      <c r="P280" s="81"/>
      <c r="Q280" s="81"/>
      <c r="R280" s="81"/>
      <c r="S280" s="81"/>
      <c r="T280" s="81"/>
      <c r="U280" s="72"/>
      <c r="V280" s="81"/>
      <c r="W280" s="72"/>
      <c r="X280" s="81"/>
      <c r="Y280" s="72"/>
      <c r="Z280" s="81"/>
      <c r="AA280" s="72"/>
      <c r="AB280" s="81"/>
      <c r="AC280" s="72"/>
      <c r="AD280" s="72"/>
      <c r="AE280" s="81"/>
      <c r="AF280" s="81"/>
      <c r="AG280" s="81"/>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row>
    <row r="281" spans="1:61" ht="15.75" customHeight="1">
      <c r="A281" s="72"/>
      <c r="B281" s="72"/>
      <c r="C281" s="72"/>
      <c r="D281" s="72"/>
      <c r="E281" s="72"/>
      <c r="F281" s="81"/>
      <c r="G281" s="72"/>
      <c r="H281" s="72"/>
      <c r="I281" s="72"/>
      <c r="J281" s="72"/>
      <c r="K281" s="72"/>
      <c r="L281" s="81"/>
      <c r="M281" s="72"/>
      <c r="N281" s="72"/>
      <c r="O281" s="72"/>
      <c r="P281" s="81"/>
      <c r="Q281" s="81"/>
      <c r="R281" s="81"/>
      <c r="S281" s="81"/>
      <c r="T281" s="81"/>
      <c r="U281" s="72"/>
      <c r="V281" s="81"/>
      <c r="W281" s="72"/>
      <c r="X281" s="81"/>
      <c r="Y281" s="72"/>
      <c r="Z281" s="81"/>
      <c r="AA281" s="72"/>
      <c r="AB281" s="81"/>
      <c r="AC281" s="72"/>
      <c r="AD281" s="72"/>
      <c r="AE281" s="81"/>
      <c r="AF281" s="81"/>
      <c r="AG281" s="81"/>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row>
    <row r="282" spans="1:61" ht="15.75" customHeight="1">
      <c r="A282" s="72"/>
      <c r="B282" s="72"/>
      <c r="C282" s="72"/>
      <c r="D282" s="72"/>
      <c r="E282" s="72"/>
      <c r="F282" s="81"/>
      <c r="G282" s="72"/>
      <c r="H282" s="72"/>
      <c r="I282" s="72"/>
      <c r="J282" s="72"/>
      <c r="K282" s="72"/>
      <c r="L282" s="81"/>
      <c r="M282" s="72"/>
      <c r="N282" s="72"/>
      <c r="O282" s="72"/>
      <c r="P282" s="81"/>
      <c r="Q282" s="81"/>
      <c r="R282" s="81"/>
      <c r="S282" s="81"/>
      <c r="T282" s="81"/>
      <c r="U282" s="72"/>
      <c r="V282" s="81"/>
      <c r="W282" s="72"/>
      <c r="X282" s="81"/>
      <c r="Y282" s="72"/>
      <c r="Z282" s="81"/>
      <c r="AA282" s="72"/>
      <c r="AB282" s="81"/>
      <c r="AC282" s="72"/>
      <c r="AD282" s="72"/>
      <c r="AE282" s="81"/>
      <c r="AF282" s="81"/>
      <c r="AG282" s="81"/>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row>
    <row r="283" spans="1:61" ht="15.75" customHeight="1">
      <c r="A283" s="72"/>
      <c r="B283" s="72"/>
      <c r="C283" s="72"/>
      <c r="D283" s="72"/>
      <c r="E283" s="72"/>
      <c r="F283" s="81"/>
      <c r="G283" s="72"/>
      <c r="H283" s="72"/>
      <c r="I283" s="72"/>
      <c r="J283" s="72"/>
      <c r="K283" s="72"/>
      <c r="L283" s="81"/>
      <c r="M283" s="72"/>
      <c r="N283" s="72"/>
      <c r="O283" s="72"/>
      <c r="P283" s="81"/>
      <c r="Q283" s="81"/>
      <c r="R283" s="81"/>
      <c r="S283" s="81"/>
      <c r="T283" s="81"/>
      <c r="U283" s="72"/>
      <c r="V283" s="81"/>
      <c r="W283" s="72"/>
      <c r="X283" s="81"/>
      <c r="Y283" s="72"/>
      <c r="Z283" s="81"/>
      <c r="AA283" s="72"/>
      <c r="AB283" s="81"/>
      <c r="AC283" s="72"/>
      <c r="AD283" s="72"/>
      <c r="AE283" s="81"/>
      <c r="AF283" s="81"/>
      <c r="AG283" s="81"/>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row>
    <row r="284" spans="1:61" ht="15.75" customHeight="1">
      <c r="A284" s="72"/>
      <c r="B284" s="72"/>
      <c r="C284" s="72"/>
      <c r="D284" s="72"/>
      <c r="E284" s="72"/>
      <c r="F284" s="81"/>
      <c r="G284" s="72"/>
      <c r="H284" s="72"/>
      <c r="I284" s="72"/>
      <c r="J284" s="72"/>
      <c r="K284" s="72"/>
      <c r="L284" s="81"/>
      <c r="M284" s="72"/>
      <c r="N284" s="72"/>
      <c r="O284" s="72"/>
      <c r="P284" s="81"/>
      <c r="Q284" s="81"/>
      <c r="R284" s="81"/>
      <c r="S284" s="81"/>
      <c r="T284" s="81"/>
      <c r="U284" s="72"/>
      <c r="V284" s="81"/>
      <c r="W284" s="72"/>
      <c r="X284" s="81"/>
      <c r="Y284" s="72"/>
      <c r="Z284" s="81"/>
      <c r="AA284" s="72"/>
      <c r="AB284" s="81"/>
      <c r="AC284" s="72"/>
      <c r="AD284" s="72"/>
      <c r="AE284" s="81"/>
      <c r="AF284" s="81"/>
      <c r="AG284" s="81"/>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row>
    <row r="285" spans="1:61" ht="15.75" customHeight="1">
      <c r="A285" s="72"/>
      <c r="B285" s="72"/>
      <c r="C285" s="72"/>
      <c r="D285" s="72"/>
      <c r="E285" s="72"/>
      <c r="F285" s="81"/>
      <c r="G285" s="72"/>
      <c r="H285" s="72"/>
      <c r="I285" s="72"/>
      <c r="J285" s="72"/>
      <c r="K285" s="72"/>
      <c r="L285" s="81"/>
      <c r="M285" s="72"/>
      <c r="N285" s="72"/>
      <c r="O285" s="72"/>
      <c r="P285" s="81"/>
      <c r="Q285" s="81"/>
      <c r="R285" s="81"/>
      <c r="S285" s="81"/>
      <c r="T285" s="81"/>
      <c r="U285" s="72"/>
      <c r="V285" s="81"/>
      <c r="W285" s="72"/>
      <c r="X285" s="81"/>
      <c r="Y285" s="72"/>
      <c r="Z285" s="81"/>
      <c r="AA285" s="72"/>
      <c r="AB285" s="81"/>
      <c r="AC285" s="72"/>
      <c r="AD285" s="72"/>
      <c r="AE285" s="81"/>
      <c r="AF285" s="81"/>
      <c r="AG285" s="81"/>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row>
    <row r="286" spans="1:61" ht="15.75" customHeight="1">
      <c r="A286" s="72"/>
      <c r="B286" s="72"/>
      <c r="C286" s="72"/>
      <c r="D286" s="72"/>
      <c r="E286" s="72"/>
      <c r="F286" s="81"/>
      <c r="G286" s="72"/>
      <c r="H286" s="72"/>
      <c r="I286" s="72"/>
      <c r="J286" s="72"/>
      <c r="K286" s="72"/>
      <c r="L286" s="81"/>
      <c r="M286" s="72"/>
      <c r="N286" s="72"/>
      <c r="O286" s="72"/>
      <c r="P286" s="81"/>
      <c r="Q286" s="81"/>
      <c r="R286" s="81"/>
      <c r="S286" s="81"/>
      <c r="T286" s="81"/>
      <c r="U286" s="72"/>
      <c r="V286" s="81"/>
      <c r="W286" s="72"/>
      <c r="X286" s="81"/>
      <c r="Y286" s="72"/>
      <c r="Z286" s="81"/>
      <c r="AA286" s="72"/>
      <c r="AB286" s="81"/>
      <c r="AC286" s="72"/>
      <c r="AD286" s="72"/>
      <c r="AE286" s="81"/>
      <c r="AF286" s="81"/>
      <c r="AG286" s="81"/>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row>
    <row r="287" spans="1:61" ht="15.75" customHeight="1">
      <c r="A287" s="72"/>
      <c r="B287" s="72"/>
      <c r="C287" s="72"/>
      <c r="D287" s="72"/>
      <c r="E287" s="72"/>
      <c r="F287" s="81"/>
      <c r="G287" s="72"/>
      <c r="H287" s="72"/>
      <c r="I287" s="72"/>
      <c r="J287" s="72"/>
      <c r="K287" s="72"/>
      <c r="L287" s="81"/>
      <c r="M287" s="72"/>
      <c r="N287" s="72"/>
      <c r="O287" s="72"/>
      <c r="P287" s="81"/>
      <c r="Q287" s="81"/>
      <c r="R287" s="81"/>
      <c r="S287" s="81"/>
      <c r="T287" s="81"/>
      <c r="U287" s="72"/>
      <c r="V287" s="81"/>
      <c r="W287" s="72"/>
      <c r="X287" s="81"/>
      <c r="Y287" s="72"/>
      <c r="Z287" s="81"/>
      <c r="AA287" s="72"/>
      <c r="AB287" s="81"/>
      <c r="AC287" s="72"/>
      <c r="AD287" s="72"/>
      <c r="AE287" s="81"/>
      <c r="AF287" s="81"/>
      <c r="AG287" s="81"/>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row>
    <row r="288" spans="1:61" ht="15.75" customHeight="1">
      <c r="A288" s="72"/>
      <c r="B288" s="72"/>
      <c r="C288" s="72"/>
      <c r="D288" s="72"/>
      <c r="E288" s="72"/>
      <c r="F288" s="81"/>
      <c r="G288" s="72"/>
      <c r="H288" s="72"/>
      <c r="I288" s="72"/>
      <c r="J288" s="72"/>
      <c r="K288" s="72"/>
      <c r="L288" s="81"/>
      <c r="M288" s="72"/>
      <c r="N288" s="72"/>
      <c r="O288" s="72"/>
      <c r="P288" s="81"/>
      <c r="Q288" s="81"/>
      <c r="R288" s="81"/>
      <c r="S288" s="81"/>
      <c r="T288" s="81"/>
      <c r="U288" s="72"/>
      <c r="V288" s="81"/>
      <c r="W288" s="72"/>
      <c r="X288" s="81"/>
      <c r="Y288" s="72"/>
      <c r="Z288" s="81"/>
      <c r="AA288" s="72"/>
      <c r="AB288" s="81"/>
      <c r="AC288" s="72"/>
      <c r="AD288" s="72"/>
      <c r="AE288" s="81"/>
      <c r="AF288" s="81"/>
      <c r="AG288" s="81"/>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row>
    <row r="289" spans="1:61" ht="15.75" customHeight="1">
      <c r="A289" s="72"/>
      <c r="B289" s="72"/>
      <c r="C289" s="72"/>
      <c r="D289" s="72"/>
      <c r="E289" s="72"/>
      <c r="F289" s="81"/>
      <c r="G289" s="72"/>
      <c r="H289" s="72"/>
      <c r="I289" s="72"/>
      <c r="J289" s="72"/>
      <c r="K289" s="72"/>
      <c r="L289" s="81"/>
      <c r="M289" s="72"/>
      <c r="N289" s="72"/>
      <c r="O289" s="72"/>
      <c r="P289" s="81"/>
      <c r="Q289" s="81"/>
      <c r="R289" s="81"/>
      <c r="S289" s="81"/>
      <c r="T289" s="81"/>
      <c r="U289" s="72"/>
      <c r="V289" s="81"/>
      <c r="W289" s="72"/>
      <c r="X289" s="81"/>
      <c r="Y289" s="72"/>
      <c r="Z289" s="81"/>
      <c r="AA289" s="72"/>
      <c r="AB289" s="81"/>
      <c r="AC289" s="72"/>
      <c r="AD289" s="72"/>
      <c r="AE289" s="81"/>
      <c r="AF289" s="81"/>
      <c r="AG289" s="81"/>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row>
    <row r="290" spans="1:61" ht="15.75" customHeight="1">
      <c r="A290" s="72"/>
      <c r="B290" s="72"/>
      <c r="C290" s="72"/>
      <c r="D290" s="72"/>
      <c r="E290" s="72"/>
      <c r="F290" s="81"/>
      <c r="G290" s="72"/>
      <c r="H290" s="72"/>
      <c r="I290" s="72"/>
      <c r="J290" s="72"/>
      <c r="K290" s="72"/>
      <c r="L290" s="81"/>
      <c r="M290" s="72"/>
      <c r="N290" s="72"/>
      <c r="O290" s="72"/>
      <c r="P290" s="81"/>
      <c r="Q290" s="81"/>
      <c r="R290" s="81"/>
      <c r="S290" s="81"/>
      <c r="T290" s="81"/>
      <c r="U290" s="72"/>
      <c r="V290" s="81"/>
      <c r="W290" s="72"/>
      <c r="X290" s="81"/>
      <c r="Y290" s="72"/>
      <c r="Z290" s="81"/>
      <c r="AA290" s="72"/>
      <c r="AB290" s="81"/>
      <c r="AC290" s="72"/>
      <c r="AD290" s="72"/>
      <c r="AE290" s="81"/>
      <c r="AF290" s="81"/>
      <c r="AG290" s="81"/>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row>
    <row r="291" spans="1:61" ht="15.75" customHeight="1">
      <c r="A291" s="72"/>
      <c r="B291" s="72"/>
      <c r="C291" s="72"/>
      <c r="D291" s="72"/>
      <c r="E291" s="72"/>
      <c r="F291" s="81"/>
      <c r="G291" s="72"/>
      <c r="H291" s="72"/>
      <c r="I291" s="72"/>
      <c r="J291" s="72"/>
      <c r="K291" s="72"/>
      <c r="L291" s="81"/>
      <c r="M291" s="72"/>
      <c r="N291" s="72"/>
      <c r="O291" s="72"/>
      <c r="P291" s="81"/>
      <c r="Q291" s="81"/>
      <c r="R291" s="81"/>
      <c r="S291" s="81"/>
      <c r="T291" s="81"/>
      <c r="U291" s="72"/>
      <c r="V291" s="81"/>
      <c r="W291" s="72"/>
      <c r="X291" s="81"/>
      <c r="Y291" s="72"/>
      <c r="Z291" s="81"/>
      <c r="AA291" s="72"/>
      <c r="AB291" s="81"/>
      <c r="AC291" s="72"/>
      <c r="AD291" s="72"/>
      <c r="AE291" s="81"/>
      <c r="AF291" s="81"/>
      <c r="AG291" s="81"/>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row>
    <row r="292" spans="1:61" ht="15.75" customHeight="1">
      <c r="A292" s="72"/>
      <c r="B292" s="72"/>
      <c r="C292" s="72"/>
      <c r="D292" s="72"/>
      <c r="E292" s="72"/>
      <c r="F292" s="81"/>
      <c r="G292" s="72"/>
      <c r="H292" s="72"/>
      <c r="I292" s="72"/>
      <c r="J292" s="72"/>
      <c r="K292" s="72"/>
      <c r="L292" s="81"/>
      <c r="M292" s="72"/>
      <c r="N292" s="72"/>
      <c r="O292" s="72"/>
      <c r="P292" s="81"/>
      <c r="Q292" s="81"/>
      <c r="R292" s="81"/>
      <c r="S292" s="81"/>
      <c r="T292" s="81"/>
      <c r="U292" s="72"/>
      <c r="V292" s="81"/>
      <c r="W292" s="72"/>
      <c r="X292" s="81"/>
      <c r="Y292" s="72"/>
      <c r="Z292" s="81"/>
      <c r="AA292" s="72"/>
      <c r="AB292" s="81"/>
      <c r="AC292" s="72"/>
      <c r="AD292" s="72"/>
      <c r="AE292" s="81"/>
      <c r="AF292" s="81"/>
      <c r="AG292" s="81"/>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row>
    <row r="293" spans="1:61" ht="15.75" customHeight="1">
      <c r="A293" s="72"/>
      <c r="B293" s="72"/>
      <c r="C293" s="72"/>
      <c r="D293" s="72"/>
      <c r="E293" s="72"/>
      <c r="F293" s="81"/>
      <c r="G293" s="72"/>
      <c r="H293" s="72"/>
      <c r="I293" s="72"/>
      <c r="J293" s="72"/>
      <c r="K293" s="72"/>
      <c r="L293" s="81"/>
      <c r="M293" s="72"/>
      <c r="N293" s="72"/>
      <c r="O293" s="72"/>
      <c r="P293" s="81"/>
      <c r="Q293" s="81"/>
      <c r="R293" s="81"/>
      <c r="S293" s="81"/>
      <c r="T293" s="81"/>
      <c r="U293" s="72"/>
      <c r="V293" s="81"/>
      <c r="W293" s="72"/>
      <c r="X293" s="81"/>
      <c r="Y293" s="72"/>
      <c r="Z293" s="81"/>
      <c r="AA293" s="72"/>
      <c r="AB293" s="81"/>
      <c r="AC293" s="72"/>
      <c r="AD293" s="72"/>
      <c r="AE293" s="81"/>
      <c r="AF293" s="81"/>
      <c r="AG293" s="81"/>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row>
    <row r="294" spans="1:61" ht="15.75" customHeight="1">
      <c r="A294" s="72"/>
      <c r="B294" s="72"/>
      <c r="C294" s="72"/>
      <c r="D294" s="72"/>
      <c r="E294" s="72"/>
      <c r="F294" s="81"/>
      <c r="G294" s="72"/>
      <c r="H294" s="72"/>
      <c r="I294" s="72"/>
      <c r="J294" s="72"/>
      <c r="K294" s="72"/>
      <c r="L294" s="81"/>
      <c r="M294" s="72"/>
      <c r="N294" s="72"/>
      <c r="O294" s="72"/>
      <c r="P294" s="81"/>
      <c r="Q294" s="81"/>
      <c r="R294" s="81"/>
      <c r="S294" s="81"/>
      <c r="T294" s="81"/>
      <c r="U294" s="72"/>
      <c r="V294" s="81"/>
      <c r="W294" s="72"/>
      <c r="X294" s="81"/>
      <c r="Y294" s="72"/>
      <c r="Z294" s="81"/>
      <c r="AA294" s="72"/>
      <c r="AB294" s="81"/>
      <c r="AC294" s="72"/>
      <c r="AD294" s="72"/>
      <c r="AE294" s="81"/>
      <c r="AF294" s="81"/>
      <c r="AG294" s="81"/>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row>
    <row r="295" spans="1:61" ht="15.75" customHeight="1">
      <c r="A295" s="72"/>
      <c r="B295" s="72"/>
      <c r="C295" s="72"/>
      <c r="D295" s="72"/>
      <c r="E295" s="72"/>
      <c r="F295" s="81"/>
      <c r="G295" s="72"/>
      <c r="H295" s="72"/>
      <c r="I295" s="72"/>
      <c r="J295" s="72"/>
      <c r="K295" s="72"/>
      <c r="L295" s="81"/>
      <c r="M295" s="72"/>
      <c r="N295" s="72"/>
      <c r="O295" s="72"/>
      <c r="P295" s="81"/>
      <c r="Q295" s="81"/>
      <c r="R295" s="81"/>
      <c r="S295" s="81"/>
      <c r="T295" s="81"/>
      <c r="U295" s="72"/>
      <c r="V295" s="81"/>
      <c r="W295" s="72"/>
      <c r="X295" s="81"/>
      <c r="Y295" s="72"/>
      <c r="Z295" s="81"/>
      <c r="AA295" s="72"/>
      <c r="AB295" s="81"/>
      <c r="AC295" s="72"/>
      <c r="AD295" s="72"/>
      <c r="AE295" s="81"/>
      <c r="AF295" s="81"/>
      <c r="AG295" s="81"/>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row>
    <row r="296" spans="1:61" ht="15.75" customHeight="1">
      <c r="A296" s="72"/>
      <c r="B296" s="72"/>
      <c r="C296" s="72"/>
      <c r="D296" s="72"/>
      <c r="E296" s="72"/>
      <c r="F296" s="81"/>
      <c r="G296" s="72"/>
      <c r="H296" s="72"/>
      <c r="I296" s="72"/>
      <c r="J296" s="72"/>
      <c r="K296" s="72"/>
      <c r="L296" s="81"/>
      <c r="M296" s="72"/>
      <c r="N296" s="72"/>
      <c r="O296" s="72"/>
      <c r="P296" s="81"/>
      <c r="Q296" s="81"/>
      <c r="R296" s="81"/>
      <c r="S296" s="81"/>
      <c r="T296" s="81"/>
      <c r="U296" s="72"/>
      <c r="V296" s="81"/>
      <c r="W296" s="72"/>
      <c r="X296" s="81"/>
      <c r="Y296" s="72"/>
      <c r="Z296" s="81"/>
      <c r="AA296" s="72"/>
      <c r="AB296" s="81"/>
      <c r="AC296" s="72"/>
      <c r="AD296" s="72"/>
      <c r="AE296" s="81"/>
      <c r="AF296" s="81"/>
      <c r="AG296" s="81"/>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row>
    <row r="297" spans="1:61" ht="15.75" customHeight="1">
      <c r="A297" s="72"/>
      <c r="B297" s="72"/>
      <c r="C297" s="72"/>
      <c r="D297" s="72"/>
      <c r="E297" s="72"/>
      <c r="F297" s="81"/>
      <c r="G297" s="72"/>
      <c r="H297" s="72"/>
      <c r="I297" s="72"/>
      <c r="J297" s="72"/>
      <c r="K297" s="72"/>
      <c r="L297" s="81"/>
      <c r="M297" s="72"/>
      <c r="N297" s="72"/>
      <c r="O297" s="72"/>
      <c r="P297" s="81"/>
      <c r="Q297" s="81"/>
      <c r="R297" s="81"/>
      <c r="S297" s="81"/>
      <c r="T297" s="81"/>
      <c r="U297" s="72"/>
      <c r="V297" s="81"/>
      <c r="W297" s="72"/>
      <c r="X297" s="81"/>
      <c r="Y297" s="72"/>
      <c r="Z297" s="81"/>
      <c r="AA297" s="72"/>
      <c r="AB297" s="81"/>
      <c r="AC297" s="72"/>
      <c r="AD297" s="72"/>
      <c r="AE297" s="81"/>
      <c r="AF297" s="81"/>
      <c r="AG297" s="81"/>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row>
    <row r="298" spans="1:61" ht="15.75" customHeight="1">
      <c r="A298" s="72"/>
      <c r="B298" s="72"/>
      <c r="C298" s="72"/>
      <c r="D298" s="72"/>
      <c r="E298" s="72"/>
      <c r="F298" s="81"/>
      <c r="G298" s="72"/>
      <c r="H298" s="72"/>
      <c r="I298" s="72"/>
      <c r="J298" s="72"/>
      <c r="K298" s="72"/>
      <c r="L298" s="81"/>
      <c r="M298" s="72"/>
      <c r="N298" s="72"/>
      <c r="O298" s="72"/>
      <c r="P298" s="81"/>
      <c r="Q298" s="81"/>
      <c r="R298" s="81"/>
      <c r="S298" s="81"/>
      <c r="T298" s="81"/>
      <c r="U298" s="72"/>
      <c r="V298" s="81"/>
      <c r="W298" s="72"/>
      <c r="X298" s="81"/>
      <c r="Y298" s="72"/>
      <c r="Z298" s="81"/>
      <c r="AA298" s="72"/>
      <c r="AB298" s="81"/>
      <c r="AC298" s="72"/>
      <c r="AD298" s="72"/>
      <c r="AE298" s="81"/>
      <c r="AF298" s="81"/>
      <c r="AG298" s="81"/>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row>
    <row r="299" spans="1:61" ht="15.75" customHeight="1">
      <c r="A299" s="72"/>
      <c r="B299" s="72"/>
      <c r="C299" s="72"/>
      <c r="D299" s="72"/>
      <c r="E299" s="72"/>
      <c r="F299" s="81"/>
      <c r="G299" s="72"/>
      <c r="H299" s="72"/>
      <c r="I299" s="72"/>
      <c r="J299" s="72"/>
      <c r="K299" s="72"/>
      <c r="L299" s="81"/>
      <c r="M299" s="72"/>
      <c r="N299" s="72"/>
      <c r="O299" s="72"/>
      <c r="P299" s="81"/>
      <c r="Q299" s="81"/>
      <c r="R299" s="81"/>
      <c r="S299" s="81"/>
      <c r="T299" s="81"/>
      <c r="U299" s="72"/>
      <c r="V299" s="81"/>
      <c r="W299" s="72"/>
      <c r="X299" s="81"/>
      <c r="Y299" s="72"/>
      <c r="Z299" s="81"/>
      <c r="AA299" s="72"/>
      <c r="AB299" s="81"/>
      <c r="AC299" s="72"/>
      <c r="AD299" s="72"/>
      <c r="AE299" s="81"/>
      <c r="AF299" s="81"/>
      <c r="AG299" s="81"/>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row>
    <row r="300" spans="1:61" ht="15.75" customHeight="1">
      <c r="A300" s="72"/>
      <c r="B300" s="72"/>
      <c r="C300" s="72"/>
      <c r="D300" s="72"/>
      <c r="E300" s="72"/>
      <c r="F300" s="81"/>
      <c r="G300" s="72"/>
      <c r="H300" s="72"/>
      <c r="I300" s="72"/>
      <c r="J300" s="72"/>
      <c r="K300" s="72"/>
      <c r="L300" s="81"/>
      <c r="M300" s="72"/>
      <c r="N300" s="72"/>
      <c r="O300" s="72"/>
      <c r="P300" s="81"/>
      <c r="Q300" s="81"/>
      <c r="R300" s="81"/>
      <c r="S300" s="81"/>
      <c r="T300" s="81"/>
      <c r="U300" s="72"/>
      <c r="V300" s="81"/>
      <c r="W300" s="72"/>
      <c r="X300" s="81"/>
      <c r="Y300" s="72"/>
      <c r="Z300" s="81"/>
      <c r="AA300" s="72"/>
      <c r="AB300" s="81"/>
      <c r="AC300" s="72"/>
      <c r="AD300" s="72"/>
      <c r="AE300" s="81"/>
      <c r="AF300" s="81"/>
      <c r="AG300" s="81"/>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row>
    <row r="301" spans="1:61" ht="15.75" customHeight="1">
      <c r="A301" s="72"/>
      <c r="B301" s="72"/>
      <c r="C301" s="72"/>
      <c r="D301" s="72"/>
      <c r="E301" s="72"/>
      <c r="F301" s="81"/>
      <c r="G301" s="72"/>
      <c r="H301" s="72"/>
      <c r="I301" s="72"/>
      <c r="J301" s="72"/>
      <c r="K301" s="72"/>
      <c r="L301" s="81"/>
      <c r="M301" s="72"/>
      <c r="N301" s="72"/>
      <c r="O301" s="72"/>
      <c r="P301" s="81"/>
      <c r="Q301" s="81"/>
      <c r="R301" s="81"/>
      <c r="S301" s="81"/>
      <c r="T301" s="81"/>
      <c r="U301" s="72"/>
      <c r="V301" s="81"/>
      <c r="W301" s="72"/>
      <c r="X301" s="81"/>
      <c r="Y301" s="72"/>
      <c r="Z301" s="81"/>
      <c r="AA301" s="72"/>
      <c r="AB301" s="81"/>
      <c r="AC301" s="72"/>
      <c r="AD301" s="72"/>
      <c r="AE301" s="81"/>
      <c r="AF301" s="81"/>
      <c r="AG301" s="81"/>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row>
    <row r="302" spans="1:61" ht="15.75" customHeight="1">
      <c r="A302" s="72"/>
      <c r="B302" s="72"/>
      <c r="C302" s="72"/>
      <c r="D302" s="72"/>
      <c r="E302" s="72"/>
      <c r="F302" s="81"/>
      <c r="G302" s="72"/>
      <c r="H302" s="72"/>
      <c r="I302" s="72"/>
      <c r="J302" s="72"/>
      <c r="K302" s="72"/>
      <c r="L302" s="81"/>
      <c r="M302" s="72"/>
      <c r="N302" s="72"/>
      <c r="O302" s="72"/>
      <c r="P302" s="81"/>
      <c r="Q302" s="81"/>
      <c r="R302" s="81"/>
      <c r="S302" s="81"/>
      <c r="T302" s="81"/>
      <c r="U302" s="72"/>
      <c r="V302" s="81"/>
      <c r="W302" s="72"/>
      <c r="X302" s="81"/>
      <c r="Y302" s="72"/>
      <c r="Z302" s="81"/>
      <c r="AA302" s="72"/>
      <c r="AB302" s="81"/>
      <c r="AC302" s="72"/>
      <c r="AD302" s="72"/>
      <c r="AE302" s="81"/>
      <c r="AF302" s="81"/>
      <c r="AG302" s="81"/>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row>
    <row r="303" spans="1:61" ht="15.75" customHeight="1">
      <c r="A303" s="72"/>
      <c r="B303" s="72"/>
      <c r="C303" s="72"/>
      <c r="D303" s="72"/>
      <c r="E303" s="72"/>
      <c r="F303" s="81"/>
      <c r="G303" s="72"/>
      <c r="H303" s="72"/>
      <c r="I303" s="72"/>
      <c r="J303" s="72"/>
      <c r="K303" s="72"/>
      <c r="L303" s="81"/>
      <c r="M303" s="72"/>
      <c r="N303" s="72"/>
      <c r="O303" s="72"/>
      <c r="P303" s="81"/>
      <c r="Q303" s="81"/>
      <c r="R303" s="81"/>
      <c r="S303" s="81"/>
      <c r="T303" s="81"/>
      <c r="U303" s="72"/>
      <c r="V303" s="81"/>
      <c r="W303" s="72"/>
      <c r="X303" s="81"/>
      <c r="Y303" s="72"/>
      <c r="Z303" s="81"/>
      <c r="AA303" s="72"/>
      <c r="AB303" s="81"/>
      <c r="AC303" s="72"/>
      <c r="AD303" s="72"/>
      <c r="AE303" s="81"/>
      <c r="AF303" s="81"/>
      <c r="AG303" s="81"/>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row>
    <row r="304" spans="1:61" ht="15.75" customHeight="1">
      <c r="A304" s="72"/>
      <c r="B304" s="72"/>
      <c r="C304" s="72"/>
      <c r="D304" s="72"/>
      <c r="E304" s="72"/>
      <c r="F304" s="81"/>
      <c r="G304" s="72"/>
      <c r="H304" s="72"/>
      <c r="I304" s="72"/>
      <c r="J304" s="72"/>
      <c r="K304" s="72"/>
      <c r="L304" s="81"/>
      <c r="M304" s="72"/>
      <c r="N304" s="72"/>
      <c r="O304" s="72"/>
      <c r="P304" s="81"/>
      <c r="Q304" s="81"/>
      <c r="R304" s="81"/>
      <c r="S304" s="81"/>
      <c r="T304" s="81"/>
      <c r="U304" s="72"/>
      <c r="V304" s="81"/>
      <c r="W304" s="72"/>
      <c r="X304" s="81"/>
      <c r="Y304" s="72"/>
      <c r="Z304" s="81"/>
      <c r="AA304" s="72"/>
      <c r="AB304" s="81"/>
      <c r="AC304" s="72"/>
      <c r="AD304" s="72"/>
      <c r="AE304" s="81"/>
      <c r="AF304" s="81"/>
      <c r="AG304" s="81"/>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row>
    <row r="305" spans="1:61" ht="15.75" customHeight="1">
      <c r="A305" s="72"/>
      <c r="B305" s="72"/>
      <c r="C305" s="72"/>
      <c r="D305" s="72"/>
      <c r="E305" s="72"/>
      <c r="F305" s="81"/>
      <c r="G305" s="72"/>
      <c r="H305" s="72"/>
      <c r="I305" s="72"/>
      <c r="J305" s="72"/>
      <c r="K305" s="72"/>
      <c r="L305" s="81"/>
      <c r="M305" s="72"/>
      <c r="N305" s="72"/>
      <c r="O305" s="72"/>
      <c r="P305" s="81"/>
      <c r="Q305" s="81"/>
      <c r="R305" s="81"/>
      <c r="S305" s="81"/>
      <c r="T305" s="81"/>
      <c r="U305" s="72"/>
      <c r="V305" s="81"/>
      <c r="W305" s="72"/>
      <c r="X305" s="81"/>
      <c r="Y305" s="72"/>
      <c r="Z305" s="81"/>
      <c r="AA305" s="72"/>
      <c r="AB305" s="81"/>
      <c r="AC305" s="72"/>
      <c r="AD305" s="72"/>
      <c r="AE305" s="81"/>
      <c r="AF305" s="81"/>
      <c r="AG305" s="81"/>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row>
    <row r="306" spans="1:61" ht="15.75" customHeight="1">
      <c r="A306" s="72"/>
      <c r="B306" s="72"/>
      <c r="C306" s="72"/>
      <c r="D306" s="72"/>
      <c r="E306" s="72"/>
      <c r="F306" s="81"/>
      <c r="G306" s="72"/>
      <c r="H306" s="72"/>
      <c r="I306" s="72"/>
      <c r="J306" s="72"/>
      <c r="K306" s="72"/>
      <c r="L306" s="81"/>
      <c r="M306" s="72"/>
      <c r="N306" s="72"/>
      <c r="O306" s="72"/>
      <c r="P306" s="81"/>
      <c r="Q306" s="81"/>
      <c r="R306" s="81"/>
      <c r="S306" s="81"/>
      <c r="T306" s="81"/>
      <c r="U306" s="72"/>
      <c r="V306" s="81"/>
      <c r="W306" s="72"/>
      <c r="X306" s="81"/>
      <c r="Y306" s="72"/>
      <c r="Z306" s="81"/>
      <c r="AA306" s="72"/>
      <c r="AB306" s="81"/>
      <c r="AC306" s="72"/>
      <c r="AD306" s="72"/>
      <c r="AE306" s="81"/>
      <c r="AF306" s="81"/>
      <c r="AG306" s="81"/>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row>
    <row r="307" spans="1:61" ht="15.75" customHeight="1">
      <c r="A307" s="72"/>
      <c r="B307" s="72"/>
      <c r="C307" s="72"/>
      <c r="D307" s="72"/>
      <c r="E307" s="72"/>
      <c r="F307" s="81"/>
      <c r="G307" s="72"/>
      <c r="H307" s="72"/>
      <c r="I307" s="72"/>
      <c r="J307" s="72"/>
      <c r="K307" s="72"/>
      <c r="L307" s="81"/>
      <c r="M307" s="72"/>
      <c r="N307" s="72"/>
      <c r="O307" s="72"/>
      <c r="P307" s="81"/>
      <c r="Q307" s="81"/>
      <c r="R307" s="81"/>
      <c r="S307" s="81"/>
      <c r="T307" s="81"/>
      <c r="U307" s="72"/>
      <c r="V307" s="81"/>
      <c r="W307" s="72"/>
      <c r="X307" s="81"/>
      <c r="Y307" s="72"/>
      <c r="Z307" s="81"/>
      <c r="AA307" s="72"/>
      <c r="AB307" s="81"/>
      <c r="AC307" s="72"/>
      <c r="AD307" s="72"/>
      <c r="AE307" s="81"/>
      <c r="AF307" s="81"/>
      <c r="AG307" s="81"/>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row>
    <row r="308" spans="1:61" ht="15.75" customHeight="1">
      <c r="A308" s="72"/>
      <c r="B308" s="72"/>
      <c r="C308" s="72"/>
      <c r="D308" s="72"/>
      <c r="E308" s="72"/>
      <c r="F308" s="81"/>
      <c r="G308" s="72"/>
      <c r="H308" s="72"/>
      <c r="I308" s="72"/>
      <c r="J308" s="72"/>
      <c r="K308" s="72"/>
      <c r="L308" s="81"/>
      <c r="M308" s="72"/>
      <c r="N308" s="72"/>
      <c r="O308" s="72"/>
      <c r="P308" s="81"/>
      <c r="Q308" s="81"/>
      <c r="R308" s="81"/>
      <c r="S308" s="81"/>
      <c r="T308" s="81"/>
      <c r="U308" s="72"/>
      <c r="V308" s="81"/>
      <c r="W308" s="72"/>
      <c r="X308" s="81"/>
      <c r="Y308" s="72"/>
      <c r="Z308" s="81"/>
      <c r="AA308" s="72"/>
      <c r="AB308" s="81"/>
      <c r="AC308" s="72"/>
      <c r="AD308" s="72"/>
      <c r="AE308" s="81"/>
      <c r="AF308" s="81"/>
      <c r="AG308" s="81"/>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row>
    <row r="309" spans="1:61" ht="15.75" customHeight="1">
      <c r="A309" s="72"/>
      <c r="B309" s="72"/>
      <c r="C309" s="72"/>
      <c r="D309" s="72"/>
      <c r="E309" s="72"/>
      <c r="F309" s="81"/>
      <c r="G309" s="72"/>
      <c r="H309" s="72"/>
      <c r="I309" s="72"/>
      <c r="J309" s="72"/>
      <c r="K309" s="72"/>
      <c r="L309" s="81"/>
      <c r="M309" s="72"/>
      <c r="N309" s="72"/>
      <c r="O309" s="72"/>
      <c r="P309" s="81"/>
      <c r="Q309" s="81"/>
      <c r="R309" s="81"/>
      <c r="S309" s="81"/>
      <c r="T309" s="81"/>
      <c r="U309" s="72"/>
      <c r="V309" s="81"/>
      <c r="W309" s="72"/>
      <c r="X309" s="81"/>
      <c r="Y309" s="72"/>
      <c r="Z309" s="81"/>
      <c r="AA309" s="72"/>
      <c r="AB309" s="81"/>
      <c r="AC309" s="72"/>
      <c r="AD309" s="72"/>
      <c r="AE309" s="81"/>
      <c r="AF309" s="81"/>
      <c r="AG309" s="81"/>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row>
    <row r="310" spans="1:61" ht="15.75" customHeight="1">
      <c r="A310" s="72"/>
      <c r="B310" s="72"/>
      <c r="C310" s="72"/>
      <c r="D310" s="72"/>
      <c r="E310" s="72"/>
      <c r="F310" s="81"/>
      <c r="G310" s="72"/>
      <c r="H310" s="72"/>
      <c r="I310" s="72"/>
      <c r="J310" s="72"/>
      <c r="K310" s="72"/>
      <c r="L310" s="81"/>
      <c r="M310" s="72"/>
      <c r="N310" s="72"/>
      <c r="O310" s="72"/>
      <c r="P310" s="81"/>
      <c r="Q310" s="81"/>
      <c r="R310" s="81"/>
      <c r="S310" s="81"/>
      <c r="T310" s="81"/>
      <c r="U310" s="72"/>
      <c r="V310" s="81"/>
      <c r="W310" s="72"/>
      <c r="X310" s="81"/>
      <c r="Y310" s="72"/>
      <c r="Z310" s="81"/>
      <c r="AA310" s="72"/>
      <c r="AB310" s="81"/>
      <c r="AC310" s="72"/>
      <c r="AD310" s="72"/>
      <c r="AE310" s="81"/>
      <c r="AF310" s="81"/>
      <c r="AG310" s="81"/>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row>
    <row r="311" spans="1:61" ht="15.75" customHeight="1">
      <c r="A311" s="72"/>
      <c r="B311" s="72"/>
      <c r="C311" s="72"/>
      <c r="D311" s="72"/>
      <c r="E311" s="72"/>
      <c r="F311" s="81"/>
      <c r="G311" s="72"/>
      <c r="H311" s="72"/>
      <c r="I311" s="72"/>
      <c r="J311" s="72"/>
      <c r="K311" s="72"/>
      <c r="L311" s="81"/>
      <c r="M311" s="72"/>
      <c r="N311" s="72"/>
      <c r="O311" s="72"/>
      <c r="P311" s="81"/>
      <c r="Q311" s="81"/>
      <c r="R311" s="81"/>
      <c r="S311" s="81"/>
      <c r="T311" s="81"/>
      <c r="U311" s="72"/>
      <c r="V311" s="81"/>
      <c r="W311" s="72"/>
      <c r="X311" s="81"/>
      <c r="Y311" s="72"/>
      <c r="Z311" s="81"/>
      <c r="AA311" s="72"/>
      <c r="AB311" s="81"/>
      <c r="AC311" s="72"/>
      <c r="AD311" s="72"/>
      <c r="AE311" s="81"/>
      <c r="AF311" s="81"/>
      <c r="AG311" s="81"/>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row>
    <row r="312" spans="1:61" ht="15.75" customHeight="1">
      <c r="A312" s="72"/>
      <c r="B312" s="72"/>
      <c r="C312" s="72"/>
      <c r="D312" s="72"/>
      <c r="E312" s="72"/>
      <c r="F312" s="81"/>
      <c r="G312" s="72"/>
      <c r="H312" s="72"/>
      <c r="I312" s="72"/>
      <c r="J312" s="72"/>
      <c r="K312" s="72"/>
      <c r="L312" s="81"/>
      <c r="M312" s="72"/>
      <c r="N312" s="72"/>
      <c r="O312" s="72"/>
      <c r="P312" s="81"/>
      <c r="Q312" s="81"/>
      <c r="R312" s="81"/>
      <c r="S312" s="81"/>
      <c r="T312" s="81"/>
      <c r="U312" s="72"/>
      <c r="V312" s="81"/>
      <c r="W312" s="72"/>
      <c r="X312" s="81"/>
      <c r="Y312" s="72"/>
      <c r="Z312" s="81"/>
      <c r="AA312" s="72"/>
      <c r="AB312" s="81"/>
      <c r="AC312" s="72"/>
      <c r="AD312" s="72"/>
      <c r="AE312" s="81"/>
      <c r="AF312" s="81"/>
      <c r="AG312" s="81"/>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row>
    <row r="313" spans="1:61" ht="15.75" customHeight="1">
      <c r="A313" s="72"/>
      <c r="B313" s="72"/>
      <c r="C313" s="72"/>
      <c r="D313" s="72"/>
      <c r="E313" s="72"/>
      <c r="F313" s="81"/>
      <c r="G313" s="72"/>
      <c r="H313" s="72"/>
      <c r="I313" s="72"/>
      <c r="J313" s="72"/>
      <c r="K313" s="72"/>
      <c r="L313" s="81"/>
      <c r="M313" s="72"/>
      <c r="N313" s="72"/>
      <c r="O313" s="72"/>
      <c r="P313" s="81"/>
      <c r="Q313" s="81"/>
      <c r="R313" s="81"/>
      <c r="S313" s="81"/>
      <c r="T313" s="81"/>
      <c r="U313" s="72"/>
      <c r="V313" s="81"/>
      <c r="W313" s="72"/>
      <c r="X313" s="81"/>
      <c r="Y313" s="72"/>
      <c r="Z313" s="81"/>
      <c r="AA313" s="72"/>
      <c r="AB313" s="81"/>
      <c r="AC313" s="72"/>
      <c r="AD313" s="72"/>
      <c r="AE313" s="81"/>
      <c r="AF313" s="81"/>
      <c r="AG313" s="81"/>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row>
    <row r="314" spans="1:61" ht="15.75" customHeight="1">
      <c r="A314" s="72"/>
      <c r="B314" s="72"/>
      <c r="C314" s="72"/>
      <c r="D314" s="72"/>
      <c r="E314" s="72"/>
      <c r="F314" s="81"/>
      <c r="G314" s="72"/>
      <c r="H314" s="72"/>
      <c r="I314" s="72"/>
      <c r="J314" s="72"/>
      <c r="K314" s="72"/>
      <c r="L314" s="81"/>
      <c r="M314" s="72"/>
      <c r="N314" s="72"/>
      <c r="O314" s="72"/>
      <c r="P314" s="81"/>
      <c r="Q314" s="81"/>
      <c r="R314" s="81"/>
      <c r="S314" s="81"/>
      <c r="T314" s="81"/>
      <c r="U314" s="72"/>
      <c r="V314" s="81"/>
      <c r="W314" s="72"/>
      <c r="X314" s="81"/>
      <c r="Y314" s="72"/>
      <c r="Z314" s="81"/>
      <c r="AA314" s="72"/>
      <c r="AB314" s="81"/>
      <c r="AC314" s="72"/>
      <c r="AD314" s="72"/>
      <c r="AE314" s="81"/>
      <c r="AF314" s="81"/>
      <c r="AG314" s="81"/>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row>
    <row r="315" spans="1:61" ht="15.75" customHeight="1">
      <c r="A315" s="72"/>
      <c r="B315" s="72"/>
      <c r="C315" s="72"/>
      <c r="D315" s="72"/>
      <c r="E315" s="72"/>
      <c r="F315" s="81"/>
      <c r="G315" s="72"/>
      <c r="H315" s="72"/>
      <c r="I315" s="72"/>
      <c r="J315" s="72"/>
      <c r="K315" s="72"/>
      <c r="L315" s="81"/>
      <c r="M315" s="72"/>
      <c r="N315" s="72"/>
      <c r="O315" s="72"/>
      <c r="P315" s="81"/>
      <c r="Q315" s="81"/>
      <c r="R315" s="81"/>
      <c r="S315" s="81"/>
      <c r="T315" s="81"/>
      <c r="U315" s="72"/>
      <c r="V315" s="81"/>
      <c r="W315" s="72"/>
      <c r="X315" s="81"/>
      <c r="Y315" s="72"/>
      <c r="Z315" s="81"/>
      <c r="AA315" s="72"/>
      <c r="AB315" s="81"/>
      <c r="AC315" s="72"/>
      <c r="AD315" s="72"/>
      <c r="AE315" s="81"/>
      <c r="AF315" s="81"/>
      <c r="AG315" s="81"/>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row>
    <row r="316" spans="1:61" ht="15.75" customHeight="1">
      <c r="A316" s="72"/>
      <c r="B316" s="72"/>
      <c r="C316" s="72"/>
      <c r="D316" s="72"/>
      <c r="E316" s="72"/>
      <c r="F316" s="81"/>
      <c r="G316" s="72"/>
      <c r="H316" s="72"/>
      <c r="I316" s="72"/>
      <c r="J316" s="72"/>
      <c r="K316" s="72"/>
      <c r="L316" s="81"/>
      <c r="M316" s="72"/>
      <c r="N316" s="72"/>
      <c r="O316" s="72"/>
      <c r="P316" s="81"/>
      <c r="Q316" s="81"/>
      <c r="R316" s="81"/>
      <c r="S316" s="81"/>
      <c r="T316" s="81"/>
      <c r="U316" s="72"/>
      <c r="V316" s="81"/>
      <c r="W316" s="72"/>
      <c r="X316" s="81"/>
      <c r="Y316" s="72"/>
      <c r="Z316" s="81"/>
      <c r="AA316" s="72"/>
      <c r="AB316" s="81"/>
      <c r="AC316" s="72"/>
      <c r="AD316" s="72"/>
      <c r="AE316" s="81"/>
      <c r="AF316" s="81"/>
      <c r="AG316" s="81"/>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row>
    <row r="317" spans="1:61" ht="15.75" customHeight="1">
      <c r="A317" s="72"/>
      <c r="B317" s="72"/>
      <c r="C317" s="72"/>
      <c r="D317" s="72"/>
      <c r="E317" s="72"/>
      <c r="F317" s="81"/>
      <c r="G317" s="72"/>
      <c r="H317" s="72"/>
      <c r="I317" s="72"/>
      <c r="J317" s="72"/>
      <c r="K317" s="72"/>
      <c r="L317" s="81"/>
      <c r="M317" s="72"/>
      <c r="N317" s="72"/>
      <c r="O317" s="72"/>
      <c r="P317" s="81"/>
      <c r="Q317" s="81"/>
      <c r="R317" s="81"/>
      <c r="S317" s="81"/>
      <c r="T317" s="81"/>
      <c r="U317" s="72"/>
      <c r="V317" s="81"/>
      <c r="W317" s="72"/>
      <c r="X317" s="81"/>
      <c r="Y317" s="72"/>
      <c r="Z317" s="81"/>
      <c r="AA317" s="72"/>
      <c r="AB317" s="81"/>
      <c r="AC317" s="72"/>
      <c r="AD317" s="72"/>
      <c r="AE317" s="81"/>
      <c r="AF317" s="81"/>
      <c r="AG317" s="81"/>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row>
    <row r="318" spans="1:61" ht="15.75" customHeight="1">
      <c r="A318" s="72"/>
      <c r="B318" s="72"/>
      <c r="C318" s="72"/>
      <c r="D318" s="72"/>
      <c r="E318" s="72"/>
      <c r="F318" s="81"/>
      <c r="G318" s="72"/>
      <c r="H318" s="72"/>
      <c r="I318" s="72"/>
      <c r="J318" s="72"/>
      <c r="K318" s="72"/>
      <c r="L318" s="81"/>
      <c r="M318" s="72"/>
      <c r="N318" s="72"/>
      <c r="O318" s="72"/>
      <c r="P318" s="81"/>
      <c r="Q318" s="81"/>
      <c r="R318" s="81"/>
      <c r="S318" s="81"/>
      <c r="T318" s="81"/>
      <c r="U318" s="72"/>
      <c r="V318" s="81"/>
      <c r="W318" s="72"/>
      <c r="X318" s="81"/>
      <c r="Y318" s="72"/>
      <c r="Z318" s="81"/>
      <c r="AA318" s="72"/>
      <c r="AB318" s="81"/>
      <c r="AC318" s="72"/>
      <c r="AD318" s="72"/>
      <c r="AE318" s="81"/>
      <c r="AF318" s="81"/>
      <c r="AG318" s="81"/>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row>
    <row r="319" spans="1:61" ht="15.75" customHeight="1">
      <c r="A319" s="72"/>
      <c r="B319" s="72"/>
      <c r="C319" s="72"/>
      <c r="D319" s="72"/>
      <c r="E319" s="72"/>
      <c r="F319" s="81"/>
      <c r="G319" s="72"/>
      <c r="H319" s="72"/>
      <c r="I319" s="72"/>
      <c r="J319" s="72"/>
      <c r="K319" s="72"/>
      <c r="L319" s="81"/>
      <c r="M319" s="72"/>
      <c r="N319" s="72"/>
      <c r="O319" s="72"/>
      <c r="P319" s="81"/>
      <c r="Q319" s="81"/>
      <c r="R319" s="81"/>
      <c r="S319" s="81"/>
      <c r="T319" s="81"/>
      <c r="U319" s="72"/>
      <c r="V319" s="81"/>
      <c r="W319" s="72"/>
      <c r="X319" s="81"/>
      <c r="Y319" s="72"/>
      <c r="Z319" s="81"/>
      <c r="AA319" s="72"/>
      <c r="AB319" s="81"/>
      <c r="AC319" s="72"/>
      <c r="AD319" s="72"/>
      <c r="AE319" s="81"/>
      <c r="AF319" s="81"/>
      <c r="AG319" s="81"/>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row>
    <row r="320" spans="1:61" ht="15.75" customHeight="1">
      <c r="A320" s="72"/>
      <c r="B320" s="72"/>
      <c r="C320" s="72"/>
      <c r="D320" s="72"/>
      <c r="E320" s="72"/>
      <c r="F320" s="81"/>
      <c r="G320" s="72"/>
      <c r="H320" s="72"/>
      <c r="I320" s="72"/>
      <c r="J320" s="72"/>
      <c r="K320" s="72"/>
      <c r="L320" s="81"/>
      <c r="M320" s="72"/>
      <c r="N320" s="72"/>
      <c r="O320" s="72"/>
      <c r="P320" s="81"/>
      <c r="Q320" s="81"/>
      <c r="R320" s="81"/>
      <c r="S320" s="81"/>
      <c r="T320" s="81"/>
      <c r="U320" s="72"/>
      <c r="V320" s="81"/>
      <c r="W320" s="72"/>
      <c r="X320" s="81"/>
      <c r="Y320" s="72"/>
      <c r="Z320" s="81"/>
      <c r="AA320" s="72"/>
      <c r="AB320" s="81"/>
      <c r="AC320" s="72"/>
      <c r="AD320" s="72"/>
      <c r="AE320" s="81"/>
      <c r="AF320" s="81"/>
      <c r="AG320" s="81"/>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row>
    <row r="321" spans="1:61" ht="15.75" customHeight="1">
      <c r="A321" s="72"/>
      <c r="B321" s="72"/>
      <c r="C321" s="72"/>
      <c r="D321" s="72"/>
      <c r="E321" s="72"/>
      <c r="F321" s="81"/>
      <c r="G321" s="72"/>
      <c r="H321" s="72"/>
      <c r="I321" s="72"/>
      <c r="J321" s="72"/>
      <c r="K321" s="72"/>
      <c r="L321" s="81"/>
      <c r="M321" s="72"/>
      <c r="N321" s="72"/>
      <c r="O321" s="72"/>
      <c r="P321" s="81"/>
      <c r="Q321" s="81"/>
      <c r="R321" s="81"/>
      <c r="S321" s="81"/>
      <c r="T321" s="81"/>
      <c r="U321" s="72"/>
      <c r="V321" s="81"/>
      <c r="W321" s="72"/>
      <c r="X321" s="81"/>
      <c r="Y321" s="72"/>
      <c r="Z321" s="81"/>
      <c r="AA321" s="72"/>
      <c r="AB321" s="81"/>
      <c r="AC321" s="72"/>
      <c r="AD321" s="72"/>
      <c r="AE321" s="81"/>
      <c r="AF321" s="81"/>
      <c r="AG321" s="81"/>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row>
    <row r="322" spans="1:61" ht="15.75" customHeight="1">
      <c r="A322" s="72"/>
      <c r="B322" s="72"/>
      <c r="C322" s="72"/>
      <c r="D322" s="72"/>
      <c r="E322" s="72"/>
      <c r="F322" s="81"/>
      <c r="G322" s="72"/>
      <c r="H322" s="72"/>
      <c r="I322" s="72"/>
      <c r="J322" s="72"/>
      <c r="K322" s="72"/>
      <c r="L322" s="81"/>
      <c r="M322" s="72"/>
      <c r="N322" s="72"/>
      <c r="O322" s="72"/>
      <c r="P322" s="81"/>
      <c r="Q322" s="81"/>
      <c r="R322" s="81"/>
      <c r="S322" s="81"/>
      <c r="T322" s="81"/>
      <c r="U322" s="72"/>
      <c r="V322" s="81"/>
      <c r="W322" s="72"/>
      <c r="X322" s="81"/>
      <c r="Y322" s="72"/>
      <c r="Z322" s="81"/>
      <c r="AA322" s="72"/>
      <c r="AB322" s="81"/>
      <c r="AC322" s="72"/>
      <c r="AD322" s="72"/>
      <c r="AE322" s="81"/>
      <c r="AF322" s="81"/>
      <c r="AG322" s="81"/>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row>
    <row r="323" spans="1:61" ht="15.75" customHeight="1">
      <c r="A323" s="72"/>
      <c r="B323" s="72"/>
      <c r="C323" s="72"/>
      <c r="D323" s="72"/>
      <c r="E323" s="72"/>
      <c r="F323" s="81"/>
      <c r="G323" s="72"/>
      <c r="H323" s="72"/>
      <c r="I323" s="72"/>
      <c r="J323" s="72"/>
      <c r="K323" s="72"/>
      <c r="L323" s="81"/>
      <c r="M323" s="72"/>
      <c r="N323" s="72"/>
      <c r="O323" s="72"/>
      <c r="P323" s="81"/>
      <c r="Q323" s="81"/>
      <c r="R323" s="81"/>
      <c r="S323" s="81"/>
      <c r="T323" s="81"/>
      <c r="U323" s="72"/>
      <c r="V323" s="81"/>
      <c r="W323" s="72"/>
      <c r="X323" s="81"/>
      <c r="Y323" s="72"/>
      <c r="Z323" s="81"/>
      <c r="AA323" s="72"/>
      <c r="AB323" s="81"/>
      <c r="AC323" s="72"/>
      <c r="AD323" s="72"/>
      <c r="AE323" s="81"/>
      <c r="AF323" s="81"/>
      <c r="AG323" s="81"/>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row>
    <row r="324" spans="1:61" ht="15.75" customHeight="1">
      <c r="A324" s="72"/>
      <c r="B324" s="72"/>
      <c r="C324" s="72"/>
      <c r="D324" s="72"/>
      <c r="E324" s="72"/>
      <c r="F324" s="81"/>
      <c r="G324" s="72"/>
      <c r="H324" s="72"/>
      <c r="I324" s="72"/>
      <c r="J324" s="72"/>
      <c r="K324" s="72"/>
      <c r="L324" s="81"/>
      <c r="M324" s="72"/>
      <c r="N324" s="72"/>
      <c r="O324" s="72"/>
      <c r="P324" s="81"/>
      <c r="Q324" s="81"/>
      <c r="R324" s="81"/>
      <c r="S324" s="81"/>
      <c r="T324" s="81"/>
      <c r="U324" s="72"/>
      <c r="V324" s="81"/>
      <c r="W324" s="72"/>
      <c r="X324" s="81"/>
      <c r="Y324" s="72"/>
      <c r="Z324" s="81"/>
      <c r="AA324" s="72"/>
      <c r="AB324" s="81"/>
      <c r="AC324" s="72"/>
      <c r="AD324" s="72"/>
      <c r="AE324" s="81"/>
      <c r="AF324" s="81"/>
      <c r="AG324" s="81"/>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row>
    <row r="325" spans="1:61" ht="15.75" customHeight="1">
      <c r="A325" s="72"/>
      <c r="B325" s="72"/>
      <c r="C325" s="72"/>
      <c r="D325" s="72"/>
      <c r="E325" s="72"/>
      <c r="F325" s="81"/>
      <c r="G325" s="72"/>
      <c r="H325" s="72"/>
      <c r="I325" s="72"/>
      <c r="J325" s="72"/>
      <c r="K325" s="72"/>
      <c r="L325" s="81"/>
      <c r="M325" s="72"/>
      <c r="N325" s="72"/>
      <c r="O325" s="72"/>
      <c r="P325" s="81"/>
      <c r="Q325" s="81"/>
      <c r="R325" s="81"/>
      <c r="S325" s="81"/>
      <c r="T325" s="81"/>
      <c r="U325" s="72"/>
      <c r="V325" s="81"/>
      <c r="W325" s="72"/>
      <c r="X325" s="81"/>
      <c r="Y325" s="72"/>
      <c r="Z325" s="81"/>
      <c r="AA325" s="72"/>
      <c r="AB325" s="81"/>
      <c r="AC325" s="72"/>
      <c r="AD325" s="72"/>
      <c r="AE325" s="81"/>
      <c r="AF325" s="81"/>
      <c r="AG325" s="81"/>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row>
    <row r="326" spans="1:61" ht="15.75" customHeight="1">
      <c r="A326" s="72"/>
      <c r="B326" s="72"/>
      <c r="C326" s="72"/>
      <c r="D326" s="72"/>
      <c r="E326" s="72"/>
      <c r="F326" s="81"/>
      <c r="G326" s="72"/>
      <c r="H326" s="72"/>
      <c r="I326" s="72"/>
      <c r="J326" s="72"/>
      <c r="K326" s="72"/>
      <c r="L326" s="81"/>
      <c r="M326" s="72"/>
      <c r="N326" s="72"/>
      <c r="O326" s="72"/>
      <c r="P326" s="81"/>
      <c r="Q326" s="81"/>
      <c r="R326" s="81"/>
      <c r="S326" s="81"/>
      <c r="T326" s="81"/>
      <c r="U326" s="72"/>
      <c r="V326" s="81"/>
      <c r="W326" s="72"/>
      <c r="X326" s="81"/>
      <c r="Y326" s="72"/>
      <c r="Z326" s="81"/>
      <c r="AA326" s="72"/>
      <c r="AB326" s="81"/>
      <c r="AC326" s="72"/>
      <c r="AD326" s="72"/>
      <c r="AE326" s="81"/>
      <c r="AF326" s="81"/>
      <c r="AG326" s="81"/>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row>
    <row r="327" spans="1:61" ht="15.75" customHeight="1">
      <c r="A327" s="72"/>
      <c r="B327" s="72"/>
      <c r="C327" s="72"/>
      <c r="D327" s="72"/>
      <c r="E327" s="72"/>
      <c r="F327" s="81"/>
      <c r="G327" s="72"/>
      <c r="H327" s="72"/>
      <c r="I327" s="72"/>
      <c r="J327" s="72"/>
      <c r="K327" s="72"/>
      <c r="L327" s="81"/>
      <c r="M327" s="72"/>
      <c r="N327" s="72"/>
      <c r="O327" s="72"/>
      <c r="P327" s="81"/>
      <c r="Q327" s="81"/>
      <c r="R327" s="81"/>
      <c r="S327" s="81"/>
      <c r="T327" s="81"/>
      <c r="U327" s="72"/>
      <c r="V327" s="81"/>
      <c r="W327" s="72"/>
      <c r="X327" s="81"/>
      <c r="Y327" s="72"/>
      <c r="Z327" s="81"/>
      <c r="AA327" s="72"/>
      <c r="AB327" s="81"/>
      <c r="AC327" s="72"/>
      <c r="AD327" s="72"/>
      <c r="AE327" s="81"/>
      <c r="AF327" s="81"/>
      <c r="AG327" s="81"/>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row>
    <row r="328" spans="1:61" ht="15.75" customHeight="1">
      <c r="A328" s="72"/>
      <c r="B328" s="72"/>
      <c r="C328" s="72"/>
      <c r="D328" s="72"/>
      <c r="E328" s="72"/>
      <c r="F328" s="81"/>
      <c r="G328" s="72"/>
      <c r="H328" s="72"/>
      <c r="I328" s="72"/>
      <c r="J328" s="72"/>
      <c r="K328" s="72"/>
      <c r="L328" s="81"/>
      <c r="M328" s="72"/>
      <c r="N328" s="72"/>
      <c r="O328" s="72"/>
      <c r="P328" s="81"/>
      <c r="Q328" s="81"/>
      <c r="R328" s="81"/>
      <c r="S328" s="81"/>
      <c r="T328" s="81"/>
      <c r="U328" s="72"/>
      <c r="V328" s="81"/>
      <c r="W328" s="72"/>
      <c r="X328" s="81"/>
      <c r="Y328" s="72"/>
      <c r="Z328" s="81"/>
      <c r="AA328" s="72"/>
      <c r="AB328" s="81"/>
      <c r="AC328" s="72"/>
      <c r="AD328" s="72"/>
      <c r="AE328" s="81"/>
      <c r="AF328" s="81"/>
      <c r="AG328" s="81"/>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K17:K19"/>
    <mergeCell ref="L17:L19"/>
    <mergeCell ref="A17:A19"/>
    <mergeCell ref="B17:B19"/>
    <mergeCell ref="E17:E19"/>
    <mergeCell ref="F17:F19"/>
    <mergeCell ref="H17:H19"/>
    <mergeCell ref="I17:I19"/>
    <mergeCell ref="J17:J19"/>
    <mergeCell ref="K21:K24"/>
    <mergeCell ref="L21:L24"/>
    <mergeCell ref="Q23:Q24"/>
    <mergeCell ref="R23:R24"/>
    <mergeCell ref="A21:A24"/>
    <mergeCell ref="B21:B24"/>
    <mergeCell ref="E21:E24"/>
    <mergeCell ref="F21:F24"/>
    <mergeCell ref="H21:H24"/>
    <mergeCell ref="I21:I24"/>
    <mergeCell ref="J21:J24"/>
    <mergeCell ref="K26:K28"/>
    <mergeCell ref="L26:L28"/>
    <mergeCell ref="A26:A28"/>
    <mergeCell ref="B26:B28"/>
    <mergeCell ref="E26:E28"/>
    <mergeCell ref="F26:F28"/>
    <mergeCell ref="H26:H28"/>
    <mergeCell ref="I26:I28"/>
    <mergeCell ref="J26:J28"/>
    <mergeCell ref="G27:G28"/>
    <mergeCell ref="T15:T16"/>
    <mergeCell ref="U15:U16"/>
    <mergeCell ref="V15:V16"/>
    <mergeCell ref="W15:W16"/>
    <mergeCell ref="X15:X16"/>
    <mergeCell ref="Y15:Y16"/>
    <mergeCell ref="Z15:Z16"/>
    <mergeCell ref="AR23:AR24"/>
    <mergeCell ref="AS23:AS24"/>
    <mergeCell ref="AJ21:AJ24"/>
    <mergeCell ref="AH21:AH24"/>
    <mergeCell ref="AI21:AI24"/>
    <mergeCell ref="AA15:AA16"/>
    <mergeCell ref="AB15:AB16"/>
    <mergeCell ref="AC15:AC16"/>
    <mergeCell ref="AD15:AD16"/>
    <mergeCell ref="AE15:AE16"/>
    <mergeCell ref="AF15:AF16"/>
    <mergeCell ref="AG15:AG16"/>
    <mergeCell ref="AH26:AH28"/>
    <mergeCell ref="AI26:AI28"/>
    <mergeCell ref="AJ26:AJ28"/>
    <mergeCell ref="AK26:AK28"/>
    <mergeCell ref="AK21:AK24"/>
    <mergeCell ref="AP21:AP22"/>
    <mergeCell ref="AQ21:AQ22"/>
    <mergeCell ref="AK15:AK16"/>
    <mergeCell ref="AL15:AL16"/>
    <mergeCell ref="AM15:AM16"/>
    <mergeCell ref="AN15:AN16"/>
    <mergeCell ref="AO15:AO16"/>
    <mergeCell ref="AH15:AH16"/>
    <mergeCell ref="AH17:AH19"/>
    <mergeCell ref="AI17:AI19"/>
    <mergeCell ref="AJ17:AJ19"/>
    <mergeCell ref="AK17:AK19"/>
    <mergeCell ref="AI15:AI16"/>
    <mergeCell ref="AJ15:AJ16"/>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R21:AR22"/>
    <mergeCell ref="AS21:AS22"/>
  </mergeCells>
  <conditionalFormatting sqref="I17 AI17 I21 AI21 I26 AI26">
    <cfRule type="cellIs" dxfId="511" priority="1" operator="equal">
      <formula>"1 - Rara vez"</formula>
    </cfRule>
  </conditionalFormatting>
  <conditionalFormatting sqref="I17 AI17 I21 AI21 I26 AI26">
    <cfRule type="cellIs" dxfId="510" priority="2" operator="equal">
      <formula>"2 - Improbable"</formula>
    </cfRule>
  </conditionalFormatting>
  <conditionalFormatting sqref="I17 AI17 I21 AI21 I26 AI26">
    <cfRule type="cellIs" dxfId="509" priority="3" operator="equal">
      <formula>"3 - Posible"</formula>
    </cfRule>
  </conditionalFormatting>
  <conditionalFormatting sqref="I17 AI17 I21 AI21 I26 AI26">
    <cfRule type="cellIs" dxfId="508" priority="4" operator="equal">
      <formula>"4 - Probable"</formula>
    </cfRule>
  </conditionalFormatting>
  <conditionalFormatting sqref="J17 AI17:AJ17 J21 AI21:AJ21 J26 AI26:AJ26">
    <cfRule type="cellIs" dxfId="507" priority="5" operator="equal">
      <formula>"1 - Insignificante"</formula>
    </cfRule>
  </conditionalFormatting>
  <conditionalFormatting sqref="J17 AI17:AJ17 J21 AI21:AJ21 J26 AI26:AJ26">
    <cfRule type="cellIs" dxfId="506" priority="6" operator="equal">
      <formula>"2 - Menor"</formula>
    </cfRule>
  </conditionalFormatting>
  <conditionalFormatting sqref="J17 AI17:AJ17 J21 AI21:AJ21 J26 AI26:AJ26">
    <cfRule type="cellIs" dxfId="505" priority="7" operator="equal">
      <formula>"3 - Moderado"</formula>
    </cfRule>
  </conditionalFormatting>
  <conditionalFormatting sqref="J17 AI17:AJ17 J21 AI21:AJ21 J26 AI26:AJ26">
    <cfRule type="cellIs" dxfId="504" priority="8" operator="equal">
      <formula>"4 - Mayor"</formula>
    </cfRule>
  </conditionalFormatting>
  <conditionalFormatting sqref="K17 AJ17:AK17 K21 AI21:AK21 K26 AJ26:AK26">
    <cfRule type="cellIs" dxfId="503" priority="9" operator="equal">
      <formula>"Zona de Riesgo Baja"</formula>
    </cfRule>
  </conditionalFormatting>
  <conditionalFormatting sqref="K17 AJ17:AK17 K21 AI21:AK21 K26 AJ26:AK26">
    <cfRule type="cellIs" dxfId="502" priority="10" operator="equal">
      <formula>"Zona de Riesgo Moderada"</formula>
    </cfRule>
  </conditionalFormatting>
  <conditionalFormatting sqref="K17:K19 AK17:AK19 K21:K24 AI21:AK23 K26:K28 AK26:AK28">
    <cfRule type="containsText" dxfId="501" priority="11" operator="containsText" text="Zona de Riesgo Extrema">
      <formula>NOT(ISERROR(SEARCH(("Zona de Riesgo Extrema"),(K17))))</formula>
    </cfRule>
  </conditionalFormatting>
  <conditionalFormatting sqref="K17:K19 AK17:AK19 K21:K24 AI21:AK23 K26:K28 AK26:AK28">
    <cfRule type="containsText" dxfId="500" priority="12" operator="containsText" text="Zona de Riesgo Alta">
      <formula>NOT(ISERROR(SEARCH(("Zona de Riesgo Alta"),(K17))))</formula>
    </cfRule>
  </conditionalFormatting>
  <conditionalFormatting sqref="AI17 AI21 AI26">
    <cfRule type="cellIs" dxfId="499" priority="13" operator="equal">
      <formula>"1 - Rara vez"</formula>
    </cfRule>
  </conditionalFormatting>
  <conditionalFormatting sqref="AI17 AI21 AI26">
    <cfRule type="cellIs" dxfId="498" priority="14" operator="equal">
      <formula>"2 - Improbable"</formula>
    </cfRule>
  </conditionalFormatting>
  <conditionalFormatting sqref="AI17 AI21 AI26">
    <cfRule type="cellIs" dxfId="497" priority="15" operator="equal">
      <formula>"3 - Posible"</formula>
    </cfRule>
  </conditionalFormatting>
  <conditionalFormatting sqref="AI17 AI21 AI26">
    <cfRule type="cellIs" dxfId="496" priority="16" operator="equal">
      <formula>"4 - Probable"</formula>
    </cfRule>
  </conditionalFormatting>
  <conditionalFormatting sqref="AJ17 AI21:AJ21 AJ26">
    <cfRule type="cellIs" dxfId="495" priority="17" operator="equal">
      <formula>"1 - Insignificante"</formula>
    </cfRule>
  </conditionalFormatting>
  <conditionalFormatting sqref="AJ17 AI21:AJ21 AJ26">
    <cfRule type="cellIs" dxfId="494" priority="18" operator="equal">
      <formula>"2 - Menor"</formula>
    </cfRule>
  </conditionalFormatting>
  <conditionalFormatting sqref="AJ17 AI21:AJ21 AJ26">
    <cfRule type="cellIs" dxfId="493" priority="19" operator="equal">
      <formula>"3 - Moderado"</formula>
    </cfRule>
  </conditionalFormatting>
  <conditionalFormatting sqref="AJ17 AI21:AJ21 AJ26">
    <cfRule type="cellIs" dxfId="492" priority="20" operator="equal">
      <formula>"4 - Mayor"</formula>
    </cfRule>
  </conditionalFormatting>
  <conditionalFormatting sqref="AK17 AI21:AK21 AK26">
    <cfRule type="cellIs" dxfId="491" priority="21" operator="equal">
      <formula>"Zona de Riesgo Baja"</formula>
    </cfRule>
  </conditionalFormatting>
  <conditionalFormatting sqref="AK17 AI21:AK21 AK26">
    <cfRule type="cellIs" dxfId="490" priority="22" operator="equal">
      <formula>"Zona de Riesgo Moderada"</formula>
    </cfRule>
  </conditionalFormatting>
  <conditionalFormatting sqref="I17:I19 AI17:AI19 I21:I24 AI21:AI23 I26:I28 AI26:AI28">
    <cfRule type="containsText" dxfId="489" priority="23" operator="containsText" text="5 - Casi seguro">
      <formula>NOT(ISERROR(SEARCH(("5 - Casi seguro"),(I17))))</formula>
    </cfRule>
  </conditionalFormatting>
  <conditionalFormatting sqref="J17:J19 AJ17:AJ19 J21:J24 AI21:AJ23 J26:J28 AJ26:AJ28">
    <cfRule type="containsText" dxfId="488" priority="24" operator="containsText" text="5 - Catastrófico">
      <formula>NOT(ISERROR(SEARCH(("5 - Catastrófico"),(J17))))</formula>
    </cfRule>
  </conditionalFormatting>
  <dataValidations count="15">
    <dataValidation type="list" allowBlank="1" showInputMessage="1" showErrorMessage="1" prompt=" - " sqref="P17:P19 P21:P24 P26:P28" xr:uid="{00000000-0002-0000-0100-000000000000}">
      <formula1>$J$110:$J$111</formula1>
    </dataValidation>
    <dataValidation type="list" allowBlank="1" showInputMessage="1" showErrorMessage="1" prompt=" - " sqref="AH17 AD17:AD19 AF17:AF19 AH21 AD21:AD24 AF21:AF24 AH26 AD26:AD28 AF26:AF28" xr:uid="{00000000-0002-0000-0100-000001000000}">
      <formula1>$G$120:$G$122</formula1>
    </dataValidation>
    <dataValidation type="list" allowBlank="1" showInputMessage="1" showErrorMessage="1" prompt=" - " sqref="AB17:AB19 AB21:AB24 AB26:AB28" xr:uid="{00000000-0002-0000-0100-000002000000}">
      <formula1>$I$112:$I$114</formula1>
    </dataValidation>
    <dataValidation type="list" allowBlank="1" showInputMessage="1" showErrorMessage="1" prompt=" - " sqref="N17:N19 N21:N24 N26:N28" xr:uid="{00000000-0002-0000-0100-000003000000}">
      <formula1>$I$106:$I$107</formula1>
    </dataValidation>
    <dataValidation type="list" allowBlank="1" showInputMessage="1" showErrorMessage="1" prompt=" - " sqref="I17 AI17 I21 AI21 I26 AI26" xr:uid="{00000000-0002-0000-0100-000004000000}">
      <formula1>$G$100:$G$104</formula1>
    </dataValidation>
    <dataValidation type="list" allowBlank="1" showInputMessage="1" showErrorMessage="1" prompt=" - " sqref="H17 H21 H26" xr:uid="{00000000-0002-0000-0100-000005000000}">
      <formula1>$C$116:$C$127</formula1>
    </dataValidation>
    <dataValidation type="list" allowBlank="1" showInputMessage="1" showErrorMessage="1" prompt=" - " sqref="K17 AK17 K21 AK21 K26 AK26" xr:uid="{00000000-0002-0000-0100-000006000000}">
      <formula1>$I$100:$I$103</formula1>
    </dataValidation>
    <dataValidation type="list" allowBlank="1" showInputMessage="1" showErrorMessage="1" prompt=" - " sqref="C17:C19 C21:C24 C26:C28" xr:uid="{00000000-0002-0000-0100-000007000000}">
      <formula1>$E$100:$E$117</formula1>
    </dataValidation>
    <dataValidation type="list" allowBlank="1" showInputMessage="1" showErrorMessage="1" prompt=" - " sqref="R17:R18 R21:R23" xr:uid="{00000000-0002-0000-0100-000008000000}">
      <formula1>$N$116:$N$117</formula1>
    </dataValidation>
    <dataValidation type="list" allowBlank="1" showInputMessage="1" showErrorMessage="1" prompt=" - " sqref="AE17:AE19 AE21:AE24 AE26:AE28" xr:uid="{00000000-0002-0000-0100-000009000000}">
      <formula1>$I$117:$I$119</formula1>
    </dataValidation>
    <dataValidation type="list" allowBlank="1" showInputMessage="1" showErrorMessage="1" prompt=" - " sqref="T17:T19 V17:V19 X17:X19 Z17:Z19 T21:T24 V21:V24 X21:X24 Z21:Z24 T26:T28 V26:V28 X26:X28 Z26:Z28" xr:uid="{00000000-0002-0000-0100-00000A000000}">
      <formula1>$I$110:$I$111</formula1>
    </dataValidation>
    <dataValidation type="list" allowBlank="1" showInputMessage="1" showErrorMessage="1" prompt=" - " sqref="AG17:AG19 AG21:AG24 AG26:AG28" xr:uid="{00000000-0002-0000-0100-00000B000000}">
      <formula1>$I$122:$I$123</formula1>
    </dataValidation>
    <dataValidation type="list" allowBlank="1" showInputMessage="1" showErrorMessage="1" prompt=" - " sqref="J17 AJ17 J21 AJ21 J26 AJ26" xr:uid="{00000000-0002-0000-0100-00000C000000}">
      <formula1>$G$107:$G$111</formula1>
    </dataValidation>
    <dataValidation type="list" allowBlank="1" showInputMessage="1" showErrorMessage="1" prompt=" - " sqref="L17 L21 L26" xr:uid="{00000000-0002-0000-0100-00000D000000}">
      <formula1>$E$120:$E$122</formula1>
    </dataValidation>
    <dataValidation type="list" allowBlank="1" showInputMessage="1" showErrorMessage="1" prompt=" - " sqref="A17 A21 A26" xr:uid="{00000000-0002-0000-0100-00000E000000}">
      <formula1>$C$100:$C$113</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Y1000"/>
  <sheetViews>
    <sheetView topLeftCell="BA10" zoomScale="112" zoomScaleNormal="112" workbookViewId="0">
      <selection activeCell="BD12" sqref="BD12:BE14"/>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hidden="1" customWidth="1"/>
    <col min="57" max="57" width="58.8554687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2"/>
      <c r="BG1" s="2"/>
      <c r="BH1" s="2"/>
      <c r="BI1" s="2"/>
      <c r="BJ1" s="2"/>
      <c r="BK1" s="2"/>
      <c r="BL1" s="2"/>
      <c r="BM1" s="2"/>
      <c r="BN1" s="2"/>
      <c r="BO1" s="2"/>
      <c r="BP1" s="2"/>
      <c r="BQ1" s="2"/>
      <c r="BR1" s="2"/>
      <c r="BS1" s="2"/>
      <c r="BT1" s="2"/>
      <c r="BU1" s="2"/>
      <c r="BV1" s="3"/>
      <c r="BW1" s="3"/>
      <c r="BX1" s="3"/>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2"/>
      <c r="BG2" s="2"/>
      <c r="BH2" s="2"/>
      <c r="BI2" s="2"/>
      <c r="BJ2" s="2"/>
      <c r="BK2" s="2"/>
      <c r="BL2" s="2"/>
      <c r="BM2" s="2"/>
      <c r="BN2" s="2"/>
      <c r="BO2" s="2"/>
      <c r="BP2" s="2"/>
      <c r="BQ2" s="2"/>
      <c r="BR2" s="2"/>
      <c r="BS2" s="2"/>
      <c r="BT2" s="2"/>
      <c r="BU2" s="2"/>
      <c r="BV2" s="3"/>
      <c r="BW2" s="3"/>
      <c r="BX2" s="3"/>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2"/>
      <c r="BG3" s="2"/>
      <c r="BH3" s="2"/>
      <c r="BI3" s="2"/>
      <c r="BJ3" s="2"/>
      <c r="BK3" s="2"/>
      <c r="BL3" s="2"/>
      <c r="BM3" s="2"/>
      <c r="BN3" s="2"/>
      <c r="BO3" s="2"/>
      <c r="BP3" s="2"/>
      <c r="BQ3" s="2"/>
      <c r="BR3" s="2"/>
      <c r="BS3" s="2"/>
      <c r="BT3" s="2"/>
      <c r="BU3" s="2"/>
      <c r="BV3" s="3"/>
      <c r="BW3" s="3"/>
      <c r="BX3" s="3"/>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2"/>
      <c r="BG6" s="2"/>
      <c r="BH6" s="2"/>
      <c r="BI6" s="2"/>
      <c r="BJ6" s="2"/>
      <c r="BK6" s="2"/>
      <c r="BL6" s="2"/>
      <c r="BM6" s="2"/>
      <c r="BN6" s="2"/>
      <c r="BO6" s="2"/>
      <c r="BP6" s="2"/>
      <c r="BQ6" s="2"/>
      <c r="BR6" s="2"/>
      <c r="BS6" s="2"/>
      <c r="BT6" s="2"/>
      <c r="BU6" s="2"/>
      <c r="BV6" s="2"/>
      <c r="BW6" s="2"/>
      <c r="BX6" s="2"/>
    </row>
    <row r="7" spans="1:77" ht="30" customHeight="1">
      <c r="A7" s="504" t="s">
        <v>6</v>
      </c>
      <c r="B7" s="390"/>
      <c r="C7" s="390"/>
      <c r="D7" s="386"/>
      <c r="E7" s="477" t="s">
        <v>8</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504" t="s">
        <v>9</v>
      </c>
      <c r="B8" s="390"/>
      <c r="C8" s="390"/>
      <c r="D8" s="386"/>
      <c r="E8" s="477" t="s">
        <v>10</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504" t="s">
        <v>11</v>
      </c>
      <c r="B9" s="390"/>
      <c r="C9" s="390"/>
      <c r="D9" s="386"/>
      <c r="E9" s="477"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2"/>
      <c r="BG10" s="2"/>
      <c r="BH10" s="2"/>
      <c r="BI10" s="2"/>
      <c r="BJ10" s="2"/>
      <c r="BK10" s="2"/>
      <c r="BL10" s="2"/>
      <c r="BM10" s="2"/>
      <c r="BN10" s="2"/>
      <c r="BO10" s="2"/>
      <c r="BP10" s="2"/>
      <c r="BQ10" s="2"/>
      <c r="BR10" s="2"/>
      <c r="BS10" s="2"/>
      <c r="BT10" s="2"/>
      <c r="BU10" s="2"/>
      <c r="BV10" s="2"/>
      <c r="BW10" s="2"/>
      <c r="BX10" s="2"/>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6"/>
      <c r="BG11" s="16"/>
      <c r="BH11" s="16"/>
      <c r="BI11" s="16"/>
      <c r="BJ11" s="16"/>
      <c r="BK11" s="16"/>
      <c r="BL11" s="16"/>
      <c r="BM11" s="16"/>
      <c r="BN11" s="16"/>
      <c r="BO11" s="16"/>
      <c r="BP11" s="16"/>
      <c r="BQ11" s="16"/>
      <c r="BR11" s="16"/>
      <c r="BS11" s="16"/>
      <c r="BT11" s="16"/>
      <c r="BU11" s="16"/>
      <c r="BV11" s="16"/>
      <c r="BW11" s="16"/>
      <c r="BX11" s="16"/>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2"/>
      <c r="BG12" s="2"/>
      <c r="BH12" s="2"/>
      <c r="BI12" s="2"/>
      <c r="BJ12" s="2"/>
      <c r="BK12" s="2"/>
      <c r="BL12" s="2"/>
      <c r="BM12" s="2"/>
      <c r="BN12" s="2"/>
      <c r="BO12" s="2"/>
      <c r="BP12" s="2"/>
      <c r="BQ12" s="2"/>
      <c r="BR12" s="2"/>
      <c r="BS12" s="2"/>
      <c r="BT12" s="2"/>
      <c r="BU12" s="2"/>
      <c r="BV12" s="2"/>
      <c r="BW12" s="2"/>
      <c r="BX12" s="2"/>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2"/>
      <c r="BG13" s="2"/>
      <c r="BH13" s="2"/>
      <c r="BI13" s="2"/>
      <c r="BJ13" s="2"/>
      <c r="BK13" s="2"/>
      <c r="BL13" s="2"/>
      <c r="BM13" s="2"/>
      <c r="BN13" s="2"/>
      <c r="BO13" s="2"/>
      <c r="BP13" s="2"/>
      <c r="BQ13" s="2"/>
      <c r="BR13" s="2"/>
      <c r="BS13" s="2"/>
      <c r="BT13" s="2"/>
      <c r="BU13" s="2"/>
      <c r="BV13" s="2"/>
      <c r="BW13" s="2"/>
      <c r="BX13" s="2"/>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52</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50" t="s">
        <v>64</v>
      </c>
      <c r="AT15" s="50"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40" customHeight="1">
      <c r="A16" s="429" t="s">
        <v>78</v>
      </c>
      <c r="B16" s="434">
        <v>1</v>
      </c>
      <c r="C16" s="52" t="s">
        <v>106</v>
      </c>
      <c r="D16" s="67" t="s">
        <v>121</v>
      </c>
      <c r="E16" s="519" t="s">
        <v>125</v>
      </c>
      <c r="F16" s="431" t="s">
        <v>126</v>
      </c>
      <c r="G16" s="54" t="s">
        <v>128</v>
      </c>
      <c r="H16" s="429" t="s">
        <v>129</v>
      </c>
      <c r="I16" s="434" t="s">
        <v>130</v>
      </c>
      <c r="J16" s="434" t="s">
        <v>131</v>
      </c>
      <c r="K16" s="434" t="s">
        <v>131</v>
      </c>
      <c r="L16" s="434" t="s">
        <v>133</v>
      </c>
      <c r="M16" s="434" t="s">
        <v>133</v>
      </c>
      <c r="N16" s="434" t="s">
        <v>131</v>
      </c>
      <c r="O16" s="434" t="s">
        <v>133</v>
      </c>
      <c r="P16" s="434" t="s">
        <v>131</v>
      </c>
      <c r="Q16" s="434" t="s">
        <v>133</v>
      </c>
      <c r="R16" s="434" t="s">
        <v>133</v>
      </c>
      <c r="S16" s="434" t="s">
        <v>131</v>
      </c>
      <c r="T16" s="434" t="s">
        <v>131</v>
      </c>
      <c r="U16" s="434" t="s">
        <v>131</v>
      </c>
      <c r="V16" s="434" t="s">
        <v>131</v>
      </c>
      <c r="W16" s="434" t="s">
        <v>131</v>
      </c>
      <c r="X16" s="434" t="s">
        <v>131</v>
      </c>
      <c r="Y16" s="434" t="s">
        <v>133</v>
      </c>
      <c r="Z16" s="434" t="s">
        <v>133</v>
      </c>
      <c r="AA16" s="434" t="s">
        <v>133</v>
      </c>
      <c r="AB16" s="434">
        <f>COUNTIF(J16:AA18,"Si")</f>
        <v>10</v>
      </c>
      <c r="AC16" s="434" t="s">
        <v>148</v>
      </c>
      <c r="AD16" s="496" t="s">
        <v>113</v>
      </c>
      <c r="AE16" s="54" t="s">
        <v>154</v>
      </c>
      <c r="AF16" s="62" t="s">
        <v>116</v>
      </c>
      <c r="AG16" s="47" t="s">
        <v>156</v>
      </c>
      <c r="AH16" s="62">
        <v>30</v>
      </c>
      <c r="AI16" s="62" t="s">
        <v>157</v>
      </c>
      <c r="AJ16" s="62">
        <v>15</v>
      </c>
      <c r="AK16" s="54" t="s">
        <v>158</v>
      </c>
      <c r="AL16" s="62">
        <v>15</v>
      </c>
      <c r="AM16" s="54" t="s">
        <v>159</v>
      </c>
      <c r="AN16" s="62">
        <v>15</v>
      </c>
      <c r="AO16" s="54" t="s">
        <v>160</v>
      </c>
      <c r="AP16" s="62">
        <v>15</v>
      </c>
      <c r="AQ16" s="54" t="s">
        <v>161</v>
      </c>
      <c r="AR16" s="62">
        <v>10</v>
      </c>
      <c r="AS16" s="62">
        <v>100</v>
      </c>
      <c r="AT16" s="62" t="s">
        <v>132</v>
      </c>
      <c r="AU16" s="54" t="s">
        <v>135</v>
      </c>
      <c r="AV16" s="62" t="s">
        <v>132</v>
      </c>
      <c r="AW16" s="62" t="s">
        <v>133</v>
      </c>
      <c r="AX16" s="434" t="s">
        <v>132</v>
      </c>
      <c r="AY16" s="493" t="s">
        <v>130</v>
      </c>
      <c r="AZ16" s="434" t="s">
        <v>112</v>
      </c>
      <c r="BA16" s="429" t="s">
        <v>167</v>
      </c>
      <c r="BB16" s="62">
        <v>1</v>
      </c>
      <c r="BC16" s="70" t="s">
        <v>170</v>
      </c>
      <c r="BD16" s="62">
        <v>1</v>
      </c>
      <c r="BE16" s="381" t="s">
        <v>1793</v>
      </c>
      <c r="BF16" s="81"/>
      <c r="BG16" s="81"/>
      <c r="BH16" s="81"/>
      <c r="BI16" s="81"/>
      <c r="BJ16" s="81"/>
      <c r="BK16" s="81"/>
      <c r="BL16" s="81"/>
      <c r="BM16" s="81"/>
      <c r="BN16" s="81"/>
      <c r="BO16" s="81"/>
      <c r="BP16" s="81"/>
      <c r="BQ16" s="81"/>
      <c r="BR16" s="81"/>
      <c r="BS16" s="81"/>
      <c r="BT16" s="81"/>
      <c r="BU16" s="81"/>
      <c r="BV16" s="81"/>
      <c r="BW16" s="81"/>
      <c r="BX16" s="81"/>
      <c r="BY16" s="81"/>
    </row>
    <row r="17" spans="1:77" ht="70.5" customHeight="1">
      <c r="A17" s="433"/>
      <c r="B17" s="433"/>
      <c r="C17" s="52" t="s">
        <v>106</v>
      </c>
      <c r="D17" s="67" t="s">
        <v>171</v>
      </c>
      <c r="E17" s="433"/>
      <c r="F17" s="433"/>
      <c r="G17" s="54" t="s">
        <v>145</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29" t="s">
        <v>172</v>
      </c>
      <c r="AF17" s="434" t="s">
        <v>116</v>
      </c>
      <c r="AG17" s="429" t="s">
        <v>173</v>
      </c>
      <c r="AH17" s="434">
        <v>30</v>
      </c>
      <c r="AI17" s="434" t="s">
        <v>174</v>
      </c>
      <c r="AJ17" s="434">
        <v>15</v>
      </c>
      <c r="AK17" s="429" t="s">
        <v>175</v>
      </c>
      <c r="AL17" s="434">
        <v>15</v>
      </c>
      <c r="AM17" s="429" t="s">
        <v>176</v>
      </c>
      <c r="AN17" s="434">
        <v>15</v>
      </c>
      <c r="AO17" s="429" t="s">
        <v>177</v>
      </c>
      <c r="AP17" s="434">
        <v>15</v>
      </c>
      <c r="AQ17" s="429" t="s">
        <v>178</v>
      </c>
      <c r="AR17" s="434">
        <v>10</v>
      </c>
      <c r="AS17" s="434">
        <v>100</v>
      </c>
      <c r="AT17" s="434" t="s">
        <v>132</v>
      </c>
      <c r="AU17" s="429" t="s">
        <v>135</v>
      </c>
      <c r="AV17" s="434" t="s">
        <v>132</v>
      </c>
      <c r="AW17" s="434" t="s">
        <v>133</v>
      </c>
      <c r="AX17" s="433"/>
      <c r="AY17" s="433"/>
      <c r="AZ17" s="433"/>
      <c r="BA17" s="433"/>
      <c r="BB17" s="62">
        <v>2</v>
      </c>
      <c r="BC17" s="87"/>
      <c r="BD17" s="62">
        <v>2</v>
      </c>
      <c r="BE17" s="52"/>
      <c r="BF17" s="81"/>
      <c r="BG17" s="81"/>
      <c r="BH17" s="81"/>
      <c r="BI17" s="81"/>
      <c r="BJ17" s="81"/>
      <c r="BK17" s="81"/>
      <c r="BL17" s="81"/>
      <c r="BM17" s="81"/>
      <c r="BN17" s="81"/>
      <c r="BO17" s="81"/>
      <c r="BP17" s="81"/>
      <c r="BQ17" s="81"/>
      <c r="BR17" s="81"/>
      <c r="BS17" s="81"/>
      <c r="BT17" s="81"/>
      <c r="BU17" s="81"/>
      <c r="BV17" s="81"/>
      <c r="BW17" s="81"/>
      <c r="BX17" s="81"/>
      <c r="BY17" s="81"/>
    </row>
    <row r="18" spans="1:77" ht="175.5" customHeight="1">
      <c r="A18" s="433"/>
      <c r="B18" s="433"/>
      <c r="C18" s="513" t="s">
        <v>143</v>
      </c>
      <c r="D18" s="431" t="s">
        <v>184</v>
      </c>
      <c r="E18" s="433"/>
      <c r="F18" s="433"/>
      <c r="G18" s="429" t="s">
        <v>186</v>
      </c>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0"/>
      <c r="AF18" s="430"/>
      <c r="AG18" s="433"/>
      <c r="AH18" s="430"/>
      <c r="AI18" s="430"/>
      <c r="AJ18" s="430"/>
      <c r="AK18" s="430"/>
      <c r="AL18" s="430"/>
      <c r="AM18" s="430"/>
      <c r="AN18" s="430"/>
      <c r="AO18" s="430"/>
      <c r="AP18" s="430"/>
      <c r="AQ18" s="430"/>
      <c r="AR18" s="430"/>
      <c r="AS18" s="430"/>
      <c r="AT18" s="430"/>
      <c r="AU18" s="430"/>
      <c r="AV18" s="430"/>
      <c r="AW18" s="430"/>
      <c r="AX18" s="433"/>
      <c r="AY18" s="433"/>
      <c r="AZ18" s="433"/>
      <c r="BA18" s="433"/>
      <c r="BB18" s="434">
        <v>3</v>
      </c>
      <c r="BC18" s="495"/>
      <c r="BD18" s="434">
        <v>3</v>
      </c>
      <c r="BE18" s="495"/>
      <c r="BF18" s="81"/>
      <c r="BG18" s="81"/>
      <c r="BH18" s="81"/>
      <c r="BI18" s="81"/>
      <c r="BJ18" s="81"/>
      <c r="BK18" s="81"/>
      <c r="BL18" s="81"/>
      <c r="BM18" s="81"/>
      <c r="BN18" s="81"/>
      <c r="BO18" s="81"/>
      <c r="BP18" s="81"/>
      <c r="BQ18" s="81"/>
      <c r="BR18" s="81"/>
      <c r="BS18" s="81"/>
      <c r="BT18" s="81"/>
      <c r="BU18" s="81"/>
      <c r="BV18" s="81"/>
      <c r="BW18" s="81"/>
      <c r="BX18" s="81"/>
      <c r="BY18" s="81"/>
    </row>
    <row r="19" spans="1:77" ht="105">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7" t="s">
        <v>193</v>
      </c>
      <c r="AF19" s="47" t="s">
        <v>116</v>
      </c>
      <c r="AG19" s="47" t="s">
        <v>156</v>
      </c>
      <c r="AH19" s="47">
        <v>30</v>
      </c>
      <c r="AI19" s="47" t="s">
        <v>174</v>
      </c>
      <c r="AJ19" s="47">
        <v>15</v>
      </c>
      <c r="AK19" s="47" t="s">
        <v>194</v>
      </c>
      <c r="AL19" s="47">
        <v>15</v>
      </c>
      <c r="AM19" s="47" t="s">
        <v>195</v>
      </c>
      <c r="AN19" s="47">
        <v>15</v>
      </c>
      <c r="AO19" s="47" t="s">
        <v>160</v>
      </c>
      <c r="AP19" s="47">
        <v>15</v>
      </c>
      <c r="AQ19" s="47" t="s">
        <v>196</v>
      </c>
      <c r="AR19" s="47">
        <v>10</v>
      </c>
      <c r="AS19" s="47">
        <v>100</v>
      </c>
      <c r="AT19" s="49" t="s">
        <v>132</v>
      </c>
      <c r="AU19" s="47" t="s">
        <v>135</v>
      </c>
      <c r="AV19" s="49" t="s">
        <v>132</v>
      </c>
      <c r="AW19" s="49" t="s">
        <v>133</v>
      </c>
      <c r="AX19" s="430"/>
      <c r="AY19" s="430"/>
      <c r="AZ19" s="430"/>
      <c r="BA19" s="430"/>
      <c r="BB19" s="430"/>
      <c r="BC19" s="430"/>
      <c r="BD19" s="430"/>
      <c r="BE19" s="430"/>
      <c r="BF19" s="91"/>
      <c r="BG19" s="91"/>
      <c r="BH19" s="91"/>
      <c r="BI19" s="91"/>
      <c r="BJ19" s="91"/>
      <c r="BK19" s="91"/>
      <c r="BL19" s="91"/>
      <c r="BM19" s="91"/>
      <c r="BN19" s="91"/>
      <c r="BO19" s="91"/>
      <c r="BP19" s="91"/>
      <c r="BQ19" s="91"/>
      <c r="BR19" s="91"/>
      <c r="BS19" s="91"/>
      <c r="BT19" s="91"/>
      <c r="BU19" s="91"/>
      <c r="BV19" s="91"/>
      <c r="BW19" s="91"/>
      <c r="BX19" s="91"/>
      <c r="BY19" s="91"/>
    </row>
    <row r="20" spans="1:77">
      <c r="A20" s="92"/>
      <c r="B20" s="92"/>
      <c r="C20" s="92"/>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4"/>
      <c r="AF20" s="94"/>
      <c r="AG20" s="94"/>
      <c r="AH20" s="94"/>
      <c r="AI20" s="94"/>
      <c r="AJ20" s="94"/>
      <c r="AK20" s="94"/>
      <c r="AL20" s="94"/>
      <c r="AM20" s="94"/>
      <c r="AN20" s="94"/>
      <c r="AO20" s="94"/>
      <c r="AP20" s="94"/>
      <c r="AQ20" s="94"/>
      <c r="AR20" s="94"/>
      <c r="AS20" s="94"/>
      <c r="AT20" s="94"/>
      <c r="AU20" s="94"/>
      <c r="AV20" s="94"/>
      <c r="AW20" s="94"/>
      <c r="AX20" s="94"/>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row>
    <row r="21" spans="1:77" ht="280.5" customHeight="1">
      <c r="A21" s="429" t="s">
        <v>78</v>
      </c>
      <c r="B21" s="434">
        <v>2</v>
      </c>
      <c r="C21" s="52" t="s">
        <v>106</v>
      </c>
      <c r="D21" s="67" t="s">
        <v>215</v>
      </c>
      <c r="E21" s="429" t="s">
        <v>216</v>
      </c>
      <c r="F21" s="431" t="s">
        <v>217</v>
      </c>
      <c r="G21" s="54" t="s">
        <v>128</v>
      </c>
      <c r="H21" s="429" t="s">
        <v>218</v>
      </c>
      <c r="I21" s="434" t="s">
        <v>130</v>
      </c>
      <c r="J21" s="434" t="s">
        <v>131</v>
      </c>
      <c r="K21" s="434" t="s">
        <v>131</v>
      </c>
      <c r="L21" s="434" t="s">
        <v>133</v>
      </c>
      <c r="M21" s="434" t="s">
        <v>133</v>
      </c>
      <c r="N21" s="434" t="s">
        <v>131</v>
      </c>
      <c r="O21" s="517" t="s">
        <v>133</v>
      </c>
      <c r="P21" s="515" t="s">
        <v>131</v>
      </c>
      <c r="Q21" s="514" t="s">
        <v>133</v>
      </c>
      <c r="R21" s="515" t="s">
        <v>133</v>
      </c>
      <c r="S21" s="516" t="s">
        <v>131</v>
      </c>
      <c r="T21" s="434" t="s">
        <v>131</v>
      </c>
      <c r="U21" s="434" t="s">
        <v>131</v>
      </c>
      <c r="V21" s="434" t="s">
        <v>131</v>
      </c>
      <c r="W21" s="434" t="s">
        <v>131</v>
      </c>
      <c r="X21" s="434" t="s">
        <v>131</v>
      </c>
      <c r="Y21" s="434" t="s">
        <v>133</v>
      </c>
      <c r="Z21" s="434" t="s">
        <v>133</v>
      </c>
      <c r="AA21" s="434" t="s">
        <v>133</v>
      </c>
      <c r="AB21" s="434">
        <f>COUNTIF(J21:AA23,"Si")</f>
        <v>10</v>
      </c>
      <c r="AC21" s="434" t="s">
        <v>148</v>
      </c>
      <c r="AD21" s="496" t="s">
        <v>113</v>
      </c>
      <c r="AE21" s="54" t="s">
        <v>225</v>
      </c>
      <c r="AF21" s="62" t="s">
        <v>164</v>
      </c>
      <c r="AG21" s="47" t="s">
        <v>227</v>
      </c>
      <c r="AH21" s="62">
        <v>30</v>
      </c>
      <c r="AI21" s="54" t="s">
        <v>228</v>
      </c>
      <c r="AJ21" s="62">
        <v>15</v>
      </c>
      <c r="AK21" s="54" t="s">
        <v>229</v>
      </c>
      <c r="AL21" s="62">
        <v>15</v>
      </c>
      <c r="AM21" s="54" t="s">
        <v>230</v>
      </c>
      <c r="AN21" s="62">
        <v>15</v>
      </c>
      <c r="AO21" s="47" t="s">
        <v>231</v>
      </c>
      <c r="AP21" s="62">
        <v>15</v>
      </c>
      <c r="AQ21" s="54" t="s">
        <v>232</v>
      </c>
      <c r="AR21" s="62">
        <v>10</v>
      </c>
      <c r="AS21" s="62">
        <f>85+15</f>
        <v>100</v>
      </c>
      <c r="AT21" s="62" t="s">
        <v>132</v>
      </c>
      <c r="AU21" s="54" t="s">
        <v>135</v>
      </c>
      <c r="AV21" s="62" t="s">
        <v>132</v>
      </c>
      <c r="AW21" s="62" t="s">
        <v>133</v>
      </c>
      <c r="AX21" s="434" t="s">
        <v>132</v>
      </c>
      <c r="AY21" s="493" t="s">
        <v>130</v>
      </c>
      <c r="AZ21" s="494" t="s">
        <v>112</v>
      </c>
      <c r="BA21" s="497" t="s">
        <v>167</v>
      </c>
      <c r="BB21" s="62">
        <v>1</v>
      </c>
      <c r="BC21" s="70" t="s">
        <v>244</v>
      </c>
      <c r="BD21" s="62">
        <v>1</v>
      </c>
      <c r="BE21" s="381" t="s">
        <v>1794</v>
      </c>
      <c r="BF21" s="81"/>
      <c r="BG21" s="81"/>
      <c r="BH21" s="81"/>
      <c r="BI21" s="81"/>
      <c r="BJ21" s="81"/>
      <c r="BK21" s="81"/>
      <c r="BL21" s="81"/>
      <c r="BM21" s="81"/>
      <c r="BN21" s="81"/>
      <c r="BO21" s="81"/>
      <c r="BP21" s="81"/>
      <c r="BQ21" s="81"/>
      <c r="BR21" s="81"/>
      <c r="BS21" s="81"/>
      <c r="BT21" s="81"/>
      <c r="BU21" s="81"/>
      <c r="BV21" s="81"/>
      <c r="BW21" s="81"/>
      <c r="BX21" s="81"/>
      <c r="BY21" s="81"/>
    </row>
    <row r="22" spans="1:77" ht="78" customHeight="1">
      <c r="A22" s="433"/>
      <c r="B22" s="433"/>
      <c r="C22" s="513" t="s">
        <v>250</v>
      </c>
      <c r="D22" s="431" t="s">
        <v>252</v>
      </c>
      <c r="E22" s="433"/>
      <c r="F22" s="433"/>
      <c r="G22" s="54" t="s">
        <v>145</v>
      </c>
      <c r="H22" s="433"/>
      <c r="I22" s="433"/>
      <c r="J22" s="433"/>
      <c r="K22" s="433"/>
      <c r="L22" s="433"/>
      <c r="M22" s="433"/>
      <c r="N22" s="433"/>
      <c r="O22" s="485"/>
      <c r="P22" s="395"/>
      <c r="Q22" s="395"/>
      <c r="R22" s="395"/>
      <c r="S22" s="482"/>
      <c r="T22" s="433"/>
      <c r="U22" s="433"/>
      <c r="V22" s="433"/>
      <c r="W22" s="433"/>
      <c r="X22" s="433"/>
      <c r="Y22" s="433"/>
      <c r="Z22" s="433"/>
      <c r="AA22" s="433"/>
      <c r="AB22" s="433"/>
      <c r="AC22" s="433"/>
      <c r="AD22" s="433"/>
      <c r="AE22" s="429" t="s">
        <v>254</v>
      </c>
      <c r="AF22" s="434" t="s">
        <v>116</v>
      </c>
      <c r="AG22" s="429" t="s">
        <v>227</v>
      </c>
      <c r="AH22" s="434">
        <v>30</v>
      </c>
      <c r="AI22" s="429" t="s">
        <v>255</v>
      </c>
      <c r="AJ22" s="434">
        <v>15</v>
      </c>
      <c r="AK22" s="429" t="s">
        <v>256</v>
      </c>
      <c r="AL22" s="434">
        <v>15</v>
      </c>
      <c r="AM22" s="429" t="s">
        <v>257</v>
      </c>
      <c r="AN22" s="434">
        <v>15</v>
      </c>
      <c r="AO22" s="429" t="s">
        <v>160</v>
      </c>
      <c r="AP22" s="434">
        <v>15</v>
      </c>
      <c r="AQ22" s="429" t="s">
        <v>258</v>
      </c>
      <c r="AR22" s="434">
        <v>10</v>
      </c>
      <c r="AS22" s="434">
        <v>100</v>
      </c>
      <c r="AT22" s="434" t="s">
        <v>132</v>
      </c>
      <c r="AU22" s="429" t="s">
        <v>135</v>
      </c>
      <c r="AV22" s="434" t="s">
        <v>132</v>
      </c>
      <c r="AW22" s="434" t="s">
        <v>133</v>
      </c>
      <c r="AX22" s="433"/>
      <c r="AY22" s="433"/>
      <c r="AZ22" s="433"/>
      <c r="BA22" s="433"/>
      <c r="BB22" s="62">
        <v>2</v>
      </c>
      <c r="BC22" s="87"/>
      <c r="BD22" s="62">
        <v>2</v>
      </c>
      <c r="BE22" s="52"/>
      <c r="BF22" s="81"/>
      <c r="BG22" s="81"/>
      <c r="BH22" s="81"/>
      <c r="BI22" s="81"/>
      <c r="BJ22" s="81"/>
      <c r="BK22" s="81"/>
      <c r="BL22" s="81"/>
      <c r="BM22" s="81"/>
      <c r="BN22" s="81"/>
      <c r="BO22" s="81"/>
      <c r="BP22" s="81"/>
      <c r="BQ22" s="81"/>
      <c r="BR22" s="81"/>
      <c r="BS22" s="81"/>
      <c r="BT22" s="81"/>
      <c r="BU22" s="81"/>
      <c r="BV22" s="81"/>
      <c r="BW22" s="81"/>
      <c r="BX22" s="81"/>
      <c r="BY22" s="81"/>
    </row>
    <row r="23" spans="1:77" ht="156" customHeight="1">
      <c r="A23" s="433"/>
      <c r="B23" s="433"/>
      <c r="C23" s="433"/>
      <c r="D23" s="433"/>
      <c r="E23" s="433"/>
      <c r="F23" s="433"/>
      <c r="G23" s="429" t="s">
        <v>186</v>
      </c>
      <c r="H23" s="433"/>
      <c r="I23" s="433"/>
      <c r="J23" s="433"/>
      <c r="K23" s="433"/>
      <c r="L23" s="433"/>
      <c r="M23" s="433"/>
      <c r="N23" s="433"/>
      <c r="O23" s="485"/>
      <c r="P23" s="395"/>
      <c r="Q23" s="395"/>
      <c r="R23" s="395"/>
      <c r="S23" s="482"/>
      <c r="T23" s="433"/>
      <c r="U23" s="433"/>
      <c r="V23" s="433"/>
      <c r="W23" s="433"/>
      <c r="X23" s="433"/>
      <c r="Y23" s="433"/>
      <c r="Z23" s="433"/>
      <c r="AA23" s="433"/>
      <c r="AB23" s="433"/>
      <c r="AC23" s="433"/>
      <c r="AD23" s="433"/>
      <c r="AE23" s="430"/>
      <c r="AF23" s="430"/>
      <c r="AG23" s="433"/>
      <c r="AH23" s="430"/>
      <c r="AI23" s="430"/>
      <c r="AJ23" s="430"/>
      <c r="AK23" s="430"/>
      <c r="AL23" s="430"/>
      <c r="AM23" s="430"/>
      <c r="AN23" s="430"/>
      <c r="AO23" s="430"/>
      <c r="AP23" s="430"/>
      <c r="AQ23" s="430"/>
      <c r="AR23" s="430"/>
      <c r="AS23" s="430"/>
      <c r="AT23" s="430"/>
      <c r="AU23" s="430"/>
      <c r="AV23" s="430"/>
      <c r="AW23" s="430"/>
      <c r="AX23" s="433"/>
      <c r="AY23" s="433"/>
      <c r="AZ23" s="433"/>
      <c r="BA23" s="433"/>
      <c r="BB23" s="434">
        <v>3</v>
      </c>
      <c r="BC23" s="495"/>
      <c r="BD23" s="434">
        <v>3</v>
      </c>
      <c r="BE23" s="431"/>
      <c r="BF23" s="81"/>
      <c r="BG23" s="81"/>
      <c r="BH23" s="81"/>
      <c r="BI23" s="81"/>
      <c r="BJ23" s="81"/>
      <c r="BK23" s="81"/>
      <c r="BL23" s="81"/>
      <c r="BM23" s="81"/>
      <c r="BN23" s="81"/>
      <c r="BO23" s="81"/>
      <c r="BP23" s="81"/>
      <c r="BQ23" s="81"/>
      <c r="BR23" s="81"/>
      <c r="BS23" s="81"/>
      <c r="BT23" s="81"/>
      <c r="BU23" s="81"/>
      <c r="BV23" s="81"/>
      <c r="BW23" s="81"/>
      <c r="BX23" s="81"/>
      <c r="BY23" s="81"/>
    </row>
    <row r="24" spans="1:77" ht="75.75" customHeight="1">
      <c r="A24" s="430"/>
      <c r="B24" s="430"/>
      <c r="C24" s="430"/>
      <c r="D24" s="430"/>
      <c r="E24" s="430"/>
      <c r="F24" s="430"/>
      <c r="G24" s="430"/>
      <c r="H24" s="430"/>
      <c r="I24" s="430"/>
      <c r="J24" s="430"/>
      <c r="K24" s="430"/>
      <c r="L24" s="430"/>
      <c r="M24" s="430"/>
      <c r="N24" s="430"/>
      <c r="O24" s="449"/>
      <c r="P24" s="395"/>
      <c r="Q24" s="446"/>
      <c r="R24" s="395"/>
      <c r="S24" s="483"/>
      <c r="T24" s="430"/>
      <c r="U24" s="430"/>
      <c r="V24" s="430"/>
      <c r="W24" s="430"/>
      <c r="X24" s="430"/>
      <c r="Y24" s="430"/>
      <c r="Z24" s="430"/>
      <c r="AA24" s="430"/>
      <c r="AB24" s="430"/>
      <c r="AC24" s="430"/>
      <c r="AD24" s="430"/>
      <c r="AE24" s="47" t="s">
        <v>271</v>
      </c>
      <c r="AF24" s="49" t="s">
        <v>116</v>
      </c>
      <c r="AG24" s="47" t="s">
        <v>156</v>
      </c>
      <c r="AH24" s="49">
        <v>30</v>
      </c>
      <c r="AI24" s="47" t="s">
        <v>272</v>
      </c>
      <c r="AJ24" s="49">
        <v>15</v>
      </c>
      <c r="AK24" s="47" t="s">
        <v>273</v>
      </c>
      <c r="AL24" s="49">
        <v>15</v>
      </c>
      <c r="AM24" s="47" t="s">
        <v>274</v>
      </c>
      <c r="AN24" s="49">
        <v>15</v>
      </c>
      <c r="AO24" s="47" t="s">
        <v>275</v>
      </c>
      <c r="AP24" s="49">
        <v>15</v>
      </c>
      <c r="AQ24" s="47" t="s">
        <v>276</v>
      </c>
      <c r="AR24" s="49">
        <v>10</v>
      </c>
      <c r="AS24" s="49">
        <v>100</v>
      </c>
      <c r="AT24" s="49" t="s">
        <v>132</v>
      </c>
      <c r="AU24" s="47" t="s">
        <v>135</v>
      </c>
      <c r="AV24" s="49" t="s">
        <v>132</v>
      </c>
      <c r="AW24" s="49" t="s">
        <v>133</v>
      </c>
      <c r="AX24" s="430"/>
      <c r="AY24" s="430"/>
      <c r="AZ24" s="430"/>
      <c r="BA24" s="430"/>
      <c r="BB24" s="430"/>
      <c r="BC24" s="430"/>
      <c r="BD24" s="430"/>
      <c r="BE24" s="430"/>
      <c r="BF24" s="92"/>
      <c r="BG24" s="92"/>
      <c r="BH24" s="92"/>
      <c r="BI24" s="92"/>
      <c r="BJ24" s="92"/>
      <c r="BK24" s="92"/>
      <c r="BL24" s="92"/>
      <c r="BM24" s="92"/>
      <c r="BN24" s="92"/>
      <c r="BO24" s="92"/>
      <c r="BP24" s="92"/>
      <c r="BQ24" s="92"/>
      <c r="BR24" s="92"/>
      <c r="BS24" s="92"/>
      <c r="BT24" s="92"/>
      <c r="BU24" s="92"/>
      <c r="BV24" s="92"/>
      <c r="BW24" s="92"/>
      <c r="BX24" s="92"/>
      <c r="BY24" s="92"/>
    </row>
    <row r="25" spans="1:77" ht="15.75" customHeight="1">
      <c r="A25" s="92"/>
      <c r="B25" s="92"/>
      <c r="C25" s="92"/>
      <c r="D25" s="92"/>
      <c r="E25" s="92"/>
      <c r="F25" s="92"/>
      <c r="G25" s="92"/>
      <c r="H25" s="92"/>
      <c r="I25" s="92"/>
      <c r="J25" s="92"/>
      <c r="K25" s="92"/>
      <c r="L25" s="92"/>
      <c r="M25" s="92"/>
      <c r="N25" s="92"/>
      <c r="O25" s="92"/>
      <c r="P25" s="119"/>
      <c r="Q25" s="92"/>
      <c r="R25" s="92"/>
      <c r="S25" s="92"/>
      <c r="T25" s="92"/>
      <c r="U25" s="92"/>
      <c r="V25" s="92"/>
      <c r="W25" s="92"/>
      <c r="X25" s="92"/>
      <c r="Y25" s="92"/>
      <c r="Z25" s="92"/>
      <c r="AA25" s="92"/>
      <c r="AB25" s="92"/>
      <c r="AC25" s="92"/>
      <c r="AD25" s="92"/>
      <c r="AE25" s="120"/>
      <c r="AF25" s="121"/>
      <c r="AG25" s="120"/>
      <c r="AH25" s="121"/>
      <c r="AI25" s="92"/>
      <c r="AJ25" s="121"/>
      <c r="AK25" s="92"/>
      <c r="AL25" s="121"/>
      <c r="AM25" s="92"/>
      <c r="AN25" s="121"/>
      <c r="AO25" s="92"/>
      <c r="AP25" s="121"/>
      <c r="AQ25" s="92"/>
      <c r="AR25" s="92"/>
      <c r="AS25" s="121"/>
      <c r="AT25" s="121"/>
      <c r="AU25" s="121"/>
      <c r="AV25" s="121"/>
      <c r="AW25" s="123"/>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row>
    <row r="26" spans="1:77"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row>
    <row r="27" spans="1:77"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row>
    <row r="28" spans="1:77"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row>
    <row r="29" spans="1:77"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row>
    <row r="30" spans="1:77"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row>
    <row r="31" spans="1:77"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row>
    <row r="32" spans="1:77"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row>
    <row r="33" spans="1:77"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row>
    <row r="34" spans="1:77"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row>
    <row r="35" spans="1:77"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row>
    <row r="36" spans="1:77"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row>
    <row r="37" spans="1:77"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row>
    <row r="38" spans="1:77"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row>
    <row r="39" spans="1:77"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row>
    <row r="40" spans="1:77"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row>
    <row r="41" spans="1:77"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row>
    <row r="42" spans="1:77"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row>
    <row r="43" spans="1:77"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row>
    <row r="44" spans="1:77"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row>
    <row r="45" spans="1:77"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7"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row>
    <row r="47" spans="1:77"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7"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row>
    <row r="49" spans="1:77"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7"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row>
    <row r="51" spans="1:77"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row>
    <row r="52" spans="1:77"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row>
    <row r="53" spans="1:77"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row>
    <row r="54" spans="1:77"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row>
    <row r="55" spans="1:77"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row>
    <row r="56" spans="1:77"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row>
    <row r="57" spans="1:77"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row>
    <row r="58" spans="1:77"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row>
    <row r="59" spans="1:77"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row>
    <row r="60" spans="1:77"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row>
    <row r="61" spans="1:77"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row>
    <row r="62" spans="1:77"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row>
    <row r="63" spans="1:77"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row>
    <row r="64" spans="1:77"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row>
    <row r="65" spans="1:77"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row>
    <row r="66" spans="1:77"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row>
    <row r="67" spans="1:77"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row>
    <row r="68" spans="1:77"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row>
    <row r="69" spans="1:77"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row>
    <row r="70" spans="1:77"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row>
    <row r="71" spans="1:77"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row>
    <row r="72" spans="1:77"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row>
    <row r="73" spans="1:77"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row>
    <row r="74" spans="1:77"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row>
    <row r="75" spans="1:77"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row>
    <row r="76" spans="1:77"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row>
    <row r="77" spans="1:77"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row>
    <row r="78" spans="1:77"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row>
    <row r="79" spans="1:77"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row>
    <row r="80" spans="1:77"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row>
    <row r="81" spans="1:77"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row>
    <row r="82" spans="1:77"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row>
    <row r="83" spans="1:77"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row>
    <row r="84" spans="1:77"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row>
    <row r="85" spans="1:77"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row>
    <row r="86" spans="1:77"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row>
    <row r="87" spans="1:7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row>
    <row r="88" spans="1:77"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row>
    <row r="89" spans="1:77"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row>
    <row r="90" spans="1:77"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row>
    <row r="91" spans="1:77"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row>
    <row r="92" spans="1:77"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row>
    <row r="93" spans="1:77"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row>
    <row r="94" spans="1:77"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row>
    <row r="95" spans="1:77"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row>
    <row r="96" spans="1:77"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row>
    <row r="97" spans="1:7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row>
    <row r="98" spans="1:77"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row>
    <row r="99" spans="1:77"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row>
    <row r="100" spans="1:77" ht="15.75" hidden="1" customHeight="1">
      <c r="A100" s="81"/>
      <c r="B100" s="81"/>
      <c r="C100" s="135" t="s">
        <v>56</v>
      </c>
      <c r="D100" s="81"/>
      <c r="E100" s="136" t="s">
        <v>292</v>
      </c>
      <c r="F100" s="137"/>
      <c r="G100" s="138" t="s">
        <v>293</v>
      </c>
      <c r="H100" s="81"/>
      <c r="I100" s="136" t="s">
        <v>294</v>
      </c>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row>
    <row r="101" spans="1:77" ht="15.75" hidden="1" customHeight="1">
      <c r="A101" s="81"/>
      <c r="B101" s="81"/>
      <c r="C101" s="139" t="s">
        <v>78</v>
      </c>
      <c r="D101" s="81"/>
      <c r="E101" s="140" t="s">
        <v>235</v>
      </c>
      <c r="F101" s="81"/>
      <c r="G101" s="140" t="s">
        <v>295</v>
      </c>
      <c r="H101" s="81"/>
      <c r="I101" s="140" t="s">
        <v>296</v>
      </c>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row>
    <row r="102" spans="1:77" ht="15.75" hidden="1" customHeight="1">
      <c r="A102" s="81"/>
      <c r="B102" s="81"/>
      <c r="C102" s="139" t="s">
        <v>100</v>
      </c>
      <c r="D102" s="81"/>
      <c r="E102" s="140" t="s">
        <v>179</v>
      </c>
      <c r="F102" s="81"/>
      <c r="G102" s="140" t="s">
        <v>241</v>
      </c>
      <c r="H102" s="81"/>
      <c r="I102" s="140" t="s">
        <v>113</v>
      </c>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row>
    <row r="103" spans="1:77" ht="15.75" hidden="1" customHeight="1">
      <c r="A103" s="81"/>
      <c r="B103" s="81"/>
      <c r="C103" s="139" t="s">
        <v>103</v>
      </c>
      <c r="D103" s="81"/>
      <c r="E103" s="140" t="s">
        <v>297</v>
      </c>
      <c r="F103" s="81"/>
      <c r="G103" s="140" t="s">
        <v>111</v>
      </c>
      <c r="H103" s="81"/>
      <c r="I103" s="140" t="s">
        <v>167</v>
      </c>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row>
    <row r="104" spans="1:77" ht="15.75" hidden="1" customHeight="1">
      <c r="A104" s="81"/>
      <c r="B104" s="81"/>
      <c r="C104" s="139" t="s">
        <v>105</v>
      </c>
      <c r="D104" s="81"/>
      <c r="E104" s="140" t="s">
        <v>298</v>
      </c>
      <c r="F104" s="81"/>
      <c r="G104" s="140" t="s">
        <v>299</v>
      </c>
      <c r="H104" s="81"/>
      <c r="I104" s="140" t="s">
        <v>139</v>
      </c>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row>
    <row r="105" spans="1:77" ht="15.75" hidden="1" customHeight="1">
      <c r="A105" s="81"/>
      <c r="B105" s="81"/>
      <c r="C105" s="139" t="s">
        <v>117</v>
      </c>
      <c r="D105" s="81"/>
      <c r="E105" s="140" t="s">
        <v>300</v>
      </c>
      <c r="F105" s="81"/>
      <c r="G105" s="141" t="s">
        <v>130</v>
      </c>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row>
    <row r="106" spans="1:77" ht="15.75" hidden="1" customHeight="1">
      <c r="A106" s="81"/>
      <c r="B106" s="81"/>
      <c r="C106" s="139" t="s">
        <v>127</v>
      </c>
      <c r="D106" s="81"/>
      <c r="E106" s="140" t="s">
        <v>250</v>
      </c>
      <c r="F106" s="81"/>
      <c r="G106" s="81"/>
      <c r="H106" s="81"/>
      <c r="I106" s="136" t="s">
        <v>49</v>
      </c>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row>
    <row r="107" spans="1:77" ht="15.75" hidden="1" customHeight="1">
      <c r="A107" s="81"/>
      <c r="B107" s="81"/>
      <c r="C107" s="139" t="s">
        <v>134</v>
      </c>
      <c r="D107" s="81"/>
      <c r="E107" s="140" t="s">
        <v>301</v>
      </c>
      <c r="F107" s="81"/>
      <c r="G107" s="138" t="s">
        <v>302</v>
      </c>
      <c r="H107" s="81"/>
      <c r="I107" s="140" t="s">
        <v>164</v>
      </c>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row>
    <row r="108" spans="1:77" ht="15.75" hidden="1" customHeight="1">
      <c r="A108" s="81"/>
      <c r="B108" s="81"/>
      <c r="C108" s="139" t="s">
        <v>331</v>
      </c>
      <c r="D108" s="81"/>
      <c r="E108" s="140" t="s">
        <v>106</v>
      </c>
      <c r="F108" s="81"/>
      <c r="G108" s="140" t="s">
        <v>303</v>
      </c>
      <c r="H108" s="81"/>
      <c r="I108" s="140" t="s">
        <v>116</v>
      </c>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row>
    <row r="109" spans="1:77" ht="15.75" hidden="1" customHeight="1">
      <c r="A109" s="81"/>
      <c r="B109" s="81"/>
      <c r="C109" s="139" t="s">
        <v>141</v>
      </c>
      <c r="D109" s="81"/>
      <c r="E109" s="140" t="s">
        <v>143</v>
      </c>
      <c r="F109" s="81"/>
      <c r="G109" s="140" t="s">
        <v>148</v>
      </c>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row>
    <row r="110" spans="1:77" ht="15.75" hidden="1" customHeight="1">
      <c r="A110" s="81"/>
      <c r="B110" s="81"/>
      <c r="C110" s="139" t="s">
        <v>142</v>
      </c>
      <c r="D110" s="81"/>
      <c r="E110" s="140" t="s">
        <v>304</v>
      </c>
      <c r="F110" s="81"/>
      <c r="G110" s="140" t="s">
        <v>112</v>
      </c>
      <c r="H110" s="81"/>
      <c r="I110" s="142" t="s">
        <v>305</v>
      </c>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row>
    <row r="111" spans="1:77" ht="15.75" hidden="1" customHeight="1">
      <c r="A111" s="81"/>
      <c r="B111" s="81"/>
      <c r="C111" s="139" t="s">
        <v>137</v>
      </c>
      <c r="D111" s="81"/>
      <c r="E111" s="140" t="s">
        <v>306</v>
      </c>
      <c r="F111" s="81"/>
      <c r="G111" s="140" t="s">
        <v>242</v>
      </c>
      <c r="H111" s="81"/>
      <c r="I111" s="143">
        <v>15</v>
      </c>
      <c r="J111" s="144">
        <v>30</v>
      </c>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row>
    <row r="112" spans="1:77" ht="15.75" hidden="1" customHeight="1">
      <c r="A112" s="81"/>
      <c r="B112" s="81"/>
      <c r="C112" s="139" t="s">
        <v>149</v>
      </c>
      <c r="D112" s="81"/>
      <c r="E112" s="140" t="s">
        <v>307</v>
      </c>
      <c r="F112" s="81"/>
      <c r="G112" s="140" t="s">
        <v>138</v>
      </c>
      <c r="H112" s="81"/>
      <c r="I112" s="143">
        <v>0</v>
      </c>
      <c r="J112" s="144">
        <v>0</v>
      </c>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row>
    <row r="113" spans="1:77" ht="15.75" hidden="1" customHeight="1">
      <c r="A113" s="81"/>
      <c r="B113" s="81"/>
      <c r="C113" s="139" t="s">
        <v>155</v>
      </c>
      <c r="D113" s="81"/>
      <c r="E113" s="140" t="s">
        <v>308</v>
      </c>
      <c r="F113" s="81"/>
      <c r="G113" s="140" t="s">
        <v>131</v>
      </c>
      <c r="H113" s="81"/>
      <c r="I113" s="145">
        <v>10</v>
      </c>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row>
    <row r="114" spans="1:77" ht="15.75" hidden="1" customHeight="1">
      <c r="A114" s="81"/>
      <c r="B114" s="81"/>
      <c r="C114" s="139" t="s">
        <v>166</v>
      </c>
      <c r="D114" s="81"/>
      <c r="E114" s="140" t="s">
        <v>309</v>
      </c>
      <c r="F114" s="81"/>
      <c r="G114" s="140" t="s">
        <v>133</v>
      </c>
      <c r="H114" s="81"/>
      <c r="I114" s="146">
        <v>5</v>
      </c>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row>
    <row r="115" spans="1:77" ht="15.75" hidden="1" customHeight="1">
      <c r="A115" s="81"/>
      <c r="B115" s="81"/>
      <c r="C115" s="81"/>
      <c r="D115" s="81"/>
      <c r="E115" s="140" t="s">
        <v>310</v>
      </c>
      <c r="F115" s="81"/>
      <c r="G115" s="140" t="s">
        <v>311</v>
      </c>
      <c r="H115" s="81"/>
      <c r="I115" s="145">
        <v>0</v>
      </c>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row>
    <row r="116" spans="1:77" ht="15.75" hidden="1" customHeight="1">
      <c r="A116" s="81"/>
      <c r="B116" s="81"/>
      <c r="C116" s="135" t="s">
        <v>312</v>
      </c>
      <c r="D116" s="81"/>
      <c r="E116" s="140" t="s">
        <v>313</v>
      </c>
      <c r="F116" s="81"/>
      <c r="G116" s="140" t="s">
        <v>314</v>
      </c>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row>
    <row r="117" spans="1:77" ht="15.75" hidden="1" customHeight="1">
      <c r="A117" s="81"/>
      <c r="B117" s="81"/>
      <c r="C117" s="139" t="s">
        <v>76</v>
      </c>
      <c r="D117" s="81"/>
      <c r="E117" s="140" t="s">
        <v>315</v>
      </c>
      <c r="F117" s="81"/>
      <c r="G117" s="140" t="s">
        <v>316</v>
      </c>
      <c r="H117" s="81"/>
      <c r="I117" s="138" t="s">
        <v>317</v>
      </c>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row>
    <row r="118" spans="1:77" ht="15.75" hidden="1" customHeight="1">
      <c r="A118" s="81"/>
      <c r="B118" s="81"/>
      <c r="C118" s="72"/>
      <c r="D118" s="81"/>
      <c r="E118" s="140" t="s">
        <v>260</v>
      </c>
      <c r="F118" s="81"/>
      <c r="G118" s="81"/>
      <c r="H118" s="81"/>
      <c r="I118" s="140" t="s">
        <v>135</v>
      </c>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row>
    <row r="119" spans="1:77" ht="15.75" hidden="1" customHeight="1">
      <c r="A119" s="81"/>
      <c r="B119" s="81"/>
      <c r="C119" s="72"/>
      <c r="D119" s="81"/>
      <c r="E119" s="81"/>
      <c r="F119" s="81"/>
      <c r="G119" s="81"/>
      <c r="H119" s="81"/>
      <c r="I119" s="140" t="s">
        <v>319</v>
      </c>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row>
    <row r="120" spans="1:77" ht="15.75" hidden="1" customHeight="1">
      <c r="A120" s="81"/>
      <c r="B120" s="81"/>
      <c r="C120" s="72"/>
      <c r="D120" s="81"/>
      <c r="E120" s="142" t="s">
        <v>321</v>
      </c>
      <c r="F120" s="81"/>
      <c r="G120" s="138" t="s">
        <v>68</v>
      </c>
      <c r="H120" s="81"/>
      <c r="I120" s="140" t="s">
        <v>322</v>
      </c>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row>
    <row r="121" spans="1:77" ht="15.75" hidden="1" customHeight="1">
      <c r="A121" s="81"/>
      <c r="B121" s="81"/>
      <c r="C121" s="72"/>
      <c r="D121" s="81"/>
      <c r="E121" s="147" t="s">
        <v>243</v>
      </c>
      <c r="F121" s="81"/>
      <c r="G121" s="140" t="s">
        <v>132</v>
      </c>
      <c r="H121" s="81"/>
      <c r="I121" s="148"/>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row>
    <row r="122" spans="1:77" ht="15.75" hidden="1" customHeight="1">
      <c r="A122" s="81"/>
      <c r="B122" s="81"/>
      <c r="C122" s="72"/>
      <c r="D122" s="81"/>
      <c r="E122" s="147" t="s">
        <v>114</v>
      </c>
      <c r="F122" s="81"/>
      <c r="G122" s="140" t="s">
        <v>323</v>
      </c>
      <c r="H122" s="137"/>
      <c r="I122" s="149" t="s">
        <v>324</v>
      </c>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row>
    <row r="123" spans="1:77" ht="15.75" hidden="1" customHeight="1">
      <c r="A123" s="81"/>
      <c r="B123" s="81"/>
      <c r="C123" s="72"/>
      <c r="D123" s="81"/>
      <c r="E123" s="147" t="s">
        <v>326</v>
      </c>
      <c r="F123" s="81"/>
      <c r="G123" s="140" t="s">
        <v>327</v>
      </c>
      <c r="H123" s="137"/>
      <c r="I123" s="150" t="s">
        <v>131</v>
      </c>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row>
    <row r="124" spans="1:77" ht="15.75" hidden="1" customHeight="1">
      <c r="A124" s="81"/>
      <c r="B124" s="81"/>
      <c r="C124" s="72"/>
      <c r="D124" s="81"/>
      <c r="E124" s="81"/>
      <c r="F124" s="81"/>
      <c r="G124" s="81"/>
      <c r="H124" s="137"/>
      <c r="I124" s="140" t="s">
        <v>133</v>
      </c>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row>
    <row r="125" spans="1:77" ht="15.75" customHeight="1">
      <c r="A125" s="81"/>
      <c r="B125" s="81"/>
      <c r="C125" s="72"/>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row>
    <row r="126" spans="1:77" ht="15.75" customHeight="1">
      <c r="A126" s="81"/>
      <c r="B126" s="81"/>
      <c r="C126" s="72"/>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row>
    <row r="127" spans="1:77" ht="15.75" customHeight="1">
      <c r="A127" s="81"/>
      <c r="B127" s="81"/>
      <c r="C127" s="72"/>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row>
    <row r="128" spans="1:77" ht="15.75" customHeight="1">
      <c r="A128" s="81"/>
      <c r="B128" s="81"/>
      <c r="C128" s="72"/>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row>
    <row r="129" spans="1:77" ht="15.75" customHeight="1">
      <c r="A129" s="81"/>
      <c r="B129" s="81"/>
      <c r="C129" s="72"/>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row>
    <row r="130" spans="1:77"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row>
    <row r="131" spans="1:77"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row>
    <row r="132" spans="1:77"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row>
    <row r="133" spans="1:77"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row>
    <row r="134" spans="1:77"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row>
    <row r="135" spans="1:77"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row>
    <row r="136" spans="1:77"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row>
    <row r="137" spans="1:7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row>
    <row r="138" spans="1:77"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row>
    <row r="139" spans="1:77"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row>
    <row r="140" spans="1:77"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row>
    <row r="141" spans="1:77"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row>
    <row r="142" spans="1:77"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row>
    <row r="143" spans="1:77"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row>
    <row r="144" spans="1:77"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row>
    <row r="145" spans="1:77"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row>
    <row r="146" spans="1:77"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row>
    <row r="147" spans="1:7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row>
    <row r="148" spans="1:77"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row>
    <row r="149" spans="1:77"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row>
    <row r="150" spans="1:77" ht="15.75" customHeight="1">
      <c r="A150" s="81"/>
      <c r="B150" s="81"/>
      <c r="C150" s="81"/>
      <c r="D150" s="81"/>
      <c r="E150" s="369" t="s">
        <v>1751</v>
      </c>
      <c r="F150" s="370">
        <f>COUNTIF(BA17:BA100, "Zona de Riesgo Extrema")</f>
        <v>0</v>
      </c>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row>
    <row r="151" spans="1:77" ht="15.75" customHeight="1">
      <c r="A151" s="81"/>
      <c r="B151" s="81"/>
      <c r="C151" s="81"/>
      <c r="D151" s="81"/>
      <c r="E151" s="369" t="s">
        <v>1752</v>
      </c>
      <c r="F151" s="370">
        <f>COUNTIF(BA17:BA100, "Zona de Riesgo Alta")</f>
        <v>0</v>
      </c>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row>
    <row r="152" spans="1:77" ht="15.75" customHeight="1">
      <c r="A152" s="81"/>
      <c r="B152" s="81"/>
      <c r="C152" s="81"/>
      <c r="D152" s="81"/>
      <c r="E152" s="369" t="s">
        <v>1753</v>
      </c>
      <c r="F152" s="370">
        <f>COUNTIF(BA16:BA100, "Zona de Riesgo Moderada")</f>
        <v>2</v>
      </c>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row>
    <row r="153" spans="1:77"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row>
    <row r="154" spans="1:77"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row>
    <row r="155" spans="1:77"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row>
    <row r="156" spans="1:77"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row>
    <row r="158" spans="1:77"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row>
    <row r="159" spans="1:77"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row>
    <row r="160" spans="1:77"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row>
    <row r="161" spans="1:77"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row>
    <row r="162" spans="1:77"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row>
    <row r="163" spans="1:77"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row>
    <row r="164" spans="1:77"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row>
    <row r="165" spans="1:77"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row>
    <row r="166" spans="1:77"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row>
    <row r="167" spans="1:7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row>
    <row r="168" spans="1:77"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row>
    <row r="169" spans="1:77"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row>
    <row r="170" spans="1:77"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row>
    <row r="171" spans="1:77"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row>
    <row r="172" spans="1:77"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row>
    <row r="173" spans="1:77"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row>
    <row r="174" spans="1:77"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row>
    <row r="175" spans="1:77"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row>
    <row r="176" spans="1:77"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row>
    <row r="177" spans="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row>
    <row r="178" spans="1:77"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row>
    <row r="179" spans="1:77"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row>
    <row r="180" spans="1:77"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row>
    <row r="181" spans="1:77"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row>
    <row r="182" spans="1:77"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row>
    <row r="183" spans="1:77"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row>
    <row r="184" spans="1:77"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row>
    <row r="185" spans="1:77"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row>
    <row r="186" spans="1:77"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row>
    <row r="187" spans="1:7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row>
    <row r="188" spans="1:77"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row>
    <row r="189" spans="1:77"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row>
    <row r="190" spans="1:77"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row>
    <row r="191" spans="1:77"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row>
    <row r="192" spans="1:77"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row>
    <row r="193" spans="1:77"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row>
    <row r="194" spans="1:77"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row>
    <row r="195" spans="1:77"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row>
    <row r="196" spans="1:77"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row>
    <row r="197" spans="1:7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row>
    <row r="198" spans="1:77"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row>
    <row r="199" spans="1:77"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row>
    <row r="200" spans="1:77"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row>
    <row r="201" spans="1:77"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row>
    <row r="202" spans="1:77"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row>
    <row r="203" spans="1:77"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row>
    <row r="204" spans="1:77"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row>
    <row r="205" spans="1:77"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row>
    <row r="206" spans="1:77"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row>
    <row r="207" spans="1:7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row>
    <row r="208" spans="1:77"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row>
    <row r="209" spans="1:77"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row>
    <row r="210" spans="1:77"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row>
    <row r="211" spans="1:77"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row>
    <row r="212" spans="1:77"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row>
    <row r="213" spans="1:77"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row>
    <row r="214" spans="1:77"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row>
    <row r="215" spans="1:77"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row>
    <row r="216" spans="1:77"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row>
    <row r="217" spans="1:7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row>
    <row r="218" spans="1:77"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row>
    <row r="219" spans="1:77"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row>
    <row r="220" spans="1:77"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row>
    <row r="221" spans="1:77"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row>
    <row r="222" spans="1:77"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row>
    <row r="223" spans="1:77"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row>
    <row r="224" spans="1:77"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row>
    <row r="225" spans="1:77"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row>
    <row r="226" spans="1:77"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row>
    <row r="227" spans="1:7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row>
    <row r="228" spans="1:77"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row>
    <row r="229" spans="1:77"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row>
    <row r="230" spans="1:77"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row>
    <row r="231" spans="1:77"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row>
    <row r="232" spans="1:77"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row>
    <row r="234" spans="1:77"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row>
    <row r="235" spans="1:77"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row>
    <row r="236" spans="1:77"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row>
    <row r="237" spans="1:7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row>
    <row r="238" spans="1:77"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row>
    <row r="239" spans="1:77"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row>
    <row r="240" spans="1:77"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row>
    <row r="241" spans="1:77"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row>
    <row r="242" spans="1:77"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row>
    <row r="243" spans="1:77"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row>
    <row r="244" spans="1:77"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row>
    <row r="245" spans="1:77"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row>
    <row r="246" spans="1:77"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row>
    <row r="247" spans="1:7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row>
    <row r="248" spans="1:77"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row>
    <row r="249" spans="1:77"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row>
    <row r="250" spans="1:77"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row>
    <row r="251" spans="1:77"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row>
    <row r="252" spans="1:77"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row>
    <row r="253" spans="1:77"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row>
    <row r="254" spans="1:77"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row>
    <row r="255" spans="1:77"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row>
    <row r="256" spans="1:77"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row>
    <row r="257" spans="1:7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row>
    <row r="258" spans="1:77"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row>
    <row r="259" spans="1:77"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row>
    <row r="260" spans="1:77"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row>
    <row r="261" spans="1:77"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row>
    <row r="262" spans="1:77"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row>
    <row r="263" spans="1:77"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row>
    <row r="264" spans="1:77"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row>
    <row r="265" spans="1:77"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row>
    <row r="266" spans="1:77"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row>
    <row r="267" spans="1:7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row>
    <row r="268" spans="1:77"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row>
    <row r="269" spans="1:77"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row>
    <row r="270" spans="1:77"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row>
    <row r="271" spans="1:77"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row>
    <row r="272" spans="1:77"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row>
    <row r="273" spans="1:77"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row>
    <row r="274" spans="1:77"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row>
    <row r="275" spans="1:77"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row>
    <row r="276" spans="1:77"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row>
    <row r="277" spans="1: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row>
    <row r="278" spans="1:77"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row>
    <row r="279" spans="1:77"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row>
    <row r="280" spans="1:77"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row>
    <row r="281" spans="1:77"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row>
    <row r="282" spans="1:77"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row>
    <row r="283" spans="1:77"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row>
    <row r="284" spans="1:77"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row>
    <row r="285" spans="1:77"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row>
    <row r="286" spans="1:77"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row>
    <row r="287" spans="1:7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row>
    <row r="288" spans="1:77"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row>
    <row r="289" spans="1:77"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row>
    <row r="290" spans="1:77"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row>
    <row r="291" spans="1:77"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row>
    <row r="292" spans="1:77"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row>
    <row r="293" spans="1:77"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row>
    <row r="294" spans="1:77"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row>
    <row r="295" spans="1:77"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row>
    <row r="296" spans="1:77"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row>
    <row r="297" spans="1:7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row>
    <row r="298" spans="1:77"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row>
    <row r="299" spans="1:77"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row>
    <row r="300" spans="1:77"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row>
    <row r="301" spans="1:77"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row>
    <row r="302" spans="1:77"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row>
    <row r="303" spans="1:77"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row>
    <row r="304" spans="1:77"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row>
    <row r="305" spans="1:77"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row>
    <row r="306" spans="1:77"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row>
    <row r="307" spans="1:7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row>
    <row r="308" spans="1:77"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row>
    <row r="309" spans="1:77"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row>
    <row r="310" spans="1:77"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row>
    <row r="311" spans="1:77"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row>
    <row r="312" spans="1:77"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row>
    <row r="313" spans="1:77"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row>
    <row r="314" spans="1:77"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row>
    <row r="315" spans="1:77"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row>
    <row r="316" spans="1:77"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row>
    <row r="317" spans="1:7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row>
    <row r="318" spans="1:77"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row>
    <row r="319" spans="1:77"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row>
    <row r="320" spans="1:77"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row>
    <row r="321" spans="1:77"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row>
    <row r="322" spans="1:77"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row>
    <row r="323" spans="1:77"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row>
    <row r="324" spans="1:77"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3">
    <mergeCell ref="Q16:Q19"/>
    <mergeCell ref="R16:R19"/>
    <mergeCell ref="J16:J19"/>
    <mergeCell ref="K16:K19"/>
    <mergeCell ref="L16:L19"/>
    <mergeCell ref="M16:M19"/>
    <mergeCell ref="N16:N19"/>
    <mergeCell ref="O16:O19"/>
    <mergeCell ref="P16:P19"/>
    <mergeCell ref="Z16:Z19"/>
    <mergeCell ref="AA16:AA19"/>
    <mergeCell ref="S16:S19"/>
    <mergeCell ref="T16:T19"/>
    <mergeCell ref="U16:U19"/>
    <mergeCell ref="V16:V19"/>
    <mergeCell ref="W16:W19"/>
    <mergeCell ref="X16:X19"/>
    <mergeCell ref="Y16:Y19"/>
    <mergeCell ref="J21:J24"/>
    <mergeCell ref="K21:K24"/>
    <mergeCell ref="L21:L24"/>
    <mergeCell ref="M21:M24"/>
    <mergeCell ref="N21:N24"/>
    <mergeCell ref="O21:O24"/>
    <mergeCell ref="P21:P24"/>
    <mergeCell ref="C11:D13"/>
    <mergeCell ref="E11:H13"/>
    <mergeCell ref="C14:C15"/>
    <mergeCell ref="D14:D15"/>
    <mergeCell ref="E14:E15"/>
    <mergeCell ref="H14:H15"/>
    <mergeCell ref="E16:E19"/>
    <mergeCell ref="F16:F19"/>
    <mergeCell ref="H16:H19"/>
    <mergeCell ref="C22:C24"/>
    <mergeCell ref="D22:D24"/>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A16:A19"/>
    <mergeCell ref="A21:A24"/>
    <mergeCell ref="B21:B24"/>
    <mergeCell ref="E21:E24"/>
    <mergeCell ref="F21:F24"/>
    <mergeCell ref="H21:H24"/>
    <mergeCell ref="I21:I24"/>
    <mergeCell ref="G23:G24"/>
    <mergeCell ref="C18:C19"/>
    <mergeCell ref="D18:D19"/>
    <mergeCell ref="I16:I19"/>
    <mergeCell ref="G18:G19"/>
    <mergeCell ref="B16:B19"/>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B14:B15"/>
    <mergeCell ref="A14:A15"/>
    <mergeCell ref="AE11:BA11"/>
    <mergeCell ref="BB11:BE11"/>
    <mergeCell ref="AX12:BA14"/>
    <mergeCell ref="BB12:BC14"/>
    <mergeCell ref="BD12:BE14"/>
    <mergeCell ref="AE13:AF13"/>
    <mergeCell ref="AG13:AV13"/>
    <mergeCell ref="AR17:AR18"/>
    <mergeCell ref="AS17:AS18"/>
    <mergeCell ref="AF17:AF18"/>
    <mergeCell ref="AG17:AG18"/>
    <mergeCell ref="AT17:AT18"/>
    <mergeCell ref="AU17:AU18"/>
    <mergeCell ref="AX16:AX19"/>
    <mergeCell ref="AY16:AY19"/>
    <mergeCell ref="AZ16:AZ19"/>
    <mergeCell ref="BA16:BA19"/>
    <mergeCell ref="AE17:AE18"/>
    <mergeCell ref="BE23:BE24"/>
    <mergeCell ref="AX21:AX24"/>
    <mergeCell ref="AY21:AY24"/>
    <mergeCell ref="AZ21:AZ24"/>
    <mergeCell ref="AB16:AB19"/>
    <mergeCell ref="AS14:AV14"/>
    <mergeCell ref="AV17:AV18"/>
    <mergeCell ref="AW17:AW18"/>
    <mergeCell ref="BB18:BB19"/>
    <mergeCell ref="BC18:BC19"/>
    <mergeCell ref="BD18:BD19"/>
    <mergeCell ref="BE18:BE19"/>
    <mergeCell ref="AC16:AC19"/>
    <mergeCell ref="AD16:AD19"/>
    <mergeCell ref="AQ22:AQ23"/>
    <mergeCell ref="AS22:AS23"/>
    <mergeCell ref="AT22:AT23"/>
    <mergeCell ref="AU22:AU23"/>
    <mergeCell ref="AV22:AV23"/>
    <mergeCell ref="BA21:BA24"/>
    <mergeCell ref="BB23:BB24"/>
    <mergeCell ref="BC23:BC24"/>
    <mergeCell ref="BD23:BD24"/>
    <mergeCell ref="AE22:AE2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s>
  <conditionalFormatting sqref="AD16 BA16 AD21 BA21">
    <cfRule type="containsText" dxfId="487" priority="1" operator="containsText" text="Zona de Riesgo Extrema">
      <formula>NOT(ISERROR(SEARCH(("Zona de Riesgo Extrema"),(AD16))))</formula>
    </cfRule>
  </conditionalFormatting>
  <conditionalFormatting sqref="AD16 BA16 AD21 BA21">
    <cfRule type="containsText" dxfId="486" priority="2" operator="containsText" text="Zona de Riesgo Alta">
      <formula>NOT(ISERROR(SEARCH(("Zona de Riesgo Alta"),(AD16))))</formula>
    </cfRule>
  </conditionalFormatting>
  <conditionalFormatting sqref="I16 AY16 I21 AY21">
    <cfRule type="containsText" dxfId="485" priority="3" operator="containsText" text="5 - Casi seguro">
      <formula>NOT(ISERROR(SEARCH(("5 - Casi seguro"),(I16))))</formula>
    </cfRule>
  </conditionalFormatting>
  <conditionalFormatting sqref="I16 AY16 I21 AY21">
    <cfRule type="cellIs" dxfId="484" priority="4" operator="equal">
      <formula>"1 - Rara vez"</formula>
    </cfRule>
  </conditionalFormatting>
  <conditionalFormatting sqref="I16 AY16 I21 AY21">
    <cfRule type="cellIs" dxfId="483" priority="5" operator="equal">
      <formula>"2 - Improbable"</formula>
    </cfRule>
  </conditionalFormatting>
  <conditionalFormatting sqref="I16 AY16 I21 AY21">
    <cfRule type="cellIs" dxfId="482" priority="6" operator="equal">
      <formula>"3 - Posible"</formula>
    </cfRule>
  </conditionalFormatting>
  <conditionalFormatting sqref="I16 AY16 I21 AY21">
    <cfRule type="cellIs" dxfId="481" priority="7" operator="equal">
      <formula>"4 - Probable"</formula>
    </cfRule>
  </conditionalFormatting>
  <conditionalFormatting sqref="AD16 BA16 AD21 BA21">
    <cfRule type="cellIs" dxfId="480" priority="8" operator="equal">
      <formula>"Zona de Riesgo Baja"</formula>
    </cfRule>
  </conditionalFormatting>
  <conditionalFormatting sqref="AD16 BA16 AD21 BA21">
    <cfRule type="cellIs" dxfId="479" priority="9" operator="equal">
      <formula>"Zona de Riesgo Moderada"</formula>
    </cfRule>
  </conditionalFormatting>
  <conditionalFormatting sqref="AD16 BA16 AD21 BA21">
    <cfRule type="cellIs" dxfId="478" priority="10" operator="equal">
      <formula>"Zona de Riesgo Alta"</formula>
    </cfRule>
  </conditionalFormatting>
  <conditionalFormatting sqref="AC16 AZ16 AC21 AZ21">
    <cfRule type="containsText" dxfId="477" priority="11" operator="containsText" text="4 - Mayor">
      <formula>NOT(ISERROR(SEARCH(("4 - Mayor"),(AC16))))</formula>
    </cfRule>
  </conditionalFormatting>
  <conditionalFormatting sqref="AC16 AZ16 AC21 AZ21">
    <cfRule type="containsText" dxfId="476" priority="12" operator="containsText" text="5 - Catastrófico">
      <formula>NOT(ISERROR(SEARCH(("5 - Catastrófico"),(AC16))))</formula>
    </cfRule>
  </conditionalFormatting>
  <conditionalFormatting sqref="AC16 AZ16 AC21 AZ21">
    <cfRule type="containsText" dxfId="475" priority="13" operator="containsText" text="3 - Moderado">
      <formula>NOT(ISERROR(SEARCH(("3 - Moderado"),(AC16))))</formula>
    </cfRule>
  </conditionalFormatting>
  <dataValidations count="5">
    <dataValidation type="list" allowBlank="1" showInputMessage="1" showErrorMessage="1" prompt=" - " sqref="A16 A21" xr:uid="{00000000-0002-0000-0200-000000000000}">
      <formula1>$C$101:$C$114</formula1>
    </dataValidation>
    <dataValidation type="list" allowBlank="1" showInputMessage="1" showErrorMessage="1" prompt=" - " sqref="AC16 AZ16 AC21 AZ21" xr:uid="{00000000-0002-0000-0200-000001000000}">
      <formula1>$G$108:$G$110</formula1>
    </dataValidation>
    <dataValidation type="list" allowBlank="1" showInputMessage="1" showErrorMessage="1" prompt=" - " sqref="C16:C18 C21:C22" xr:uid="{00000000-0002-0000-0200-000002000000}">
      <formula1>$E$101:$E$118</formula1>
    </dataValidation>
    <dataValidation type="list" allowBlank="1" showInputMessage="1" showErrorMessage="1" prompt=" - " sqref="BA16" xr:uid="{00000000-0002-0000-0200-000003000000}">
      <formula1>$I$102:$I$105</formula1>
    </dataValidation>
    <dataValidation type="list" allowBlank="1" showInputMessage="1" showErrorMessage="1" prompt=" - " sqref="J16:AA16 J21:AA21 P25" xr:uid="{00000000-0002-0000-0200-000004000000}">
      <formula1>$I$123:$I$124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BI1000"/>
  <sheetViews>
    <sheetView topLeftCell="E8" workbookViewId="0">
      <selection activeCell="E8" sqref="E8:AO8"/>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hidden="1" customWidth="1"/>
    <col min="41" max="41" width="59"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20" t="s">
        <v>332</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86"/>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520" t="s">
        <v>333</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86"/>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520" t="s">
        <v>334</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86"/>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521"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300">
      <c r="A17" s="429" t="s">
        <v>100</v>
      </c>
      <c r="B17" s="434">
        <v>1</v>
      </c>
      <c r="C17" s="154" t="s">
        <v>179</v>
      </c>
      <c r="D17" s="87" t="s">
        <v>335</v>
      </c>
      <c r="E17" s="429" t="s">
        <v>336</v>
      </c>
      <c r="F17" s="429" t="s">
        <v>337</v>
      </c>
      <c r="G17" s="87" t="s">
        <v>338</v>
      </c>
      <c r="H17" s="434" t="s">
        <v>61</v>
      </c>
      <c r="I17" s="434" t="s">
        <v>111</v>
      </c>
      <c r="J17" s="434" t="s">
        <v>112</v>
      </c>
      <c r="K17" s="429" t="s">
        <v>113</v>
      </c>
      <c r="L17" s="429" t="s">
        <v>243</v>
      </c>
      <c r="M17" s="54" t="s">
        <v>339</v>
      </c>
      <c r="N17" s="62" t="s">
        <v>116</v>
      </c>
      <c r="O17" s="54" t="s">
        <v>340</v>
      </c>
      <c r="P17" s="62">
        <v>30</v>
      </c>
      <c r="Q17" s="155"/>
      <c r="R17" s="155"/>
      <c r="S17" s="54" t="s">
        <v>341</v>
      </c>
      <c r="T17" s="62">
        <v>15</v>
      </c>
      <c r="U17" s="54" t="s">
        <v>342</v>
      </c>
      <c r="V17" s="62">
        <v>15</v>
      </c>
      <c r="W17" s="54" t="s">
        <v>343</v>
      </c>
      <c r="X17" s="62">
        <v>15</v>
      </c>
      <c r="Y17" s="54" t="s">
        <v>344</v>
      </c>
      <c r="Z17" s="62">
        <v>15</v>
      </c>
      <c r="AA17" s="54" t="s">
        <v>345</v>
      </c>
      <c r="AB17" s="62">
        <v>10</v>
      </c>
      <c r="AC17" s="62">
        <f>P17+R17+T17+V17+X17+Z17+AB17</f>
        <v>100</v>
      </c>
      <c r="AD17" s="62" t="s">
        <v>132</v>
      </c>
      <c r="AE17" s="54" t="s">
        <v>135</v>
      </c>
      <c r="AF17" s="62" t="s">
        <v>132</v>
      </c>
      <c r="AG17" s="54" t="s">
        <v>133</v>
      </c>
      <c r="AH17" s="434" t="s">
        <v>132</v>
      </c>
      <c r="AI17" s="434" t="s">
        <v>130</v>
      </c>
      <c r="AJ17" s="434" t="s">
        <v>242</v>
      </c>
      <c r="AK17" s="429" t="s">
        <v>139</v>
      </c>
      <c r="AL17" s="62">
        <v>1</v>
      </c>
      <c r="AM17" s="87" t="s">
        <v>346</v>
      </c>
      <c r="AN17" s="62">
        <v>1</v>
      </c>
      <c r="AO17" s="382" t="s">
        <v>1795</v>
      </c>
    </row>
    <row r="18" spans="1:41" ht="84" customHeight="1">
      <c r="A18" s="433"/>
      <c r="B18" s="433"/>
      <c r="C18" s="154" t="s">
        <v>106</v>
      </c>
      <c r="D18" s="87" t="s">
        <v>347</v>
      </c>
      <c r="E18" s="433"/>
      <c r="F18" s="433"/>
      <c r="G18" s="87" t="s">
        <v>348</v>
      </c>
      <c r="H18" s="433"/>
      <c r="I18" s="433"/>
      <c r="J18" s="433"/>
      <c r="K18" s="433"/>
      <c r="L18" s="433"/>
      <c r="M18" s="54" t="s">
        <v>349</v>
      </c>
      <c r="N18" s="62" t="s">
        <v>116</v>
      </c>
      <c r="O18" s="62" t="s">
        <v>350</v>
      </c>
      <c r="P18" s="62">
        <v>30</v>
      </c>
      <c r="Q18" s="155"/>
      <c r="R18" s="155"/>
      <c r="S18" s="54" t="s">
        <v>351</v>
      </c>
      <c r="T18" s="62">
        <v>15</v>
      </c>
      <c r="U18" s="54" t="s">
        <v>352</v>
      </c>
      <c r="V18" s="62">
        <v>15</v>
      </c>
      <c r="W18" s="54" t="s">
        <v>353</v>
      </c>
      <c r="X18" s="62">
        <v>15</v>
      </c>
      <c r="Y18" s="54" t="s">
        <v>354</v>
      </c>
      <c r="Z18" s="62">
        <v>15</v>
      </c>
      <c r="AA18" s="54" t="s">
        <v>355</v>
      </c>
      <c r="AB18" s="62">
        <v>10</v>
      </c>
      <c r="AC18" s="62">
        <f>P18+R18+T18+V18+X18+Z18+AB18</f>
        <v>100</v>
      </c>
      <c r="AD18" s="62" t="s">
        <v>132</v>
      </c>
      <c r="AE18" s="54" t="s">
        <v>135</v>
      </c>
      <c r="AF18" s="62" t="s">
        <v>132</v>
      </c>
      <c r="AG18" s="54" t="s">
        <v>133</v>
      </c>
      <c r="AH18" s="433"/>
      <c r="AI18" s="433"/>
      <c r="AJ18" s="433"/>
      <c r="AK18" s="433"/>
      <c r="AL18" s="62">
        <v>2</v>
      </c>
      <c r="AM18" s="87"/>
      <c r="AN18" s="62">
        <v>2</v>
      </c>
      <c r="AO18" s="154"/>
    </row>
    <row r="19" spans="1:41" ht="96" customHeight="1">
      <c r="A19" s="433"/>
      <c r="B19" s="433"/>
      <c r="C19" s="154" t="s">
        <v>143</v>
      </c>
      <c r="D19" s="87" t="s">
        <v>356</v>
      </c>
      <c r="E19" s="433"/>
      <c r="F19" s="433"/>
      <c r="G19" s="87" t="s">
        <v>357</v>
      </c>
      <c r="H19" s="433"/>
      <c r="I19" s="433"/>
      <c r="J19" s="433"/>
      <c r="K19" s="433"/>
      <c r="L19" s="433"/>
      <c r="M19" s="54" t="s">
        <v>358</v>
      </c>
      <c r="N19" s="62" t="s">
        <v>116</v>
      </c>
      <c r="O19" s="54" t="s">
        <v>340</v>
      </c>
      <c r="P19" s="62">
        <v>30</v>
      </c>
      <c r="Q19" s="155"/>
      <c r="R19" s="155"/>
      <c r="S19" s="54" t="s">
        <v>359</v>
      </c>
      <c r="T19" s="62">
        <v>15</v>
      </c>
      <c r="U19" s="54" t="s">
        <v>360</v>
      </c>
      <c r="V19" s="62">
        <v>15</v>
      </c>
      <c r="W19" s="54" t="s">
        <v>361</v>
      </c>
      <c r="X19" s="62">
        <v>15</v>
      </c>
      <c r="Y19" s="54" t="s">
        <v>362</v>
      </c>
      <c r="Z19" s="62">
        <v>15</v>
      </c>
      <c r="AA19" s="54" t="s">
        <v>363</v>
      </c>
      <c r="AB19" s="62">
        <v>10</v>
      </c>
      <c r="AC19" s="62">
        <f>P19+R19+T19+V19+X19+Z19+AB19</f>
        <v>100</v>
      </c>
      <c r="AD19" s="62" t="s">
        <v>132</v>
      </c>
      <c r="AE19" s="54" t="s">
        <v>135</v>
      </c>
      <c r="AF19" s="62" t="s">
        <v>132</v>
      </c>
      <c r="AG19" s="54" t="s">
        <v>133</v>
      </c>
      <c r="AH19" s="433"/>
      <c r="AI19" s="433"/>
      <c r="AJ19" s="433"/>
      <c r="AK19" s="433"/>
      <c r="AL19" s="62">
        <v>3</v>
      </c>
      <c r="AM19" s="67"/>
      <c r="AN19" s="62">
        <v>3</v>
      </c>
      <c r="AO19" s="67"/>
    </row>
    <row r="20" spans="1:41" ht="60">
      <c r="A20" s="433"/>
      <c r="B20" s="433"/>
      <c r="C20" s="154" t="s">
        <v>143</v>
      </c>
      <c r="D20" s="87" t="s">
        <v>364</v>
      </c>
      <c r="E20" s="433"/>
      <c r="F20" s="433"/>
      <c r="G20" s="87" t="s">
        <v>365</v>
      </c>
      <c r="H20" s="433"/>
      <c r="I20" s="433"/>
      <c r="J20" s="433"/>
      <c r="K20" s="433"/>
      <c r="L20" s="433"/>
      <c r="M20" s="156" t="s">
        <v>366</v>
      </c>
      <c r="N20" s="62" t="s">
        <v>116</v>
      </c>
      <c r="O20" s="54" t="s">
        <v>367</v>
      </c>
      <c r="P20" s="62">
        <v>30</v>
      </c>
      <c r="Q20" s="155"/>
      <c r="R20" s="155"/>
      <c r="S20" s="54" t="s">
        <v>368</v>
      </c>
      <c r="T20" s="62">
        <v>15</v>
      </c>
      <c r="U20" s="54" t="s">
        <v>369</v>
      </c>
      <c r="V20" s="62">
        <v>15</v>
      </c>
      <c r="W20" s="54" t="s">
        <v>370</v>
      </c>
      <c r="X20" s="62">
        <v>15</v>
      </c>
      <c r="Y20" s="54" t="s">
        <v>371</v>
      </c>
      <c r="Z20" s="62">
        <v>15</v>
      </c>
      <c r="AA20" s="54" t="s">
        <v>372</v>
      </c>
      <c r="AB20" s="62">
        <v>10</v>
      </c>
      <c r="AC20" s="62">
        <f>P20+R20+T20+V20+X20+Z20+AB20</f>
        <v>100</v>
      </c>
      <c r="AD20" s="62" t="s">
        <v>132</v>
      </c>
      <c r="AE20" s="54" t="s">
        <v>135</v>
      </c>
      <c r="AF20" s="62" t="s">
        <v>132</v>
      </c>
      <c r="AG20" s="54" t="s">
        <v>133</v>
      </c>
      <c r="AH20" s="433"/>
      <c r="AI20" s="433"/>
      <c r="AJ20" s="433"/>
      <c r="AK20" s="433"/>
      <c r="AL20" s="154"/>
      <c r="AM20" s="154"/>
      <c r="AN20" s="154"/>
      <c r="AO20" s="154"/>
    </row>
    <row r="21" spans="1:41" ht="30" customHeight="1">
      <c r="A21" s="430"/>
      <c r="B21" s="430"/>
      <c r="C21" s="154"/>
      <c r="D21" s="87"/>
      <c r="E21" s="430"/>
      <c r="F21" s="430"/>
      <c r="G21" s="87"/>
      <c r="H21" s="430"/>
      <c r="I21" s="430"/>
      <c r="J21" s="430"/>
      <c r="K21" s="430"/>
      <c r="L21" s="430"/>
      <c r="M21" s="62"/>
      <c r="N21" s="62"/>
      <c r="O21" s="62"/>
      <c r="P21" s="62"/>
      <c r="Q21" s="155"/>
      <c r="R21" s="155"/>
      <c r="S21" s="62"/>
      <c r="T21" s="62"/>
      <c r="U21" s="62"/>
      <c r="V21" s="62"/>
      <c r="W21" s="62"/>
      <c r="X21" s="62"/>
      <c r="Y21" s="62"/>
      <c r="Z21" s="62"/>
      <c r="AA21" s="62"/>
      <c r="AB21" s="62"/>
      <c r="AC21" s="62"/>
      <c r="AD21" s="62"/>
      <c r="AE21" s="54"/>
      <c r="AF21" s="62"/>
      <c r="AG21" s="155"/>
      <c r="AH21" s="430"/>
      <c r="AI21" s="430"/>
      <c r="AJ21" s="430"/>
      <c r="AK21" s="430"/>
      <c r="AL21" s="154"/>
      <c r="AM21" s="154"/>
      <c r="AN21" s="154"/>
      <c r="AO21" s="154"/>
    </row>
    <row r="22" spans="1:41" ht="15.7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8"/>
      <c r="AI22" s="157"/>
      <c r="AJ22" s="158"/>
      <c r="AK22" s="157"/>
      <c r="AL22" s="157"/>
      <c r="AM22" s="157"/>
      <c r="AN22" s="157"/>
      <c r="AO22" s="157"/>
    </row>
    <row r="23" spans="1:41" ht="15.75" customHeight="1">
      <c r="F23" s="21"/>
      <c r="L23" s="21"/>
      <c r="P23" s="21"/>
      <c r="Q23" s="21"/>
      <c r="R23" s="21"/>
      <c r="S23" s="21"/>
      <c r="T23" s="21"/>
      <c r="V23" s="21"/>
      <c r="X23" s="21"/>
      <c r="Z23" s="21"/>
      <c r="AB23" s="21"/>
      <c r="AE23" s="21"/>
      <c r="AF23" s="21"/>
      <c r="AG23" s="21"/>
    </row>
    <row r="24" spans="1:41" ht="15.75" customHeight="1">
      <c r="F24" s="21"/>
      <c r="L24" s="21"/>
      <c r="P24" s="21"/>
      <c r="Q24" s="21"/>
      <c r="R24" s="21"/>
      <c r="S24" s="21"/>
      <c r="T24" s="21"/>
      <c r="V24" s="21"/>
      <c r="X24" s="21"/>
      <c r="Z24" s="21"/>
      <c r="AB24" s="21"/>
      <c r="AE24" s="21"/>
      <c r="AF24" s="21"/>
      <c r="AG24" s="21"/>
    </row>
    <row r="25" spans="1:41" ht="15.75" customHeight="1">
      <c r="F25" s="21"/>
      <c r="L25" s="21"/>
      <c r="P25" s="21"/>
      <c r="Q25" s="21"/>
      <c r="R25" s="21"/>
      <c r="S25" s="21"/>
      <c r="T25" s="21"/>
      <c r="V25" s="21"/>
      <c r="X25" s="21"/>
      <c r="Z25" s="21"/>
      <c r="AB25" s="21"/>
      <c r="AE25" s="21"/>
      <c r="AF25" s="21"/>
      <c r="AG25" s="21"/>
    </row>
    <row r="26" spans="1:41" ht="15.75" customHeight="1">
      <c r="F26" s="21"/>
      <c r="L26" s="21"/>
      <c r="P26" s="21"/>
      <c r="Q26" s="21"/>
      <c r="R26" s="21"/>
      <c r="S26" s="21"/>
      <c r="T26" s="21"/>
      <c r="V26" s="21"/>
      <c r="X26" s="21"/>
      <c r="Z26" s="21"/>
      <c r="AB26" s="21"/>
      <c r="AE26" s="21"/>
      <c r="AF26" s="21"/>
      <c r="AG26" s="21"/>
    </row>
    <row r="27" spans="1:41" ht="15.75" customHeight="1">
      <c r="F27" s="21"/>
      <c r="L27" s="21"/>
      <c r="P27" s="21"/>
      <c r="Q27" s="21"/>
      <c r="R27" s="21"/>
      <c r="S27" s="21"/>
      <c r="T27" s="21"/>
      <c r="V27" s="21"/>
      <c r="X27" s="21"/>
      <c r="Z27" s="21"/>
      <c r="AB27" s="21"/>
      <c r="AE27" s="21"/>
      <c r="AF27" s="21"/>
      <c r="AG27" s="21"/>
    </row>
    <row r="28" spans="1:41" ht="15.75" customHeight="1">
      <c r="F28" s="21"/>
      <c r="L28" s="21"/>
      <c r="P28" s="21"/>
      <c r="Q28" s="21"/>
      <c r="R28" s="21"/>
      <c r="S28" s="21"/>
      <c r="T28" s="21"/>
      <c r="V28" s="21"/>
      <c r="X28" s="21"/>
      <c r="Z28" s="21"/>
      <c r="AB28" s="21"/>
      <c r="AE28" s="21"/>
      <c r="AF28" s="21"/>
      <c r="AG28" s="21"/>
    </row>
    <row r="29" spans="1:41" ht="15.75" customHeight="1">
      <c r="F29" s="21"/>
      <c r="L29" s="21"/>
      <c r="P29" s="21"/>
      <c r="Q29" s="21"/>
      <c r="R29" s="21"/>
      <c r="S29" s="21"/>
      <c r="T29" s="21"/>
      <c r="V29" s="21"/>
      <c r="X29" s="21"/>
      <c r="Z29" s="21"/>
      <c r="AB29" s="21"/>
      <c r="AE29" s="21"/>
      <c r="AF29" s="21"/>
      <c r="AG29" s="21"/>
    </row>
    <row r="30" spans="1:41" ht="15.75" customHeight="1">
      <c r="F30" s="21"/>
      <c r="L30" s="21"/>
      <c r="P30" s="21"/>
      <c r="Q30" s="21"/>
      <c r="R30" s="21"/>
      <c r="S30" s="21"/>
      <c r="T30" s="21"/>
      <c r="V30" s="21"/>
      <c r="X30" s="21"/>
      <c r="Z30" s="21"/>
      <c r="AB30" s="21"/>
      <c r="AE30" s="21"/>
      <c r="AF30" s="21"/>
      <c r="AG30" s="21"/>
    </row>
    <row r="31" spans="1:41" ht="15.75" customHeight="1">
      <c r="F31" s="21"/>
      <c r="L31" s="21"/>
      <c r="P31" s="21"/>
      <c r="Q31" s="21"/>
      <c r="R31" s="21"/>
      <c r="S31" s="21"/>
      <c r="T31" s="21"/>
      <c r="V31" s="21"/>
      <c r="X31" s="21"/>
      <c r="Z31" s="21"/>
      <c r="AB31" s="21"/>
      <c r="AE31" s="21"/>
      <c r="AF31" s="21"/>
      <c r="AG31" s="21"/>
    </row>
    <row r="32" spans="1:41" ht="15.75" customHeight="1">
      <c r="F32" s="21"/>
      <c r="L32" s="21"/>
      <c r="P32" s="21"/>
      <c r="Q32" s="21"/>
      <c r="R32" s="21"/>
      <c r="S32" s="21"/>
      <c r="T32" s="21"/>
      <c r="V32" s="21"/>
      <c r="X32" s="21"/>
      <c r="Z32" s="21"/>
      <c r="AB32" s="21"/>
      <c r="AE32" s="21"/>
      <c r="AF32" s="21"/>
      <c r="AG32" s="21"/>
    </row>
    <row r="33" spans="6:33" ht="15.75" customHeight="1">
      <c r="F33" s="21"/>
      <c r="L33" s="21"/>
      <c r="P33" s="21"/>
      <c r="Q33" s="21"/>
      <c r="R33" s="21"/>
      <c r="S33" s="21"/>
      <c r="T33" s="21"/>
      <c r="V33" s="21"/>
      <c r="X33" s="21"/>
      <c r="Z33" s="21"/>
      <c r="AB33" s="21"/>
      <c r="AE33" s="21"/>
      <c r="AF33" s="21"/>
      <c r="AG33" s="21"/>
    </row>
    <row r="34" spans="6:33" ht="15.75" customHeight="1">
      <c r="F34" s="21"/>
      <c r="L34" s="21"/>
      <c r="P34" s="21"/>
      <c r="Q34" s="21"/>
      <c r="R34" s="21"/>
      <c r="S34" s="21"/>
      <c r="T34" s="21"/>
      <c r="V34" s="21"/>
      <c r="X34" s="21"/>
      <c r="Z34" s="21"/>
      <c r="AB34" s="21"/>
      <c r="AE34" s="21"/>
      <c r="AF34" s="21"/>
      <c r="AG34" s="21"/>
    </row>
    <row r="35" spans="6:33" ht="15.75" customHeight="1">
      <c r="F35" s="21"/>
      <c r="L35" s="21"/>
      <c r="P35" s="21"/>
      <c r="Q35" s="21"/>
      <c r="R35" s="21"/>
      <c r="S35" s="21"/>
      <c r="T35" s="21"/>
      <c r="V35" s="21"/>
      <c r="X35" s="21"/>
      <c r="Z35" s="21"/>
      <c r="AB35" s="21"/>
      <c r="AE35" s="21"/>
      <c r="AF35" s="21"/>
      <c r="AG35" s="21"/>
    </row>
    <row r="36" spans="6:33" ht="15.75" customHeight="1">
      <c r="F36" s="21"/>
      <c r="L36" s="21"/>
      <c r="P36" s="21"/>
      <c r="Q36" s="21"/>
      <c r="R36" s="21"/>
      <c r="S36" s="21"/>
      <c r="T36" s="21"/>
      <c r="V36" s="21"/>
      <c r="X36" s="21"/>
      <c r="Z36" s="21"/>
      <c r="AB36" s="21"/>
      <c r="AE36" s="21"/>
      <c r="AF36" s="21"/>
      <c r="AG36" s="21"/>
    </row>
    <row r="37" spans="6:33" ht="15.75" customHeight="1">
      <c r="F37" s="21"/>
      <c r="L37" s="21"/>
      <c r="P37" s="21"/>
      <c r="Q37" s="21"/>
      <c r="R37" s="21"/>
      <c r="S37" s="21"/>
      <c r="T37" s="21"/>
      <c r="V37" s="21"/>
      <c r="X37" s="21"/>
      <c r="Z37" s="21"/>
      <c r="AB37" s="21"/>
      <c r="AE37" s="21"/>
      <c r="AF37" s="21"/>
      <c r="AG37" s="21"/>
    </row>
    <row r="38" spans="6:33" ht="15.75" customHeight="1">
      <c r="F38" s="21"/>
      <c r="L38" s="21"/>
      <c r="P38" s="21"/>
      <c r="Q38" s="21"/>
      <c r="R38" s="21"/>
      <c r="S38" s="21"/>
      <c r="T38" s="21"/>
      <c r="V38" s="21"/>
      <c r="X38" s="21"/>
      <c r="Z38" s="21"/>
      <c r="AB38" s="21"/>
      <c r="AE38" s="21"/>
      <c r="AF38" s="21"/>
      <c r="AG38" s="21"/>
    </row>
    <row r="39" spans="6:33" ht="15.75" customHeight="1">
      <c r="F39" s="21"/>
      <c r="L39" s="21"/>
      <c r="P39" s="21"/>
      <c r="Q39" s="21"/>
      <c r="R39" s="21"/>
      <c r="S39" s="21"/>
      <c r="T39" s="21"/>
      <c r="V39" s="21"/>
      <c r="X39" s="21"/>
      <c r="Z39" s="21"/>
      <c r="AB39" s="21"/>
      <c r="AE39" s="21"/>
      <c r="AF39" s="21"/>
      <c r="AG39" s="21"/>
    </row>
    <row r="40" spans="6:33" ht="15.75" customHeight="1">
      <c r="F40" s="21"/>
      <c r="L40" s="21"/>
      <c r="P40" s="21"/>
      <c r="Q40" s="21"/>
      <c r="R40" s="21"/>
      <c r="S40" s="21"/>
      <c r="T40" s="21"/>
      <c r="V40" s="21"/>
      <c r="X40" s="21"/>
      <c r="Z40" s="21"/>
      <c r="AB40" s="21"/>
      <c r="AE40" s="21"/>
      <c r="AF40" s="21"/>
      <c r="AG40" s="21"/>
    </row>
    <row r="41" spans="6:33" ht="15.75" customHeight="1">
      <c r="F41" s="21"/>
      <c r="L41" s="21"/>
      <c r="P41" s="21"/>
      <c r="Q41" s="21"/>
      <c r="R41" s="21"/>
      <c r="S41" s="21"/>
      <c r="T41" s="21"/>
      <c r="V41" s="21"/>
      <c r="X41" s="21"/>
      <c r="Z41" s="21"/>
      <c r="AB41" s="21"/>
      <c r="AE41" s="21"/>
      <c r="AF41" s="21"/>
      <c r="AG41" s="21"/>
    </row>
    <row r="42" spans="6:33" ht="15.75" customHeight="1">
      <c r="F42" s="21"/>
      <c r="L42" s="21"/>
      <c r="P42" s="21"/>
      <c r="Q42" s="21"/>
      <c r="R42" s="21"/>
      <c r="S42" s="21"/>
      <c r="T42" s="21"/>
      <c r="V42" s="21"/>
      <c r="X42" s="21"/>
      <c r="Z42" s="21"/>
      <c r="AB42" s="21"/>
      <c r="AE42" s="21"/>
      <c r="AF42" s="21"/>
      <c r="AG42" s="21"/>
    </row>
    <row r="43" spans="6:33" ht="15.75" customHeight="1">
      <c r="F43" s="21"/>
      <c r="L43" s="21"/>
      <c r="P43" s="21"/>
      <c r="Q43" s="21"/>
      <c r="R43" s="21"/>
      <c r="S43" s="21"/>
      <c r="T43" s="21"/>
      <c r="V43" s="21"/>
      <c r="X43" s="21"/>
      <c r="Z43" s="21"/>
      <c r="AB43" s="21"/>
      <c r="AE43" s="21"/>
      <c r="AF43" s="21"/>
      <c r="AG43" s="21"/>
    </row>
    <row r="44" spans="6:33" ht="15.75" customHeight="1">
      <c r="F44" s="21"/>
      <c r="L44" s="21"/>
      <c r="P44" s="21"/>
      <c r="Q44" s="21"/>
      <c r="R44" s="21"/>
      <c r="S44" s="21"/>
      <c r="T44" s="21"/>
      <c r="V44" s="21"/>
      <c r="X44" s="21"/>
      <c r="Z44" s="21"/>
      <c r="AB44" s="21"/>
      <c r="AE44" s="21"/>
      <c r="AF44" s="21"/>
      <c r="AG44" s="21"/>
    </row>
    <row r="45" spans="6:33" ht="15.75" customHeight="1">
      <c r="F45" s="21"/>
      <c r="L45" s="21"/>
      <c r="P45" s="21"/>
      <c r="Q45" s="21"/>
      <c r="R45" s="21"/>
      <c r="S45" s="21"/>
      <c r="T45" s="21"/>
      <c r="V45" s="21"/>
      <c r="X45" s="21"/>
      <c r="Z45" s="21"/>
      <c r="AB45" s="21"/>
      <c r="AE45" s="21"/>
      <c r="AF45" s="21"/>
      <c r="AG45" s="21"/>
    </row>
    <row r="46" spans="6:33" ht="15.75" customHeight="1">
      <c r="F46" s="21"/>
      <c r="L46" s="21"/>
      <c r="P46" s="21"/>
      <c r="Q46" s="21"/>
      <c r="R46" s="21"/>
      <c r="S46" s="21"/>
      <c r="T46" s="21"/>
      <c r="V46" s="21"/>
      <c r="X46" s="21"/>
      <c r="Z46" s="21"/>
      <c r="AB46" s="21"/>
      <c r="AE46" s="21"/>
      <c r="AF46" s="21"/>
      <c r="AG46" s="21"/>
    </row>
    <row r="47" spans="6:33" ht="15.75" customHeight="1">
      <c r="F47" s="21"/>
      <c r="L47" s="21"/>
      <c r="P47" s="21"/>
      <c r="Q47" s="21"/>
      <c r="R47" s="21"/>
      <c r="S47" s="21"/>
      <c r="T47" s="21"/>
      <c r="V47" s="21"/>
      <c r="X47" s="21"/>
      <c r="Z47" s="21"/>
      <c r="AB47" s="21"/>
      <c r="AE47" s="21"/>
      <c r="AF47" s="21"/>
      <c r="AG47" s="21"/>
    </row>
    <row r="48" spans="6:33" ht="15.75" customHeight="1">
      <c r="F48" s="21"/>
      <c r="L48" s="21"/>
      <c r="P48" s="21"/>
      <c r="Q48" s="21"/>
      <c r="R48" s="21"/>
      <c r="S48" s="21"/>
      <c r="T48" s="21"/>
      <c r="V48" s="21"/>
      <c r="X48" s="21"/>
      <c r="Z48" s="21"/>
      <c r="AB48" s="21"/>
      <c r="AE48" s="21"/>
      <c r="AF48" s="21"/>
      <c r="AG48" s="21"/>
    </row>
    <row r="49" spans="6:33" ht="15.75" customHeight="1">
      <c r="F49" s="21"/>
      <c r="L49" s="21"/>
      <c r="P49" s="21"/>
      <c r="Q49" s="21"/>
      <c r="R49" s="21"/>
      <c r="S49" s="21"/>
      <c r="T49" s="21"/>
      <c r="V49" s="21"/>
      <c r="X49" s="21"/>
      <c r="Z49" s="21"/>
      <c r="AB49" s="21"/>
      <c r="AE49" s="21"/>
      <c r="AF49" s="21"/>
      <c r="AG49" s="21"/>
    </row>
    <row r="50" spans="6:33" ht="15.75" customHeight="1">
      <c r="F50" s="21"/>
      <c r="L50" s="21"/>
      <c r="P50" s="21"/>
      <c r="Q50" s="21"/>
      <c r="R50" s="21"/>
      <c r="S50" s="21"/>
      <c r="T50" s="21"/>
      <c r="V50" s="21"/>
      <c r="X50" s="21"/>
      <c r="Z50" s="21"/>
      <c r="AB50" s="21"/>
      <c r="AE50" s="21"/>
      <c r="AF50" s="21"/>
      <c r="AG50" s="21"/>
    </row>
    <row r="51" spans="6:33" ht="15.75" customHeight="1">
      <c r="F51" s="21"/>
      <c r="L51" s="21"/>
      <c r="P51" s="21"/>
      <c r="Q51" s="21"/>
      <c r="R51" s="21"/>
      <c r="S51" s="21"/>
      <c r="T51" s="21"/>
      <c r="V51" s="21"/>
      <c r="X51" s="21"/>
      <c r="Z51" s="21"/>
      <c r="AB51" s="21"/>
      <c r="AE51" s="21"/>
      <c r="AF51" s="21"/>
      <c r="AG51" s="21"/>
    </row>
    <row r="52" spans="6:33" ht="15.75" customHeight="1">
      <c r="F52" s="21"/>
      <c r="L52" s="21"/>
      <c r="P52" s="21"/>
      <c r="Q52" s="21"/>
      <c r="R52" s="21"/>
      <c r="S52" s="21"/>
      <c r="T52" s="21"/>
      <c r="V52" s="21"/>
      <c r="X52" s="21"/>
      <c r="Z52" s="21"/>
      <c r="AB52" s="21"/>
      <c r="AE52" s="21"/>
      <c r="AF52" s="21"/>
      <c r="AG52" s="21"/>
    </row>
    <row r="53" spans="6:33" ht="15.75" customHeight="1">
      <c r="F53" s="21"/>
      <c r="L53" s="21"/>
      <c r="P53" s="21"/>
      <c r="Q53" s="21"/>
      <c r="R53" s="21"/>
      <c r="S53" s="21"/>
      <c r="T53" s="21"/>
      <c r="V53" s="21"/>
      <c r="X53" s="21"/>
      <c r="Z53" s="21"/>
      <c r="AB53" s="21"/>
      <c r="AE53" s="21"/>
      <c r="AF53" s="21"/>
      <c r="AG53" s="21"/>
    </row>
    <row r="54" spans="6:33" ht="15.75" customHeight="1">
      <c r="F54" s="21"/>
      <c r="L54" s="21"/>
      <c r="P54" s="21"/>
      <c r="Q54" s="21"/>
      <c r="R54" s="21"/>
      <c r="S54" s="21"/>
      <c r="T54" s="21"/>
      <c r="V54" s="21"/>
      <c r="X54" s="21"/>
      <c r="Z54" s="21"/>
      <c r="AB54" s="21"/>
      <c r="AE54" s="21"/>
      <c r="AF54" s="21"/>
      <c r="AG54" s="21"/>
    </row>
    <row r="55" spans="6:33" ht="15.75" customHeight="1">
      <c r="F55" s="21"/>
      <c r="L55" s="21"/>
      <c r="P55" s="21"/>
      <c r="Q55" s="21"/>
      <c r="R55" s="21"/>
      <c r="S55" s="21"/>
      <c r="T55" s="21"/>
      <c r="V55" s="21"/>
      <c r="X55" s="21"/>
      <c r="Z55" s="21"/>
      <c r="AB55" s="21"/>
      <c r="AE55" s="21"/>
      <c r="AF55" s="21"/>
      <c r="AG55" s="21"/>
    </row>
    <row r="56" spans="6:33" ht="15.75" customHeight="1">
      <c r="F56" s="21"/>
      <c r="L56" s="21"/>
      <c r="P56" s="21"/>
      <c r="Q56" s="21"/>
      <c r="R56" s="21"/>
      <c r="S56" s="21"/>
      <c r="T56" s="21"/>
      <c r="V56" s="21"/>
      <c r="X56" s="21"/>
      <c r="Z56" s="21"/>
      <c r="AB56" s="21"/>
      <c r="AE56" s="21"/>
      <c r="AF56" s="21"/>
      <c r="AG56" s="21"/>
    </row>
    <row r="57" spans="6:33" ht="15.75" customHeight="1">
      <c r="F57" s="21"/>
      <c r="L57" s="21"/>
      <c r="P57" s="21"/>
      <c r="Q57" s="21"/>
      <c r="R57" s="21"/>
      <c r="S57" s="21"/>
      <c r="T57" s="21"/>
      <c r="V57" s="21"/>
      <c r="X57" s="21"/>
      <c r="Z57" s="21"/>
      <c r="AB57" s="21"/>
      <c r="AE57" s="21"/>
      <c r="AF57" s="21"/>
      <c r="AG57" s="21"/>
    </row>
    <row r="58" spans="6:33" ht="15.75" customHeight="1">
      <c r="F58" s="21"/>
      <c r="L58" s="21"/>
      <c r="P58" s="21"/>
      <c r="Q58" s="21"/>
      <c r="R58" s="21"/>
      <c r="S58" s="21"/>
      <c r="T58" s="21"/>
      <c r="V58" s="21"/>
      <c r="X58" s="21"/>
      <c r="Z58" s="21"/>
      <c r="AB58" s="21"/>
      <c r="AE58" s="21"/>
      <c r="AF58" s="21"/>
      <c r="AG58" s="21"/>
    </row>
    <row r="59" spans="6:33" ht="15.75" customHeight="1">
      <c r="F59" s="21"/>
      <c r="L59" s="21"/>
      <c r="P59" s="21"/>
      <c r="Q59" s="21"/>
      <c r="R59" s="21"/>
      <c r="S59" s="21"/>
      <c r="T59" s="21"/>
      <c r="V59" s="21"/>
      <c r="X59" s="21"/>
      <c r="Z59" s="21"/>
      <c r="AB59" s="21"/>
      <c r="AE59" s="21"/>
      <c r="AF59" s="21"/>
      <c r="AG59" s="21"/>
    </row>
    <row r="60" spans="6:33" ht="15.75" customHeight="1">
      <c r="F60" s="21"/>
      <c r="L60" s="21"/>
      <c r="P60" s="21"/>
      <c r="Q60" s="21"/>
      <c r="R60" s="21"/>
      <c r="S60" s="21"/>
      <c r="T60" s="21"/>
      <c r="V60" s="21"/>
      <c r="X60" s="21"/>
      <c r="Z60" s="21"/>
      <c r="AB60" s="21"/>
      <c r="AE60" s="21"/>
      <c r="AF60" s="21"/>
      <c r="AG60" s="21"/>
    </row>
    <row r="61" spans="6:33" ht="15.75" customHeight="1">
      <c r="F61" s="21"/>
      <c r="L61" s="21"/>
      <c r="P61" s="21"/>
      <c r="Q61" s="21"/>
      <c r="R61" s="21"/>
      <c r="S61" s="21"/>
      <c r="T61" s="21"/>
      <c r="V61" s="21"/>
      <c r="X61" s="21"/>
      <c r="Z61" s="21"/>
      <c r="AB61" s="21"/>
      <c r="AE61" s="21"/>
      <c r="AF61" s="21"/>
      <c r="AG61" s="21"/>
    </row>
    <row r="62" spans="6:33" ht="15.75" customHeight="1">
      <c r="F62" s="21"/>
      <c r="L62" s="21"/>
      <c r="P62" s="21"/>
      <c r="Q62" s="21"/>
      <c r="R62" s="21"/>
      <c r="S62" s="21"/>
      <c r="T62" s="21"/>
      <c r="V62" s="21"/>
      <c r="X62" s="21"/>
      <c r="Z62" s="21"/>
      <c r="AB62" s="21"/>
      <c r="AE62" s="21"/>
      <c r="AF62" s="21"/>
      <c r="AG62" s="21"/>
    </row>
    <row r="63" spans="6:33" ht="15.75" customHeight="1">
      <c r="F63" s="21"/>
      <c r="L63" s="21"/>
      <c r="P63" s="21"/>
      <c r="Q63" s="21"/>
      <c r="R63" s="21"/>
      <c r="S63" s="21"/>
      <c r="T63" s="21"/>
      <c r="V63" s="21"/>
      <c r="X63" s="21"/>
      <c r="Z63" s="21"/>
      <c r="AB63" s="21"/>
      <c r="AE63" s="21"/>
      <c r="AF63" s="21"/>
      <c r="AG63" s="21"/>
    </row>
    <row r="64" spans="6:33" ht="15.75" customHeight="1">
      <c r="F64" s="21"/>
      <c r="L64" s="21"/>
      <c r="P64" s="21"/>
      <c r="Q64" s="21"/>
      <c r="R64" s="21"/>
      <c r="S64" s="21"/>
      <c r="T64" s="21"/>
      <c r="V64" s="21"/>
      <c r="X64" s="21"/>
      <c r="Z64" s="21"/>
      <c r="AB64" s="21"/>
      <c r="AE64" s="21"/>
      <c r="AF64" s="21"/>
      <c r="AG64" s="21"/>
    </row>
    <row r="65" spans="6:33" ht="15.75" customHeight="1">
      <c r="F65" s="21"/>
      <c r="L65" s="21"/>
      <c r="P65" s="21"/>
      <c r="Q65" s="21"/>
      <c r="R65" s="21"/>
      <c r="S65" s="21"/>
      <c r="T65" s="21"/>
      <c r="V65" s="21"/>
      <c r="X65" s="21"/>
      <c r="Z65" s="21"/>
      <c r="AB65" s="21"/>
      <c r="AE65" s="21"/>
      <c r="AF65" s="21"/>
      <c r="AG65" s="21"/>
    </row>
    <row r="66" spans="6:33" ht="15.75" customHeight="1">
      <c r="F66" s="21"/>
      <c r="L66" s="21"/>
      <c r="P66" s="21"/>
      <c r="Q66" s="21"/>
      <c r="R66" s="21"/>
      <c r="S66" s="21"/>
      <c r="T66" s="21"/>
      <c r="V66" s="21"/>
      <c r="X66" s="21"/>
      <c r="Z66" s="21"/>
      <c r="AB66" s="21"/>
      <c r="AE66" s="21"/>
      <c r="AF66" s="21"/>
      <c r="AG66" s="21"/>
    </row>
    <row r="67" spans="6:33" ht="15.75" customHeight="1">
      <c r="F67" s="21"/>
      <c r="L67" s="21"/>
      <c r="P67" s="21"/>
      <c r="Q67" s="21"/>
      <c r="R67" s="21"/>
      <c r="S67" s="21"/>
      <c r="T67" s="21"/>
      <c r="V67" s="21"/>
      <c r="X67" s="21"/>
      <c r="Z67" s="21"/>
      <c r="AB67" s="21"/>
      <c r="AE67" s="21"/>
      <c r="AF67" s="21"/>
      <c r="AG67" s="21"/>
    </row>
    <row r="68" spans="6:33" ht="15.75" customHeight="1">
      <c r="F68" s="21"/>
      <c r="L68" s="21"/>
      <c r="P68" s="21"/>
      <c r="Q68" s="21"/>
      <c r="R68" s="21"/>
      <c r="S68" s="21"/>
      <c r="T68" s="21"/>
      <c r="V68" s="21"/>
      <c r="X68" s="21"/>
      <c r="Z68" s="21"/>
      <c r="AB68" s="21"/>
      <c r="AE68" s="21"/>
      <c r="AF68" s="21"/>
      <c r="AG68" s="21"/>
    </row>
    <row r="69" spans="6:33" ht="15.75" customHeight="1">
      <c r="F69" s="21"/>
      <c r="L69" s="21"/>
      <c r="P69" s="21"/>
      <c r="Q69" s="21"/>
      <c r="R69" s="21"/>
      <c r="S69" s="21"/>
      <c r="T69" s="21"/>
      <c r="V69" s="21"/>
      <c r="X69" s="21"/>
      <c r="Z69" s="21"/>
      <c r="AB69" s="21"/>
      <c r="AE69" s="21"/>
      <c r="AF69" s="21"/>
      <c r="AG69" s="21"/>
    </row>
    <row r="70" spans="6:33" ht="15.75" customHeight="1">
      <c r="F70" s="21"/>
      <c r="L70" s="21"/>
      <c r="P70" s="21"/>
      <c r="Q70" s="21"/>
      <c r="R70" s="21"/>
      <c r="S70" s="21"/>
      <c r="T70" s="21"/>
      <c r="V70" s="21"/>
      <c r="X70" s="21"/>
      <c r="Z70" s="21"/>
      <c r="AB70" s="21"/>
      <c r="AE70" s="21"/>
      <c r="AF70" s="21"/>
      <c r="AG70" s="21"/>
    </row>
    <row r="71" spans="6:33" ht="15.75" customHeight="1">
      <c r="F71" s="21"/>
      <c r="L71" s="21"/>
      <c r="P71" s="21"/>
      <c r="Q71" s="21"/>
      <c r="R71" s="21"/>
      <c r="S71" s="21"/>
      <c r="T71" s="21"/>
      <c r="V71" s="21"/>
      <c r="X71" s="21"/>
      <c r="Z71" s="21"/>
      <c r="AB71" s="21"/>
      <c r="AE71" s="21"/>
      <c r="AF71" s="21"/>
      <c r="AG71" s="21"/>
    </row>
    <row r="72" spans="6:33" ht="15.75" customHeight="1">
      <c r="F72" s="21"/>
      <c r="L72" s="21"/>
      <c r="P72" s="21"/>
      <c r="Q72" s="21"/>
      <c r="R72" s="21"/>
      <c r="S72" s="21"/>
      <c r="T72" s="21"/>
      <c r="V72" s="21"/>
      <c r="X72" s="21"/>
      <c r="Z72" s="21"/>
      <c r="AB72" s="21"/>
      <c r="AE72" s="21"/>
      <c r="AF72" s="21"/>
      <c r="AG72" s="21"/>
    </row>
    <row r="73" spans="6:33" ht="15.75" customHeight="1">
      <c r="F73" s="21"/>
      <c r="L73" s="21"/>
      <c r="P73" s="21"/>
      <c r="Q73" s="21"/>
      <c r="R73" s="21"/>
      <c r="S73" s="21"/>
      <c r="T73" s="21"/>
      <c r="V73" s="21"/>
      <c r="X73" s="21"/>
      <c r="Z73" s="21"/>
      <c r="AB73" s="21"/>
      <c r="AE73" s="21"/>
      <c r="AF73" s="21"/>
      <c r="AG73" s="21"/>
    </row>
    <row r="74" spans="6:33" ht="15.75" customHeight="1">
      <c r="F74" s="21"/>
      <c r="L74" s="21"/>
      <c r="P74" s="21"/>
      <c r="Q74" s="21"/>
      <c r="R74" s="21"/>
      <c r="S74" s="21"/>
      <c r="T74" s="21"/>
      <c r="V74" s="21"/>
      <c r="X74" s="21"/>
      <c r="Z74" s="21"/>
      <c r="AB74" s="21"/>
      <c r="AE74" s="21"/>
      <c r="AF74" s="21"/>
      <c r="AG74" s="21"/>
    </row>
    <row r="75" spans="6:33" ht="15.75" customHeight="1">
      <c r="F75" s="21"/>
      <c r="L75" s="21"/>
      <c r="P75" s="21"/>
      <c r="Q75" s="21"/>
      <c r="R75" s="21"/>
      <c r="S75" s="21"/>
      <c r="T75" s="21"/>
      <c r="V75" s="21"/>
      <c r="X75" s="21"/>
      <c r="Z75" s="21"/>
      <c r="AB75" s="21"/>
      <c r="AE75" s="21"/>
      <c r="AF75" s="21"/>
      <c r="AG75" s="21"/>
    </row>
    <row r="76" spans="6:33" ht="15.75" customHeight="1">
      <c r="F76" s="21"/>
      <c r="L76" s="21"/>
      <c r="P76" s="21"/>
      <c r="Q76" s="21"/>
      <c r="R76" s="21"/>
      <c r="S76" s="21"/>
      <c r="T76" s="21"/>
      <c r="V76" s="21"/>
      <c r="X76" s="21"/>
      <c r="Z76" s="21"/>
      <c r="AB76" s="21"/>
      <c r="AE76" s="21"/>
      <c r="AF76" s="21"/>
      <c r="AG76" s="21"/>
    </row>
    <row r="77" spans="6:33" ht="15.75" customHeight="1">
      <c r="F77" s="21"/>
      <c r="L77" s="21"/>
      <c r="P77" s="21"/>
      <c r="Q77" s="21"/>
      <c r="R77" s="21"/>
      <c r="S77" s="21"/>
      <c r="T77" s="21"/>
      <c r="V77" s="21"/>
      <c r="X77" s="21"/>
      <c r="Z77" s="21"/>
      <c r="AB77" s="21"/>
      <c r="AE77" s="21"/>
      <c r="AF77" s="21"/>
      <c r="AG77" s="21"/>
    </row>
    <row r="78" spans="6:33" ht="15.75" customHeight="1">
      <c r="F78" s="21"/>
      <c r="L78" s="21"/>
      <c r="P78" s="21"/>
      <c r="Q78" s="21"/>
      <c r="R78" s="21"/>
      <c r="S78" s="21"/>
      <c r="T78" s="21"/>
      <c r="V78" s="21"/>
      <c r="X78" s="21"/>
      <c r="Z78" s="21"/>
      <c r="AB78" s="21"/>
      <c r="AE78" s="21"/>
      <c r="AF78" s="21"/>
      <c r="AG78" s="21"/>
    </row>
    <row r="79" spans="6:33" ht="15.75" customHeight="1">
      <c r="F79" s="21"/>
      <c r="L79" s="21"/>
      <c r="P79" s="21"/>
      <c r="Q79" s="21"/>
      <c r="R79" s="21"/>
      <c r="S79" s="21"/>
      <c r="T79" s="21"/>
      <c r="V79" s="21"/>
      <c r="X79" s="21"/>
      <c r="Z79" s="21"/>
      <c r="AB79" s="21"/>
      <c r="AE79" s="21"/>
      <c r="AF79" s="21"/>
      <c r="AG79" s="21"/>
    </row>
    <row r="80" spans="6:33" ht="15.75" customHeight="1">
      <c r="F80" s="21"/>
      <c r="L80" s="21"/>
      <c r="P80" s="21"/>
      <c r="Q80" s="21"/>
      <c r="R80" s="21"/>
      <c r="S80" s="21"/>
      <c r="T80" s="21"/>
      <c r="V80" s="21"/>
      <c r="X80" s="21"/>
      <c r="Z80" s="21"/>
      <c r="AB80" s="21"/>
      <c r="AE80" s="21"/>
      <c r="AF80" s="21"/>
      <c r="AG80" s="21"/>
    </row>
    <row r="81" spans="6:33" ht="15.75" customHeight="1">
      <c r="F81" s="21"/>
      <c r="L81" s="21"/>
      <c r="P81" s="21"/>
      <c r="Q81" s="21"/>
      <c r="R81" s="21"/>
      <c r="S81" s="21"/>
      <c r="T81" s="21"/>
      <c r="V81" s="21"/>
      <c r="X81" s="21"/>
      <c r="Z81" s="21"/>
      <c r="AB81" s="21"/>
      <c r="AE81" s="21"/>
      <c r="AF81" s="21"/>
      <c r="AG81" s="21"/>
    </row>
    <row r="82" spans="6:33" ht="15.75" customHeight="1">
      <c r="F82" s="21"/>
      <c r="L82" s="21"/>
      <c r="P82" s="21"/>
      <c r="Q82" s="21"/>
      <c r="R82" s="21"/>
      <c r="S82" s="21"/>
      <c r="T82" s="21"/>
      <c r="V82" s="21"/>
      <c r="X82" s="21"/>
      <c r="Z82" s="21"/>
      <c r="AB82" s="21"/>
      <c r="AE82" s="21"/>
      <c r="AF82" s="21"/>
      <c r="AG82" s="21"/>
    </row>
    <row r="83" spans="6:33" ht="15.75" customHeight="1">
      <c r="F83" s="21"/>
      <c r="L83" s="21"/>
      <c r="P83" s="21"/>
      <c r="Q83" s="21"/>
      <c r="R83" s="21"/>
      <c r="S83" s="21"/>
      <c r="T83" s="21"/>
      <c r="V83" s="21"/>
      <c r="X83" s="21"/>
      <c r="Z83" s="21"/>
      <c r="AB83" s="21"/>
      <c r="AE83" s="21"/>
      <c r="AF83" s="21"/>
      <c r="AG83" s="21"/>
    </row>
    <row r="84" spans="6:33" ht="15.75" customHeight="1">
      <c r="F84" s="21"/>
      <c r="L84" s="21"/>
      <c r="P84" s="21"/>
      <c r="Q84" s="21"/>
      <c r="R84" s="21"/>
      <c r="S84" s="21"/>
      <c r="T84" s="21"/>
      <c r="V84" s="21"/>
      <c r="X84" s="21"/>
      <c r="Z84" s="21"/>
      <c r="AB84" s="21"/>
      <c r="AE84" s="21"/>
      <c r="AF84" s="21"/>
      <c r="AG84" s="21"/>
    </row>
    <row r="85" spans="6:33" ht="15.75" customHeight="1">
      <c r="F85" s="21"/>
      <c r="L85" s="21"/>
      <c r="P85" s="21"/>
      <c r="Q85" s="21"/>
      <c r="R85" s="21"/>
      <c r="S85" s="21"/>
      <c r="T85" s="21"/>
      <c r="V85" s="21"/>
      <c r="X85" s="21"/>
      <c r="Z85" s="21"/>
      <c r="AB85" s="21"/>
      <c r="AE85" s="21"/>
      <c r="AF85" s="21"/>
      <c r="AG85" s="21"/>
    </row>
    <row r="86" spans="6:33" ht="15.75" customHeight="1">
      <c r="F86" s="21"/>
      <c r="L86" s="21"/>
      <c r="P86" s="21"/>
      <c r="Q86" s="21"/>
      <c r="R86" s="21"/>
      <c r="S86" s="21"/>
      <c r="T86" s="21"/>
      <c r="V86" s="21"/>
      <c r="X86" s="21"/>
      <c r="Z86" s="21"/>
      <c r="AB86" s="21"/>
      <c r="AE86" s="21"/>
      <c r="AF86" s="21"/>
      <c r="AG86" s="21"/>
    </row>
    <row r="87" spans="6:33" ht="15.75" customHeight="1">
      <c r="F87" s="21"/>
      <c r="L87" s="21"/>
      <c r="P87" s="21"/>
      <c r="Q87" s="21"/>
      <c r="R87" s="21"/>
      <c r="S87" s="21"/>
      <c r="T87" s="21"/>
      <c r="V87" s="21"/>
      <c r="X87" s="21"/>
      <c r="Z87" s="21"/>
      <c r="AB87" s="21"/>
      <c r="AE87" s="21"/>
      <c r="AF87" s="21"/>
      <c r="AG87" s="21"/>
    </row>
    <row r="88" spans="6:33" ht="15.75" customHeight="1">
      <c r="F88" s="21"/>
      <c r="L88" s="21"/>
      <c r="P88" s="21"/>
      <c r="Q88" s="21"/>
      <c r="R88" s="21"/>
      <c r="S88" s="21"/>
      <c r="T88" s="21"/>
      <c r="V88" s="21"/>
      <c r="X88" s="21"/>
      <c r="Z88" s="21"/>
      <c r="AB88" s="21"/>
      <c r="AE88" s="21"/>
      <c r="AF88" s="21"/>
      <c r="AG88" s="21"/>
    </row>
    <row r="89" spans="6:33" ht="15.75" customHeight="1">
      <c r="F89" s="21"/>
      <c r="L89" s="21"/>
      <c r="P89" s="21"/>
      <c r="Q89" s="21"/>
      <c r="R89" s="21"/>
      <c r="S89" s="21"/>
      <c r="T89" s="21"/>
      <c r="V89" s="21"/>
      <c r="X89" s="21"/>
      <c r="Z89" s="21"/>
      <c r="AB89" s="21"/>
      <c r="AE89" s="21"/>
      <c r="AF89" s="21"/>
      <c r="AG89" s="21"/>
    </row>
    <row r="90" spans="6:33" ht="15.75" customHeight="1">
      <c r="F90" s="21"/>
      <c r="L90" s="21"/>
      <c r="P90" s="21"/>
      <c r="Q90" s="21"/>
      <c r="R90" s="21"/>
      <c r="S90" s="21"/>
      <c r="T90" s="21"/>
      <c r="V90" s="21"/>
      <c r="X90" s="21"/>
      <c r="Z90" s="21"/>
      <c r="AB90" s="21"/>
      <c r="AE90" s="21"/>
      <c r="AF90" s="21"/>
      <c r="AG90" s="21"/>
    </row>
    <row r="91" spans="6:33" ht="15.75" customHeight="1">
      <c r="F91" s="21"/>
      <c r="L91" s="21"/>
      <c r="P91" s="21"/>
      <c r="Q91" s="21"/>
      <c r="R91" s="21"/>
      <c r="S91" s="21"/>
      <c r="T91" s="21"/>
      <c r="V91" s="21"/>
      <c r="X91" s="21"/>
      <c r="Z91" s="21"/>
      <c r="AB91" s="21"/>
      <c r="AE91" s="21"/>
      <c r="AF91" s="21"/>
      <c r="AG91" s="21"/>
    </row>
    <row r="92" spans="6:33" ht="15.75" customHeight="1">
      <c r="F92" s="21"/>
      <c r="L92" s="21"/>
      <c r="P92" s="21"/>
      <c r="Q92" s="21"/>
      <c r="R92" s="21"/>
      <c r="S92" s="21"/>
      <c r="T92" s="21"/>
      <c r="V92" s="21"/>
      <c r="X92" s="21"/>
      <c r="Z92" s="21"/>
      <c r="AB92" s="21"/>
      <c r="AE92" s="21"/>
      <c r="AF92" s="21"/>
      <c r="AG92" s="21"/>
    </row>
    <row r="93" spans="6:33" ht="15.75" customHeight="1">
      <c r="F93" s="21"/>
      <c r="L93" s="21"/>
      <c r="P93" s="21"/>
      <c r="Q93" s="21"/>
      <c r="R93" s="21"/>
      <c r="S93" s="21"/>
      <c r="T93" s="21"/>
      <c r="V93" s="21"/>
      <c r="X93" s="21"/>
      <c r="Z93" s="21"/>
      <c r="AB93" s="21"/>
      <c r="AE93" s="21"/>
      <c r="AF93" s="21"/>
      <c r="AG93" s="21"/>
    </row>
    <row r="94" spans="6:33" ht="15.75" customHeight="1">
      <c r="F94" s="21"/>
      <c r="L94" s="21"/>
      <c r="P94" s="21"/>
      <c r="Q94" s="21"/>
      <c r="R94" s="21"/>
      <c r="S94" s="21"/>
      <c r="T94" s="21"/>
      <c r="V94" s="21"/>
      <c r="X94" s="21"/>
      <c r="Z94" s="21"/>
      <c r="AB94" s="21"/>
      <c r="AE94" s="21"/>
      <c r="AF94" s="21"/>
      <c r="AG94" s="21"/>
    </row>
    <row r="95" spans="6:33" ht="15.75" customHeight="1">
      <c r="F95" s="21"/>
      <c r="L95" s="21"/>
      <c r="P95" s="21"/>
      <c r="Q95" s="21"/>
      <c r="R95" s="21"/>
      <c r="S95" s="21"/>
      <c r="T95" s="21"/>
      <c r="V95" s="21"/>
      <c r="X95" s="21"/>
      <c r="Z95" s="21"/>
      <c r="AB95" s="21"/>
      <c r="AE95" s="21"/>
      <c r="AF95" s="21"/>
      <c r="AG95" s="21"/>
    </row>
    <row r="96" spans="6:33" ht="15.75" customHeight="1">
      <c r="F96" s="21"/>
      <c r="L96" s="21"/>
      <c r="P96" s="21"/>
      <c r="Q96" s="21"/>
      <c r="R96" s="21"/>
      <c r="S96" s="21"/>
      <c r="T96" s="21"/>
      <c r="V96" s="21"/>
      <c r="X96" s="21"/>
      <c r="Z96" s="21"/>
      <c r="AB96" s="21"/>
      <c r="AE96" s="21"/>
      <c r="AF96" s="21"/>
      <c r="AG96" s="21"/>
    </row>
    <row r="97" spans="3:33" ht="15.75" customHeight="1">
      <c r="F97" s="21"/>
      <c r="L97" s="21"/>
      <c r="P97" s="21"/>
      <c r="Q97" s="21"/>
      <c r="R97" s="21"/>
      <c r="S97" s="21"/>
      <c r="T97" s="21"/>
      <c r="V97" s="21"/>
      <c r="X97" s="21"/>
      <c r="Z97" s="21"/>
      <c r="AB97" s="21"/>
      <c r="AE97" s="21"/>
      <c r="AF97" s="21"/>
      <c r="AG97" s="21"/>
    </row>
    <row r="98" spans="3:33" ht="15.75" customHeight="1">
      <c r="F98" s="21"/>
      <c r="L98" s="21"/>
      <c r="P98" s="21"/>
      <c r="Q98" s="21"/>
      <c r="R98" s="21"/>
      <c r="S98" s="21"/>
      <c r="T98" s="21"/>
      <c r="V98" s="21"/>
      <c r="X98" s="21"/>
      <c r="Z98" s="21"/>
      <c r="AB98" s="21"/>
      <c r="AE98" s="21"/>
      <c r="AF98" s="21"/>
      <c r="AG98" s="21"/>
    </row>
    <row r="99" spans="3:33" ht="15.75" customHeight="1">
      <c r="F99" s="21"/>
      <c r="L99" s="21"/>
      <c r="P99" s="21"/>
      <c r="Q99" s="21"/>
      <c r="R99" s="21"/>
      <c r="S99" s="21"/>
      <c r="T99" s="21"/>
      <c r="V99" s="21"/>
      <c r="X99" s="21"/>
      <c r="Z99" s="21"/>
      <c r="AB99" s="21"/>
      <c r="AE99" s="21"/>
      <c r="AF99" s="21"/>
      <c r="AG99" s="21"/>
    </row>
    <row r="100" spans="3:33" ht="15.75" hidden="1" customHeight="1">
      <c r="F100" s="21"/>
      <c r="L100" s="21"/>
      <c r="P100" s="21"/>
      <c r="Q100" s="21"/>
      <c r="R100" s="21"/>
      <c r="S100" s="21"/>
      <c r="T100" s="21"/>
      <c r="V100" s="21"/>
      <c r="X100" s="21"/>
      <c r="Z100" s="21"/>
      <c r="AB100" s="21"/>
      <c r="AE100" s="21"/>
      <c r="AF100" s="21"/>
      <c r="AG100" s="21"/>
    </row>
    <row r="101" spans="3:33" ht="15.75" hidden="1" customHeight="1">
      <c r="C101" s="159" t="s">
        <v>56</v>
      </c>
      <c r="D101" s="21"/>
      <c r="E101" s="160" t="s">
        <v>292</v>
      </c>
      <c r="F101" s="161"/>
      <c r="G101" s="162" t="s">
        <v>293</v>
      </c>
      <c r="H101" s="21"/>
      <c r="I101" s="160" t="s">
        <v>294</v>
      </c>
      <c r="J101" s="21"/>
      <c r="K101" s="21"/>
      <c r="L101" s="21"/>
      <c r="P101" s="21"/>
      <c r="Q101" s="21"/>
      <c r="R101" s="21"/>
      <c r="S101" s="21"/>
      <c r="T101" s="21"/>
      <c r="V101" s="21"/>
      <c r="X101" s="21"/>
      <c r="Z101" s="21"/>
      <c r="AB101" s="21"/>
      <c r="AE101" s="21"/>
      <c r="AF101" s="21"/>
      <c r="AG101" s="21"/>
    </row>
    <row r="102" spans="3:33" ht="15.75" hidden="1" customHeight="1">
      <c r="C102" s="163" t="s">
        <v>78</v>
      </c>
      <c r="D102" s="21"/>
      <c r="E102" s="164" t="s">
        <v>235</v>
      </c>
      <c r="F102" s="21"/>
      <c r="G102" s="164" t="s">
        <v>295</v>
      </c>
      <c r="H102" s="21"/>
      <c r="I102" s="164" t="s">
        <v>296</v>
      </c>
      <c r="J102" s="21"/>
      <c r="K102" s="21"/>
      <c r="L102" s="21"/>
      <c r="P102" s="21"/>
      <c r="Q102" s="21"/>
      <c r="R102" s="21"/>
      <c r="S102" s="21"/>
      <c r="T102" s="21"/>
      <c r="V102" s="21"/>
      <c r="X102" s="21"/>
      <c r="Z102" s="21"/>
      <c r="AB102" s="21"/>
      <c r="AE102" s="21"/>
      <c r="AF102" s="21"/>
      <c r="AG102" s="21"/>
    </row>
    <row r="103" spans="3:33" ht="15.75" hidden="1" customHeight="1">
      <c r="C103" s="163" t="s">
        <v>100</v>
      </c>
      <c r="D103" s="21"/>
      <c r="E103" s="164" t="s">
        <v>179</v>
      </c>
      <c r="F103" s="21"/>
      <c r="G103" s="164" t="s">
        <v>241</v>
      </c>
      <c r="H103" s="21"/>
      <c r="I103" s="164" t="s">
        <v>113</v>
      </c>
      <c r="J103" s="21"/>
      <c r="K103" s="21"/>
      <c r="L103" s="21"/>
      <c r="P103" s="21"/>
      <c r="Q103" s="21"/>
      <c r="R103" s="21"/>
      <c r="S103" s="21"/>
      <c r="T103" s="21"/>
      <c r="V103" s="21"/>
      <c r="X103" s="21"/>
      <c r="Z103" s="21"/>
      <c r="AB103" s="21"/>
      <c r="AE103" s="21"/>
      <c r="AF103" s="21"/>
      <c r="AG103" s="21"/>
    </row>
    <row r="104" spans="3:33" ht="15.75" hidden="1" customHeight="1">
      <c r="C104" s="163" t="s">
        <v>103</v>
      </c>
      <c r="D104" s="21"/>
      <c r="E104" s="164" t="s">
        <v>297</v>
      </c>
      <c r="F104" s="21"/>
      <c r="G104" s="164" t="s">
        <v>111</v>
      </c>
      <c r="H104" s="21"/>
      <c r="I104" s="164" t="s">
        <v>167</v>
      </c>
      <c r="J104" s="21"/>
      <c r="K104" s="21"/>
      <c r="L104" s="21"/>
      <c r="P104" s="21"/>
      <c r="Q104" s="21"/>
      <c r="R104" s="21"/>
      <c r="S104" s="21"/>
      <c r="T104" s="21"/>
      <c r="V104" s="21"/>
      <c r="X104" s="21"/>
      <c r="Z104" s="21"/>
      <c r="AB104" s="21"/>
      <c r="AE104" s="21"/>
      <c r="AF104" s="21"/>
      <c r="AG104" s="21"/>
    </row>
    <row r="105" spans="3:33" ht="15.75" hidden="1" customHeight="1">
      <c r="C105" s="163" t="s">
        <v>105</v>
      </c>
      <c r="D105" s="21"/>
      <c r="E105" s="164" t="s">
        <v>298</v>
      </c>
      <c r="F105" s="21"/>
      <c r="G105" s="164" t="s">
        <v>299</v>
      </c>
      <c r="H105" s="21"/>
      <c r="I105" s="164" t="s">
        <v>139</v>
      </c>
      <c r="J105" s="21"/>
      <c r="K105" s="21"/>
      <c r="L105" s="21"/>
      <c r="P105" s="21"/>
      <c r="Q105" s="21"/>
      <c r="R105" s="21"/>
      <c r="S105" s="21"/>
      <c r="T105" s="21"/>
      <c r="V105" s="21"/>
      <c r="X105" s="21"/>
      <c r="Z105" s="21"/>
      <c r="AB105" s="21"/>
      <c r="AE105" s="21"/>
      <c r="AF105" s="21"/>
      <c r="AG105" s="21"/>
    </row>
    <row r="106" spans="3:33" ht="15.75" hidden="1" customHeight="1">
      <c r="C106" s="163" t="s">
        <v>117</v>
      </c>
      <c r="D106" s="21"/>
      <c r="E106" s="164" t="s">
        <v>300</v>
      </c>
      <c r="F106" s="21"/>
      <c r="G106" s="165" t="s">
        <v>130</v>
      </c>
      <c r="H106" s="21"/>
      <c r="I106" s="21"/>
      <c r="J106" s="21"/>
      <c r="K106" s="21"/>
      <c r="L106" s="21"/>
      <c r="P106" s="21"/>
      <c r="Q106" s="21"/>
      <c r="R106" s="21"/>
      <c r="S106" s="21"/>
      <c r="T106" s="21"/>
      <c r="V106" s="21"/>
      <c r="X106" s="21"/>
      <c r="Z106" s="21"/>
      <c r="AB106" s="21"/>
      <c r="AE106" s="21"/>
      <c r="AF106" s="21"/>
      <c r="AG106" s="21"/>
    </row>
    <row r="107" spans="3:33" ht="15.75" hidden="1" customHeight="1">
      <c r="C107" s="163" t="s">
        <v>127</v>
      </c>
      <c r="D107" s="21"/>
      <c r="E107" s="164" t="s">
        <v>250</v>
      </c>
      <c r="F107" s="21"/>
      <c r="G107" s="21"/>
      <c r="H107" s="21"/>
      <c r="I107" s="160" t="s">
        <v>49</v>
      </c>
      <c r="J107" s="21"/>
      <c r="K107" s="21"/>
      <c r="L107" s="21"/>
      <c r="P107" s="21"/>
      <c r="Q107" s="21"/>
      <c r="R107" s="21"/>
      <c r="S107" s="21"/>
      <c r="T107" s="21"/>
      <c r="V107" s="21"/>
      <c r="X107" s="21"/>
      <c r="Z107" s="21"/>
      <c r="AB107" s="21"/>
      <c r="AE107" s="21"/>
      <c r="AF107" s="21"/>
      <c r="AG107" s="21"/>
    </row>
    <row r="108" spans="3:33" ht="15.75" hidden="1" customHeight="1">
      <c r="C108" s="163" t="s">
        <v>134</v>
      </c>
      <c r="D108" s="21"/>
      <c r="E108" s="164" t="s">
        <v>301</v>
      </c>
      <c r="F108" s="21"/>
      <c r="G108" s="162" t="s">
        <v>302</v>
      </c>
      <c r="H108" s="21"/>
      <c r="I108" s="164" t="s">
        <v>164</v>
      </c>
      <c r="J108" s="21"/>
      <c r="K108" s="21"/>
      <c r="L108" s="21"/>
      <c r="P108" s="21"/>
      <c r="Q108" s="21"/>
      <c r="R108" s="21"/>
      <c r="S108" s="21"/>
      <c r="T108" s="21"/>
      <c r="V108" s="21"/>
      <c r="X108" s="21"/>
      <c r="Z108" s="21"/>
      <c r="AB108" s="21"/>
      <c r="AE108" s="21"/>
      <c r="AF108" s="21"/>
      <c r="AG108" s="21"/>
    </row>
    <row r="109" spans="3:33" ht="15.75" hidden="1" customHeight="1">
      <c r="C109" s="163" t="s">
        <v>331</v>
      </c>
      <c r="D109" s="21"/>
      <c r="E109" s="164" t="s">
        <v>106</v>
      </c>
      <c r="F109" s="21"/>
      <c r="G109" s="164" t="s">
        <v>303</v>
      </c>
      <c r="H109" s="21"/>
      <c r="I109" s="164" t="s">
        <v>116</v>
      </c>
      <c r="J109" s="21"/>
      <c r="K109" s="21"/>
      <c r="L109" s="21"/>
      <c r="P109" s="21"/>
      <c r="Q109" s="21"/>
      <c r="R109" s="21"/>
      <c r="S109" s="21"/>
      <c r="T109" s="21"/>
      <c r="V109" s="21"/>
      <c r="X109" s="21"/>
      <c r="Z109" s="21"/>
      <c r="AB109" s="21"/>
      <c r="AE109" s="21"/>
      <c r="AF109" s="21"/>
      <c r="AG109" s="21"/>
    </row>
    <row r="110" spans="3:33" ht="15.75" hidden="1" customHeight="1">
      <c r="C110" s="163" t="s">
        <v>141</v>
      </c>
      <c r="D110" s="21"/>
      <c r="E110" s="164" t="s">
        <v>143</v>
      </c>
      <c r="F110" s="21"/>
      <c r="G110" s="164" t="s">
        <v>148</v>
      </c>
      <c r="H110" s="21"/>
      <c r="I110" s="21"/>
      <c r="J110" s="21"/>
      <c r="K110" s="21"/>
      <c r="L110" s="21"/>
      <c r="P110" s="21"/>
      <c r="Q110" s="21"/>
      <c r="R110" s="21"/>
      <c r="S110" s="21"/>
      <c r="T110" s="21"/>
      <c r="V110" s="21"/>
      <c r="X110" s="21"/>
      <c r="Z110" s="21"/>
      <c r="AB110" s="21"/>
      <c r="AE110" s="21"/>
      <c r="AF110" s="21"/>
      <c r="AG110" s="21"/>
    </row>
    <row r="111" spans="3:33" ht="15.75" hidden="1" customHeight="1">
      <c r="C111" s="163" t="s">
        <v>142</v>
      </c>
      <c r="D111" s="21"/>
      <c r="E111" s="164" t="s">
        <v>304</v>
      </c>
      <c r="F111" s="21"/>
      <c r="G111" s="164" t="s">
        <v>112</v>
      </c>
      <c r="H111" s="21"/>
      <c r="I111" s="166" t="s">
        <v>305</v>
      </c>
      <c r="J111" s="21"/>
      <c r="K111" s="21"/>
      <c r="L111" s="21"/>
      <c r="P111" s="21"/>
      <c r="Q111" s="21"/>
      <c r="R111" s="21"/>
      <c r="S111" s="21"/>
      <c r="T111" s="21"/>
      <c r="V111" s="21"/>
      <c r="X111" s="21"/>
      <c r="Z111" s="21"/>
      <c r="AB111" s="21"/>
      <c r="AE111" s="21"/>
      <c r="AF111" s="21"/>
      <c r="AG111" s="21"/>
    </row>
    <row r="112" spans="3:33" ht="15.75" hidden="1" customHeight="1">
      <c r="C112" s="163" t="s">
        <v>137</v>
      </c>
      <c r="D112" s="21"/>
      <c r="E112" s="164" t="s">
        <v>306</v>
      </c>
      <c r="F112" s="21"/>
      <c r="G112" s="164" t="s">
        <v>242</v>
      </c>
      <c r="H112" s="21"/>
      <c r="I112" s="167">
        <v>15</v>
      </c>
      <c r="J112" s="168">
        <v>30</v>
      </c>
      <c r="K112" s="21"/>
      <c r="L112" s="21"/>
      <c r="P112" s="21"/>
      <c r="Q112" s="21"/>
      <c r="R112" s="21"/>
      <c r="S112" s="21"/>
      <c r="T112" s="21"/>
      <c r="V112" s="21"/>
      <c r="X112" s="21"/>
      <c r="Z112" s="21"/>
      <c r="AB112" s="21"/>
      <c r="AE112" s="21"/>
      <c r="AF112" s="21"/>
      <c r="AG112" s="21"/>
    </row>
    <row r="113" spans="3:33" ht="15.75" hidden="1" customHeight="1">
      <c r="C113" s="163" t="s">
        <v>149</v>
      </c>
      <c r="D113" s="21"/>
      <c r="E113" s="164" t="s">
        <v>307</v>
      </c>
      <c r="F113" s="21"/>
      <c r="G113" s="164" t="s">
        <v>138</v>
      </c>
      <c r="H113" s="21"/>
      <c r="I113" s="167">
        <v>0</v>
      </c>
      <c r="J113" s="168">
        <v>0</v>
      </c>
      <c r="K113" s="21"/>
      <c r="L113" s="21"/>
      <c r="P113" s="21"/>
      <c r="Q113" s="21"/>
      <c r="R113" s="21"/>
      <c r="S113" s="21"/>
      <c r="T113" s="21"/>
      <c r="V113" s="21"/>
      <c r="X113" s="21"/>
      <c r="Z113" s="21"/>
      <c r="AB113" s="21"/>
      <c r="AE113" s="21"/>
      <c r="AF113" s="21"/>
      <c r="AG113" s="21"/>
    </row>
    <row r="114" spans="3:33" ht="15.75" hidden="1" customHeight="1">
      <c r="C114" s="163" t="s">
        <v>155</v>
      </c>
      <c r="D114" s="21"/>
      <c r="E114" s="164" t="s">
        <v>308</v>
      </c>
      <c r="F114" s="21"/>
      <c r="G114" s="164" t="s">
        <v>131</v>
      </c>
      <c r="H114" s="21"/>
      <c r="I114" s="169">
        <v>10</v>
      </c>
      <c r="J114" s="21"/>
      <c r="K114" s="21"/>
      <c r="L114" s="21"/>
      <c r="P114" s="21"/>
      <c r="Q114" s="21"/>
      <c r="R114" s="21"/>
      <c r="S114" s="21"/>
      <c r="T114" s="21"/>
      <c r="V114" s="21"/>
      <c r="X114" s="21"/>
      <c r="Z114" s="21"/>
      <c r="AB114" s="21"/>
      <c r="AE114" s="21"/>
      <c r="AF114" s="21"/>
      <c r="AG114" s="21"/>
    </row>
    <row r="115" spans="3:33" ht="15.75" hidden="1" customHeight="1">
      <c r="C115" s="163" t="s">
        <v>166</v>
      </c>
      <c r="D115" s="21"/>
      <c r="E115" s="164" t="s">
        <v>309</v>
      </c>
      <c r="F115" s="21"/>
      <c r="G115" s="164" t="s">
        <v>133</v>
      </c>
      <c r="H115" s="21"/>
      <c r="I115" s="170">
        <v>5</v>
      </c>
      <c r="J115" s="21"/>
      <c r="K115" s="21"/>
      <c r="L115" s="21"/>
      <c r="P115" s="21"/>
      <c r="Q115" s="21"/>
      <c r="R115" s="21"/>
      <c r="S115" s="21"/>
      <c r="T115" s="21"/>
      <c r="V115" s="21"/>
      <c r="X115" s="21"/>
      <c r="Z115" s="21"/>
      <c r="AB115" s="21"/>
      <c r="AE115" s="21"/>
      <c r="AF115" s="21"/>
      <c r="AG115" s="21"/>
    </row>
    <row r="116" spans="3:33" ht="15.75" hidden="1" customHeight="1">
      <c r="C116" s="21"/>
      <c r="D116" s="21"/>
      <c r="E116" s="164" t="s">
        <v>310</v>
      </c>
      <c r="F116" s="21"/>
      <c r="G116" s="164" t="s">
        <v>311</v>
      </c>
      <c r="H116" s="21"/>
      <c r="I116" s="169">
        <v>0</v>
      </c>
      <c r="J116" s="21"/>
      <c r="K116" s="21"/>
      <c r="L116" s="21"/>
      <c r="P116" s="21"/>
      <c r="Q116" s="21"/>
      <c r="R116" s="21"/>
      <c r="S116" s="21"/>
      <c r="T116" s="21"/>
      <c r="V116" s="21"/>
      <c r="X116" s="21"/>
      <c r="Z116" s="21"/>
      <c r="AB116" s="21"/>
      <c r="AE116" s="21"/>
      <c r="AF116" s="21"/>
      <c r="AG116" s="21"/>
    </row>
    <row r="117" spans="3:33" ht="15.75" hidden="1" customHeight="1">
      <c r="C117" s="159" t="s">
        <v>312</v>
      </c>
      <c r="D117" s="21"/>
      <c r="E117" s="164" t="s">
        <v>313</v>
      </c>
      <c r="F117" s="21"/>
      <c r="G117" s="164" t="s">
        <v>314</v>
      </c>
      <c r="H117" s="21"/>
      <c r="I117" s="21"/>
      <c r="J117" s="21"/>
      <c r="K117" s="21"/>
      <c r="L117" s="21"/>
      <c r="P117" s="21"/>
      <c r="Q117" s="21"/>
      <c r="R117" s="21"/>
      <c r="S117" s="21"/>
      <c r="T117" s="21"/>
      <c r="V117" s="21"/>
      <c r="X117" s="21"/>
      <c r="Z117" s="21"/>
      <c r="AB117" s="21"/>
      <c r="AE117" s="21"/>
      <c r="AF117" s="21"/>
      <c r="AG117" s="21"/>
    </row>
    <row r="118" spans="3:33" ht="15.75" hidden="1" customHeight="1">
      <c r="C118" s="163" t="s">
        <v>61</v>
      </c>
      <c r="D118" s="21"/>
      <c r="E118" s="164" t="s">
        <v>315</v>
      </c>
      <c r="F118" s="21"/>
      <c r="G118" s="164" t="s">
        <v>316</v>
      </c>
      <c r="H118" s="21"/>
      <c r="I118" s="162" t="s">
        <v>317</v>
      </c>
      <c r="J118" s="21"/>
      <c r="K118" s="21"/>
      <c r="L118" s="21"/>
      <c r="P118" s="21"/>
      <c r="Q118" s="21"/>
      <c r="R118" s="21"/>
      <c r="S118" s="21"/>
      <c r="T118" s="21"/>
      <c r="V118" s="21"/>
      <c r="X118" s="21"/>
      <c r="Z118" s="21"/>
      <c r="AB118" s="21"/>
      <c r="AE118" s="21"/>
      <c r="AF118" s="21"/>
      <c r="AG118" s="21"/>
    </row>
    <row r="119" spans="3:33" ht="15.75" hidden="1" customHeight="1">
      <c r="C119" s="163" t="s">
        <v>318</v>
      </c>
      <c r="D119" s="21"/>
      <c r="E119" s="164" t="s">
        <v>260</v>
      </c>
      <c r="F119" s="21"/>
      <c r="G119" s="21"/>
      <c r="H119" s="21"/>
      <c r="I119" s="164" t="s">
        <v>135</v>
      </c>
      <c r="J119" s="21"/>
      <c r="K119" s="21"/>
      <c r="L119" s="21"/>
      <c r="P119" s="21"/>
      <c r="Q119" s="21"/>
      <c r="R119" s="21"/>
      <c r="S119" s="21"/>
      <c r="T119" s="21"/>
      <c r="V119" s="21"/>
      <c r="X119" s="21"/>
      <c r="Z119" s="21"/>
      <c r="AB119" s="21"/>
      <c r="AE119" s="21"/>
      <c r="AF119" s="21"/>
      <c r="AG119" s="21"/>
    </row>
    <row r="120" spans="3:33" ht="15.75" hidden="1" customHeight="1">
      <c r="C120" s="163" t="s">
        <v>65</v>
      </c>
      <c r="D120" s="21"/>
      <c r="E120" s="21"/>
      <c r="F120" s="21"/>
      <c r="G120" s="21"/>
      <c r="H120" s="21"/>
      <c r="I120" s="164" t="s">
        <v>319</v>
      </c>
      <c r="J120" s="21"/>
      <c r="K120" s="21"/>
      <c r="L120" s="21"/>
      <c r="P120" s="21"/>
      <c r="Q120" s="21"/>
      <c r="R120" s="21"/>
      <c r="S120" s="21"/>
      <c r="T120" s="21"/>
      <c r="V120" s="21"/>
      <c r="X120" s="21"/>
      <c r="Z120" s="21"/>
      <c r="AB120" s="21"/>
      <c r="AE120" s="21"/>
      <c r="AF120" s="21"/>
      <c r="AG120" s="21"/>
    </row>
    <row r="121" spans="3:33" ht="15.75" hidden="1" customHeight="1">
      <c r="C121" s="163" t="s">
        <v>320</v>
      </c>
      <c r="D121" s="21"/>
      <c r="E121" s="166" t="s">
        <v>321</v>
      </c>
      <c r="F121" s="21"/>
      <c r="G121" s="162" t="s">
        <v>68</v>
      </c>
      <c r="H121" s="21"/>
      <c r="I121" s="164" t="s">
        <v>322</v>
      </c>
      <c r="J121" s="21"/>
      <c r="K121" s="21"/>
      <c r="L121" s="21"/>
      <c r="P121" s="21"/>
      <c r="Q121" s="21"/>
      <c r="R121" s="21"/>
      <c r="S121" s="21"/>
      <c r="T121" s="21"/>
      <c r="V121" s="21"/>
      <c r="X121" s="21"/>
      <c r="Z121" s="21"/>
      <c r="AB121" s="21"/>
      <c r="AE121" s="21"/>
      <c r="AF121" s="21"/>
      <c r="AG121" s="21"/>
    </row>
    <row r="122" spans="3:33" ht="15.75" hidden="1" customHeight="1">
      <c r="C122" s="163" t="s">
        <v>73</v>
      </c>
      <c r="D122" s="21"/>
      <c r="E122" s="171" t="s">
        <v>243</v>
      </c>
      <c r="F122" s="21"/>
      <c r="G122" s="164" t="s">
        <v>132</v>
      </c>
      <c r="H122" s="21"/>
      <c r="I122" s="172"/>
      <c r="J122" s="21"/>
      <c r="K122" s="21"/>
      <c r="L122" s="21"/>
      <c r="P122" s="21"/>
      <c r="Q122" s="21"/>
      <c r="R122" s="21"/>
      <c r="S122" s="21"/>
      <c r="T122" s="21"/>
      <c r="V122" s="21"/>
      <c r="X122" s="21"/>
      <c r="Z122" s="21"/>
      <c r="AB122" s="21"/>
      <c r="AE122" s="21"/>
      <c r="AF122" s="21"/>
      <c r="AG122" s="21"/>
    </row>
    <row r="123" spans="3:33" ht="15.75" hidden="1" customHeight="1">
      <c r="C123" s="163" t="s">
        <v>62</v>
      </c>
      <c r="D123" s="21"/>
      <c r="E123" s="171" t="s">
        <v>114</v>
      </c>
      <c r="F123" s="21"/>
      <c r="G123" s="164" t="s">
        <v>323</v>
      </c>
      <c r="H123" s="161"/>
      <c r="I123" s="173" t="s">
        <v>324</v>
      </c>
      <c r="J123" s="21"/>
      <c r="K123" s="21"/>
      <c r="L123" s="21"/>
      <c r="P123" s="21"/>
      <c r="Q123" s="21"/>
      <c r="R123" s="21"/>
      <c r="S123" s="21"/>
      <c r="T123" s="21"/>
      <c r="V123" s="21"/>
      <c r="X123" s="21"/>
      <c r="Z123" s="21"/>
      <c r="AB123" s="21"/>
      <c r="AE123" s="21"/>
      <c r="AF123" s="21"/>
      <c r="AG123" s="21"/>
    </row>
    <row r="124" spans="3:33" ht="15.75" hidden="1" customHeight="1">
      <c r="C124" s="163" t="s">
        <v>325</v>
      </c>
      <c r="D124" s="21"/>
      <c r="E124" s="171" t="s">
        <v>326</v>
      </c>
      <c r="F124" s="21"/>
      <c r="G124" s="164" t="s">
        <v>327</v>
      </c>
      <c r="H124" s="161"/>
      <c r="I124" s="174" t="s">
        <v>131</v>
      </c>
      <c r="J124" s="21"/>
      <c r="K124" s="21"/>
      <c r="L124" s="21"/>
      <c r="P124" s="21"/>
      <c r="Q124" s="21"/>
      <c r="R124" s="21"/>
      <c r="S124" s="21"/>
      <c r="T124" s="21"/>
      <c r="V124" s="21"/>
      <c r="X124" s="21"/>
      <c r="Z124" s="21"/>
      <c r="AB124" s="21"/>
      <c r="AE124" s="21"/>
      <c r="AF124" s="21"/>
      <c r="AG124" s="21"/>
    </row>
    <row r="125" spans="3:33" ht="15.75" hidden="1" customHeight="1">
      <c r="C125" s="163" t="s">
        <v>328</v>
      </c>
      <c r="D125" s="21"/>
      <c r="E125" s="21"/>
      <c r="F125" s="21"/>
      <c r="G125" s="21"/>
      <c r="H125" s="161"/>
      <c r="I125" s="164" t="s">
        <v>133</v>
      </c>
      <c r="J125" s="21"/>
      <c r="K125" s="21"/>
      <c r="L125" s="21"/>
      <c r="P125" s="21"/>
      <c r="Q125" s="21"/>
      <c r="R125" s="21"/>
      <c r="S125" s="21"/>
      <c r="T125" s="21"/>
      <c r="V125" s="21"/>
      <c r="X125" s="21"/>
      <c r="Z125" s="21"/>
      <c r="AB125" s="21"/>
      <c r="AE125" s="21"/>
      <c r="AF125" s="21"/>
      <c r="AG125" s="21"/>
    </row>
    <row r="126" spans="3:33" ht="15.75" hidden="1" customHeight="1">
      <c r="C126" s="163" t="s">
        <v>75</v>
      </c>
      <c r="D126" s="21"/>
      <c r="E126" s="21"/>
      <c r="F126" s="21"/>
      <c r="G126" s="21"/>
      <c r="H126" s="21"/>
      <c r="I126" s="21"/>
      <c r="J126" s="21"/>
      <c r="K126" s="21"/>
      <c r="L126" s="21"/>
      <c r="P126" s="21"/>
      <c r="Q126" s="21"/>
      <c r="R126" s="21"/>
      <c r="S126" s="21"/>
      <c r="T126" s="21"/>
      <c r="V126" s="21"/>
      <c r="X126" s="21"/>
      <c r="Z126" s="21"/>
      <c r="AB126" s="21"/>
      <c r="AE126" s="21"/>
      <c r="AF126" s="21"/>
      <c r="AG126" s="21"/>
    </row>
    <row r="127" spans="3:33" ht="15.75" hidden="1" customHeight="1">
      <c r="C127" s="163" t="s">
        <v>329</v>
      </c>
      <c r="D127" s="21"/>
      <c r="E127" s="21"/>
      <c r="F127" s="21"/>
      <c r="G127" s="21"/>
      <c r="H127" s="21"/>
      <c r="I127" s="21"/>
      <c r="J127" s="21"/>
      <c r="K127" s="21"/>
      <c r="L127" s="21"/>
      <c r="P127" s="21"/>
      <c r="Q127" s="21"/>
      <c r="R127" s="21"/>
      <c r="S127" s="21"/>
      <c r="T127" s="21"/>
      <c r="V127" s="21"/>
      <c r="X127" s="21"/>
      <c r="Z127" s="21"/>
      <c r="AB127" s="21"/>
      <c r="AE127" s="21"/>
      <c r="AF127" s="21"/>
      <c r="AG127" s="21"/>
    </row>
    <row r="128" spans="3:33" ht="15.75" hidden="1" customHeight="1">
      <c r="C128" s="163" t="s">
        <v>240</v>
      </c>
      <c r="D128" s="21"/>
      <c r="E128" s="21"/>
      <c r="F128" s="21"/>
      <c r="G128" s="21"/>
      <c r="H128" s="21"/>
      <c r="I128" s="21"/>
      <c r="J128" s="21"/>
      <c r="K128" s="21"/>
      <c r="L128" s="21"/>
      <c r="P128" s="21"/>
      <c r="Q128" s="21"/>
      <c r="R128" s="21"/>
      <c r="S128" s="21"/>
      <c r="T128" s="21"/>
      <c r="V128" s="21"/>
      <c r="X128" s="21"/>
      <c r="Z128" s="21"/>
      <c r="AB128" s="21"/>
      <c r="AE128" s="21"/>
      <c r="AF128" s="21"/>
      <c r="AG128" s="21"/>
    </row>
    <row r="129" spans="3:33" ht="15.75" hidden="1" customHeight="1">
      <c r="C129" s="163" t="s">
        <v>330</v>
      </c>
      <c r="D129" s="21"/>
      <c r="E129" s="21"/>
      <c r="F129" s="21"/>
      <c r="G129" s="21"/>
      <c r="H129" s="21"/>
      <c r="I129" s="21"/>
      <c r="J129" s="21"/>
      <c r="K129" s="21"/>
      <c r="L129" s="21"/>
      <c r="P129" s="21"/>
      <c r="Q129" s="21"/>
      <c r="R129" s="21"/>
      <c r="S129" s="21"/>
      <c r="T129" s="21"/>
      <c r="V129" s="21"/>
      <c r="X129" s="21"/>
      <c r="Z129" s="21"/>
      <c r="AB129" s="21"/>
      <c r="AE129" s="21"/>
      <c r="AF129" s="21"/>
      <c r="AG129" s="21"/>
    </row>
    <row r="130" spans="3:33" ht="15.75" hidden="1" customHeight="1">
      <c r="C130" s="163" t="s">
        <v>76</v>
      </c>
      <c r="D130" s="21"/>
      <c r="E130" s="21"/>
      <c r="F130" s="21"/>
      <c r="G130" s="21"/>
      <c r="H130" s="21"/>
      <c r="I130" s="21"/>
      <c r="J130" s="21"/>
      <c r="K130" s="21"/>
      <c r="L130" s="21"/>
      <c r="P130" s="21"/>
      <c r="Q130" s="21"/>
      <c r="R130" s="21"/>
      <c r="S130" s="21"/>
      <c r="T130" s="21"/>
      <c r="V130" s="21"/>
      <c r="X130" s="21"/>
      <c r="Z130" s="21"/>
      <c r="AB130" s="21"/>
      <c r="AE130" s="21"/>
      <c r="AF130" s="21"/>
      <c r="AG130" s="21"/>
    </row>
    <row r="131" spans="3:33" ht="15.75" customHeight="1">
      <c r="C131" s="21"/>
      <c r="D131" s="21"/>
      <c r="E131" s="21"/>
      <c r="F131" s="21"/>
      <c r="G131" s="21"/>
      <c r="H131" s="21"/>
      <c r="I131" s="21"/>
      <c r="J131" s="21"/>
      <c r="K131" s="21"/>
      <c r="L131" s="21"/>
      <c r="P131" s="21"/>
      <c r="Q131" s="21"/>
      <c r="R131" s="21"/>
      <c r="S131" s="21"/>
      <c r="T131" s="21"/>
      <c r="V131" s="21"/>
      <c r="X131" s="21"/>
      <c r="Z131" s="21"/>
      <c r="AB131" s="21"/>
      <c r="AE131" s="21"/>
      <c r="AF131" s="21"/>
      <c r="AG131" s="21"/>
    </row>
    <row r="132" spans="3:33" ht="15.75" customHeight="1">
      <c r="C132" s="21"/>
      <c r="D132" s="21"/>
      <c r="E132" s="21"/>
      <c r="F132" s="21"/>
      <c r="G132" s="21"/>
      <c r="H132" s="21"/>
      <c r="I132" s="21"/>
      <c r="J132" s="21"/>
      <c r="K132" s="21"/>
      <c r="L132" s="21"/>
      <c r="P132" s="21"/>
      <c r="Q132" s="21"/>
      <c r="R132" s="21"/>
      <c r="S132" s="21"/>
      <c r="T132" s="21"/>
      <c r="V132" s="21"/>
      <c r="X132" s="21"/>
      <c r="Z132" s="21"/>
      <c r="AB132" s="21"/>
      <c r="AE132" s="21"/>
      <c r="AF132" s="21"/>
      <c r="AG132" s="21"/>
    </row>
    <row r="133" spans="3:33" ht="15.75" customHeight="1">
      <c r="F133" s="21"/>
      <c r="L133" s="21"/>
      <c r="P133" s="21"/>
      <c r="Q133" s="21"/>
      <c r="R133" s="21"/>
      <c r="S133" s="21"/>
      <c r="T133" s="21"/>
      <c r="V133" s="21"/>
      <c r="X133" s="21"/>
      <c r="Z133" s="21"/>
      <c r="AB133" s="21"/>
      <c r="AE133" s="21"/>
      <c r="AF133" s="21"/>
      <c r="AG133" s="21"/>
    </row>
    <row r="134" spans="3:33" ht="15.75" customHeight="1">
      <c r="F134" s="21"/>
      <c r="L134" s="21"/>
      <c r="P134" s="21"/>
      <c r="Q134" s="21"/>
      <c r="R134" s="21"/>
      <c r="S134" s="21"/>
      <c r="T134" s="21"/>
      <c r="V134" s="21"/>
      <c r="X134" s="21"/>
      <c r="Z134" s="21"/>
      <c r="AB134" s="21"/>
      <c r="AE134" s="21"/>
      <c r="AF134" s="21"/>
      <c r="AG134" s="21"/>
    </row>
    <row r="135" spans="3:33" ht="15.75" customHeight="1">
      <c r="F135" s="21"/>
      <c r="L135" s="21"/>
      <c r="P135" s="21"/>
      <c r="Q135" s="21"/>
      <c r="R135" s="21"/>
      <c r="S135" s="21"/>
      <c r="T135" s="21"/>
      <c r="V135" s="21"/>
      <c r="X135" s="21"/>
      <c r="Z135" s="21"/>
      <c r="AB135" s="21"/>
      <c r="AE135" s="21"/>
      <c r="AF135" s="21"/>
      <c r="AG135" s="21"/>
    </row>
    <row r="136" spans="3:33" ht="15.75" customHeight="1">
      <c r="F136" s="21"/>
      <c r="L136" s="21"/>
      <c r="P136" s="21"/>
      <c r="Q136" s="21"/>
      <c r="R136" s="21"/>
      <c r="S136" s="21"/>
      <c r="T136" s="21"/>
      <c r="V136" s="21"/>
      <c r="X136" s="21"/>
      <c r="Z136" s="21"/>
      <c r="AB136" s="21"/>
      <c r="AE136" s="21"/>
      <c r="AF136" s="21"/>
      <c r="AG136" s="21"/>
    </row>
    <row r="137" spans="3:33" ht="15.75" customHeight="1">
      <c r="F137" s="21"/>
      <c r="L137" s="21"/>
      <c r="P137" s="21"/>
      <c r="Q137" s="21"/>
      <c r="R137" s="21"/>
      <c r="S137" s="21"/>
      <c r="T137" s="21"/>
      <c r="V137" s="21"/>
      <c r="X137" s="21"/>
      <c r="Z137" s="21"/>
      <c r="AB137" s="21"/>
      <c r="AE137" s="21"/>
      <c r="AF137" s="21"/>
      <c r="AG137" s="21"/>
    </row>
    <row r="138" spans="3:33" ht="15.75" customHeight="1">
      <c r="F138" s="21"/>
      <c r="L138" s="21"/>
      <c r="P138" s="21"/>
      <c r="Q138" s="21"/>
      <c r="R138" s="21"/>
      <c r="S138" s="21"/>
      <c r="T138" s="21"/>
      <c r="V138" s="21"/>
      <c r="X138" s="21"/>
      <c r="Z138" s="21"/>
      <c r="AB138" s="21"/>
      <c r="AE138" s="21"/>
      <c r="AF138" s="21"/>
      <c r="AG138" s="21"/>
    </row>
    <row r="139" spans="3:33" ht="15.75" customHeight="1">
      <c r="F139" s="21"/>
      <c r="L139" s="21"/>
      <c r="P139" s="21"/>
      <c r="Q139" s="21"/>
      <c r="R139" s="21"/>
      <c r="S139" s="21"/>
      <c r="T139" s="21"/>
      <c r="V139" s="21"/>
      <c r="X139" s="21"/>
      <c r="Z139" s="21"/>
      <c r="AB139" s="21"/>
      <c r="AE139" s="21"/>
      <c r="AF139" s="21"/>
      <c r="AG139" s="21"/>
    </row>
    <row r="140" spans="3:33" ht="15.75" customHeight="1">
      <c r="F140" s="21"/>
      <c r="L140" s="21"/>
      <c r="P140" s="21"/>
      <c r="Q140" s="21"/>
      <c r="R140" s="21"/>
      <c r="S140" s="21"/>
      <c r="T140" s="21"/>
      <c r="V140" s="21"/>
      <c r="X140" s="21"/>
      <c r="Z140" s="21"/>
      <c r="AB140" s="21"/>
      <c r="AE140" s="21"/>
      <c r="AF140" s="21"/>
      <c r="AG140" s="21"/>
    </row>
    <row r="141" spans="3:33" ht="15.75" customHeight="1">
      <c r="F141" s="21"/>
      <c r="L141" s="21"/>
      <c r="P141" s="21"/>
      <c r="Q141" s="21"/>
      <c r="R141" s="21"/>
      <c r="S141" s="21"/>
      <c r="T141" s="21"/>
      <c r="V141" s="21"/>
      <c r="X141" s="21"/>
      <c r="Z141" s="21"/>
      <c r="AB141" s="21"/>
      <c r="AE141" s="21"/>
      <c r="AF141" s="21"/>
      <c r="AG141" s="21"/>
    </row>
    <row r="142" spans="3:33" ht="15.75" customHeight="1">
      <c r="F142" s="21"/>
      <c r="L142" s="21"/>
      <c r="P142" s="21"/>
      <c r="Q142" s="21"/>
      <c r="R142" s="21"/>
      <c r="S142" s="21"/>
      <c r="T142" s="21"/>
      <c r="V142" s="21"/>
      <c r="X142" s="21"/>
      <c r="Z142" s="21"/>
      <c r="AB142" s="21"/>
      <c r="AE142" s="21"/>
      <c r="AF142" s="21"/>
      <c r="AG142" s="21"/>
    </row>
    <row r="143" spans="3:33" ht="15.75" customHeight="1">
      <c r="F143" s="21"/>
      <c r="L143" s="21"/>
      <c r="P143" s="21"/>
      <c r="Q143" s="21"/>
      <c r="R143" s="21"/>
      <c r="S143" s="21"/>
      <c r="T143" s="21"/>
      <c r="V143" s="21"/>
      <c r="X143" s="21"/>
      <c r="Z143" s="21"/>
      <c r="AB143" s="21"/>
      <c r="AE143" s="21"/>
      <c r="AF143" s="21"/>
      <c r="AG143" s="21"/>
    </row>
    <row r="144" spans="3:33"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COUNTIF(AK17:AK100, "Zona de Riesgo Alta")</f>
        <v>0</v>
      </c>
      <c r="L150" s="21"/>
      <c r="P150" s="21"/>
      <c r="Q150" s="21"/>
      <c r="R150" s="21"/>
      <c r="S150" s="21"/>
      <c r="T150" s="21"/>
      <c r="V150" s="21"/>
      <c r="X150" s="21"/>
      <c r="Z150" s="21"/>
      <c r="AB150" s="21"/>
      <c r="AE150" s="21"/>
      <c r="AF150" s="21"/>
      <c r="AG150" s="21"/>
    </row>
    <row r="151" spans="5:33" ht="15.75" customHeight="1">
      <c r="E151" s="369" t="s">
        <v>1752</v>
      </c>
      <c r="F151" s="370">
        <f>COUNTIF(AK17:AK100, "Zona de Riesgo Alta")</f>
        <v>0</v>
      </c>
      <c r="L151" s="21"/>
      <c r="P151" s="21"/>
      <c r="Q151" s="21"/>
      <c r="R151" s="21"/>
      <c r="S151" s="21"/>
      <c r="T151" s="21"/>
      <c r="V151" s="21"/>
      <c r="X151" s="21"/>
      <c r="Z151" s="21"/>
      <c r="AB151" s="21"/>
      <c r="AE151" s="21"/>
      <c r="AF151" s="21"/>
      <c r="AG151" s="21"/>
    </row>
    <row r="152" spans="5:33" ht="15.75" customHeight="1">
      <c r="E152" s="369" t="s">
        <v>1753</v>
      </c>
      <c r="F152" s="370">
        <f>COUNTIF(AK17:AK100, "Zona de Riesgo Moderada")</f>
        <v>0</v>
      </c>
      <c r="L152" s="21"/>
      <c r="P152" s="21"/>
      <c r="Q152" s="21"/>
      <c r="R152" s="21"/>
      <c r="S152" s="21"/>
      <c r="T152" s="21"/>
      <c r="V152" s="21"/>
      <c r="X152" s="21"/>
      <c r="Z152" s="21"/>
      <c r="AB152" s="21"/>
      <c r="AE152" s="21"/>
      <c r="AF152" s="21"/>
      <c r="AG152" s="21"/>
    </row>
    <row r="153" spans="5:33" ht="15.75" customHeight="1">
      <c r="E153" s="369" t="s">
        <v>1754</v>
      </c>
      <c r="F153" s="370">
        <f>COUNTIF(AK17:AK100, "Zona de Riesgo Baja")</f>
        <v>1</v>
      </c>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c r="F320" s="21"/>
      <c r="L320" s="21"/>
      <c r="P320" s="21"/>
      <c r="Q320" s="21"/>
      <c r="R320" s="21"/>
      <c r="S320" s="21"/>
      <c r="T320" s="21"/>
      <c r="V320" s="21"/>
      <c r="X320" s="21"/>
      <c r="Z320" s="21"/>
      <c r="AB320" s="21"/>
      <c r="AE320" s="21"/>
      <c r="AF320" s="21"/>
      <c r="AG320" s="21"/>
    </row>
    <row r="321" spans="6:33" ht="15.75" customHeight="1">
      <c r="F321" s="21"/>
      <c r="L321" s="21"/>
      <c r="P321" s="21"/>
      <c r="Q321" s="21"/>
      <c r="R321" s="21"/>
      <c r="S321" s="21"/>
      <c r="T321" s="21"/>
      <c r="V321" s="21"/>
      <c r="X321" s="21"/>
      <c r="Z321" s="21"/>
      <c r="AB321" s="21"/>
      <c r="AE321" s="21"/>
      <c r="AF321" s="21"/>
      <c r="AG321" s="21"/>
    </row>
    <row r="322" spans="6:33" ht="15.75" customHeight="1">
      <c r="F322" s="21"/>
      <c r="L322" s="21"/>
      <c r="P322" s="21"/>
      <c r="Q322" s="21"/>
      <c r="R322" s="21"/>
      <c r="S322" s="21"/>
      <c r="T322" s="21"/>
      <c r="V322" s="21"/>
      <c r="X322" s="21"/>
      <c r="Z322" s="21"/>
      <c r="AB322" s="21"/>
      <c r="AE322" s="21"/>
      <c r="AF322" s="21"/>
      <c r="AG322" s="21"/>
    </row>
    <row r="323" spans="6:33" ht="15.75" customHeight="1">
      <c r="F323" s="21"/>
      <c r="L323" s="21"/>
      <c r="P323" s="21"/>
      <c r="Q323" s="21"/>
      <c r="R323" s="21"/>
      <c r="S323" s="21"/>
      <c r="T323" s="21"/>
      <c r="V323" s="21"/>
      <c r="X323" s="21"/>
      <c r="Z323" s="21"/>
      <c r="AB323" s="21"/>
      <c r="AE323" s="21"/>
      <c r="AF323" s="21"/>
      <c r="AG323" s="21"/>
    </row>
    <row r="324" spans="6:33" ht="15.75" customHeight="1">
      <c r="F324" s="21"/>
      <c r="L324" s="21"/>
      <c r="P324" s="21"/>
      <c r="Q324" s="21"/>
      <c r="R324" s="21"/>
      <c r="S324" s="21"/>
      <c r="T324" s="21"/>
      <c r="V324" s="21"/>
      <c r="X324" s="21"/>
      <c r="Z324" s="21"/>
      <c r="AB324" s="21"/>
      <c r="AE324" s="21"/>
      <c r="AF324" s="21"/>
      <c r="AG324" s="21"/>
    </row>
    <row r="325" spans="6:33" ht="15.75" customHeight="1">
      <c r="F325" s="21"/>
      <c r="L325" s="21"/>
      <c r="P325" s="21"/>
      <c r="Q325" s="21"/>
      <c r="R325" s="21"/>
      <c r="S325" s="21"/>
      <c r="T325" s="21"/>
      <c r="V325" s="21"/>
      <c r="X325" s="21"/>
      <c r="Z325" s="21"/>
      <c r="AB325" s="21"/>
      <c r="AE325" s="21"/>
      <c r="AF325" s="21"/>
      <c r="AG325" s="21"/>
    </row>
    <row r="326" spans="6:33" ht="15.75" customHeight="1">
      <c r="F326" s="21"/>
      <c r="L326" s="21"/>
      <c r="P326" s="21"/>
      <c r="Q326" s="21"/>
      <c r="R326" s="21"/>
      <c r="S326" s="21"/>
      <c r="T326" s="21"/>
      <c r="V326" s="21"/>
      <c r="X326" s="21"/>
      <c r="Z326" s="21"/>
      <c r="AB326" s="21"/>
      <c r="AE326" s="21"/>
      <c r="AF326" s="21"/>
      <c r="AG326" s="21"/>
    </row>
    <row r="327" spans="6:33" ht="15.75" customHeight="1">
      <c r="F327" s="21"/>
      <c r="L327" s="21"/>
      <c r="P327" s="21"/>
      <c r="Q327" s="21"/>
      <c r="R327" s="21"/>
      <c r="S327" s="21"/>
      <c r="T327" s="21"/>
      <c r="V327" s="21"/>
      <c r="X327" s="21"/>
      <c r="Z327" s="21"/>
      <c r="AB327" s="21"/>
      <c r="AE327" s="21"/>
      <c r="AF327" s="21"/>
      <c r="AG327" s="21"/>
    </row>
    <row r="328" spans="6:33" ht="15.75" customHeight="1">
      <c r="F328" s="21"/>
      <c r="L328" s="21"/>
      <c r="P328" s="21"/>
      <c r="Q328" s="21"/>
      <c r="R328" s="21"/>
      <c r="S328" s="21"/>
      <c r="T328" s="21"/>
      <c r="V328" s="21"/>
      <c r="X328" s="21"/>
      <c r="Z328" s="21"/>
      <c r="AB328" s="21"/>
      <c r="AE328" s="21"/>
      <c r="AF328" s="21"/>
      <c r="AG328" s="21"/>
    </row>
    <row r="329" spans="6:33" ht="15.75" customHeight="1">
      <c r="F329" s="21"/>
      <c r="L329" s="21"/>
      <c r="P329" s="21"/>
      <c r="Q329" s="21"/>
      <c r="R329" s="21"/>
      <c r="S329" s="21"/>
      <c r="T329" s="21"/>
      <c r="V329" s="21"/>
      <c r="X329" s="21"/>
      <c r="Z329" s="21"/>
      <c r="AB329" s="21"/>
      <c r="AE329" s="21"/>
      <c r="AF329" s="21"/>
      <c r="AG329" s="21"/>
    </row>
    <row r="330" spans="6:33" ht="15.75" customHeight="1">
      <c r="F330" s="21"/>
      <c r="L330" s="21"/>
      <c r="P330" s="21"/>
      <c r="Q330" s="21"/>
      <c r="R330" s="21"/>
      <c r="S330" s="21"/>
      <c r="T330" s="21"/>
      <c r="V330" s="21"/>
      <c r="X330" s="21"/>
      <c r="Z330" s="21"/>
      <c r="AB330" s="21"/>
      <c r="AE330" s="21"/>
      <c r="AF330" s="21"/>
      <c r="AG330" s="21"/>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 ref="K15:K16"/>
    <mergeCell ref="L15:L16"/>
    <mergeCell ref="M15:M16"/>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A1:C4"/>
    <mergeCell ref="D1:AL4"/>
    <mergeCell ref="AM1:AO1"/>
    <mergeCell ref="AM2:AO2"/>
    <mergeCell ref="AM3:AO3"/>
    <mergeCell ref="AM4:AO4"/>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W15:W16"/>
    <mergeCell ref="X15:X16"/>
    <mergeCell ref="P15:P16"/>
    <mergeCell ref="Q15:Q16"/>
    <mergeCell ref="R15:R16"/>
    <mergeCell ref="S15:S16"/>
    <mergeCell ref="T15:T16"/>
    <mergeCell ref="U15:U16"/>
    <mergeCell ref="AM15:AM16"/>
    <mergeCell ref="AN15:AN16"/>
    <mergeCell ref="AO15:AO16"/>
    <mergeCell ref="AD15:AD16"/>
    <mergeCell ref="AE15:AE16"/>
    <mergeCell ref="AH15:AH16"/>
    <mergeCell ref="AI15:AI16"/>
    <mergeCell ref="AJ15:AJ16"/>
    <mergeCell ref="AK15:AK16"/>
    <mergeCell ref="AL15:AL16"/>
  </mergeCells>
  <conditionalFormatting sqref="I17 AI17">
    <cfRule type="cellIs" dxfId="474" priority="1" operator="equal">
      <formula>"1 - Rara vez"</formula>
    </cfRule>
  </conditionalFormatting>
  <conditionalFormatting sqref="I17 AI17">
    <cfRule type="cellIs" dxfId="473" priority="2" operator="equal">
      <formula>"2 - Improbable"</formula>
    </cfRule>
  </conditionalFormatting>
  <conditionalFormatting sqref="I17 AI17">
    <cfRule type="cellIs" dxfId="472" priority="3" operator="equal">
      <formula>"3 - Posible"</formula>
    </cfRule>
  </conditionalFormatting>
  <conditionalFormatting sqref="I17 AI17">
    <cfRule type="cellIs" dxfId="471" priority="4" operator="equal">
      <formula>"4 - Probable"</formula>
    </cfRule>
  </conditionalFormatting>
  <conditionalFormatting sqref="J17 AI17:AJ17">
    <cfRule type="cellIs" dxfId="470" priority="5" operator="equal">
      <formula>"1 - Insignificante"</formula>
    </cfRule>
  </conditionalFormatting>
  <conditionalFormatting sqref="J17 AI17:AJ17">
    <cfRule type="cellIs" dxfId="469" priority="6" operator="equal">
      <formula>"2 - Menor"</formula>
    </cfRule>
  </conditionalFormatting>
  <conditionalFormatting sqref="J17 AI17:AJ17">
    <cfRule type="cellIs" dxfId="468" priority="7" operator="equal">
      <formula>"3 - Moderado"</formula>
    </cfRule>
  </conditionalFormatting>
  <conditionalFormatting sqref="J17 AI17:AJ17">
    <cfRule type="cellIs" dxfId="467" priority="8" operator="equal">
      <formula>"4 - Mayor"</formula>
    </cfRule>
  </conditionalFormatting>
  <conditionalFormatting sqref="K17 AJ17:AK17">
    <cfRule type="cellIs" dxfId="466" priority="9" operator="equal">
      <formula>"Zona de Riesgo Baja"</formula>
    </cfRule>
  </conditionalFormatting>
  <conditionalFormatting sqref="K17 AJ17:AK17">
    <cfRule type="cellIs" dxfId="465" priority="10" operator="equal">
      <formula>"Zona de Riesgo Moderada"</formula>
    </cfRule>
  </conditionalFormatting>
  <conditionalFormatting sqref="K17:K21 AK17:AK21">
    <cfRule type="containsText" dxfId="464" priority="11" operator="containsText" text="Zona de Riesgo Extrema">
      <formula>NOT(ISERROR(SEARCH(("Zona de Riesgo Extrema"),(K17))))</formula>
    </cfRule>
  </conditionalFormatting>
  <conditionalFormatting sqref="K17:K21 AK17:AK21">
    <cfRule type="containsText" dxfId="463" priority="12" operator="containsText" text="Zona de Riesgo Alta">
      <formula>NOT(ISERROR(SEARCH(("Zona de Riesgo Alta"),(K17))))</formula>
    </cfRule>
  </conditionalFormatting>
  <conditionalFormatting sqref="AI17">
    <cfRule type="cellIs" dxfId="462" priority="13" operator="equal">
      <formula>"1 - Rara vez"</formula>
    </cfRule>
  </conditionalFormatting>
  <conditionalFormatting sqref="AI17">
    <cfRule type="cellIs" dxfId="461" priority="14" operator="equal">
      <formula>"2 - Improbable"</formula>
    </cfRule>
  </conditionalFormatting>
  <conditionalFormatting sqref="AI17">
    <cfRule type="cellIs" dxfId="460" priority="15" operator="equal">
      <formula>"3 - Posible"</formula>
    </cfRule>
  </conditionalFormatting>
  <conditionalFormatting sqref="AI17">
    <cfRule type="cellIs" dxfId="459" priority="16" operator="equal">
      <formula>"4 - Probable"</formula>
    </cfRule>
  </conditionalFormatting>
  <conditionalFormatting sqref="AJ17">
    <cfRule type="cellIs" dxfId="458" priority="17" operator="equal">
      <formula>"1 - Insignificante"</formula>
    </cfRule>
  </conditionalFormatting>
  <conditionalFormatting sqref="AJ17">
    <cfRule type="cellIs" dxfId="457" priority="18" operator="equal">
      <formula>"2 - Menor"</formula>
    </cfRule>
  </conditionalFormatting>
  <conditionalFormatting sqref="AJ17">
    <cfRule type="cellIs" dxfId="456" priority="19" operator="equal">
      <formula>"3 - Moderado"</formula>
    </cfRule>
  </conditionalFormatting>
  <conditionalFormatting sqref="AJ17">
    <cfRule type="cellIs" dxfId="455" priority="20" operator="equal">
      <formula>"4 - Mayor"</formula>
    </cfRule>
  </conditionalFormatting>
  <conditionalFormatting sqref="AK17">
    <cfRule type="cellIs" dxfId="454" priority="21" operator="equal">
      <formula>"Zona de Riesgo Baja"</formula>
    </cfRule>
  </conditionalFormatting>
  <conditionalFormatting sqref="AK17">
    <cfRule type="cellIs" dxfId="453" priority="22" operator="equal">
      <formula>"Zona de Riesgo Moderada"</formula>
    </cfRule>
  </conditionalFormatting>
  <conditionalFormatting sqref="I17:I21 AI17:AI21">
    <cfRule type="containsText" dxfId="452" priority="23" operator="containsText" text="5 - Casi seguro">
      <formula>NOT(ISERROR(SEARCH(("5 - Casi seguro"),(I17))))</formula>
    </cfRule>
  </conditionalFormatting>
  <conditionalFormatting sqref="J17:J21 AJ17:AJ21">
    <cfRule type="containsText" dxfId="451" priority="24" operator="containsText" text="5 - Catastrófico">
      <formula>NOT(ISERROR(SEARCH(("5 - Catastrófico"),(J17))))</formula>
    </cfRule>
  </conditionalFormatting>
  <dataValidations count="16">
    <dataValidation type="list" allowBlank="1" showInputMessage="1" showErrorMessage="1" prompt=" - " sqref="C17:C21" xr:uid="{00000000-0002-0000-0300-000000000000}">
      <formula1>$E$102:$E$119</formula1>
    </dataValidation>
    <dataValidation type="list" allowBlank="1" showInputMessage="1" showErrorMessage="1" prompt=" - " sqref="T17:T21 V17:V21 X17:X21 Z17:Z21" xr:uid="{00000000-0002-0000-0300-000001000000}">
      <formula1>$I$112:$I$113</formula1>
    </dataValidation>
    <dataValidation type="list" allowBlank="1" showInputMessage="1" showErrorMessage="1" prompt=" - " sqref="AG17:AG20" xr:uid="{00000000-0002-0000-0300-000002000000}">
      <formula1>$I$124:$I$125</formula1>
    </dataValidation>
    <dataValidation type="list" allowBlank="1" showInputMessage="1" showErrorMessage="1" prompt=" - " sqref="P17:P21" xr:uid="{00000000-0002-0000-0300-000003000000}">
      <formula1>$J$112:$J$113</formula1>
    </dataValidation>
    <dataValidation type="list" allowBlank="1" showInputMessage="1" showErrorMessage="1" prompt=" - " sqref="A17" xr:uid="{00000000-0002-0000-0300-000004000000}">
      <formula1>$C$102:$C$115</formula1>
    </dataValidation>
    <dataValidation type="list" allowBlank="1" showInputMessage="1" showErrorMessage="1" prompt=" - " sqref="AG21" xr:uid="{00000000-0002-0000-0300-000005000000}">
      <formula1>$N$130:$N$131</formula1>
    </dataValidation>
    <dataValidation type="list" allowBlank="1" showInputMessage="1" showErrorMessage="1" prompt=" - " sqref="L17" xr:uid="{00000000-0002-0000-0300-000006000000}">
      <formula1>$E$122:$E$124</formula1>
    </dataValidation>
    <dataValidation type="list" allowBlank="1" showInputMessage="1" showErrorMessage="1" prompt=" - " sqref="I17 AI17" xr:uid="{00000000-0002-0000-0300-000007000000}">
      <formula1>$G$102:$G$106</formula1>
    </dataValidation>
    <dataValidation type="list" allowBlank="1" showInputMessage="1" showErrorMessage="1" prompt=" - " sqref="AH17 AD17:AD21 AF17:AF21" xr:uid="{00000000-0002-0000-0300-000008000000}">
      <formula1>$G$122:$G$124</formula1>
    </dataValidation>
    <dataValidation type="list" allowBlank="1" showInputMessage="1" showErrorMessage="1" prompt=" - " sqref="N17:N21" xr:uid="{00000000-0002-0000-0300-000009000000}">
      <formula1>$I$108:$I$109</formula1>
    </dataValidation>
    <dataValidation type="list" allowBlank="1" showInputMessage="1" showErrorMessage="1" prompt=" - " sqref="AB17:AB21" xr:uid="{00000000-0002-0000-0300-00000A000000}">
      <formula1>$I$114:$I$116</formula1>
    </dataValidation>
    <dataValidation type="list" allowBlank="1" showInputMessage="1" showErrorMessage="1" prompt=" - " sqref="AE17:AE21" xr:uid="{00000000-0002-0000-0300-00000B000000}">
      <formula1>$I$119:$I$121</formula1>
    </dataValidation>
    <dataValidation type="list" allowBlank="1" showInputMessage="1" showErrorMessage="1" prompt=" - " sqref="J17 AJ17" xr:uid="{00000000-0002-0000-0300-00000C000000}">
      <formula1>$G$109:$G$113</formula1>
    </dataValidation>
    <dataValidation type="list" allowBlank="1" showInputMessage="1" showErrorMessage="1" prompt=" - " sqref="R17:R21" xr:uid="{00000000-0002-0000-0300-00000D000000}">
      <formula1>$N$118:$N$119</formula1>
    </dataValidation>
    <dataValidation type="list" allowBlank="1" showInputMessage="1" showErrorMessage="1" prompt=" - " sqref="H17" xr:uid="{00000000-0002-0000-0300-00000E000000}">
      <formula1>$C$118:$C$129</formula1>
    </dataValidation>
    <dataValidation type="list" allowBlank="1" showInputMessage="1" showErrorMessage="1" prompt=" - " sqref="K17 AK17" xr:uid="{00000000-0002-0000-0300-00000F000000}">
      <formula1>$I$102:$I$105</formula1>
    </dataValidation>
  </dataValidations>
  <hyperlinks>
    <hyperlink ref="AO17" r:id="rId1" xr:uid="{00000000-0004-0000-0300-000000000000}"/>
  </hyperlinks>
  <pageMargins left="0.7" right="0.7" top="0.75" bottom="0.75" header="0" footer="0"/>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BY1000"/>
  <sheetViews>
    <sheetView topLeftCell="C15" workbookViewId="0">
      <selection activeCell="E16" sqref="E16:E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373</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100</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30"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154"/>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450" priority="1" operator="containsText" text="Zona de Riesgo Extrema">
      <formula>NOT(ISERROR(SEARCH(("Zona de Riesgo Extrema"),(AD16))))</formula>
    </cfRule>
  </conditionalFormatting>
  <conditionalFormatting sqref="AD16 BA16">
    <cfRule type="containsText" dxfId="449" priority="2" operator="containsText" text="Zona de Riesgo Alta">
      <formula>NOT(ISERROR(SEARCH(("Zona de Riesgo Alta"),(AD16))))</formula>
    </cfRule>
  </conditionalFormatting>
  <conditionalFormatting sqref="I16 AY16">
    <cfRule type="containsText" dxfId="448" priority="3" operator="containsText" text="5 - Casi seguro">
      <formula>NOT(ISERROR(SEARCH(("5 - Casi seguro"),(I16))))</formula>
    </cfRule>
  </conditionalFormatting>
  <conditionalFormatting sqref="I16 AY16">
    <cfRule type="cellIs" dxfId="447" priority="4" operator="equal">
      <formula>"1 - Rara vez"</formula>
    </cfRule>
  </conditionalFormatting>
  <conditionalFormatting sqref="I16 AY16">
    <cfRule type="cellIs" dxfId="446" priority="5" operator="equal">
      <formula>"2 - Improbable"</formula>
    </cfRule>
  </conditionalFormatting>
  <conditionalFormatting sqref="I16 AY16">
    <cfRule type="cellIs" dxfId="445" priority="6" operator="equal">
      <formula>"3 - Posible"</formula>
    </cfRule>
  </conditionalFormatting>
  <conditionalFormatting sqref="I16 AY16">
    <cfRule type="cellIs" dxfId="444" priority="7" operator="equal">
      <formula>"4 - Probable"</formula>
    </cfRule>
  </conditionalFormatting>
  <conditionalFormatting sqref="AD16 BA16">
    <cfRule type="cellIs" dxfId="443" priority="8" operator="equal">
      <formula>"Zona de Riesgo Baja"</formula>
    </cfRule>
  </conditionalFormatting>
  <conditionalFormatting sqref="AD16 BA16">
    <cfRule type="cellIs" dxfId="442" priority="9" operator="equal">
      <formula>"Zona de Riesgo Moderada"</formula>
    </cfRule>
  </conditionalFormatting>
  <conditionalFormatting sqref="AD16 BA16">
    <cfRule type="cellIs" dxfId="441" priority="10" operator="equal">
      <formula>"Zona de Riesgo Alta"</formula>
    </cfRule>
  </conditionalFormatting>
  <conditionalFormatting sqref="AC16 AZ16">
    <cfRule type="containsText" dxfId="440" priority="11" operator="containsText" text="4 - Mayor">
      <formula>NOT(ISERROR(SEARCH(("4 - Mayor"),(AC16))))</formula>
    </cfRule>
  </conditionalFormatting>
  <conditionalFormatting sqref="AC16 AZ16">
    <cfRule type="containsText" dxfId="439" priority="12" operator="containsText" text="5 - Catastrófico">
      <formula>NOT(ISERROR(SEARCH(("5 - Catastrófico"),(AC16))))</formula>
    </cfRule>
  </conditionalFormatting>
  <conditionalFormatting sqref="AC16 AZ16">
    <cfRule type="containsText" dxfId="438" priority="13" operator="containsText" text="3 - Moderado">
      <formula>NOT(ISERROR(SEARCH(("3 - Moderado"),(AC16))))</formula>
    </cfRule>
  </conditionalFormatting>
  <dataValidations count="4">
    <dataValidation type="list" allowBlank="1" showInputMessage="1" showErrorMessage="1" prompt=" - " sqref="A16" xr:uid="{00000000-0002-0000-0400-000000000000}">
      <formula1>$C$101:$C$114</formula1>
    </dataValidation>
    <dataValidation type="list" allowBlank="1" showInputMessage="1" showErrorMessage="1" prompt=" - " sqref="AC16 AZ16" xr:uid="{00000000-0002-0000-0400-000001000000}">
      <formula1>$G$108:$G$110</formula1>
    </dataValidation>
    <dataValidation type="list" allowBlank="1" showInputMessage="1" showErrorMessage="1" prompt=" - " sqref="C16:C19" xr:uid="{00000000-0002-0000-0400-000002000000}">
      <formula1>$E$101:$E$118</formula1>
    </dataValidation>
    <dataValidation type="list" allowBlank="1" showInputMessage="1" showErrorMessage="1" prompt=" - " sqref="J16:AA19" xr:uid="{00000000-0002-0000-0400-000003000000}">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BI1000"/>
  <sheetViews>
    <sheetView topLeftCell="AK16" workbookViewId="0">
      <selection activeCell="AO16" sqref="AO16"/>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hidden="1" customWidth="1"/>
    <col min="41" max="41" width="57" customWidth="1"/>
    <col min="42" max="61" width="6.85546875" customWidth="1"/>
  </cols>
  <sheetData>
    <row r="1" spans="1:61" ht="30" customHeight="1">
      <c r="A1" s="534"/>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5"/>
      <c r="AQ1" s="15"/>
      <c r="AR1" s="15"/>
      <c r="AS1" s="15"/>
      <c r="AT1" s="15"/>
      <c r="AU1" s="15"/>
      <c r="AV1" s="15"/>
      <c r="AW1" s="15"/>
      <c r="AX1" s="15"/>
      <c r="AY1" s="15"/>
      <c r="AZ1" s="15"/>
      <c r="BA1" s="15"/>
      <c r="BB1" s="15"/>
      <c r="BC1" s="15"/>
      <c r="BD1" s="15"/>
      <c r="BE1" s="16"/>
      <c r="BF1" s="16"/>
      <c r="BG1" s="16"/>
      <c r="BH1" s="177"/>
      <c r="BI1" s="177"/>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5"/>
      <c r="AQ2" s="15"/>
      <c r="AR2" s="15"/>
      <c r="AS2" s="15"/>
      <c r="AT2" s="15"/>
      <c r="AU2" s="15"/>
      <c r="AV2" s="15"/>
      <c r="AW2" s="15"/>
      <c r="AX2" s="15"/>
      <c r="AY2" s="15"/>
      <c r="AZ2" s="15"/>
      <c r="BA2" s="15"/>
      <c r="BB2" s="15"/>
      <c r="BC2" s="15"/>
      <c r="BD2" s="15"/>
      <c r="BE2" s="16"/>
      <c r="BF2" s="16"/>
      <c r="BG2" s="16"/>
      <c r="BH2" s="177"/>
      <c r="BI2" s="177"/>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5"/>
      <c r="AQ3" s="15"/>
      <c r="AR3" s="15"/>
      <c r="AS3" s="15"/>
      <c r="AT3" s="15"/>
      <c r="AU3" s="15"/>
      <c r="AV3" s="15"/>
      <c r="AW3" s="15"/>
      <c r="AX3" s="15"/>
      <c r="AY3" s="15"/>
      <c r="AZ3" s="15"/>
      <c r="BA3" s="15"/>
      <c r="BB3" s="15"/>
      <c r="BC3" s="15"/>
      <c r="BD3" s="15"/>
      <c r="BE3" s="16"/>
      <c r="BF3" s="16"/>
      <c r="BG3" s="16"/>
      <c r="BH3" s="177"/>
      <c r="BI3" s="177"/>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5"/>
      <c r="AQ4" s="15"/>
      <c r="AR4" s="15"/>
      <c r="AS4" s="15"/>
      <c r="AT4" s="15"/>
      <c r="AU4" s="15"/>
      <c r="AV4" s="15"/>
      <c r="AW4" s="15"/>
      <c r="AX4" s="15"/>
      <c r="AY4" s="15"/>
      <c r="AZ4" s="15"/>
      <c r="BA4" s="15"/>
      <c r="BB4" s="15"/>
      <c r="BC4" s="15"/>
      <c r="BD4" s="15"/>
      <c r="BE4" s="16"/>
      <c r="BF4" s="16"/>
      <c r="BG4" s="16"/>
      <c r="BH4" s="177"/>
      <c r="BI4" s="177"/>
    </row>
    <row r="5" spans="1:61" ht="8.25" customHeight="1">
      <c r="A5" s="52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5"/>
      <c r="AQ5" s="15"/>
      <c r="AR5" s="15"/>
      <c r="AS5" s="15"/>
      <c r="AT5" s="15"/>
      <c r="AU5" s="15"/>
      <c r="AV5" s="15"/>
      <c r="AW5" s="15"/>
      <c r="AX5" s="15"/>
      <c r="AY5" s="15"/>
      <c r="AZ5" s="15"/>
      <c r="BA5" s="15"/>
      <c r="BB5" s="15"/>
      <c r="BC5" s="15"/>
      <c r="BD5" s="15"/>
      <c r="BE5" s="16"/>
      <c r="BF5" s="16"/>
      <c r="BG5" s="16"/>
      <c r="BH5" s="16"/>
      <c r="BI5" s="16"/>
    </row>
    <row r="6" spans="1:61"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6"/>
      <c r="BG6" s="16"/>
      <c r="BH6" s="16"/>
      <c r="BI6" s="16"/>
    </row>
    <row r="7" spans="1:61" ht="30" customHeight="1">
      <c r="A7" s="504" t="s">
        <v>6</v>
      </c>
      <c r="B7" s="390"/>
      <c r="C7" s="390"/>
      <c r="D7" s="386"/>
      <c r="E7" s="531" t="s">
        <v>7</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178"/>
      <c r="AN7" s="178"/>
      <c r="AO7" s="179"/>
      <c r="AP7" s="15"/>
      <c r="AQ7" s="15"/>
      <c r="AR7" s="15"/>
      <c r="AS7" s="15"/>
      <c r="AT7" s="15"/>
      <c r="AU7" s="15"/>
      <c r="AV7" s="15"/>
      <c r="AW7" s="15"/>
      <c r="AX7" s="15"/>
      <c r="AY7" s="15"/>
      <c r="AZ7" s="15"/>
      <c r="BA7" s="15"/>
      <c r="BB7" s="15"/>
      <c r="BC7" s="15"/>
      <c r="BD7" s="15"/>
      <c r="BE7" s="16"/>
      <c r="BF7" s="16"/>
      <c r="BG7" s="16"/>
      <c r="BH7" s="16"/>
      <c r="BI7" s="16"/>
    </row>
    <row r="8" spans="1:61" ht="30" customHeight="1">
      <c r="A8" s="504" t="s">
        <v>9</v>
      </c>
      <c r="B8" s="390"/>
      <c r="C8" s="390"/>
      <c r="D8" s="386"/>
      <c r="E8" s="531" t="s">
        <v>374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178"/>
      <c r="AN8" s="178"/>
      <c r="AO8" s="179"/>
      <c r="AP8" s="15"/>
      <c r="AQ8" s="15"/>
      <c r="AR8" s="15"/>
      <c r="AS8" s="15"/>
      <c r="AT8" s="15"/>
      <c r="AU8" s="15"/>
      <c r="AV8" s="15"/>
      <c r="AW8" s="15"/>
      <c r="AX8" s="15"/>
      <c r="AY8" s="15"/>
      <c r="AZ8" s="15"/>
      <c r="BA8" s="15"/>
      <c r="BB8" s="15"/>
      <c r="BC8" s="15"/>
      <c r="BD8" s="15"/>
      <c r="BE8" s="16"/>
      <c r="BF8" s="16"/>
      <c r="BG8" s="16"/>
      <c r="BH8" s="16"/>
      <c r="BI8" s="16"/>
    </row>
    <row r="9" spans="1:61" ht="30" customHeight="1">
      <c r="A9" s="504" t="s">
        <v>11</v>
      </c>
      <c r="B9" s="390"/>
      <c r="C9" s="390"/>
      <c r="D9" s="386"/>
      <c r="E9" s="531"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178"/>
      <c r="AN9" s="178"/>
      <c r="AO9" s="179"/>
      <c r="AP9" s="15"/>
      <c r="AQ9" s="15"/>
      <c r="AR9" s="15"/>
      <c r="AS9" s="15"/>
      <c r="AT9" s="15"/>
      <c r="AU9" s="15"/>
      <c r="AV9" s="15"/>
      <c r="AW9" s="15"/>
      <c r="AX9" s="15"/>
      <c r="AY9" s="15"/>
      <c r="AZ9" s="15"/>
      <c r="BA9" s="15"/>
      <c r="BB9" s="15"/>
      <c r="BC9" s="15"/>
      <c r="BD9" s="15"/>
      <c r="BE9" s="16"/>
      <c r="BF9" s="16"/>
      <c r="BG9" s="16"/>
      <c r="BH9" s="16"/>
      <c r="BI9" s="16"/>
    </row>
    <row r="10" spans="1:61" ht="8.25" customHeight="1">
      <c r="A10" s="180"/>
      <c r="B10" s="180"/>
      <c r="C10" s="18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80"/>
      <c r="AL10" s="180"/>
      <c r="AM10" s="180"/>
      <c r="AN10" s="180"/>
      <c r="AO10" s="180"/>
      <c r="AP10" s="15"/>
      <c r="AQ10" s="15"/>
      <c r="AR10" s="15"/>
      <c r="AS10" s="15"/>
      <c r="AT10" s="15"/>
      <c r="AU10" s="15"/>
      <c r="AV10" s="15"/>
      <c r="AW10" s="15"/>
      <c r="AX10" s="15"/>
      <c r="AY10" s="15"/>
      <c r="AZ10" s="15"/>
      <c r="BA10" s="15"/>
      <c r="BB10" s="15"/>
      <c r="BC10" s="15"/>
      <c r="BD10" s="15"/>
      <c r="BE10" s="16"/>
      <c r="BF10" s="16"/>
      <c r="BG10" s="16"/>
      <c r="BH10" s="16"/>
      <c r="BI10" s="16"/>
    </row>
    <row r="11" spans="1:61" ht="23.25" customHeight="1">
      <c r="A11" s="535" t="s">
        <v>13</v>
      </c>
      <c r="B11" s="481"/>
      <c r="C11" s="536" t="s">
        <v>14</v>
      </c>
      <c r="D11" s="481"/>
      <c r="E11" s="537" t="s">
        <v>15</v>
      </c>
      <c r="F11" s="441"/>
      <c r="G11" s="441"/>
      <c r="H11" s="481"/>
      <c r="I11" s="526" t="s">
        <v>16</v>
      </c>
      <c r="J11" s="441"/>
      <c r="K11" s="441"/>
      <c r="L11" s="481"/>
      <c r="M11" s="454" t="s">
        <v>17</v>
      </c>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2"/>
      <c r="AL11" s="539" t="s">
        <v>18</v>
      </c>
      <c r="AM11" s="451"/>
      <c r="AN11" s="451"/>
      <c r="AO11" s="452"/>
      <c r="AP11" s="15"/>
      <c r="AQ11" s="15"/>
      <c r="AR11" s="15"/>
      <c r="AS11" s="15"/>
      <c r="AT11" s="15"/>
      <c r="AU11" s="15"/>
      <c r="AV11" s="15"/>
      <c r="AW11" s="15"/>
      <c r="AX11" s="15"/>
      <c r="AY11" s="15"/>
      <c r="AZ11" s="15"/>
      <c r="BA11" s="15"/>
      <c r="BB11" s="15"/>
      <c r="BC11" s="15"/>
      <c r="BD11" s="15"/>
      <c r="BE11" s="16"/>
      <c r="BF11" s="16"/>
      <c r="BG11" s="16"/>
      <c r="BH11" s="16"/>
      <c r="BI11" s="16"/>
    </row>
    <row r="12" spans="1:61" ht="23.25" customHeight="1">
      <c r="A12" s="485"/>
      <c r="B12" s="482"/>
      <c r="C12" s="485"/>
      <c r="D12" s="482"/>
      <c r="E12" s="485"/>
      <c r="F12" s="395"/>
      <c r="G12" s="395"/>
      <c r="H12" s="482"/>
      <c r="I12" s="485"/>
      <c r="J12" s="395"/>
      <c r="K12" s="395"/>
      <c r="L12" s="482"/>
      <c r="M12" s="487" t="s">
        <v>19</v>
      </c>
      <c r="N12" s="481"/>
      <c r="O12" s="448" t="s">
        <v>20</v>
      </c>
      <c r="P12" s="441"/>
      <c r="Q12" s="441"/>
      <c r="R12" s="441"/>
      <c r="S12" s="441"/>
      <c r="T12" s="441"/>
      <c r="U12" s="441"/>
      <c r="V12" s="441"/>
      <c r="W12" s="441"/>
      <c r="X12" s="441"/>
      <c r="Y12" s="441"/>
      <c r="Z12" s="441"/>
      <c r="AA12" s="441"/>
      <c r="AB12" s="441"/>
      <c r="AC12" s="441"/>
      <c r="AD12" s="441"/>
      <c r="AE12" s="441"/>
      <c r="AF12" s="441"/>
      <c r="AG12" s="481"/>
      <c r="AH12" s="487" t="s">
        <v>21</v>
      </c>
      <c r="AI12" s="441"/>
      <c r="AJ12" s="441"/>
      <c r="AK12" s="481"/>
      <c r="AL12" s="530" t="s">
        <v>22</v>
      </c>
      <c r="AM12" s="481"/>
      <c r="AN12" s="489" t="s">
        <v>23</v>
      </c>
      <c r="AO12" s="481"/>
      <c r="AP12" s="15"/>
      <c r="AQ12" s="15"/>
      <c r="AR12" s="15"/>
      <c r="AS12" s="15"/>
      <c r="AT12" s="15"/>
      <c r="AU12" s="15"/>
      <c r="AV12" s="15"/>
      <c r="AW12" s="15"/>
      <c r="AX12" s="15"/>
      <c r="AY12" s="15"/>
      <c r="AZ12" s="15"/>
      <c r="BA12" s="15"/>
      <c r="BB12" s="15"/>
      <c r="BC12" s="15"/>
      <c r="BD12" s="15"/>
      <c r="BE12" s="16"/>
      <c r="BF12" s="16"/>
      <c r="BG12" s="16"/>
      <c r="BH12" s="16"/>
      <c r="BI12" s="16"/>
    </row>
    <row r="13" spans="1:61" ht="23.25" customHeight="1">
      <c r="A13" s="485"/>
      <c r="B13" s="482"/>
      <c r="C13" s="485"/>
      <c r="D13" s="482"/>
      <c r="E13" s="485"/>
      <c r="F13" s="395"/>
      <c r="G13" s="395"/>
      <c r="H13" s="482"/>
      <c r="I13" s="485"/>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83"/>
      <c r="AH13" s="485"/>
      <c r="AI13" s="395"/>
      <c r="AJ13" s="395"/>
      <c r="AK13" s="482"/>
      <c r="AL13" s="485"/>
      <c r="AM13" s="482"/>
      <c r="AN13" s="485"/>
      <c r="AO13" s="482"/>
      <c r="AP13" s="15"/>
      <c r="AQ13" s="15"/>
      <c r="AR13" s="15"/>
      <c r="AS13" s="15"/>
      <c r="AT13" s="15"/>
      <c r="AU13" s="15"/>
      <c r="AV13" s="15"/>
      <c r="AW13" s="15"/>
      <c r="AX13" s="15"/>
      <c r="AY13" s="15"/>
      <c r="AZ13" s="15"/>
      <c r="BA13" s="15"/>
      <c r="BB13" s="15"/>
      <c r="BC13" s="15"/>
      <c r="BD13" s="15"/>
      <c r="BE13" s="16"/>
      <c r="BF13" s="16"/>
      <c r="BG13" s="16"/>
      <c r="BH13" s="16"/>
      <c r="BI13" s="16"/>
    </row>
    <row r="14" spans="1:61" ht="23.25" customHeight="1">
      <c r="A14" s="527"/>
      <c r="B14" s="529"/>
      <c r="C14" s="527"/>
      <c r="D14" s="529"/>
      <c r="E14" s="527"/>
      <c r="F14" s="528"/>
      <c r="G14" s="528"/>
      <c r="H14" s="529"/>
      <c r="I14" s="527"/>
      <c r="J14" s="528"/>
      <c r="K14" s="528"/>
      <c r="L14" s="529"/>
      <c r="M14" s="527"/>
      <c r="N14" s="529"/>
      <c r="O14" s="454" t="s">
        <v>25</v>
      </c>
      <c r="P14" s="452"/>
      <c r="Q14" s="181"/>
      <c r="R14" s="181"/>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9"/>
      <c r="AM14" s="483"/>
      <c r="AN14" s="449"/>
      <c r="AO14" s="483"/>
      <c r="AP14" s="15"/>
      <c r="AQ14" s="15"/>
      <c r="AR14" s="15"/>
      <c r="AS14" s="15"/>
      <c r="AT14" s="15"/>
      <c r="AU14" s="15"/>
      <c r="AV14" s="15"/>
      <c r="AW14" s="15"/>
      <c r="AX14" s="15"/>
      <c r="AY14" s="15"/>
      <c r="AZ14" s="15"/>
      <c r="BA14" s="15"/>
      <c r="BB14" s="15"/>
      <c r="BC14" s="15"/>
      <c r="BD14" s="15"/>
      <c r="BE14" s="16"/>
      <c r="BF14" s="16"/>
      <c r="BG14" s="16"/>
      <c r="BH14" s="16"/>
      <c r="BI14" s="16"/>
    </row>
    <row r="15" spans="1:61" ht="66.75" customHeight="1">
      <c r="A15" s="182" t="s">
        <v>33</v>
      </c>
      <c r="B15" s="183" t="s">
        <v>35</v>
      </c>
      <c r="C15" s="184" t="s">
        <v>37</v>
      </c>
      <c r="D15" s="185" t="s">
        <v>38</v>
      </c>
      <c r="E15" s="186" t="s">
        <v>375</v>
      </c>
      <c r="F15" s="187" t="s">
        <v>40</v>
      </c>
      <c r="G15" s="187" t="s">
        <v>41</v>
      </c>
      <c r="H15" s="188" t="s">
        <v>376</v>
      </c>
      <c r="I15" s="189" t="s">
        <v>293</v>
      </c>
      <c r="J15" s="189" t="s">
        <v>302</v>
      </c>
      <c r="K15" s="189" t="s">
        <v>377</v>
      </c>
      <c r="L15" s="190" t="s">
        <v>47</v>
      </c>
      <c r="M15" s="191" t="s">
        <v>48</v>
      </c>
      <c r="N15" s="23" t="s">
        <v>49</v>
      </c>
      <c r="O15" s="181" t="s">
        <v>50</v>
      </c>
      <c r="P15" s="192" t="s">
        <v>51</v>
      </c>
      <c r="Q15" s="181"/>
      <c r="R15" s="181"/>
      <c r="S15" s="181" t="s">
        <v>55</v>
      </c>
      <c r="T15" s="192" t="s">
        <v>51</v>
      </c>
      <c r="U15" s="181" t="s">
        <v>57</v>
      </c>
      <c r="V15" s="192" t="s">
        <v>51</v>
      </c>
      <c r="W15" s="181" t="s">
        <v>58</v>
      </c>
      <c r="X15" s="192" t="s">
        <v>51</v>
      </c>
      <c r="Y15" s="181" t="s">
        <v>59</v>
      </c>
      <c r="Z15" s="192" t="s">
        <v>51</v>
      </c>
      <c r="AA15" s="193" t="s">
        <v>31</v>
      </c>
      <c r="AB15" s="192" t="s">
        <v>51</v>
      </c>
      <c r="AC15" s="193" t="s">
        <v>64</v>
      </c>
      <c r="AD15" s="193" t="s">
        <v>66</v>
      </c>
      <c r="AE15" s="193" t="s">
        <v>67</v>
      </c>
      <c r="AF15" s="193" t="s">
        <v>68</v>
      </c>
      <c r="AG15" s="193" t="s">
        <v>70</v>
      </c>
      <c r="AH15" s="181" t="s">
        <v>72</v>
      </c>
      <c r="AI15" s="181" t="s">
        <v>293</v>
      </c>
      <c r="AJ15" s="181" t="s">
        <v>302</v>
      </c>
      <c r="AK15" s="181" t="s">
        <v>79</v>
      </c>
      <c r="AL15" s="194" t="s">
        <v>80</v>
      </c>
      <c r="AM15" s="194" t="s">
        <v>40</v>
      </c>
      <c r="AN15" s="195" t="s">
        <v>80</v>
      </c>
      <c r="AO15" s="39" t="s">
        <v>40</v>
      </c>
      <c r="AP15" s="15"/>
      <c r="AQ15" s="15"/>
      <c r="AR15" s="15"/>
      <c r="AS15" s="15"/>
      <c r="AT15" s="15"/>
      <c r="AU15" s="15"/>
      <c r="AV15" s="15"/>
      <c r="AW15" s="15"/>
      <c r="AX15" s="15"/>
      <c r="AY15" s="15"/>
      <c r="AZ15" s="15"/>
      <c r="BA15" s="15"/>
      <c r="BB15" s="15"/>
      <c r="BC15" s="15"/>
      <c r="BD15" s="15"/>
      <c r="BE15" s="16"/>
      <c r="BF15" s="16"/>
      <c r="BG15" s="16"/>
      <c r="BH15" s="16"/>
      <c r="BI15" s="16"/>
    </row>
    <row r="16" spans="1:61" ht="195">
      <c r="A16" s="538" t="s">
        <v>103</v>
      </c>
      <c r="B16" s="429">
        <v>1</v>
      </c>
      <c r="C16" s="87" t="s">
        <v>315</v>
      </c>
      <c r="D16" s="54" t="s">
        <v>378</v>
      </c>
      <c r="E16" s="429" t="s">
        <v>379</v>
      </c>
      <c r="F16" s="429" t="s">
        <v>380</v>
      </c>
      <c r="G16" s="54" t="s">
        <v>381</v>
      </c>
      <c r="H16" s="429" t="s">
        <v>62</v>
      </c>
      <c r="I16" s="533" t="s">
        <v>130</v>
      </c>
      <c r="J16" s="532" t="s">
        <v>148</v>
      </c>
      <c r="K16" s="532" t="s">
        <v>113</v>
      </c>
      <c r="L16" s="429" t="s">
        <v>114</v>
      </c>
      <c r="M16" s="54" t="s">
        <v>382</v>
      </c>
      <c r="N16" s="54" t="s">
        <v>116</v>
      </c>
      <c r="O16" s="54" t="s">
        <v>383</v>
      </c>
      <c r="P16" s="54">
        <v>30</v>
      </c>
      <c r="Q16" s="54"/>
      <c r="R16" s="54"/>
      <c r="S16" s="54" t="s">
        <v>265</v>
      </c>
      <c r="T16" s="54">
        <v>15</v>
      </c>
      <c r="U16" s="54" t="s">
        <v>384</v>
      </c>
      <c r="V16" s="54">
        <v>15</v>
      </c>
      <c r="W16" s="54" t="s">
        <v>385</v>
      </c>
      <c r="X16" s="54">
        <v>15</v>
      </c>
      <c r="Y16" s="54" t="s">
        <v>386</v>
      </c>
      <c r="Z16" s="54">
        <v>15</v>
      </c>
      <c r="AA16" s="54" t="s">
        <v>387</v>
      </c>
      <c r="AB16" s="54">
        <v>10</v>
      </c>
      <c r="AC16" s="62">
        <f>P16+R16+T16+V16+X16+Z16+AB16</f>
        <v>100</v>
      </c>
      <c r="AD16" s="54" t="s">
        <v>132</v>
      </c>
      <c r="AE16" s="54" t="s">
        <v>135</v>
      </c>
      <c r="AF16" s="54" t="s">
        <v>132</v>
      </c>
      <c r="AG16" s="54" t="s">
        <v>133</v>
      </c>
      <c r="AH16" s="429" t="s">
        <v>132</v>
      </c>
      <c r="AI16" s="429" t="s">
        <v>130</v>
      </c>
      <c r="AJ16" s="429" t="s">
        <v>148</v>
      </c>
      <c r="AK16" s="429" t="s">
        <v>113</v>
      </c>
      <c r="AL16" s="54">
        <v>1</v>
      </c>
      <c r="AM16" s="70" t="s">
        <v>388</v>
      </c>
      <c r="AN16" s="87">
        <v>1</v>
      </c>
      <c r="AO16" s="380" t="s">
        <v>389</v>
      </c>
      <c r="AP16" s="196"/>
      <c r="AQ16" s="15"/>
      <c r="AR16" s="15"/>
      <c r="AS16" s="15"/>
      <c r="AT16" s="15"/>
      <c r="AU16" s="15"/>
      <c r="AV16" s="15"/>
      <c r="AW16" s="15"/>
      <c r="AX16" s="15"/>
      <c r="AY16" s="15"/>
      <c r="AZ16" s="15"/>
      <c r="BA16" s="15"/>
      <c r="BB16" s="15"/>
      <c r="BC16" s="15"/>
      <c r="BD16" s="15"/>
      <c r="BE16" s="16"/>
      <c r="BF16" s="16"/>
      <c r="BG16" s="16"/>
      <c r="BH16" s="16"/>
      <c r="BI16" s="16"/>
    </row>
    <row r="17" spans="1:61" ht="45">
      <c r="A17" s="433"/>
      <c r="B17" s="433"/>
      <c r="C17" s="87" t="s">
        <v>297</v>
      </c>
      <c r="D17" s="54" t="s">
        <v>390</v>
      </c>
      <c r="E17" s="433"/>
      <c r="F17" s="433"/>
      <c r="G17" s="54" t="s">
        <v>110</v>
      </c>
      <c r="H17" s="433"/>
      <c r="I17" s="433"/>
      <c r="J17" s="433"/>
      <c r="K17" s="433"/>
      <c r="L17" s="433"/>
      <c r="M17" s="429" t="s">
        <v>391</v>
      </c>
      <c r="N17" s="429" t="s">
        <v>116</v>
      </c>
      <c r="O17" s="429" t="s">
        <v>392</v>
      </c>
      <c r="P17" s="429">
        <v>30</v>
      </c>
      <c r="Q17" s="54"/>
      <c r="R17" s="54"/>
      <c r="S17" s="429" t="s">
        <v>393</v>
      </c>
      <c r="T17" s="429">
        <v>15</v>
      </c>
      <c r="U17" s="429" t="s">
        <v>394</v>
      </c>
      <c r="V17" s="429">
        <v>15</v>
      </c>
      <c r="W17" s="429" t="s">
        <v>395</v>
      </c>
      <c r="X17" s="429">
        <v>15</v>
      </c>
      <c r="Y17" s="429" t="s">
        <v>396</v>
      </c>
      <c r="Z17" s="429">
        <v>15</v>
      </c>
      <c r="AA17" s="429" t="s">
        <v>397</v>
      </c>
      <c r="AB17" s="429">
        <v>10</v>
      </c>
      <c r="AC17" s="434">
        <f>P17+R17+T17+V17+X17+Z17+AB17</f>
        <v>100</v>
      </c>
      <c r="AD17" s="429" t="s">
        <v>132</v>
      </c>
      <c r="AE17" s="429" t="s">
        <v>135</v>
      </c>
      <c r="AF17" s="429" t="s">
        <v>132</v>
      </c>
      <c r="AG17" s="429" t="s">
        <v>133</v>
      </c>
      <c r="AH17" s="433"/>
      <c r="AI17" s="433"/>
      <c r="AJ17" s="433"/>
      <c r="AK17" s="433"/>
      <c r="AL17" s="54">
        <v>2</v>
      </c>
      <c r="AM17" s="87"/>
      <c r="AN17" s="87">
        <v>2</v>
      </c>
      <c r="AO17" s="87"/>
      <c r="AP17" s="196"/>
      <c r="AQ17" s="15"/>
      <c r="AR17" s="15"/>
      <c r="AS17" s="15"/>
      <c r="AT17" s="15"/>
      <c r="AU17" s="15"/>
      <c r="AV17" s="15"/>
      <c r="AW17" s="15"/>
      <c r="AX17" s="15"/>
      <c r="AY17" s="15"/>
      <c r="AZ17" s="15"/>
      <c r="BA17" s="15"/>
      <c r="BB17" s="15"/>
      <c r="BC17" s="15"/>
      <c r="BD17" s="15"/>
      <c r="BE17" s="16"/>
      <c r="BF17" s="16"/>
      <c r="BG17" s="16"/>
      <c r="BH17" s="16"/>
      <c r="BI17" s="16"/>
    </row>
    <row r="18" spans="1:61" ht="103.5" customHeight="1">
      <c r="A18" s="430"/>
      <c r="B18" s="430"/>
      <c r="C18" s="87"/>
      <c r="D18" s="54"/>
      <c r="E18" s="430"/>
      <c r="F18" s="430"/>
      <c r="G18" s="54" t="s">
        <v>398</v>
      </c>
      <c r="H18" s="430"/>
      <c r="I18" s="430"/>
      <c r="J18" s="430"/>
      <c r="K18" s="430"/>
      <c r="L18" s="430"/>
      <c r="M18" s="430"/>
      <c r="N18" s="430"/>
      <c r="O18" s="430"/>
      <c r="P18" s="430"/>
      <c r="Q18" s="54"/>
      <c r="R18" s="54"/>
      <c r="S18" s="430"/>
      <c r="T18" s="430"/>
      <c r="U18" s="430"/>
      <c r="V18" s="430"/>
      <c r="W18" s="430"/>
      <c r="X18" s="430"/>
      <c r="Y18" s="430"/>
      <c r="Z18" s="430"/>
      <c r="AA18" s="430"/>
      <c r="AB18" s="430"/>
      <c r="AC18" s="430"/>
      <c r="AD18" s="430"/>
      <c r="AE18" s="430"/>
      <c r="AF18" s="430"/>
      <c r="AG18" s="430"/>
      <c r="AH18" s="430"/>
      <c r="AI18" s="430"/>
      <c r="AJ18" s="430"/>
      <c r="AK18" s="430"/>
      <c r="AL18" s="54">
        <v>3</v>
      </c>
      <c r="AM18" s="87"/>
      <c r="AN18" s="87">
        <v>3</v>
      </c>
      <c r="AO18" s="87"/>
      <c r="AP18" s="70"/>
      <c r="AQ18" s="70"/>
      <c r="AR18" s="70"/>
      <c r="AS18" s="70"/>
      <c r="AT18" s="70"/>
      <c r="AU18" s="70"/>
      <c r="AV18" s="70"/>
      <c r="AW18" s="70"/>
      <c r="AX18" s="70"/>
      <c r="AY18" s="70"/>
      <c r="AZ18" s="70"/>
      <c r="BA18" s="70"/>
      <c r="BB18" s="70"/>
      <c r="BC18" s="70"/>
      <c r="BD18" s="70"/>
      <c r="BE18" s="70"/>
      <c r="BF18" s="70"/>
      <c r="BG18" s="70"/>
      <c r="BH18" s="70"/>
      <c r="BI18" s="70"/>
    </row>
    <row r="19" spans="1:61" ht="15.75" customHeight="1">
      <c r="A19" s="197"/>
      <c r="B19" s="197"/>
      <c r="C19" s="197"/>
      <c r="D19" s="197"/>
      <c r="E19" s="197"/>
      <c r="F19" s="197"/>
      <c r="G19" s="197"/>
      <c r="H19" s="197"/>
      <c r="I19" s="197"/>
      <c r="J19" s="197"/>
      <c r="K19" s="197"/>
      <c r="L19" s="197"/>
      <c r="M19" s="198"/>
      <c r="N19" s="198"/>
      <c r="O19" s="198"/>
      <c r="P19" s="198"/>
      <c r="Q19" s="198"/>
      <c r="R19" s="198"/>
      <c r="S19" s="198"/>
      <c r="T19" s="198"/>
      <c r="U19" s="198"/>
      <c r="V19" s="198"/>
      <c r="W19" s="198"/>
      <c r="X19" s="198"/>
      <c r="Y19" s="198"/>
      <c r="Z19" s="198"/>
      <c r="AA19" s="198"/>
      <c r="AB19" s="198"/>
      <c r="AC19" s="198"/>
      <c r="AD19" s="198"/>
      <c r="AE19" s="198"/>
      <c r="AF19" s="198"/>
      <c r="AG19" s="198"/>
      <c r="AH19" s="199"/>
      <c r="AI19" s="197"/>
      <c r="AJ19" s="200"/>
      <c r="AK19" s="197"/>
      <c r="AL19" s="197"/>
      <c r="AM19" s="197"/>
      <c r="AN19" s="197"/>
      <c r="AO19" s="197"/>
      <c r="AP19" s="70"/>
      <c r="AQ19" s="70"/>
      <c r="AR19" s="70"/>
      <c r="AS19" s="70"/>
      <c r="AT19" s="70"/>
      <c r="AU19" s="70"/>
      <c r="AV19" s="70"/>
      <c r="AW19" s="70"/>
      <c r="AX19" s="70"/>
      <c r="AY19" s="70"/>
      <c r="AZ19" s="70"/>
      <c r="BA19" s="70"/>
      <c r="BB19" s="70"/>
      <c r="BC19" s="70"/>
      <c r="BD19" s="70"/>
      <c r="BE19" s="70"/>
      <c r="BF19" s="70"/>
      <c r="BG19" s="70"/>
      <c r="BH19" s="70"/>
      <c r="BI19" s="70"/>
    </row>
    <row r="20" spans="1:61" ht="132" customHeight="1">
      <c r="A20" s="429" t="s">
        <v>103</v>
      </c>
      <c r="B20" s="429">
        <v>2</v>
      </c>
      <c r="C20" s="87" t="s">
        <v>260</v>
      </c>
      <c r="D20" s="54" t="s">
        <v>399</v>
      </c>
      <c r="E20" s="429" t="s">
        <v>400</v>
      </c>
      <c r="F20" s="429" t="s">
        <v>401</v>
      </c>
      <c r="G20" s="54" t="s">
        <v>198</v>
      </c>
      <c r="H20" s="429" t="s">
        <v>61</v>
      </c>
      <c r="I20" s="533" t="s">
        <v>130</v>
      </c>
      <c r="J20" s="532" t="s">
        <v>148</v>
      </c>
      <c r="K20" s="532" t="s">
        <v>113</v>
      </c>
      <c r="L20" s="429" t="s">
        <v>114</v>
      </c>
      <c r="M20" s="54" t="s">
        <v>402</v>
      </c>
      <c r="N20" s="54" t="s">
        <v>116</v>
      </c>
      <c r="O20" s="54" t="s">
        <v>403</v>
      </c>
      <c r="P20" s="54">
        <v>30</v>
      </c>
      <c r="Q20" s="54"/>
      <c r="R20" s="54"/>
      <c r="S20" s="54" t="s">
        <v>404</v>
      </c>
      <c r="T20" s="54">
        <v>15</v>
      </c>
      <c r="U20" s="54" t="s">
        <v>405</v>
      </c>
      <c r="V20" s="54">
        <v>15</v>
      </c>
      <c r="W20" s="54" t="s">
        <v>406</v>
      </c>
      <c r="X20" s="54">
        <v>15</v>
      </c>
      <c r="Y20" s="54" t="s">
        <v>407</v>
      </c>
      <c r="Z20" s="54">
        <v>15</v>
      </c>
      <c r="AA20" s="54" t="s">
        <v>408</v>
      </c>
      <c r="AB20" s="54">
        <v>10</v>
      </c>
      <c r="AC20" s="62">
        <f>P20+R20+T20+V20+X20+Z20+AB20</f>
        <v>100</v>
      </c>
      <c r="AD20" s="54" t="s">
        <v>132</v>
      </c>
      <c r="AE20" s="54" t="s">
        <v>135</v>
      </c>
      <c r="AF20" s="54" t="s">
        <v>132</v>
      </c>
      <c r="AG20" s="54" t="s">
        <v>133</v>
      </c>
      <c r="AH20" s="429" t="s">
        <v>132</v>
      </c>
      <c r="AI20" s="429" t="s">
        <v>130</v>
      </c>
      <c r="AJ20" s="429" t="s">
        <v>112</v>
      </c>
      <c r="AK20" s="429" t="s">
        <v>167</v>
      </c>
      <c r="AL20" s="201">
        <v>1</v>
      </c>
      <c r="AM20" s="70" t="s">
        <v>409</v>
      </c>
      <c r="AN20" s="201">
        <v>1</v>
      </c>
      <c r="AO20" s="116" t="s">
        <v>410</v>
      </c>
      <c r="AP20" s="70"/>
      <c r="AQ20" s="70"/>
      <c r="AR20" s="70"/>
      <c r="AS20" s="70"/>
      <c r="AT20" s="70"/>
      <c r="AU20" s="70"/>
      <c r="AV20" s="70"/>
      <c r="AW20" s="70"/>
      <c r="AX20" s="70"/>
      <c r="AY20" s="70"/>
      <c r="AZ20" s="70"/>
      <c r="BA20" s="70"/>
      <c r="BB20" s="70"/>
      <c r="BC20" s="70"/>
      <c r="BD20" s="70"/>
      <c r="BE20" s="70"/>
      <c r="BF20" s="70"/>
      <c r="BG20" s="70"/>
      <c r="BH20" s="70"/>
      <c r="BI20" s="70"/>
    </row>
    <row r="21" spans="1:61" ht="99" customHeight="1">
      <c r="A21" s="433"/>
      <c r="B21" s="433"/>
      <c r="C21" s="87" t="s">
        <v>179</v>
      </c>
      <c r="D21" s="54" t="s">
        <v>411</v>
      </c>
      <c r="E21" s="433"/>
      <c r="F21" s="433"/>
      <c r="G21" s="54" t="s">
        <v>381</v>
      </c>
      <c r="H21" s="433"/>
      <c r="I21" s="433"/>
      <c r="J21" s="433"/>
      <c r="K21" s="433"/>
      <c r="L21" s="433"/>
      <c r="M21" s="54" t="s">
        <v>412</v>
      </c>
      <c r="N21" s="54" t="s">
        <v>116</v>
      </c>
      <c r="O21" s="54" t="s">
        <v>413</v>
      </c>
      <c r="P21" s="54">
        <v>30</v>
      </c>
      <c r="Q21" s="54"/>
      <c r="R21" s="54"/>
      <c r="S21" s="54" t="s">
        <v>265</v>
      </c>
      <c r="T21" s="54">
        <v>15</v>
      </c>
      <c r="U21" s="54" t="s">
        <v>414</v>
      </c>
      <c r="V21" s="54">
        <v>15</v>
      </c>
      <c r="W21" s="54" t="s">
        <v>415</v>
      </c>
      <c r="X21" s="54">
        <v>15</v>
      </c>
      <c r="Y21" s="54" t="s">
        <v>416</v>
      </c>
      <c r="Z21" s="54">
        <v>15</v>
      </c>
      <c r="AA21" s="54" t="s">
        <v>417</v>
      </c>
      <c r="AB21" s="54">
        <v>10</v>
      </c>
      <c r="AC21" s="62">
        <f>P21+R21+T21+V21+X21+Z21+AB21</f>
        <v>100</v>
      </c>
      <c r="AD21" s="54" t="s">
        <v>132</v>
      </c>
      <c r="AE21" s="54" t="s">
        <v>135</v>
      </c>
      <c r="AF21" s="54" t="s">
        <v>132</v>
      </c>
      <c r="AG21" s="54" t="s">
        <v>133</v>
      </c>
      <c r="AH21" s="433"/>
      <c r="AI21" s="433"/>
      <c r="AJ21" s="433"/>
      <c r="AK21" s="433"/>
      <c r="AL21" s="201">
        <v>2</v>
      </c>
      <c r="AM21" s="87"/>
      <c r="AN21" s="201">
        <v>2</v>
      </c>
      <c r="AO21" s="202"/>
      <c r="AP21" s="70"/>
      <c r="AQ21" s="70"/>
      <c r="AR21" s="70"/>
      <c r="AS21" s="70"/>
      <c r="AT21" s="70"/>
      <c r="AU21" s="70"/>
      <c r="AV21" s="70"/>
      <c r="AW21" s="70"/>
      <c r="AX21" s="70"/>
      <c r="AY21" s="70"/>
      <c r="AZ21" s="70"/>
      <c r="BA21" s="70"/>
      <c r="BB21" s="70"/>
      <c r="BC21" s="70"/>
      <c r="BD21" s="70"/>
      <c r="BE21" s="70"/>
      <c r="BF21" s="70"/>
      <c r="BG21" s="70"/>
      <c r="BH21" s="70"/>
      <c r="BI21" s="70"/>
    </row>
    <row r="22" spans="1:61" ht="15.75" customHeight="1">
      <c r="A22" s="433"/>
      <c r="B22" s="433"/>
      <c r="C22" s="87" t="s">
        <v>260</v>
      </c>
      <c r="D22" s="54" t="s">
        <v>418</v>
      </c>
      <c r="E22" s="433"/>
      <c r="F22" s="433"/>
      <c r="G22" s="54" t="s">
        <v>419</v>
      </c>
      <c r="H22" s="433"/>
      <c r="I22" s="433"/>
      <c r="J22" s="433"/>
      <c r="K22" s="433"/>
      <c r="L22" s="433"/>
      <c r="M22" s="429" t="s">
        <v>420</v>
      </c>
      <c r="N22" s="429" t="s">
        <v>116</v>
      </c>
      <c r="O22" s="429" t="s">
        <v>421</v>
      </c>
      <c r="P22" s="429">
        <v>30</v>
      </c>
      <c r="Q22" s="54"/>
      <c r="R22" s="54"/>
      <c r="S22" s="429" t="s">
        <v>422</v>
      </c>
      <c r="T22" s="429">
        <v>15</v>
      </c>
      <c r="U22" s="429" t="s">
        <v>423</v>
      </c>
      <c r="V22" s="429">
        <v>15</v>
      </c>
      <c r="W22" s="429" t="s">
        <v>424</v>
      </c>
      <c r="X22" s="429">
        <v>15</v>
      </c>
      <c r="Y22" s="429" t="s">
        <v>425</v>
      </c>
      <c r="Z22" s="429">
        <v>15</v>
      </c>
      <c r="AA22" s="429" t="s">
        <v>426</v>
      </c>
      <c r="AB22" s="429">
        <v>10</v>
      </c>
      <c r="AC22" s="434">
        <f>P22+R22+T22+V22+X22+Z22+AB22</f>
        <v>100</v>
      </c>
      <c r="AD22" s="429" t="s">
        <v>132</v>
      </c>
      <c r="AE22" s="429" t="s">
        <v>135</v>
      </c>
      <c r="AF22" s="429" t="s">
        <v>132</v>
      </c>
      <c r="AG22" s="429" t="s">
        <v>133</v>
      </c>
      <c r="AH22" s="433"/>
      <c r="AI22" s="433"/>
      <c r="AJ22" s="433"/>
      <c r="AK22" s="433"/>
      <c r="AL22" s="201">
        <v>3</v>
      </c>
      <c r="AM22" s="202"/>
      <c r="AN22" s="201">
        <v>3</v>
      </c>
      <c r="AO22" s="202"/>
      <c r="AP22" s="70"/>
      <c r="AQ22" s="70"/>
      <c r="AR22" s="70"/>
      <c r="AS22" s="70"/>
      <c r="AT22" s="70"/>
      <c r="AU22" s="70"/>
      <c r="AV22" s="70"/>
      <c r="AW22" s="70"/>
      <c r="AX22" s="70"/>
      <c r="AY22" s="70"/>
      <c r="AZ22" s="70"/>
      <c r="BA22" s="70"/>
      <c r="BB22" s="70"/>
      <c r="BC22" s="70"/>
      <c r="BD22" s="70"/>
      <c r="BE22" s="70"/>
      <c r="BF22" s="70"/>
      <c r="BG22" s="70"/>
      <c r="BH22" s="70"/>
      <c r="BI22" s="70"/>
    </row>
    <row r="23" spans="1:61" ht="40.5" customHeight="1">
      <c r="A23" s="430"/>
      <c r="B23" s="430"/>
      <c r="C23" s="87" t="s">
        <v>143</v>
      </c>
      <c r="D23" s="54" t="s">
        <v>427</v>
      </c>
      <c r="E23" s="430"/>
      <c r="F23" s="430"/>
      <c r="G23" s="54"/>
      <c r="H23" s="430"/>
      <c r="I23" s="430"/>
      <c r="J23" s="430"/>
      <c r="K23" s="430"/>
      <c r="L23" s="430"/>
      <c r="M23" s="430"/>
      <c r="N23" s="430"/>
      <c r="O23" s="430"/>
      <c r="P23" s="430"/>
      <c r="Q23" s="54"/>
      <c r="R23" s="54"/>
      <c r="S23" s="430"/>
      <c r="T23" s="430"/>
      <c r="U23" s="430"/>
      <c r="V23" s="430"/>
      <c r="W23" s="430"/>
      <c r="X23" s="430"/>
      <c r="Y23" s="430"/>
      <c r="Z23" s="430"/>
      <c r="AA23" s="430"/>
      <c r="AB23" s="430"/>
      <c r="AC23" s="430"/>
      <c r="AD23" s="430"/>
      <c r="AE23" s="430"/>
      <c r="AF23" s="430"/>
      <c r="AG23" s="430"/>
      <c r="AH23" s="430"/>
      <c r="AI23" s="430"/>
      <c r="AJ23" s="430"/>
      <c r="AK23" s="430"/>
      <c r="AL23" s="202"/>
      <c r="AM23" s="202"/>
      <c r="AN23" s="202"/>
      <c r="AO23" s="202"/>
      <c r="AP23" s="70"/>
      <c r="AQ23" s="70"/>
      <c r="AR23" s="70"/>
      <c r="AS23" s="70"/>
      <c r="AT23" s="70"/>
      <c r="AU23" s="70"/>
      <c r="AV23" s="70"/>
      <c r="AW23" s="70"/>
      <c r="AX23" s="70"/>
      <c r="AY23" s="70"/>
      <c r="AZ23" s="70"/>
      <c r="BA23" s="70"/>
      <c r="BB23" s="70"/>
      <c r="BC23" s="70"/>
      <c r="BD23" s="70"/>
      <c r="BE23" s="70"/>
      <c r="BF23" s="70"/>
      <c r="BG23" s="70"/>
      <c r="BH23" s="70"/>
      <c r="BI23" s="70"/>
    </row>
    <row r="24" spans="1:61" ht="15.75" customHeight="1">
      <c r="A24" s="203"/>
      <c r="B24" s="203"/>
      <c r="C24" s="203"/>
      <c r="D24" s="203"/>
      <c r="E24" s="203"/>
      <c r="F24" s="203"/>
      <c r="G24" s="203"/>
      <c r="H24" s="203"/>
      <c r="I24" s="203"/>
      <c r="J24" s="203"/>
      <c r="K24" s="203"/>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5"/>
      <c r="AI24" s="203"/>
      <c r="AJ24" s="206"/>
      <c r="AK24" s="203"/>
      <c r="AL24" s="203"/>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row>
    <row r="25" spans="1:61" ht="300">
      <c r="A25" s="429" t="s">
        <v>103</v>
      </c>
      <c r="B25" s="429">
        <v>3</v>
      </c>
      <c r="C25" s="87" t="s">
        <v>307</v>
      </c>
      <c r="D25" s="54" t="s">
        <v>428</v>
      </c>
      <c r="E25" s="519" t="s">
        <v>429</v>
      </c>
      <c r="F25" s="429" t="s">
        <v>430</v>
      </c>
      <c r="G25" s="54" t="s">
        <v>431</v>
      </c>
      <c r="H25" s="429" t="s">
        <v>62</v>
      </c>
      <c r="I25" s="533" t="s">
        <v>130</v>
      </c>
      <c r="J25" s="532" t="s">
        <v>148</v>
      </c>
      <c r="K25" s="532" t="s">
        <v>113</v>
      </c>
      <c r="L25" s="429" t="s">
        <v>114</v>
      </c>
      <c r="M25" s="54" t="s">
        <v>432</v>
      </c>
      <c r="N25" s="54" t="s">
        <v>116</v>
      </c>
      <c r="O25" s="54" t="s">
        <v>433</v>
      </c>
      <c r="P25" s="54">
        <v>30</v>
      </c>
      <c r="Q25" s="54"/>
      <c r="R25" s="54"/>
      <c r="S25" s="54" t="s">
        <v>265</v>
      </c>
      <c r="T25" s="54">
        <v>15</v>
      </c>
      <c r="U25" s="54" t="s">
        <v>434</v>
      </c>
      <c r="V25" s="54">
        <v>15</v>
      </c>
      <c r="W25" s="54" t="s">
        <v>435</v>
      </c>
      <c r="X25" s="54">
        <v>15</v>
      </c>
      <c r="Y25" s="54" t="s">
        <v>436</v>
      </c>
      <c r="Z25" s="54">
        <v>15</v>
      </c>
      <c r="AA25" s="54" t="s">
        <v>437</v>
      </c>
      <c r="AB25" s="54">
        <v>10</v>
      </c>
      <c r="AC25" s="62">
        <f>P25+R25+T25+V25+X25+Z25+AB25</f>
        <v>100</v>
      </c>
      <c r="AD25" s="54" t="s">
        <v>132</v>
      </c>
      <c r="AE25" s="54" t="s">
        <v>135</v>
      </c>
      <c r="AF25" s="54" t="s">
        <v>132</v>
      </c>
      <c r="AG25" s="54" t="s">
        <v>133</v>
      </c>
      <c r="AH25" s="429" t="s">
        <v>132</v>
      </c>
      <c r="AI25" s="429" t="s">
        <v>130</v>
      </c>
      <c r="AJ25" s="429" t="s">
        <v>242</v>
      </c>
      <c r="AK25" s="429" t="s">
        <v>139</v>
      </c>
      <c r="AL25" s="201">
        <v>1</v>
      </c>
      <c r="AM25" s="321" t="s">
        <v>1670</v>
      </c>
      <c r="AN25" s="201">
        <v>1</v>
      </c>
      <c r="AO25" s="318" t="s">
        <v>1663</v>
      </c>
      <c r="AP25" s="70"/>
      <c r="AQ25" s="70"/>
      <c r="AR25" s="70"/>
      <c r="AS25" s="70"/>
      <c r="AT25" s="70"/>
      <c r="AU25" s="70"/>
      <c r="AV25" s="70"/>
      <c r="AW25" s="70"/>
      <c r="AX25" s="70"/>
      <c r="AY25" s="70"/>
      <c r="AZ25" s="70"/>
      <c r="BA25" s="70"/>
      <c r="BB25" s="70"/>
      <c r="BC25" s="70"/>
      <c r="BD25" s="70"/>
      <c r="BE25" s="70"/>
      <c r="BF25" s="70"/>
      <c r="BG25" s="70"/>
      <c r="BH25" s="70"/>
      <c r="BI25" s="70"/>
    </row>
    <row r="26" spans="1:61" ht="71.25" customHeight="1">
      <c r="A26" s="433"/>
      <c r="B26" s="433"/>
      <c r="C26" s="87" t="s">
        <v>106</v>
      </c>
      <c r="D26" s="54" t="s">
        <v>438</v>
      </c>
      <c r="E26" s="433"/>
      <c r="F26" s="433"/>
      <c r="G26" s="54" t="s">
        <v>439</v>
      </c>
      <c r="H26" s="433"/>
      <c r="I26" s="433"/>
      <c r="J26" s="433"/>
      <c r="K26" s="433"/>
      <c r="L26" s="433"/>
      <c r="M26" s="54" t="s">
        <v>440</v>
      </c>
      <c r="N26" s="54" t="s">
        <v>116</v>
      </c>
      <c r="O26" s="54" t="s">
        <v>441</v>
      </c>
      <c r="P26" s="54">
        <v>30</v>
      </c>
      <c r="Q26" s="54"/>
      <c r="R26" s="54"/>
      <c r="S26" s="54" t="s">
        <v>265</v>
      </c>
      <c r="T26" s="54">
        <v>15</v>
      </c>
      <c r="U26" s="54" t="s">
        <v>442</v>
      </c>
      <c r="V26" s="54">
        <v>15</v>
      </c>
      <c r="W26" s="54" t="s">
        <v>443</v>
      </c>
      <c r="X26" s="54">
        <v>15</v>
      </c>
      <c r="Y26" s="54" t="s">
        <v>444</v>
      </c>
      <c r="Z26" s="54">
        <v>15</v>
      </c>
      <c r="AA26" s="54" t="s">
        <v>445</v>
      </c>
      <c r="AB26" s="54">
        <v>10</v>
      </c>
      <c r="AC26" s="62">
        <f>P26+R26+T26+V26+X26+Z26+AB26</f>
        <v>100</v>
      </c>
      <c r="AD26" s="54" t="s">
        <v>132</v>
      </c>
      <c r="AE26" s="54" t="s">
        <v>135</v>
      </c>
      <c r="AF26" s="54" t="s">
        <v>132</v>
      </c>
      <c r="AG26" s="54" t="s">
        <v>133</v>
      </c>
      <c r="AH26" s="433"/>
      <c r="AI26" s="433"/>
      <c r="AJ26" s="433"/>
      <c r="AK26" s="433"/>
      <c r="AL26" s="201">
        <v>2</v>
      </c>
      <c r="AM26" s="87"/>
      <c r="AN26" s="201">
        <v>2</v>
      </c>
      <c r="AO26" s="202"/>
      <c r="AP26" s="70"/>
      <c r="AQ26" s="70"/>
      <c r="AR26" s="70"/>
      <c r="AS26" s="70"/>
      <c r="AT26" s="70"/>
      <c r="AU26" s="70"/>
      <c r="AV26" s="70"/>
      <c r="AW26" s="70"/>
      <c r="AX26" s="70"/>
      <c r="AY26" s="70"/>
      <c r="AZ26" s="70"/>
      <c r="BA26" s="70"/>
      <c r="BB26" s="70"/>
      <c r="BC26" s="70"/>
      <c r="BD26" s="70"/>
      <c r="BE26" s="70"/>
      <c r="BF26" s="70"/>
      <c r="BG26" s="70"/>
      <c r="BH26" s="70"/>
      <c r="BI26" s="70"/>
    </row>
    <row r="27" spans="1:61" ht="97.5" customHeight="1">
      <c r="A27" s="430"/>
      <c r="B27" s="430"/>
      <c r="C27" s="87" t="s">
        <v>306</v>
      </c>
      <c r="D27" s="54" t="s">
        <v>446</v>
      </c>
      <c r="E27" s="430"/>
      <c r="F27" s="430"/>
      <c r="G27" s="54" t="s">
        <v>447</v>
      </c>
      <c r="H27" s="430"/>
      <c r="I27" s="430"/>
      <c r="J27" s="430"/>
      <c r="K27" s="430"/>
      <c r="L27" s="430"/>
      <c r="M27" s="54" t="s">
        <v>448</v>
      </c>
      <c r="N27" s="47" t="s">
        <v>164</v>
      </c>
      <c r="O27" s="47" t="s">
        <v>433</v>
      </c>
      <c r="P27" s="47">
        <v>30</v>
      </c>
      <c r="Q27" s="54"/>
      <c r="R27" s="54"/>
      <c r="S27" s="54" t="s">
        <v>449</v>
      </c>
      <c r="T27" s="47">
        <v>15</v>
      </c>
      <c r="U27" s="47" t="s">
        <v>450</v>
      </c>
      <c r="V27" s="47">
        <v>15</v>
      </c>
      <c r="W27" s="47" t="s">
        <v>451</v>
      </c>
      <c r="X27" s="47">
        <v>15</v>
      </c>
      <c r="Y27" s="54" t="s">
        <v>452</v>
      </c>
      <c r="Z27" s="47">
        <v>15</v>
      </c>
      <c r="AA27" s="47" t="s">
        <v>453</v>
      </c>
      <c r="AB27" s="47">
        <v>10</v>
      </c>
      <c r="AC27" s="49">
        <f>P27+R27+T27+V27+X27+Z27+AB27</f>
        <v>100</v>
      </c>
      <c r="AD27" s="47" t="s">
        <v>132</v>
      </c>
      <c r="AE27" s="47" t="s">
        <v>135</v>
      </c>
      <c r="AF27" s="47" t="s">
        <v>132</v>
      </c>
      <c r="AG27" s="47" t="s">
        <v>133</v>
      </c>
      <c r="AH27" s="433"/>
      <c r="AI27" s="430"/>
      <c r="AJ27" s="430"/>
      <c r="AK27" s="430"/>
      <c r="AL27" s="201">
        <v>3</v>
      </c>
      <c r="AM27" s="87"/>
      <c r="AN27" s="201">
        <v>3</v>
      </c>
      <c r="AO27" s="202"/>
      <c r="AP27" s="70"/>
      <c r="AQ27" s="70"/>
      <c r="AR27" s="70"/>
      <c r="AS27" s="70"/>
      <c r="AT27" s="70"/>
      <c r="AU27" s="70"/>
      <c r="AV27" s="70"/>
      <c r="AW27" s="70"/>
      <c r="AX27" s="70"/>
      <c r="AY27" s="70"/>
      <c r="AZ27" s="70"/>
      <c r="BA27" s="70"/>
      <c r="BB27" s="70"/>
      <c r="BC27" s="70"/>
      <c r="BD27" s="70"/>
      <c r="BE27" s="70"/>
      <c r="BF27" s="70"/>
      <c r="BG27" s="70"/>
      <c r="BH27" s="70"/>
      <c r="BI27" s="70"/>
    </row>
    <row r="28" spans="1:61" ht="15.75" customHeight="1">
      <c r="A28" s="208"/>
      <c r="B28" s="208"/>
      <c r="C28" s="208"/>
      <c r="D28" s="208"/>
      <c r="E28" s="208"/>
      <c r="F28" s="208"/>
      <c r="G28" s="208"/>
      <c r="H28" s="208"/>
      <c r="I28" s="208"/>
      <c r="J28" s="208"/>
      <c r="K28" s="208"/>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8"/>
      <c r="AJ28" s="208"/>
      <c r="AK28" s="208"/>
      <c r="AL28" s="208"/>
      <c r="AM28" s="208"/>
      <c r="AN28" s="208"/>
      <c r="AO28" s="208"/>
      <c r="AP28" s="210"/>
      <c r="AQ28" s="210"/>
      <c r="AR28" s="210"/>
      <c r="AS28" s="210"/>
      <c r="AT28" s="210"/>
      <c r="AU28" s="210"/>
      <c r="AV28" s="210"/>
      <c r="AW28" s="210"/>
      <c r="AX28" s="210"/>
      <c r="AY28" s="210"/>
      <c r="AZ28" s="210"/>
      <c r="BA28" s="210"/>
      <c r="BB28" s="210"/>
      <c r="BC28" s="210"/>
      <c r="BD28" s="210"/>
      <c r="BE28" s="210"/>
      <c r="BF28" s="210"/>
      <c r="BG28" s="210"/>
      <c r="BH28" s="210"/>
      <c r="BI28" s="210"/>
    </row>
    <row r="29" spans="1:61" ht="15.75" customHeight="1">
      <c r="A29" s="70"/>
      <c r="B29" s="70"/>
      <c r="C29" s="70"/>
      <c r="D29" s="70"/>
      <c r="E29" s="70"/>
      <c r="F29" s="133"/>
      <c r="G29" s="70"/>
      <c r="H29" s="70"/>
      <c r="I29" s="70"/>
      <c r="J29" s="70"/>
      <c r="K29" s="70"/>
      <c r="L29" s="133"/>
      <c r="M29" s="70"/>
      <c r="N29" s="70"/>
      <c r="O29" s="70"/>
      <c r="P29" s="133"/>
      <c r="Q29" s="133"/>
      <c r="R29" s="133"/>
      <c r="S29" s="133"/>
      <c r="T29" s="133"/>
      <c r="U29" s="70"/>
      <c r="V29" s="133"/>
      <c r="W29" s="70"/>
      <c r="X29" s="133"/>
      <c r="Y29" s="70"/>
      <c r="Z29" s="133"/>
      <c r="AA29" s="70"/>
      <c r="AB29" s="133"/>
      <c r="AC29" s="70"/>
      <c r="AD29" s="70"/>
      <c r="AE29" s="133"/>
      <c r="AF29" s="133"/>
      <c r="AG29" s="133"/>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row>
    <row r="30" spans="1:61" ht="15.75" customHeight="1">
      <c r="A30" s="70"/>
      <c r="B30" s="70"/>
      <c r="C30" s="70"/>
      <c r="D30" s="70"/>
      <c r="E30" s="70"/>
      <c r="F30" s="133"/>
      <c r="G30" s="70"/>
      <c r="H30" s="70"/>
      <c r="I30" s="70"/>
      <c r="J30" s="70"/>
      <c r="K30" s="70"/>
      <c r="L30" s="133"/>
      <c r="M30" s="70"/>
      <c r="N30" s="70"/>
      <c r="O30" s="70"/>
      <c r="P30" s="133"/>
      <c r="Q30" s="133"/>
      <c r="R30" s="133"/>
      <c r="S30" s="133"/>
      <c r="T30" s="133"/>
      <c r="U30" s="70"/>
      <c r="V30" s="133"/>
      <c r="W30" s="70"/>
      <c r="X30" s="133"/>
      <c r="Y30" s="70"/>
      <c r="Z30" s="133"/>
      <c r="AA30" s="70"/>
      <c r="AB30" s="133"/>
      <c r="AC30" s="70"/>
      <c r="AD30" s="70"/>
      <c r="AE30" s="133"/>
      <c r="AF30" s="133"/>
      <c r="AG30" s="133"/>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row>
    <row r="31" spans="1:61" ht="15.75" customHeight="1">
      <c r="A31" s="70"/>
      <c r="B31" s="70"/>
      <c r="C31" s="70"/>
      <c r="D31" s="70"/>
      <c r="E31" s="70"/>
      <c r="F31" s="133"/>
      <c r="G31" s="70"/>
      <c r="H31" s="70"/>
      <c r="I31" s="70"/>
      <c r="J31" s="70"/>
      <c r="K31" s="70"/>
      <c r="L31" s="133"/>
      <c r="M31" s="70"/>
      <c r="N31" s="70"/>
      <c r="O31" s="70"/>
      <c r="P31" s="133"/>
      <c r="Q31" s="133"/>
      <c r="R31" s="133"/>
      <c r="S31" s="133"/>
      <c r="T31" s="133"/>
      <c r="U31" s="70"/>
      <c r="V31" s="133"/>
      <c r="W31" s="70"/>
      <c r="X31" s="133"/>
      <c r="Y31" s="70"/>
      <c r="Z31" s="133"/>
      <c r="AA31" s="70"/>
      <c r="AB31" s="133"/>
      <c r="AC31" s="70"/>
      <c r="AD31" s="70"/>
      <c r="AE31" s="133"/>
      <c r="AF31" s="133"/>
      <c r="AG31" s="133"/>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row>
    <row r="32" spans="1:61" ht="15.75" customHeight="1">
      <c r="A32" s="70"/>
      <c r="B32" s="70"/>
      <c r="C32" s="70"/>
      <c r="D32" s="70"/>
      <c r="E32" s="70"/>
      <c r="F32" s="133"/>
      <c r="G32" s="70"/>
      <c r="H32" s="70"/>
      <c r="I32" s="70"/>
      <c r="J32" s="70"/>
      <c r="K32" s="70"/>
      <c r="L32" s="133"/>
      <c r="M32" s="70"/>
      <c r="N32" s="70"/>
      <c r="O32" s="70"/>
      <c r="P32" s="133"/>
      <c r="Q32" s="133"/>
      <c r="R32" s="133"/>
      <c r="S32" s="133"/>
      <c r="T32" s="133"/>
      <c r="U32" s="70"/>
      <c r="V32" s="133"/>
      <c r="W32" s="70"/>
      <c r="X32" s="133"/>
      <c r="Y32" s="70"/>
      <c r="Z32" s="133"/>
      <c r="AA32" s="70"/>
      <c r="AB32" s="133"/>
      <c r="AC32" s="70"/>
      <c r="AD32" s="70"/>
      <c r="AE32" s="133"/>
      <c r="AF32" s="133"/>
      <c r="AG32" s="133"/>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row>
    <row r="33" spans="1:61" ht="15.75" customHeight="1">
      <c r="A33" s="70"/>
      <c r="B33" s="70"/>
      <c r="C33" s="70"/>
      <c r="D33" s="70"/>
      <c r="E33" s="70"/>
      <c r="F33" s="133"/>
      <c r="G33" s="70"/>
      <c r="H33" s="70"/>
      <c r="I33" s="70"/>
      <c r="J33" s="70"/>
      <c r="K33" s="70"/>
      <c r="L33" s="133"/>
      <c r="M33" s="70"/>
      <c r="N33" s="70"/>
      <c r="O33" s="70"/>
      <c r="P33" s="133"/>
      <c r="Q33" s="133"/>
      <c r="R33" s="133"/>
      <c r="S33" s="133"/>
      <c r="T33" s="133"/>
      <c r="U33" s="70"/>
      <c r="V33" s="133"/>
      <c r="W33" s="70"/>
      <c r="X33" s="133"/>
      <c r="Y33" s="70"/>
      <c r="Z33" s="133"/>
      <c r="AA33" s="70"/>
      <c r="AB33" s="133"/>
      <c r="AC33" s="70"/>
      <c r="AD33" s="70"/>
      <c r="AE33" s="133"/>
      <c r="AF33" s="133"/>
      <c r="AG33" s="133"/>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row>
    <row r="34" spans="1:61" ht="15.75" customHeight="1">
      <c r="A34" s="70"/>
      <c r="B34" s="70"/>
      <c r="C34" s="70"/>
      <c r="D34" s="70"/>
      <c r="E34" s="70"/>
      <c r="F34" s="133"/>
      <c r="G34" s="70"/>
      <c r="H34" s="70"/>
      <c r="I34" s="70"/>
      <c r="J34" s="70"/>
      <c r="K34" s="70"/>
      <c r="L34" s="133"/>
      <c r="M34" s="70"/>
      <c r="N34" s="70"/>
      <c r="O34" s="70"/>
      <c r="P34" s="133"/>
      <c r="Q34" s="133"/>
      <c r="R34" s="133"/>
      <c r="S34" s="133"/>
      <c r="T34" s="133"/>
      <c r="U34" s="70"/>
      <c r="V34" s="133"/>
      <c r="W34" s="70"/>
      <c r="X34" s="133"/>
      <c r="Y34" s="70"/>
      <c r="Z34" s="133"/>
      <c r="AA34" s="70"/>
      <c r="AB34" s="133"/>
      <c r="AC34" s="70"/>
      <c r="AD34" s="70"/>
      <c r="AE34" s="133"/>
      <c r="AF34" s="133"/>
      <c r="AG34" s="133"/>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row>
    <row r="35" spans="1:61" ht="15.75" customHeight="1">
      <c r="A35" s="70"/>
      <c r="B35" s="70"/>
      <c r="C35" s="70"/>
      <c r="D35" s="70"/>
      <c r="E35" s="70"/>
      <c r="F35" s="133"/>
      <c r="G35" s="70"/>
      <c r="H35" s="70"/>
      <c r="I35" s="70"/>
      <c r="J35" s="70"/>
      <c r="K35" s="70"/>
      <c r="L35" s="133"/>
      <c r="M35" s="70"/>
      <c r="N35" s="70"/>
      <c r="O35" s="70"/>
      <c r="P35" s="133"/>
      <c r="Q35" s="133"/>
      <c r="R35" s="133"/>
      <c r="S35" s="133"/>
      <c r="T35" s="133"/>
      <c r="U35" s="70"/>
      <c r="V35" s="133"/>
      <c r="W35" s="70"/>
      <c r="X35" s="133"/>
      <c r="Y35" s="70"/>
      <c r="Z35" s="133"/>
      <c r="AA35" s="70"/>
      <c r="AB35" s="133"/>
      <c r="AC35" s="70"/>
      <c r="AD35" s="70"/>
      <c r="AE35" s="133"/>
      <c r="AF35" s="133"/>
      <c r="AG35" s="133"/>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row>
    <row r="36" spans="1:61" ht="15.75" customHeight="1">
      <c r="A36" s="70"/>
      <c r="B36" s="70"/>
      <c r="C36" s="70"/>
      <c r="D36" s="70"/>
      <c r="E36" s="70"/>
      <c r="F36" s="133"/>
      <c r="G36" s="70"/>
      <c r="H36" s="70"/>
      <c r="I36" s="70"/>
      <c r="J36" s="70"/>
      <c r="K36" s="70"/>
      <c r="L36" s="133"/>
      <c r="M36" s="70"/>
      <c r="N36" s="70"/>
      <c r="O36" s="70"/>
      <c r="P36" s="133"/>
      <c r="Q36" s="133"/>
      <c r="R36" s="133"/>
      <c r="S36" s="133"/>
      <c r="T36" s="133"/>
      <c r="U36" s="70"/>
      <c r="V36" s="133"/>
      <c r="W36" s="70"/>
      <c r="X36" s="133"/>
      <c r="Y36" s="70"/>
      <c r="Z36" s="133"/>
      <c r="AA36" s="70"/>
      <c r="AB36" s="133"/>
      <c r="AC36" s="70"/>
      <c r="AD36" s="70"/>
      <c r="AE36" s="133"/>
      <c r="AF36" s="133"/>
      <c r="AG36" s="133"/>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row>
    <row r="37" spans="1:61" ht="15.75" customHeight="1">
      <c r="A37" s="70"/>
      <c r="B37" s="70"/>
      <c r="C37" s="70"/>
      <c r="D37" s="70"/>
      <c r="E37" s="70"/>
      <c r="F37" s="133"/>
      <c r="G37" s="70"/>
      <c r="H37" s="70"/>
      <c r="I37" s="70"/>
      <c r="J37" s="70"/>
      <c r="K37" s="70"/>
      <c r="L37" s="133"/>
      <c r="M37" s="70"/>
      <c r="N37" s="70"/>
      <c r="O37" s="70"/>
      <c r="P37" s="133"/>
      <c r="Q37" s="133"/>
      <c r="R37" s="133"/>
      <c r="S37" s="133"/>
      <c r="T37" s="133"/>
      <c r="U37" s="70"/>
      <c r="V37" s="133"/>
      <c r="W37" s="70"/>
      <c r="X37" s="133"/>
      <c r="Y37" s="70"/>
      <c r="Z37" s="133"/>
      <c r="AA37" s="70"/>
      <c r="AB37" s="133"/>
      <c r="AC37" s="70"/>
      <c r="AD37" s="70"/>
      <c r="AE37" s="133"/>
      <c r="AF37" s="133"/>
      <c r="AG37" s="133"/>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row>
    <row r="38" spans="1:61" ht="15.75" customHeight="1">
      <c r="A38" s="70"/>
      <c r="B38" s="70"/>
      <c r="C38" s="70"/>
      <c r="D38" s="70"/>
      <c r="E38" s="70"/>
      <c r="F38" s="133"/>
      <c r="G38" s="70"/>
      <c r="H38" s="70"/>
      <c r="I38" s="70"/>
      <c r="J38" s="70"/>
      <c r="K38" s="70"/>
      <c r="L38" s="133"/>
      <c r="M38" s="70"/>
      <c r="N38" s="70"/>
      <c r="O38" s="70"/>
      <c r="P38" s="133"/>
      <c r="Q38" s="133"/>
      <c r="R38" s="133"/>
      <c r="S38" s="133"/>
      <c r="T38" s="133"/>
      <c r="U38" s="70"/>
      <c r="V38" s="133"/>
      <c r="W38" s="70"/>
      <c r="X38" s="133"/>
      <c r="Y38" s="70"/>
      <c r="Z38" s="133"/>
      <c r="AA38" s="70"/>
      <c r="AB38" s="133"/>
      <c r="AC38" s="70"/>
      <c r="AD38" s="70"/>
      <c r="AE38" s="133"/>
      <c r="AF38" s="133"/>
      <c r="AG38" s="133"/>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row>
    <row r="39" spans="1:61" ht="15.75" customHeight="1">
      <c r="A39" s="70"/>
      <c r="B39" s="70"/>
      <c r="C39" s="70"/>
      <c r="D39" s="70"/>
      <c r="E39" s="70"/>
      <c r="F39" s="133"/>
      <c r="G39" s="70"/>
      <c r="H39" s="70"/>
      <c r="I39" s="70"/>
      <c r="J39" s="70"/>
      <c r="K39" s="70"/>
      <c r="L39" s="133"/>
      <c r="M39" s="70"/>
      <c r="N39" s="70"/>
      <c r="O39" s="70"/>
      <c r="P39" s="133"/>
      <c r="Q39" s="133"/>
      <c r="R39" s="133"/>
      <c r="S39" s="133"/>
      <c r="T39" s="133"/>
      <c r="U39" s="70"/>
      <c r="V39" s="133"/>
      <c r="W39" s="70"/>
      <c r="X39" s="133"/>
      <c r="Y39" s="70"/>
      <c r="Z39" s="133"/>
      <c r="AA39" s="70"/>
      <c r="AB39" s="133"/>
      <c r="AC39" s="70"/>
      <c r="AD39" s="70"/>
      <c r="AE39" s="133"/>
      <c r="AF39" s="133"/>
      <c r="AG39" s="133"/>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row>
    <row r="40" spans="1:61" ht="15.75" customHeight="1">
      <c r="A40" s="70"/>
      <c r="B40" s="70"/>
      <c r="C40" s="70"/>
      <c r="D40" s="70"/>
      <c r="E40" s="70"/>
      <c r="F40" s="133"/>
      <c r="G40" s="70"/>
      <c r="H40" s="70"/>
      <c r="I40" s="70"/>
      <c r="J40" s="70"/>
      <c r="K40" s="70"/>
      <c r="L40" s="133"/>
      <c r="M40" s="70"/>
      <c r="N40" s="70"/>
      <c r="O40" s="70"/>
      <c r="P40" s="133"/>
      <c r="Q40" s="133"/>
      <c r="R40" s="133"/>
      <c r="S40" s="133"/>
      <c r="T40" s="133"/>
      <c r="U40" s="70"/>
      <c r="V40" s="133"/>
      <c r="W40" s="70"/>
      <c r="X40" s="133"/>
      <c r="Y40" s="70"/>
      <c r="Z40" s="133"/>
      <c r="AA40" s="70"/>
      <c r="AB40" s="133"/>
      <c r="AC40" s="70"/>
      <c r="AD40" s="70"/>
      <c r="AE40" s="133"/>
      <c r="AF40" s="133"/>
      <c r="AG40" s="133"/>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row>
    <row r="41" spans="1:61" ht="15.75" customHeight="1">
      <c r="A41" s="70"/>
      <c r="B41" s="70"/>
      <c r="C41" s="70"/>
      <c r="D41" s="70"/>
      <c r="E41" s="70"/>
      <c r="F41" s="133"/>
      <c r="G41" s="70"/>
      <c r="H41" s="70"/>
      <c r="I41" s="70"/>
      <c r="J41" s="70"/>
      <c r="K41" s="70"/>
      <c r="L41" s="133"/>
      <c r="M41" s="70"/>
      <c r="N41" s="70"/>
      <c r="O41" s="70"/>
      <c r="P41" s="133"/>
      <c r="Q41" s="133"/>
      <c r="R41" s="133"/>
      <c r="S41" s="133"/>
      <c r="T41" s="133"/>
      <c r="U41" s="70"/>
      <c r="V41" s="133"/>
      <c r="W41" s="70"/>
      <c r="X41" s="133"/>
      <c r="Y41" s="70"/>
      <c r="Z41" s="133"/>
      <c r="AA41" s="70"/>
      <c r="AB41" s="133"/>
      <c r="AC41" s="70"/>
      <c r="AD41" s="70"/>
      <c r="AE41" s="133"/>
      <c r="AF41" s="133"/>
      <c r="AG41" s="133"/>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row>
    <row r="42" spans="1:61" ht="15.75" customHeight="1">
      <c r="A42" s="70"/>
      <c r="B42" s="70"/>
      <c r="C42" s="70"/>
      <c r="D42" s="70"/>
      <c r="E42" s="70"/>
      <c r="F42" s="133"/>
      <c r="G42" s="70"/>
      <c r="H42" s="70"/>
      <c r="I42" s="70"/>
      <c r="J42" s="70"/>
      <c r="K42" s="70"/>
      <c r="L42" s="133"/>
      <c r="M42" s="70"/>
      <c r="N42" s="70"/>
      <c r="O42" s="70"/>
      <c r="P42" s="133"/>
      <c r="Q42" s="133"/>
      <c r="R42" s="133"/>
      <c r="S42" s="133"/>
      <c r="T42" s="133"/>
      <c r="U42" s="70"/>
      <c r="V42" s="133"/>
      <c r="W42" s="70"/>
      <c r="X42" s="133"/>
      <c r="Y42" s="70"/>
      <c r="Z42" s="133"/>
      <c r="AA42" s="70"/>
      <c r="AB42" s="133"/>
      <c r="AC42" s="70"/>
      <c r="AD42" s="70"/>
      <c r="AE42" s="133"/>
      <c r="AF42" s="133"/>
      <c r="AG42" s="133"/>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row>
    <row r="43" spans="1:61" ht="15.75" customHeight="1">
      <c r="A43" s="70"/>
      <c r="B43" s="70"/>
      <c r="C43" s="70"/>
      <c r="D43" s="70"/>
      <c r="E43" s="70"/>
      <c r="F43" s="133"/>
      <c r="G43" s="70"/>
      <c r="H43" s="70"/>
      <c r="I43" s="70"/>
      <c r="J43" s="70"/>
      <c r="K43" s="70"/>
      <c r="L43" s="133"/>
      <c r="M43" s="70"/>
      <c r="N43" s="70"/>
      <c r="O43" s="70"/>
      <c r="P43" s="133"/>
      <c r="Q43" s="133"/>
      <c r="R43" s="133"/>
      <c r="S43" s="133"/>
      <c r="T43" s="133"/>
      <c r="U43" s="70"/>
      <c r="V43" s="133"/>
      <c r="W43" s="70"/>
      <c r="X43" s="133"/>
      <c r="Y43" s="70"/>
      <c r="Z43" s="133"/>
      <c r="AA43" s="70"/>
      <c r="AB43" s="133"/>
      <c r="AC43" s="70"/>
      <c r="AD43" s="70"/>
      <c r="AE43" s="133"/>
      <c r="AF43" s="133"/>
      <c r="AG43" s="133"/>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row>
    <row r="44" spans="1:61" ht="15.75" customHeight="1">
      <c r="A44" s="70"/>
      <c r="B44" s="70"/>
      <c r="C44" s="70"/>
      <c r="D44" s="70"/>
      <c r="E44" s="70"/>
      <c r="F44" s="133"/>
      <c r="G44" s="70"/>
      <c r="H44" s="70"/>
      <c r="I44" s="70"/>
      <c r="J44" s="70"/>
      <c r="K44" s="70"/>
      <c r="L44" s="133"/>
      <c r="M44" s="70"/>
      <c r="N44" s="70"/>
      <c r="O44" s="70"/>
      <c r="P44" s="133"/>
      <c r="Q44" s="133"/>
      <c r="R44" s="133"/>
      <c r="S44" s="133"/>
      <c r="T44" s="133"/>
      <c r="U44" s="70"/>
      <c r="V44" s="133"/>
      <c r="W44" s="70"/>
      <c r="X44" s="133"/>
      <c r="Y44" s="70"/>
      <c r="Z44" s="133"/>
      <c r="AA44" s="70"/>
      <c r="AB44" s="133"/>
      <c r="AC44" s="70"/>
      <c r="AD44" s="70"/>
      <c r="AE44" s="133"/>
      <c r="AF44" s="133"/>
      <c r="AG44" s="133"/>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row>
    <row r="45" spans="1:61" ht="15.75" customHeight="1">
      <c r="A45" s="70"/>
      <c r="B45" s="70"/>
      <c r="C45" s="70"/>
      <c r="D45" s="70"/>
      <c r="E45" s="70"/>
      <c r="F45" s="133"/>
      <c r="G45" s="70"/>
      <c r="H45" s="70"/>
      <c r="I45" s="70"/>
      <c r="J45" s="70"/>
      <c r="K45" s="70"/>
      <c r="L45" s="133"/>
      <c r="M45" s="70"/>
      <c r="N45" s="70"/>
      <c r="O45" s="70"/>
      <c r="P45" s="133"/>
      <c r="Q45" s="133"/>
      <c r="R45" s="133"/>
      <c r="S45" s="133"/>
      <c r="T45" s="133"/>
      <c r="U45" s="70"/>
      <c r="V45" s="133"/>
      <c r="W45" s="70"/>
      <c r="X45" s="133"/>
      <c r="Y45" s="70"/>
      <c r="Z45" s="133"/>
      <c r="AA45" s="70"/>
      <c r="AB45" s="133"/>
      <c r="AC45" s="70"/>
      <c r="AD45" s="70"/>
      <c r="AE45" s="133"/>
      <c r="AF45" s="133"/>
      <c r="AG45" s="133"/>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row>
    <row r="46" spans="1:61" ht="15.75" customHeight="1">
      <c r="A46" s="70"/>
      <c r="B46" s="70"/>
      <c r="C46" s="70"/>
      <c r="D46" s="70"/>
      <c r="E46" s="70"/>
      <c r="F46" s="133"/>
      <c r="G46" s="70"/>
      <c r="H46" s="70"/>
      <c r="I46" s="70"/>
      <c r="J46" s="70"/>
      <c r="K46" s="70"/>
      <c r="L46" s="133"/>
      <c r="M46" s="70"/>
      <c r="N46" s="70"/>
      <c r="O46" s="70"/>
      <c r="P46" s="133"/>
      <c r="Q46" s="133"/>
      <c r="R46" s="133"/>
      <c r="S46" s="133"/>
      <c r="T46" s="133"/>
      <c r="U46" s="70"/>
      <c r="V46" s="133"/>
      <c r="W46" s="70"/>
      <c r="X46" s="133"/>
      <c r="Y46" s="70"/>
      <c r="Z46" s="133"/>
      <c r="AA46" s="70"/>
      <c r="AB46" s="133"/>
      <c r="AC46" s="70"/>
      <c r="AD46" s="70"/>
      <c r="AE46" s="133"/>
      <c r="AF46" s="133"/>
      <c r="AG46" s="133"/>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row>
    <row r="47" spans="1:61" ht="15.75" customHeight="1">
      <c r="A47" s="70"/>
      <c r="B47" s="70"/>
      <c r="C47" s="70"/>
      <c r="D47" s="70"/>
      <c r="E47" s="70"/>
      <c r="F47" s="133"/>
      <c r="G47" s="70"/>
      <c r="H47" s="70"/>
      <c r="I47" s="70"/>
      <c r="J47" s="70"/>
      <c r="K47" s="70"/>
      <c r="L47" s="133"/>
      <c r="M47" s="70"/>
      <c r="N47" s="70"/>
      <c r="O47" s="70"/>
      <c r="P47" s="133"/>
      <c r="Q47" s="133"/>
      <c r="R47" s="133"/>
      <c r="S47" s="133"/>
      <c r="T47" s="133"/>
      <c r="U47" s="70"/>
      <c r="V47" s="133"/>
      <c r="W47" s="70"/>
      <c r="X47" s="133"/>
      <c r="Y47" s="70"/>
      <c r="Z47" s="133"/>
      <c r="AA47" s="70"/>
      <c r="AB47" s="133"/>
      <c r="AC47" s="70"/>
      <c r="AD47" s="70"/>
      <c r="AE47" s="133"/>
      <c r="AF47" s="133"/>
      <c r="AG47" s="133"/>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row>
    <row r="48" spans="1:61" ht="15.75" customHeight="1">
      <c r="A48" s="70"/>
      <c r="B48" s="70"/>
      <c r="C48" s="70"/>
      <c r="D48" s="70"/>
      <c r="E48" s="70"/>
      <c r="F48" s="133"/>
      <c r="G48" s="70"/>
      <c r="H48" s="70"/>
      <c r="I48" s="70"/>
      <c r="J48" s="70"/>
      <c r="K48" s="70"/>
      <c r="L48" s="133"/>
      <c r="M48" s="70"/>
      <c r="N48" s="70"/>
      <c r="O48" s="70"/>
      <c r="P48" s="133"/>
      <c r="Q48" s="133"/>
      <c r="R48" s="133"/>
      <c r="S48" s="133"/>
      <c r="T48" s="133"/>
      <c r="U48" s="70"/>
      <c r="V48" s="133"/>
      <c r="W48" s="70"/>
      <c r="X48" s="133"/>
      <c r="Y48" s="70"/>
      <c r="Z48" s="133"/>
      <c r="AA48" s="70"/>
      <c r="AB48" s="133"/>
      <c r="AC48" s="70"/>
      <c r="AD48" s="70"/>
      <c r="AE48" s="133"/>
      <c r="AF48" s="133"/>
      <c r="AG48" s="133"/>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ht="15.75" customHeight="1">
      <c r="A49" s="70"/>
      <c r="B49" s="70"/>
      <c r="C49" s="70"/>
      <c r="D49" s="70"/>
      <c r="E49" s="70"/>
      <c r="F49" s="133"/>
      <c r="G49" s="70"/>
      <c r="H49" s="70"/>
      <c r="I49" s="70"/>
      <c r="J49" s="70"/>
      <c r="K49" s="70"/>
      <c r="L49" s="133"/>
      <c r="M49" s="70"/>
      <c r="N49" s="70"/>
      <c r="O49" s="70"/>
      <c r="P49" s="133"/>
      <c r="Q49" s="133"/>
      <c r="R49" s="133"/>
      <c r="S49" s="133"/>
      <c r="T49" s="133"/>
      <c r="U49" s="70"/>
      <c r="V49" s="133"/>
      <c r="W49" s="70"/>
      <c r="X49" s="133"/>
      <c r="Y49" s="70"/>
      <c r="Z49" s="133"/>
      <c r="AA49" s="70"/>
      <c r="AB49" s="133"/>
      <c r="AC49" s="70"/>
      <c r="AD49" s="70"/>
      <c r="AE49" s="133"/>
      <c r="AF49" s="133"/>
      <c r="AG49" s="133"/>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row>
    <row r="50" spans="1:61" ht="15.75" customHeight="1">
      <c r="A50" s="70"/>
      <c r="B50" s="70"/>
      <c r="C50" s="70"/>
      <c r="D50" s="70"/>
      <c r="E50" s="70"/>
      <c r="F50" s="133"/>
      <c r="G50" s="70"/>
      <c r="H50" s="70"/>
      <c r="I50" s="70"/>
      <c r="J50" s="70"/>
      <c r="K50" s="70"/>
      <c r="L50" s="133"/>
      <c r="M50" s="70"/>
      <c r="N50" s="70"/>
      <c r="O50" s="70"/>
      <c r="P50" s="133"/>
      <c r="Q50" s="133"/>
      <c r="R50" s="133"/>
      <c r="S50" s="133"/>
      <c r="T50" s="133"/>
      <c r="U50" s="70"/>
      <c r="V50" s="133"/>
      <c r="W50" s="70"/>
      <c r="X50" s="133"/>
      <c r="Y50" s="70"/>
      <c r="Z50" s="133"/>
      <c r="AA50" s="70"/>
      <c r="AB50" s="133"/>
      <c r="AC50" s="70"/>
      <c r="AD50" s="70"/>
      <c r="AE50" s="133"/>
      <c r="AF50" s="133"/>
      <c r="AG50" s="133"/>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row>
    <row r="51" spans="1:61" ht="15.75" customHeight="1">
      <c r="A51" s="70"/>
      <c r="B51" s="70"/>
      <c r="C51" s="70"/>
      <c r="D51" s="70"/>
      <c r="E51" s="70"/>
      <c r="F51" s="133"/>
      <c r="G51" s="70"/>
      <c r="H51" s="70"/>
      <c r="I51" s="70"/>
      <c r="J51" s="70"/>
      <c r="K51" s="70"/>
      <c r="L51" s="133"/>
      <c r="M51" s="70"/>
      <c r="N51" s="70"/>
      <c r="O51" s="70"/>
      <c r="P51" s="133"/>
      <c r="Q51" s="133"/>
      <c r="R51" s="133"/>
      <c r="S51" s="133"/>
      <c r="T51" s="133"/>
      <c r="U51" s="70"/>
      <c r="V51" s="133"/>
      <c r="W51" s="70"/>
      <c r="X51" s="133"/>
      <c r="Y51" s="70"/>
      <c r="Z51" s="133"/>
      <c r="AA51" s="70"/>
      <c r="AB51" s="133"/>
      <c r="AC51" s="70"/>
      <c r="AD51" s="70"/>
      <c r="AE51" s="133"/>
      <c r="AF51" s="133"/>
      <c r="AG51" s="133"/>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row>
    <row r="52" spans="1:61" ht="15.75" customHeight="1">
      <c r="A52" s="70"/>
      <c r="B52" s="70"/>
      <c r="C52" s="70"/>
      <c r="D52" s="70"/>
      <c r="E52" s="70"/>
      <c r="F52" s="133"/>
      <c r="G52" s="70"/>
      <c r="H52" s="70"/>
      <c r="I52" s="70"/>
      <c r="J52" s="70"/>
      <c r="K52" s="70"/>
      <c r="L52" s="133"/>
      <c r="M52" s="70"/>
      <c r="N52" s="70"/>
      <c r="O52" s="70"/>
      <c r="P52" s="133"/>
      <c r="Q52" s="133"/>
      <c r="R52" s="133"/>
      <c r="S52" s="133"/>
      <c r="T52" s="133"/>
      <c r="U52" s="70"/>
      <c r="V52" s="133"/>
      <c r="W52" s="70"/>
      <c r="X52" s="133"/>
      <c r="Y52" s="70"/>
      <c r="Z52" s="133"/>
      <c r="AA52" s="70"/>
      <c r="AB52" s="133"/>
      <c r="AC52" s="70"/>
      <c r="AD52" s="70"/>
      <c r="AE52" s="133"/>
      <c r="AF52" s="133"/>
      <c r="AG52" s="133"/>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row>
    <row r="53" spans="1:61" ht="15.75" customHeight="1">
      <c r="A53" s="70"/>
      <c r="B53" s="70"/>
      <c r="C53" s="70"/>
      <c r="D53" s="70"/>
      <c r="E53" s="70"/>
      <c r="F53" s="133"/>
      <c r="G53" s="70"/>
      <c r="H53" s="70"/>
      <c r="I53" s="70"/>
      <c r="J53" s="70"/>
      <c r="K53" s="70"/>
      <c r="L53" s="133"/>
      <c r="M53" s="70"/>
      <c r="N53" s="70"/>
      <c r="O53" s="70"/>
      <c r="P53" s="133"/>
      <c r="Q53" s="133"/>
      <c r="R53" s="133"/>
      <c r="S53" s="133"/>
      <c r="T53" s="133"/>
      <c r="U53" s="70"/>
      <c r="V53" s="133"/>
      <c r="W53" s="70"/>
      <c r="X53" s="133"/>
      <c r="Y53" s="70"/>
      <c r="Z53" s="133"/>
      <c r="AA53" s="70"/>
      <c r="AB53" s="133"/>
      <c r="AC53" s="70"/>
      <c r="AD53" s="70"/>
      <c r="AE53" s="133"/>
      <c r="AF53" s="133"/>
      <c r="AG53" s="133"/>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row>
    <row r="54" spans="1:61" ht="15.75" customHeight="1">
      <c r="A54" s="70"/>
      <c r="B54" s="70"/>
      <c r="C54" s="70"/>
      <c r="D54" s="70"/>
      <c r="E54" s="70"/>
      <c r="F54" s="133"/>
      <c r="G54" s="70"/>
      <c r="H54" s="70"/>
      <c r="I54" s="70"/>
      <c r="J54" s="70"/>
      <c r="K54" s="70"/>
      <c r="L54" s="133"/>
      <c r="M54" s="70"/>
      <c r="N54" s="70"/>
      <c r="O54" s="70"/>
      <c r="P54" s="133"/>
      <c r="Q54" s="133"/>
      <c r="R54" s="133"/>
      <c r="S54" s="133"/>
      <c r="T54" s="133"/>
      <c r="U54" s="70"/>
      <c r="V54" s="133"/>
      <c r="W54" s="70"/>
      <c r="X54" s="133"/>
      <c r="Y54" s="70"/>
      <c r="Z54" s="133"/>
      <c r="AA54" s="70"/>
      <c r="AB54" s="133"/>
      <c r="AC54" s="70"/>
      <c r="AD54" s="70"/>
      <c r="AE54" s="133"/>
      <c r="AF54" s="133"/>
      <c r="AG54" s="133"/>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row>
    <row r="55" spans="1:61" ht="15.75" customHeight="1">
      <c r="A55" s="70"/>
      <c r="B55" s="70"/>
      <c r="C55" s="70"/>
      <c r="D55" s="70"/>
      <c r="E55" s="70"/>
      <c r="F55" s="133"/>
      <c r="G55" s="70"/>
      <c r="H55" s="70"/>
      <c r="I55" s="70"/>
      <c r="J55" s="70"/>
      <c r="K55" s="70"/>
      <c r="L55" s="133"/>
      <c r="M55" s="70"/>
      <c r="N55" s="70"/>
      <c r="O55" s="70"/>
      <c r="P55" s="133"/>
      <c r="Q55" s="133"/>
      <c r="R55" s="133"/>
      <c r="S55" s="133"/>
      <c r="T55" s="133"/>
      <c r="U55" s="70"/>
      <c r="V55" s="133"/>
      <c r="W55" s="70"/>
      <c r="X55" s="133"/>
      <c r="Y55" s="70"/>
      <c r="Z55" s="133"/>
      <c r="AA55" s="70"/>
      <c r="AB55" s="133"/>
      <c r="AC55" s="70"/>
      <c r="AD55" s="70"/>
      <c r="AE55" s="133"/>
      <c r="AF55" s="133"/>
      <c r="AG55" s="133"/>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row>
    <row r="56" spans="1:61" ht="15.75" customHeight="1">
      <c r="A56" s="70"/>
      <c r="B56" s="70"/>
      <c r="C56" s="70"/>
      <c r="D56" s="70"/>
      <c r="E56" s="70"/>
      <c r="F56" s="133"/>
      <c r="G56" s="70"/>
      <c r="H56" s="70"/>
      <c r="I56" s="70"/>
      <c r="J56" s="70"/>
      <c r="K56" s="70"/>
      <c r="L56" s="133"/>
      <c r="M56" s="70"/>
      <c r="N56" s="70"/>
      <c r="O56" s="70"/>
      <c r="P56" s="133"/>
      <c r="Q56" s="133"/>
      <c r="R56" s="133"/>
      <c r="S56" s="133"/>
      <c r="T56" s="133"/>
      <c r="U56" s="70"/>
      <c r="V56" s="133"/>
      <c r="W56" s="70"/>
      <c r="X56" s="133"/>
      <c r="Y56" s="70"/>
      <c r="Z56" s="133"/>
      <c r="AA56" s="70"/>
      <c r="AB56" s="133"/>
      <c r="AC56" s="70"/>
      <c r="AD56" s="70"/>
      <c r="AE56" s="133"/>
      <c r="AF56" s="133"/>
      <c r="AG56" s="133"/>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row>
    <row r="57" spans="1:61" ht="15.75" customHeight="1">
      <c r="A57" s="70"/>
      <c r="B57" s="70"/>
      <c r="C57" s="70"/>
      <c r="D57" s="70"/>
      <c r="E57" s="70"/>
      <c r="F57" s="133"/>
      <c r="G57" s="70"/>
      <c r="H57" s="70"/>
      <c r="I57" s="70"/>
      <c r="J57" s="70"/>
      <c r="K57" s="70"/>
      <c r="L57" s="133"/>
      <c r="M57" s="70"/>
      <c r="N57" s="70"/>
      <c r="O57" s="70"/>
      <c r="P57" s="133"/>
      <c r="Q57" s="133"/>
      <c r="R57" s="133"/>
      <c r="S57" s="133"/>
      <c r="T57" s="133"/>
      <c r="U57" s="70"/>
      <c r="V57" s="133"/>
      <c r="W57" s="70"/>
      <c r="X57" s="133"/>
      <c r="Y57" s="70"/>
      <c r="Z57" s="133"/>
      <c r="AA57" s="70"/>
      <c r="AB57" s="133"/>
      <c r="AC57" s="70"/>
      <c r="AD57" s="70"/>
      <c r="AE57" s="133"/>
      <c r="AF57" s="133"/>
      <c r="AG57" s="133"/>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row>
    <row r="58" spans="1:61" ht="15.75" customHeight="1">
      <c r="A58" s="70"/>
      <c r="B58" s="70"/>
      <c r="C58" s="70"/>
      <c r="D58" s="70"/>
      <c r="E58" s="70"/>
      <c r="F58" s="133"/>
      <c r="G58" s="70"/>
      <c r="H58" s="70"/>
      <c r="I58" s="70"/>
      <c r="J58" s="70"/>
      <c r="K58" s="70"/>
      <c r="L58" s="133"/>
      <c r="M58" s="70"/>
      <c r="N58" s="70"/>
      <c r="O58" s="70"/>
      <c r="P58" s="133"/>
      <c r="Q58" s="133"/>
      <c r="R58" s="133"/>
      <c r="S58" s="133"/>
      <c r="T58" s="133"/>
      <c r="U58" s="70"/>
      <c r="V58" s="133"/>
      <c r="W58" s="70"/>
      <c r="X58" s="133"/>
      <c r="Y58" s="70"/>
      <c r="Z58" s="133"/>
      <c r="AA58" s="70"/>
      <c r="AB58" s="133"/>
      <c r="AC58" s="70"/>
      <c r="AD58" s="70"/>
      <c r="AE58" s="133"/>
      <c r="AF58" s="133"/>
      <c r="AG58" s="133"/>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row>
    <row r="59" spans="1:61" ht="15.75" customHeight="1">
      <c r="A59" s="70"/>
      <c r="B59" s="70"/>
      <c r="C59" s="70"/>
      <c r="D59" s="70"/>
      <c r="E59" s="70"/>
      <c r="F59" s="133"/>
      <c r="G59" s="70"/>
      <c r="H59" s="70"/>
      <c r="I59" s="70"/>
      <c r="J59" s="70"/>
      <c r="K59" s="70"/>
      <c r="L59" s="133"/>
      <c r="M59" s="70"/>
      <c r="N59" s="70"/>
      <c r="O59" s="70"/>
      <c r="P59" s="133"/>
      <c r="Q59" s="133"/>
      <c r="R59" s="133"/>
      <c r="S59" s="133"/>
      <c r="T59" s="133"/>
      <c r="U59" s="70"/>
      <c r="V59" s="133"/>
      <c r="W59" s="70"/>
      <c r="X59" s="133"/>
      <c r="Y59" s="70"/>
      <c r="Z59" s="133"/>
      <c r="AA59" s="70"/>
      <c r="AB59" s="133"/>
      <c r="AC59" s="70"/>
      <c r="AD59" s="70"/>
      <c r="AE59" s="133"/>
      <c r="AF59" s="133"/>
      <c r="AG59" s="133"/>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row>
    <row r="60" spans="1:61" ht="15.75" customHeight="1">
      <c r="A60" s="70"/>
      <c r="B60" s="70"/>
      <c r="C60" s="70"/>
      <c r="D60" s="70"/>
      <c r="E60" s="70"/>
      <c r="F60" s="133"/>
      <c r="G60" s="70"/>
      <c r="H60" s="70"/>
      <c r="I60" s="70"/>
      <c r="J60" s="70"/>
      <c r="K60" s="70"/>
      <c r="L60" s="133"/>
      <c r="M60" s="70"/>
      <c r="N60" s="70"/>
      <c r="O60" s="70"/>
      <c r="P60" s="133"/>
      <c r="Q60" s="133"/>
      <c r="R60" s="133"/>
      <c r="S60" s="133"/>
      <c r="T60" s="133"/>
      <c r="U60" s="70"/>
      <c r="V60" s="133"/>
      <c r="W60" s="70"/>
      <c r="X60" s="133"/>
      <c r="Y60" s="70"/>
      <c r="Z60" s="133"/>
      <c r="AA60" s="70"/>
      <c r="AB60" s="133"/>
      <c r="AC60" s="70"/>
      <c r="AD60" s="70"/>
      <c r="AE60" s="133"/>
      <c r="AF60" s="133"/>
      <c r="AG60" s="133"/>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row>
    <row r="61" spans="1:61" ht="15.75" customHeight="1">
      <c r="A61" s="70"/>
      <c r="B61" s="70"/>
      <c r="C61" s="70"/>
      <c r="D61" s="70"/>
      <c r="E61" s="70"/>
      <c r="F61" s="133"/>
      <c r="G61" s="70"/>
      <c r="H61" s="70"/>
      <c r="I61" s="70"/>
      <c r="J61" s="70"/>
      <c r="K61" s="70"/>
      <c r="L61" s="133"/>
      <c r="M61" s="70"/>
      <c r="N61" s="70"/>
      <c r="O61" s="70"/>
      <c r="P61" s="133"/>
      <c r="Q61" s="133"/>
      <c r="R61" s="133"/>
      <c r="S61" s="133"/>
      <c r="T61" s="133"/>
      <c r="U61" s="70"/>
      <c r="V61" s="133"/>
      <c r="W61" s="70"/>
      <c r="X61" s="133"/>
      <c r="Y61" s="70"/>
      <c r="Z61" s="133"/>
      <c r="AA61" s="70"/>
      <c r="AB61" s="133"/>
      <c r="AC61" s="70"/>
      <c r="AD61" s="70"/>
      <c r="AE61" s="133"/>
      <c r="AF61" s="133"/>
      <c r="AG61" s="133"/>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row>
    <row r="62" spans="1:61" ht="15.75" customHeight="1">
      <c r="A62" s="70"/>
      <c r="B62" s="70"/>
      <c r="C62" s="70"/>
      <c r="D62" s="70"/>
      <c r="E62" s="70"/>
      <c r="F62" s="133"/>
      <c r="G62" s="70"/>
      <c r="H62" s="70"/>
      <c r="I62" s="70"/>
      <c r="J62" s="70"/>
      <c r="K62" s="70"/>
      <c r="L62" s="133"/>
      <c r="M62" s="70"/>
      <c r="N62" s="70"/>
      <c r="O62" s="70"/>
      <c r="P62" s="133"/>
      <c r="Q62" s="133"/>
      <c r="R62" s="133"/>
      <c r="S62" s="133"/>
      <c r="T62" s="133"/>
      <c r="U62" s="70"/>
      <c r="V62" s="133"/>
      <c r="W62" s="70"/>
      <c r="X62" s="133"/>
      <c r="Y62" s="70"/>
      <c r="Z62" s="133"/>
      <c r="AA62" s="70"/>
      <c r="AB62" s="133"/>
      <c r="AC62" s="70"/>
      <c r="AD62" s="70"/>
      <c r="AE62" s="133"/>
      <c r="AF62" s="133"/>
      <c r="AG62" s="133"/>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row>
    <row r="63" spans="1:61" ht="15.75" customHeight="1">
      <c r="A63" s="70"/>
      <c r="B63" s="70"/>
      <c r="C63" s="70"/>
      <c r="D63" s="70"/>
      <c r="E63" s="70"/>
      <c r="F63" s="133"/>
      <c r="G63" s="70"/>
      <c r="H63" s="70"/>
      <c r="I63" s="70"/>
      <c r="J63" s="70"/>
      <c r="K63" s="70"/>
      <c r="L63" s="133"/>
      <c r="M63" s="70"/>
      <c r="N63" s="70"/>
      <c r="O63" s="70"/>
      <c r="P63" s="133"/>
      <c r="Q63" s="133"/>
      <c r="R63" s="133"/>
      <c r="S63" s="133"/>
      <c r="T63" s="133"/>
      <c r="U63" s="70"/>
      <c r="V63" s="133"/>
      <c r="W63" s="70"/>
      <c r="X63" s="133"/>
      <c r="Y63" s="70"/>
      <c r="Z63" s="133"/>
      <c r="AA63" s="70"/>
      <c r="AB63" s="133"/>
      <c r="AC63" s="70"/>
      <c r="AD63" s="70"/>
      <c r="AE63" s="133"/>
      <c r="AF63" s="133"/>
      <c r="AG63" s="133"/>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row>
    <row r="64" spans="1:61" ht="15.75" customHeight="1">
      <c r="A64" s="70"/>
      <c r="B64" s="70"/>
      <c r="C64" s="70"/>
      <c r="D64" s="70"/>
      <c r="E64" s="70"/>
      <c r="F64" s="133"/>
      <c r="G64" s="70"/>
      <c r="H64" s="70"/>
      <c r="I64" s="70"/>
      <c r="J64" s="70"/>
      <c r="K64" s="70"/>
      <c r="L64" s="133"/>
      <c r="M64" s="70"/>
      <c r="N64" s="70"/>
      <c r="O64" s="70"/>
      <c r="P64" s="133"/>
      <c r="Q64" s="133"/>
      <c r="R64" s="133"/>
      <c r="S64" s="133"/>
      <c r="T64" s="133"/>
      <c r="U64" s="70"/>
      <c r="V64" s="133"/>
      <c r="W64" s="70"/>
      <c r="X64" s="133"/>
      <c r="Y64" s="70"/>
      <c r="Z64" s="133"/>
      <c r="AA64" s="70"/>
      <c r="AB64" s="133"/>
      <c r="AC64" s="70"/>
      <c r="AD64" s="70"/>
      <c r="AE64" s="133"/>
      <c r="AF64" s="133"/>
      <c r="AG64" s="133"/>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row>
    <row r="65" spans="1:61" ht="15.75" customHeight="1">
      <c r="A65" s="70"/>
      <c r="B65" s="70"/>
      <c r="C65" s="70"/>
      <c r="D65" s="70"/>
      <c r="E65" s="70"/>
      <c r="F65" s="133"/>
      <c r="G65" s="70"/>
      <c r="H65" s="70"/>
      <c r="I65" s="70"/>
      <c r="J65" s="70"/>
      <c r="K65" s="70"/>
      <c r="L65" s="133"/>
      <c r="M65" s="70"/>
      <c r="N65" s="70"/>
      <c r="O65" s="70"/>
      <c r="P65" s="133"/>
      <c r="Q65" s="133"/>
      <c r="R65" s="133"/>
      <c r="S65" s="133"/>
      <c r="T65" s="133"/>
      <c r="U65" s="70"/>
      <c r="V65" s="133"/>
      <c r="W65" s="70"/>
      <c r="X65" s="133"/>
      <c r="Y65" s="70"/>
      <c r="Z65" s="133"/>
      <c r="AA65" s="70"/>
      <c r="AB65" s="133"/>
      <c r="AC65" s="70"/>
      <c r="AD65" s="70"/>
      <c r="AE65" s="133"/>
      <c r="AF65" s="133"/>
      <c r="AG65" s="133"/>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row>
    <row r="66" spans="1:61" ht="15.75" customHeight="1">
      <c r="A66" s="70"/>
      <c r="B66" s="70"/>
      <c r="C66" s="70"/>
      <c r="D66" s="70"/>
      <c r="E66" s="70"/>
      <c r="F66" s="133"/>
      <c r="G66" s="70"/>
      <c r="H66" s="70"/>
      <c r="I66" s="70"/>
      <c r="J66" s="70"/>
      <c r="K66" s="70"/>
      <c r="L66" s="133"/>
      <c r="M66" s="70"/>
      <c r="N66" s="70"/>
      <c r="O66" s="70"/>
      <c r="P66" s="133"/>
      <c r="Q66" s="133"/>
      <c r="R66" s="133"/>
      <c r="S66" s="133"/>
      <c r="T66" s="133"/>
      <c r="U66" s="70"/>
      <c r="V66" s="133"/>
      <c r="W66" s="70"/>
      <c r="X66" s="133"/>
      <c r="Y66" s="70"/>
      <c r="Z66" s="133"/>
      <c r="AA66" s="70"/>
      <c r="AB66" s="133"/>
      <c r="AC66" s="70"/>
      <c r="AD66" s="70"/>
      <c r="AE66" s="133"/>
      <c r="AF66" s="133"/>
      <c r="AG66" s="133"/>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row>
    <row r="67" spans="1:61" ht="15.75" customHeight="1">
      <c r="A67" s="70"/>
      <c r="B67" s="70"/>
      <c r="C67" s="70"/>
      <c r="D67" s="70"/>
      <c r="E67" s="70"/>
      <c r="F67" s="133"/>
      <c r="G67" s="70"/>
      <c r="H67" s="70"/>
      <c r="I67" s="70"/>
      <c r="J67" s="70"/>
      <c r="K67" s="70"/>
      <c r="L67" s="133"/>
      <c r="M67" s="70"/>
      <c r="N67" s="70"/>
      <c r="O67" s="70"/>
      <c r="P67" s="133"/>
      <c r="Q67" s="133"/>
      <c r="R67" s="133"/>
      <c r="S67" s="133"/>
      <c r="T67" s="133"/>
      <c r="U67" s="70"/>
      <c r="V67" s="133"/>
      <c r="W67" s="70"/>
      <c r="X67" s="133"/>
      <c r="Y67" s="70"/>
      <c r="Z67" s="133"/>
      <c r="AA67" s="70"/>
      <c r="AB67" s="133"/>
      <c r="AC67" s="70"/>
      <c r="AD67" s="70"/>
      <c r="AE67" s="133"/>
      <c r="AF67" s="133"/>
      <c r="AG67" s="133"/>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row>
    <row r="68" spans="1:61" ht="15.75" customHeight="1">
      <c r="A68" s="70"/>
      <c r="B68" s="70"/>
      <c r="C68" s="70"/>
      <c r="D68" s="70"/>
      <c r="E68" s="70"/>
      <c r="F68" s="133"/>
      <c r="G68" s="70"/>
      <c r="H68" s="70"/>
      <c r="I68" s="70"/>
      <c r="J68" s="70"/>
      <c r="K68" s="70"/>
      <c r="L68" s="133"/>
      <c r="M68" s="70"/>
      <c r="N68" s="70"/>
      <c r="O68" s="70"/>
      <c r="P68" s="133"/>
      <c r="Q68" s="133"/>
      <c r="R68" s="133"/>
      <c r="S68" s="133"/>
      <c r="T68" s="133"/>
      <c r="U68" s="70"/>
      <c r="V68" s="133"/>
      <c r="W68" s="70"/>
      <c r="X68" s="133"/>
      <c r="Y68" s="70"/>
      <c r="Z68" s="133"/>
      <c r="AA68" s="70"/>
      <c r="AB68" s="133"/>
      <c r="AC68" s="70"/>
      <c r="AD68" s="70"/>
      <c r="AE68" s="133"/>
      <c r="AF68" s="133"/>
      <c r="AG68" s="133"/>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row>
    <row r="69" spans="1:61" ht="15.75" customHeight="1">
      <c r="A69" s="70"/>
      <c r="B69" s="70"/>
      <c r="C69" s="70"/>
      <c r="D69" s="70"/>
      <c r="E69" s="70"/>
      <c r="F69" s="133"/>
      <c r="G69" s="70"/>
      <c r="H69" s="70"/>
      <c r="I69" s="70"/>
      <c r="J69" s="70"/>
      <c r="K69" s="70"/>
      <c r="L69" s="133"/>
      <c r="M69" s="70"/>
      <c r="N69" s="70"/>
      <c r="O69" s="70"/>
      <c r="P69" s="133"/>
      <c r="Q69" s="133"/>
      <c r="R69" s="133"/>
      <c r="S69" s="133"/>
      <c r="T69" s="133"/>
      <c r="U69" s="70"/>
      <c r="V69" s="133"/>
      <c r="W69" s="70"/>
      <c r="X69" s="133"/>
      <c r="Y69" s="70"/>
      <c r="Z69" s="133"/>
      <c r="AA69" s="70"/>
      <c r="AB69" s="133"/>
      <c r="AC69" s="70"/>
      <c r="AD69" s="70"/>
      <c r="AE69" s="133"/>
      <c r="AF69" s="133"/>
      <c r="AG69" s="133"/>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row>
    <row r="70" spans="1:61" ht="15.75" customHeight="1">
      <c r="A70" s="70"/>
      <c r="B70" s="70"/>
      <c r="C70" s="70"/>
      <c r="D70" s="70"/>
      <c r="E70" s="70"/>
      <c r="F70" s="133"/>
      <c r="G70" s="70"/>
      <c r="H70" s="70"/>
      <c r="I70" s="70"/>
      <c r="J70" s="70"/>
      <c r="K70" s="70"/>
      <c r="L70" s="133"/>
      <c r="M70" s="70"/>
      <c r="N70" s="70"/>
      <c r="O70" s="70"/>
      <c r="P70" s="133"/>
      <c r="Q70" s="133"/>
      <c r="R70" s="133"/>
      <c r="S70" s="133"/>
      <c r="T70" s="133"/>
      <c r="U70" s="70"/>
      <c r="V70" s="133"/>
      <c r="W70" s="70"/>
      <c r="X70" s="133"/>
      <c r="Y70" s="70"/>
      <c r="Z70" s="133"/>
      <c r="AA70" s="70"/>
      <c r="AB70" s="133"/>
      <c r="AC70" s="70"/>
      <c r="AD70" s="70"/>
      <c r="AE70" s="133"/>
      <c r="AF70" s="133"/>
      <c r="AG70" s="133"/>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row>
    <row r="71" spans="1:61" ht="15.75" customHeight="1">
      <c r="A71" s="70"/>
      <c r="B71" s="70"/>
      <c r="C71" s="70"/>
      <c r="D71" s="70"/>
      <c r="E71" s="70"/>
      <c r="F71" s="133"/>
      <c r="G71" s="70"/>
      <c r="H71" s="70"/>
      <c r="I71" s="70"/>
      <c r="J71" s="70"/>
      <c r="K71" s="70"/>
      <c r="L71" s="133"/>
      <c r="M71" s="70"/>
      <c r="N71" s="70"/>
      <c r="O71" s="70"/>
      <c r="P71" s="133"/>
      <c r="Q71" s="133"/>
      <c r="R71" s="133"/>
      <c r="S71" s="133"/>
      <c r="T71" s="133"/>
      <c r="U71" s="70"/>
      <c r="V71" s="133"/>
      <c r="W71" s="70"/>
      <c r="X71" s="133"/>
      <c r="Y71" s="70"/>
      <c r="Z71" s="133"/>
      <c r="AA71" s="70"/>
      <c r="AB71" s="133"/>
      <c r="AC71" s="70"/>
      <c r="AD71" s="70"/>
      <c r="AE71" s="133"/>
      <c r="AF71" s="133"/>
      <c r="AG71" s="133"/>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row>
    <row r="72" spans="1:61" ht="15.75" customHeight="1">
      <c r="A72" s="70"/>
      <c r="B72" s="70"/>
      <c r="C72" s="70"/>
      <c r="D72" s="70"/>
      <c r="E72" s="70"/>
      <c r="F72" s="133"/>
      <c r="G72" s="70"/>
      <c r="H72" s="70"/>
      <c r="I72" s="70"/>
      <c r="J72" s="70"/>
      <c r="K72" s="70"/>
      <c r="L72" s="133"/>
      <c r="M72" s="70"/>
      <c r="N72" s="70"/>
      <c r="O72" s="70"/>
      <c r="P72" s="133"/>
      <c r="Q72" s="133"/>
      <c r="R72" s="133"/>
      <c r="S72" s="133"/>
      <c r="T72" s="133"/>
      <c r="U72" s="70"/>
      <c r="V72" s="133"/>
      <c r="W72" s="70"/>
      <c r="X72" s="133"/>
      <c r="Y72" s="70"/>
      <c r="Z72" s="133"/>
      <c r="AA72" s="70"/>
      <c r="AB72" s="133"/>
      <c r="AC72" s="70"/>
      <c r="AD72" s="70"/>
      <c r="AE72" s="133"/>
      <c r="AF72" s="133"/>
      <c r="AG72" s="133"/>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row>
    <row r="73" spans="1:61" ht="15.75" customHeight="1">
      <c r="A73" s="70"/>
      <c r="B73" s="70"/>
      <c r="C73" s="70"/>
      <c r="D73" s="70"/>
      <c r="E73" s="70"/>
      <c r="F73" s="133"/>
      <c r="G73" s="70"/>
      <c r="H73" s="70"/>
      <c r="I73" s="70"/>
      <c r="J73" s="70"/>
      <c r="K73" s="70"/>
      <c r="L73" s="133"/>
      <c r="M73" s="70"/>
      <c r="N73" s="70"/>
      <c r="O73" s="70"/>
      <c r="P73" s="133"/>
      <c r="Q73" s="133"/>
      <c r="R73" s="133"/>
      <c r="S73" s="133"/>
      <c r="T73" s="133"/>
      <c r="U73" s="70"/>
      <c r="V73" s="133"/>
      <c r="W73" s="70"/>
      <c r="X73" s="133"/>
      <c r="Y73" s="70"/>
      <c r="Z73" s="133"/>
      <c r="AA73" s="70"/>
      <c r="AB73" s="133"/>
      <c r="AC73" s="70"/>
      <c r="AD73" s="70"/>
      <c r="AE73" s="133"/>
      <c r="AF73" s="133"/>
      <c r="AG73" s="133"/>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row>
    <row r="74" spans="1:61" ht="15.75" customHeight="1">
      <c r="A74" s="70"/>
      <c r="B74" s="70"/>
      <c r="C74" s="70"/>
      <c r="D74" s="70"/>
      <c r="E74" s="70"/>
      <c r="F74" s="133"/>
      <c r="G74" s="70"/>
      <c r="H74" s="70"/>
      <c r="I74" s="70"/>
      <c r="J74" s="70"/>
      <c r="K74" s="70"/>
      <c r="L74" s="133"/>
      <c r="M74" s="70"/>
      <c r="N74" s="70"/>
      <c r="O74" s="70"/>
      <c r="P74" s="133"/>
      <c r="Q74" s="133"/>
      <c r="R74" s="133"/>
      <c r="S74" s="133"/>
      <c r="T74" s="133"/>
      <c r="U74" s="70"/>
      <c r="V74" s="133"/>
      <c r="W74" s="70"/>
      <c r="X74" s="133"/>
      <c r="Y74" s="70"/>
      <c r="Z74" s="133"/>
      <c r="AA74" s="70"/>
      <c r="AB74" s="133"/>
      <c r="AC74" s="70"/>
      <c r="AD74" s="70"/>
      <c r="AE74" s="133"/>
      <c r="AF74" s="133"/>
      <c r="AG74" s="133"/>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row>
    <row r="75" spans="1:61" ht="15.75" customHeight="1">
      <c r="A75" s="70"/>
      <c r="B75" s="70"/>
      <c r="C75" s="70"/>
      <c r="D75" s="70"/>
      <c r="E75" s="70"/>
      <c r="F75" s="133"/>
      <c r="G75" s="70"/>
      <c r="H75" s="70"/>
      <c r="I75" s="70"/>
      <c r="J75" s="70"/>
      <c r="K75" s="70"/>
      <c r="L75" s="133"/>
      <c r="M75" s="70"/>
      <c r="N75" s="70"/>
      <c r="O75" s="70"/>
      <c r="P75" s="133"/>
      <c r="Q75" s="133"/>
      <c r="R75" s="133"/>
      <c r="S75" s="133"/>
      <c r="T75" s="133"/>
      <c r="U75" s="70"/>
      <c r="V75" s="133"/>
      <c r="W75" s="70"/>
      <c r="X75" s="133"/>
      <c r="Y75" s="70"/>
      <c r="Z75" s="133"/>
      <c r="AA75" s="70"/>
      <c r="AB75" s="133"/>
      <c r="AC75" s="70"/>
      <c r="AD75" s="70"/>
      <c r="AE75" s="133"/>
      <c r="AF75" s="133"/>
      <c r="AG75" s="133"/>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row>
    <row r="76" spans="1:61" ht="15.75" customHeight="1">
      <c r="A76" s="70"/>
      <c r="B76" s="70"/>
      <c r="C76" s="70"/>
      <c r="D76" s="70"/>
      <c r="E76" s="70"/>
      <c r="F76" s="133"/>
      <c r="G76" s="70"/>
      <c r="H76" s="70"/>
      <c r="I76" s="70"/>
      <c r="J76" s="70"/>
      <c r="K76" s="70"/>
      <c r="L76" s="133"/>
      <c r="M76" s="70"/>
      <c r="N76" s="70"/>
      <c r="O76" s="70"/>
      <c r="P76" s="133"/>
      <c r="Q76" s="133"/>
      <c r="R76" s="133"/>
      <c r="S76" s="133"/>
      <c r="T76" s="133"/>
      <c r="U76" s="70"/>
      <c r="V76" s="133"/>
      <c r="W76" s="70"/>
      <c r="X76" s="133"/>
      <c r="Y76" s="70"/>
      <c r="Z76" s="133"/>
      <c r="AA76" s="70"/>
      <c r="AB76" s="133"/>
      <c r="AC76" s="70"/>
      <c r="AD76" s="70"/>
      <c r="AE76" s="133"/>
      <c r="AF76" s="133"/>
      <c r="AG76" s="133"/>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row>
    <row r="77" spans="1:61" ht="15.75" customHeight="1">
      <c r="A77" s="70"/>
      <c r="B77" s="70"/>
      <c r="C77" s="70"/>
      <c r="D77" s="70"/>
      <c r="E77" s="70"/>
      <c r="F77" s="133"/>
      <c r="G77" s="70"/>
      <c r="H77" s="70"/>
      <c r="I77" s="70"/>
      <c r="J77" s="70"/>
      <c r="K77" s="70"/>
      <c r="L77" s="133"/>
      <c r="M77" s="70"/>
      <c r="N77" s="70"/>
      <c r="O77" s="70"/>
      <c r="P77" s="133"/>
      <c r="Q77" s="133"/>
      <c r="R77" s="133"/>
      <c r="S77" s="133"/>
      <c r="T77" s="133"/>
      <c r="U77" s="70"/>
      <c r="V77" s="133"/>
      <c r="W77" s="70"/>
      <c r="X77" s="133"/>
      <c r="Y77" s="70"/>
      <c r="Z77" s="133"/>
      <c r="AA77" s="70"/>
      <c r="AB77" s="133"/>
      <c r="AC77" s="70"/>
      <c r="AD77" s="70"/>
      <c r="AE77" s="133"/>
      <c r="AF77" s="133"/>
      <c r="AG77" s="133"/>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row>
    <row r="78" spans="1:61" ht="15.75" customHeight="1">
      <c r="A78" s="70"/>
      <c r="B78" s="70"/>
      <c r="C78" s="70"/>
      <c r="D78" s="70"/>
      <c r="E78" s="70"/>
      <c r="F78" s="133"/>
      <c r="G78" s="70"/>
      <c r="H78" s="70"/>
      <c r="I78" s="70"/>
      <c r="J78" s="70"/>
      <c r="K78" s="70"/>
      <c r="L78" s="133"/>
      <c r="M78" s="70"/>
      <c r="N78" s="70"/>
      <c r="O78" s="70"/>
      <c r="P78" s="133"/>
      <c r="Q78" s="133"/>
      <c r="R78" s="133"/>
      <c r="S78" s="133"/>
      <c r="T78" s="133"/>
      <c r="U78" s="70"/>
      <c r="V78" s="133"/>
      <c r="W78" s="70"/>
      <c r="X78" s="133"/>
      <c r="Y78" s="70"/>
      <c r="Z78" s="133"/>
      <c r="AA78" s="70"/>
      <c r="AB78" s="133"/>
      <c r="AC78" s="70"/>
      <c r="AD78" s="70"/>
      <c r="AE78" s="133"/>
      <c r="AF78" s="133"/>
      <c r="AG78" s="133"/>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row>
    <row r="79" spans="1:61" ht="15.75" customHeight="1">
      <c r="A79" s="70"/>
      <c r="B79" s="70"/>
      <c r="C79" s="70"/>
      <c r="D79" s="70"/>
      <c r="E79" s="70"/>
      <c r="F79" s="133"/>
      <c r="G79" s="70"/>
      <c r="H79" s="70"/>
      <c r="I79" s="70"/>
      <c r="J79" s="70"/>
      <c r="K79" s="70"/>
      <c r="L79" s="133"/>
      <c r="M79" s="70"/>
      <c r="N79" s="70"/>
      <c r="O79" s="70"/>
      <c r="P79" s="133"/>
      <c r="Q79" s="133"/>
      <c r="R79" s="133"/>
      <c r="S79" s="133"/>
      <c r="T79" s="133"/>
      <c r="U79" s="70"/>
      <c r="V79" s="133"/>
      <c r="W79" s="70"/>
      <c r="X79" s="133"/>
      <c r="Y79" s="70"/>
      <c r="Z79" s="133"/>
      <c r="AA79" s="70"/>
      <c r="AB79" s="133"/>
      <c r="AC79" s="70"/>
      <c r="AD79" s="70"/>
      <c r="AE79" s="133"/>
      <c r="AF79" s="133"/>
      <c r="AG79" s="133"/>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row>
    <row r="80" spans="1:61" ht="15.75" customHeight="1">
      <c r="A80" s="70"/>
      <c r="B80" s="70"/>
      <c r="C80" s="70"/>
      <c r="D80" s="70"/>
      <c r="E80" s="70"/>
      <c r="F80" s="133"/>
      <c r="G80" s="70"/>
      <c r="H80" s="70"/>
      <c r="I80" s="70"/>
      <c r="J80" s="70"/>
      <c r="K80" s="70"/>
      <c r="L80" s="133"/>
      <c r="M80" s="70"/>
      <c r="N80" s="70"/>
      <c r="O80" s="70"/>
      <c r="P80" s="133"/>
      <c r="Q80" s="133"/>
      <c r="R80" s="133"/>
      <c r="S80" s="133"/>
      <c r="T80" s="133"/>
      <c r="U80" s="70"/>
      <c r="V80" s="133"/>
      <c r="W80" s="70"/>
      <c r="X80" s="133"/>
      <c r="Y80" s="70"/>
      <c r="Z80" s="133"/>
      <c r="AA80" s="70"/>
      <c r="AB80" s="133"/>
      <c r="AC80" s="70"/>
      <c r="AD80" s="70"/>
      <c r="AE80" s="133"/>
      <c r="AF80" s="133"/>
      <c r="AG80" s="133"/>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row>
    <row r="81" spans="1:61" ht="15.75" customHeight="1">
      <c r="A81" s="70"/>
      <c r="B81" s="70"/>
      <c r="C81" s="70"/>
      <c r="D81" s="70"/>
      <c r="E81" s="70"/>
      <c r="F81" s="133"/>
      <c r="G81" s="70"/>
      <c r="H81" s="70"/>
      <c r="I81" s="70"/>
      <c r="J81" s="70"/>
      <c r="K81" s="70"/>
      <c r="L81" s="133"/>
      <c r="M81" s="70"/>
      <c r="N81" s="70"/>
      <c r="O81" s="70"/>
      <c r="P81" s="133"/>
      <c r="Q81" s="133"/>
      <c r="R81" s="133"/>
      <c r="S81" s="133"/>
      <c r="T81" s="133"/>
      <c r="U81" s="70"/>
      <c r="V81" s="133"/>
      <c r="W81" s="70"/>
      <c r="X81" s="133"/>
      <c r="Y81" s="70"/>
      <c r="Z81" s="133"/>
      <c r="AA81" s="70"/>
      <c r="AB81" s="133"/>
      <c r="AC81" s="70"/>
      <c r="AD81" s="70"/>
      <c r="AE81" s="133"/>
      <c r="AF81" s="133"/>
      <c r="AG81" s="133"/>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row>
    <row r="82" spans="1:61" ht="15.75" customHeight="1">
      <c r="A82" s="70"/>
      <c r="B82" s="70"/>
      <c r="C82" s="70"/>
      <c r="D82" s="70"/>
      <c r="E82" s="70"/>
      <c r="F82" s="133"/>
      <c r="G82" s="70"/>
      <c r="H82" s="70"/>
      <c r="I82" s="70"/>
      <c r="J82" s="70"/>
      <c r="K82" s="70"/>
      <c r="L82" s="133"/>
      <c r="M82" s="70"/>
      <c r="N82" s="70"/>
      <c r="O82" s="70"/>
      <c r="P82" s="133"/>
      <c r="Q82" s="133"/>
      <c r="R82" s="133"/>
      <c r="S82" s="133"/>
      <c r="T82" s="133"/>
      <c r="U82" s="70"/>
      <c r="V82" s="133"/>
      <c r="W82" s="70"/>
      <c r="X82" s="133"/>
      <c r="Y82" s="70"/>
      <c r="Z82" s="133"/>
      <c r="AA82" s="70"/>
      <c r="AB82" s="133"/>
      <c r="AC82" s="70"/>
      <c r="AD82" s="70"/>
      <c r="AE82" s="133"/>
      <c r="AF82" s="133"/>
      <c r="AG82" s="133"/>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row>
    <row r="83" spans="1:61" ht="15.75" customHeight="1">
      <c r="A83" s="70"/>
      <c r="B83" s="70"/>
      <c r="C83" s="70"/>
      <c r="D83" s="70"/>
      <c r="E83" s="70"/>
      <c r="F83" s="133"/>
      <c r="G83" s="70"/>
      <c r="H83" s="70"/>
      <c r="I83" s="70"/>
      <c r="J83" s="70"/>
      <c r="K83" s="70"/>
      <c r="L83" s="133"/>
      <c r="M83" s="70"/>
      <c r="N83" s="70"/>
      <c r="O83" s="70"/>
      <c r="P83" s="133"/>
      <c r="Q83" s="133"/>
      <c r="R83" s="133"/>
      <c r="S83" s="133"/>
      <c r="T83" s="133"/>
      <c r="U83" s="70"/>
      <c r="V83" s="133"/>
      <c r="W83" s="70"/>
      <c r="X83" s="133"/>
      <c r="Y83" s="70"/>
      <c r="Z83" s="133"/>
      <c r="AA83" s="70"/>
      <c r="AB83" s="133"/>
      <c r="AC83" s="70"/>
      <c r="AD83" s="70"/>
      <c r="AE83" s="133"/>
      <c r="AF83" s="133"/>
      <c r="AG83" s="133"/>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row>
    <row r="84" spans="1:61" ht="15.75" customHeight="1">
      <c r="A84" s="70"/>
      <c r="B84" s="70"/>
      <c r="C84" s="70"/>
      <c r="D84" s="70"/>
      <c r="E84" s="70"/>
      <c r="F84" s="133"/>
      <c r="G84" s="70"/>
      <c r="H84" s="70"/>
      <c r="I84" s="70"/>
      <c r="J84" s="70"/>
      <c r="K84" s="70"/>
      <c r="L84" s="133"/>
      <c r="M84" s="70"/>
      <c r="N84" s="70"/>
      <c r="O84" s="70"/>
      <c r="P84" s="133"/>
      <c r="Q84" s="133"/>
      <c r="R84" s="133"/>
      <c r="S84" s="133"/>
      <c r="T84" s="133"/>
      <c r="U84" s="70"/>
      <c r="V84" s="133"/>
      <c r="W84" s="70"/>
      <c r="X84" s="133"/>
      <c r="Y84" s="70"/>
      <c r="Z84" s="133"/>
      <c r="AA84" s="70"/>
      <c r="AB84" s="133"/>
      <c r="AC84" s="70"/>
      <c r="AD84" s="70"/>
      <c r="AE84" s="133"/>
      <c r="AF84" s="133"/>
      <c r="AG84" s="133"/>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row>
    <row r="85" spans="1:61" ht="15.75" customHeight="1">
      <c r="A85" s="70"/>
      <c r="B85" s="70"/>
      <c r="C85" s="70"/>
      <c r="D85" s="70"/>
      <c r="E85" s="70"/>
      <c r="F85" s="133"/>
      <c r="G85" s="70"/>
      <c r="H85" s="70"/>
      <c r="I85" s="70"/>
      <c r="J85" s="70"/>
      <c r="K85" s="70"/>
      <c r="L85" s="133"/>
      <c r="M85" s="70"/>
      <c r="N85" s="70"/>
      <c r="O85" s="70"/>
      <c r="P85" s="133"/>
      <c r="Q85" s="133"/>
      <c r="R85" s="133"/>
      <c r="S85" s="133"/>
      <c r="T85" s="133"/>
      <c r="U85" s="70"/>
      <c r="V85" s="133"/>
      <c r="W85" s="70"/>
      <c r="X85" s="133"/>
      <c r="Y85" s="70"/>
      <c r="Z85" s="133"/>
      <c r="AA85" s="70"/>
      <c r="AB85" s="133"/>
      <c r="AC85" s="70"/>
      <c r="AD85" s="70"/>
      <c r="AE85" s="133"/>
      <c r="AF85" s="133"/>
      <c r="AG85" s="133"/>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row>
    <row r="86" spans="1:61" ht="15.75" customHeight="1">
      <c r="A86" s="70"/>
      <c r="B86" s="70"/>
      <c r="C86" s="70"/>
      <c r="D86" s="70"/>
      <c r="E86" s="70"/>
      <c r="F86" s="133"/>
      <c r="G86" s="70"/>
      <c r="H86" s="70"/>
      <c r="I86" s="70"/>
      <c r="J86" s="70"/>
      <c r="K86" s="70"/>
      <c r="L86" s="133"/>
      <c r="M86" s="70"/>
      <c r="N86" s="70"/>
      <c r="O86" s="70"/>
      <c r="P86" s="133"/>
      <c r="Q86" s="133"/>
      <c r="R86" s="133"/>
      <c r="S86" s="133"/>
      <c r="T86" s="133"/>
      <c r="U86" s="70"/>
      <c r="V86" s="133"/>
      <c r="W86" s="70"/>
      <c r="X86" s="133"/>
      <c r="Y86" s="70"/>
      <c r="Z86" s="133"/>
      <c r="AA86" s="70"/>
      <c r="AB86" s="133"/>
      <c r="AC86" s="70"/>
      <c r="AD86" s="70"/>
      <c r="AE86" s="133"/>
      <c r="AF86" s="133"/>
      <c r="AG86" s="133"/>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row>
    <row r="87" spans="1:61" ht="15.75" customHeight="1">
      <c r="A87" s="70"/>
      <c r="B87" s="70"/>
      <c r="C87" s="70"/>
      <c r="D87" s="70"/>
      <c r="E87" s="70"/>
      <c r="F87" s="133"/>
      <c r="G87" s="70"/>
      <c r="H87" s="70"/>
      <c r="I87" s="70"/>
      <c r="J87" s="70"/>
      <c r="K87" s="70"/>
      <c r="L87" s="133"/>
      <c r="M87" s="70"/>
      <c r="N87" s="70"/>
      <c r="O87" s="70"/>
      <c r="P87" s="133"/>
      <c r="Q87" s="133"/>
      <c r="R87" s="133"/>
      <c r="S87" s="133"/>
      <c r="T87" s="133"/>
      <c r="U87" s="70"/>
      <c r="V87" s="133"/>
      <c r="W87" s="70"/>
      <c r="X87" s="133"/>
      <c r="Y87" s="70"/>
      <c r="Z87" s="133"/>
      <c r="AA87" s="70"/>
      <c r="AB87" s="133"/>
      <c r="AC87" s="70"/>
      <c r="AD87" s="70"/>
      <c r="AE87" s="133"/>
      <c r="AF87" s="133"/>
      <c r="AG87" s="133"/>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row>
    <row r="88" spans="1:61" ht="15.75" customHeight="1">
      <c r="A88" s="70"/>
      <c r="B88" s="70"/>
      <c r="C88" s="70"/>
      <c r="D88" s="70"/>
      <c r="E88" s="70"/>
      <c r="F88" s="133"/>
      <c r="G88" s="70"/>
      <c r="H88" s="70"/>
      <c r="I88" s="70"/>
      <c r="J88" s="70"/>
      <c r="K88" s="70"/>
      <c r="L88" s="133"/>
      <c r="M88" s="70"/>
      <c r="N88" s="70"/>
      <c r="O88" s="70"/>
      <c r="P88" s="133"/>
      <c r="Q88" s="133"/>
      <c r="R88" s="133"/>
      <c r="S88" s="133"/>
      <c r="T88" s="133"/>
      <c r="U88" s="70"/>
      <c r="V88" s="133"/>
      <c r="W88" s="70"/>
      <c r="X88" s="133"/>
      <c r="Y88" s="70"/>
      <c r="Z88" s="133"/>
      <c r="AA88" s="70"/>
      <c r="AB88" s="133"/>
      <c r="AC88" s="70"/>
      <c r="AD88" s="70"/>
      <c r="AE88" s="133"/>
      <c r="AF88" s="133"/>
      <c r="AG88" s="133"/>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row>
    <row r="89" spans="1:61" ht="15.75" customHeight="1">
      <c r="A89" s="70"/>
      <c r="B89" s="70"/>
      <c r="C89" s="70"/>
      <c r="D89" s="70"/>
      <c r="E89" s="70"/>
      <c r="F89" s="133"/>
      <c r="G89" s="70"/>
      <c r="H89" s="70"/>
      <c r="I89" s="70"/>
      <c r="J89" s="70"/>
      <c r="K89" s="70"/>
      <c r="L89" s="133"/>
      <c r="M89" s="70"/>
      <c r="N89" s="70"/>
      <c r="O89" s="70"/>
      <c r="P89" s="133"/>
      <c r="Q89" s="133"/>
      <c r="R89" s="133"/>
      <c r="S89" s="133"/>
      <c r="T89" s="133"/>
      <c r="U89" s="70"/>
      <c r="V89" s="133"/>
      <c r="W89" s="70"/>
      <c r="X89" s="133"/>
      <c r="Y89" s="70"/>
      <c r="Z89" s="133"/>
      <c r="AA89" s="70"/>
      <c r="AB89" s="133"/>
      <c r="AC89" s="70"/>
      <c r="AD89" s="70"/>
      <c r="AE89" s="133"/>
      <c r="AF89" s="133"/>
      <c r="AG89" s="133"/>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row>
    <row r="90" spans="1:61" ht="15.75" customHeight="1">
      <c r="A90" s="70"/>
      <c r="B90" s="70"/>
      <c r="C90" s="70"/>
      <c r="D90" s="70"/>
      <c r="E90" s="70"/>
      <c r="F90" s="133"/>
      <c r="G90" s="70"/>
      <c r="H90" s="70"/>
      <c r="I90" s="70"/>
      <c r="J90" s="70"/>
      <c r="K90" s="70"/>
      <c r="L90" s="133"/>
      <c r="M90" s="70"/>
      <c r="N90" s="70"/>
      <c r="O90" s="70"/>
      <c r="P90" s="133"/>
      <c r="Q90" s="133"/>
      <c r="R90" s="133"/>
      <c r="S90" s="133"/>
      <c r="T90" s="133"/>
      <c r="U90" s="70"/>
      <c r="V90" s="133"/>
      <c r="W90" s="70"/>
      <c r="X90" s="133"/>
      <c r="Y90" s="70"/>
      <c r="Z90" s="133"/>
      <c r="AA90" s="70"/>
      <c r="AB90" s="133"/>
      <c r="AC90" s="70"/>
      <c r="AD90" s="70"/>
      <c r="AE90" s="133"/>
      <c r="AF90" s="133"/>
      <c r="AG90" s="133"/>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row>
    <row r="91" spans="1:61" ht="15.75" customHeight="1">
      <c r="A91" s="70"/>
      <c r="B91" s="70"/>
      <c r="C91" s="70"/>
      <c r="D91" s="70"/>
      <c r="E91" s="70"/>
      <c r="F91" s="133"/>
      <c r="G91" s="70"/>
      <c r="H91" s="70"/>
      <c r="I91" s="70"/>
      <c r="J91" s="70"/>
      <c r="K91" s="70"/>
      <c r="L91" s="133"/>
      <c r="M91" s="70"/>
      <c r="N91" s="70"/>
      <c r="O91" s="70"/>
      <c r="P91" s="133"/>
      <c r="Q91" s="133"/>
      <c r="R91" s="133"/>
      <c r="S91" s="133"/>
      <c r="T91" s="133"/>
      <c r="U91" s="70"/>
      <c r="V91" s="133"/>
      <c r="W91" s="70"/>
      <c r="X91" s="133"/>
      <c r="Y91" s="70"/>
      <c r="Z91" s="133"/>
      <c r="AA91" s="70"/>
      <c r="AB91" s="133"/>
      <c r="AC91" s="70"/>
      <c r="AD91" s="70"/>
      <c r="AE91" s="133"/>
      <c r="AF91" s="133"/>
      <c r="AG91" s="133"/>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row>
    <row r="92" spans="1:61" ht="15.75" customHeight="1">
      <c r="A92" s="70"/>
      <c r="B92" s="70"/>
      <c r="C92" s="70"/>
      <c r="D92" s="70"/>
      <c r="E92" s="70"/>
      <c r="F92" s="133"/>
      <c r="G92" s="70"/>
      <c r="H92" s="70"/>
      <c r="I92" s="70"/>
      <c r="J92" s="70"/>
      <c r="K92" s="70"/>
      <c r="L92" s="133"/>
      <c r="M92" s="70"/>
      <c r="N92" s="70"/>
      <c r="O92" s="70"/>
      <c r="P92" s="133"/>
      <c r="Q92" s="133"/>
      <c r="R92" s="133"/>
      <c r="S92" s="133"/>
      <c r="T92" s="133"/>
      <c r="U92" s="70"/>
      <c r="V92" s="133"/>
      <c r="W92" s="70"/>
      <c r="X92" s="133"/>
      <c r="Y92" s="70"/>
      <c r="Z92" s="133"/>
      <c r="AA92" s="70"/>
      <c r="AB92" s="133"/>
      <c r="AC92" s="70"/>
      <c r="AD92" s="70"/>
      <c r="AE92" s="133"/>
      <c r="AF92" s="133"/>
      <c r="AG92" s="133"/>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row>
    <row r="93" spans="1:61" ht="15.75" customHeight="1">
      <c r="A93" s="70"/>
      <c r="B93" s="70"/>
      <c r="C93" s="70"/>
      <c r="D93" s="70"/>
      <c r="E93" s="70"/>
      <c r="F93" s="133"/>
      <c r="G93" s="70"/>
      <c r="H93" s="70"/>
      <c r="I93" s="70"/>
      <c r="J93" s="70"/>
      <c r="K93" s="70"/>
      <c r="L93" s="133"/>
      <c r="M93" s="70"/>
      <c r="N93" s="70"/>
      <c r="O93" s="70"/>
      <c r="P93" s="133"/>
      <c r="Q93" s="133"/>
      <c r="R93" s="133"/>
      <c r="S93" s="133"/>
      <c r="T93" s="133"/>
      <c r="U93" s="70"/>
      <c r="V93" s="133"/>
      <c r="W93" s="70"/>
      <c r="X93" s="133"/>
      <c r="Y93" s="70"/>
      <c r="Z93" s="133"/>
      <c r="AA93" s="70"/>
      <c r="AB93" s="133"/>
      <c r="AC93" s="70"/>
      <c r="AD93" s="70"/>
      <c r="AE93" s="133"/>
      <c r="AF93" s="133"/>
      <c r="AG93" s="133"/>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row>
    <row r="94" spans="1:61" ht="15.75" customHeight="1">
      <c r="A94" s="70"/>
      <c r="B94" s="70"/>
      <c r="C94" s="70"/>
      <c r="D94" s="70"/>
      <c r="E94" s="70"/>
      <c r="F94" s="133"/>
      <c r="G94" s="70"/>
      <c r="H94" s="70"/>
      <c r="I94" s="70"/>
      <c r="J94" s="70"/>
      <c r="K94" s="70"/>
      <c r="L94" s="133"/>
      <c r="M94" s="70"/>
      <c r="N94" s="70"/>
      <c r="O94" s="70"/>
      <c r="P94" s="133"/>
      <c r="Q94" s="133"/>
      <c r="R94" s="133"/>
      <c r="S94" s="133"/>
      <c r="T94" s="133"/>
      <c r="U94" s="70"/>
      <c r="V94" s="133"/>
      <c r="W94" s="70"/>
      <c r="X94" s="133"/>
      <c r="Y94" s="70"/>
      <c r="Z94" s="133"/>
      <c r="AA94" s="70"/>
      <c r="AB94" s="133"/>
      <c r="AC94" s="70"/>
      <c r="AD94" s="70"/>
      <c r="AE94" s="133"/>
      <c r="AF94" s="133"/>
      <c r="AG94" s="133"/>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row>
    <row r="95" spans="1:61" ht="15.75" customHeight="1">
      <c r="A95" s="70"/>
      <c r="B95" s="70"/>
      <c r="C95" s="70"/>
      <c r="D95" s="70"/>
      <c r="E95" s="70"/>
      <c r="F95" s="133"/>
      <c r="G95" s="70"/>
      <c r="H95" s="70"/>
      <c r="I95" s="70"/>
      <c r="J95" s="70"/>
      <c r="K95" s="70"/>
      <c r="L95" s="133"/>
      <c r="M95" s="70"/>
      <c r="N95" s="70"/>
      <c r="O95" s="70"/>
      <c r="P95" s="133"/>
      <c r="Q95" s="133"/>
      <c r="R95" s="133"/>
      <c r="S95" s="133"/>
      <c r="T95" s="133"/>
      <c r="U95" s="70"/>
      <c r="V95" s="133"/>
      <c r="W95" s="70"/>
      <c r="X95" s="133"/>
      <c r="Y95" s="70"/>
      <c r="Z95" s="133"/>
      <c r="AA95" s="70"/>
      <c r="AB95" s="133"/>
      <c r="AC95" s="70"/>
      <c r="AD95" s="70"/>
      <c r="AE95" s="133"/>
      <c r="AF95" s="133"/>
      <c r="AG95" s="133"/>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row>
    <row r="96" spans="1:61" ht="15.75" customHeight="1">
      <c r="A96" s="70"/>
      <c r="B96" s="70"/>
      <c r="C96" s="70"/>
      <c r="D96" s="70"/>
      <c r="E96" s="70"/>
      <c r="F96" s="133"/>
      <c r="G96" s="70"/>
      <c r="H96" s="70"/>
      <c r="I96" s="70"/>
      <c r="J96" s="70"/>
      <c r="K96" s="70"/>
      <c r="L96" s="133"/>
      <c r="M96" s="70"/>
      <c r="N96" s="70"/>
      <c r="O96" s="70"/>
      <c r="P96" s="133"/>
      <c r="Q96" s="133"/>
      <c r="R96" s="133"/>
      <c r="S96" s="133"/>
      <c r="T96" s="133"/>
      <c r="U96" s="70"/>
      <c r="V96" s="133"/>
      <c r="W96" s="70"/>
      <c r="X96" s="133"/>
      <c r="Y96" s="70"/>
      <c r="Z96" s="133"/>
      <c r="AA96" s="70"/>
      <c r="AB96" s="133"/>
      <c r="AC96" s="70"/>
      <c r="AD96" s="70"/>
      <c r="AE96" s="133"/>
      <c r="AF96" s="133"/>
      <c r="AG96" s="133"/>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row>
    <row r="97" spans="1:61" ht="15.75" hidden="1" customHeight="1">
      <c r="A97" s="70"/>
      <c r="B97" s="70"/>
      <c r="C97" s="70"/>
      <c r="D97" s="70"/>
      <c r="E97" s="70"/>
      <c r="F97" s="133"/>
      <c r="G97" s="70"/>
      <c r="H97" s="70"/>
      <c r="I97" s="70"/>
      <c r="J97" s="70"/>
      <c r="K97" s="70"/>
      <c r="L97" s="133"/>
      <c r="M97" s="70"/>
      <c r="N97" s="70"/>
      <c r="O97" s="70"/>
      <c r="P97" s="133"/>
      <c r="Q97" s="133"/>
      <c r="R97" s="133"/>
      <c r="S97" s="133"/>
      <c r="T97" s="133"/>
      <c r="U97" s="70"/>
      <c r="V97" s="133"/>
      <c r="W97" s="70"/>
      <c r="X97" s="133"/>
      <c r="Y97" s="70"/>
      <c r="Z97" s="133"/>
      <c r="AA97" s="70"/>
      <c r="AB97" s="133"/>
      <c r="AC97" s="70"/>
      <c r="AD97" s="70"/>
      <c r="AE97" s="133"/>
      <c r="AF97" s="133"/>
      <c r="AG97" s="133"/>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row>
    <row r="98" spans="1:61" ht="15.75" hidden="1" customHeight="1">
      <c r="A98" s="70"/>
      <c r="B98" s="70"/>
      <c r="C98" s="211" t="s">
        <v>56</v>
      </c>
      <c r="D98" s="133"/>
      <c r="E98" s="212" t="s">
        <v>292</v>
      </c>
      <c r="F98" s="213"/>
      <c r="G98" s="214" t="s">
        <v>293</v>
      </c>
      <c r="H98" s="133"/>
      <c r="I98" s="212" t="s">
        <v>294</v>
      </c>
      <c r="J98" s="133"/>
      <c r="K98" s="133"/>
      <c r="L98" s="133"/>
      <c r="M98" s="70"/>
      <c r="N98" s="70"/>
      <c r="O98" s="70"/>
      <c r="P98" s="133"/>
      <c r="Q98" s="133"/>
      <c r="R98" s="133"/>
      <c r="S98" s="133"/>
      <c r="T98" s="133"/>
      <c r="U98" s="70"/>
      <c r="V98" s="133"/>
      <c r="W98" s="70"/>
      <c r="X98" s="133"/>
      <c r="Y98" s="70"/>
      <c r="Z98" s="133"/>
      <c r="AA98" s="70"/>
      <c r="AB98" s="133"/>
      <c r="AC98" s="70"/>
      <c r="AD98" s="70"/>
      <c r="AE98" s="133"/>
      <c r="AF98" s="133"/>
      <c r="AG98" s="133"/>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1:61" ht="15.75" hidden="1" customHeight="1">
      <c r="A99" s="70"/>
      <c r="B99" s="70"/>
      <c r="C99" s="215" t="s">
        <v>78</v>
      </c>
      <c r="D99" s="133"/>
      <c r="E99" s="216" t="s">
        <v>235</v>
      </c>
      <c r="F99" s="133"/>
      <c r="G99" s="216" t="s">
        <v>295</v>
      </c>
      <c r="H99" s="133"/>
      <c r="I99" s="216" t="s">
        <v>296</v>
      </c>
      <c r="J99" s="133"/>
      <c r="K99" s="133"/>
      <c r="L99" s="133"/>
      <c r="M99" s="70"/>
      <c r="N99" s="70"/>
      <c r="O99" s="70"/>
      <c r="P99" s="133"/>
      <c r="Q99" s="133"/>
      <c r="R99" s="133"/>
      <c r="S99" s="133"/>
      <c r="T99" s="133"/>
      <c r="U99" s="70"/>
      <c r="V99" s="133"/>
      <c r="W99" s="70"/>
      <c r="X99" s="133"/>
      <c r="Y99" s="70"/>
      <c r="Z99" s="133"/>
      <c r="AA99" s="70"/>
      <c r="AB99" s="133"/>
      <c r="AC99" s="70"/>
      <c r="AD99" s="70"/>
      <c r="AE99" s="133"/>
      <c r="AF99" s="133"/>
      <c r="AG99" s="133"/>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row>
    <row r="100" spans="1:61" ht="15.75" hidden="1" customHeight="1">
      <c r="A100" s="70"/>
      <c r="B100" s="70"/>
      <c r="C100" s="215" t="s">
        <v>100</v>
      </c>
      <c r="D100" s="133"/>
      <c r="E100" s="216" t="s">
        <v>179</v>
      </c>
      <c r="F100" s="133"/>
      <c r="G100" s="216" t="s">
        <v>241</v>
      </c>
      <c r="H100" s="133"/>
      <c r="I100" s="216" t="s">
        <v>113</v>
      </c>
      <c r="J100" s="133"/>
      <c r="K100" s="133"/>
      <c r="L100" s="133"/>
      <c r="M100" s="70"/>
      <c r="N100" s="70"/>
      <c r="O100" s="70"/>
      <c r="P100" s="133"/>
      <c r="Q100" s="133"/>
      <c r="R100" s="133"/>
      <c r="S100" s="133"/>
      <c r="T100" s="133"/>
      <c r="U100" s="70"/>
      <c r="V100" s="133"/>
      <c r="W100" s="70"/>
      <c r="X100" s="133"/>
      <c r="Y100" s="70"/>
      <c r="Z100" s="133"/>
      <c r="AA100" s="70"/>
      <c r="AB100" s="133"/>
      <c r="AC100" s="70"/>
      <c r="AD100" s="70"/>
      <c r="AE100" s="133"/>
      <c r="AF100" s="133"/>
      <c r="AG100" s="133"/>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row>
    <row r="101" spans="1:61" ht="15.75" hidden="1" customHeight="1">
      <c r="A101" s="70"/>
      <c r="B101" s="70"/>
      <c r="C101" s="215" t="s">
        <v>103</v>
      </c>
      <c r="D101" s="133"/>
      <c r="E101" s="216" t="s">
        <v>297</v>
      </c>
      <c r="F101" s="133"/>
      <c r="G101" s="216" t="s">
        <v>111</v>
      </c>
      <c r="H101" s="133"/>
      <c r="I101" s="216" t="s">
        <v>167</v>
      </c>
      <c r="J101" s="133"/>
      <c r="K101" s="133"/>
      <c r="L101" s="133"/>
      <c r="M101" s="70"/>
      <c r="N101" s="70"/>
      <c r="O101" s="70"/>
      <c r="P101" s="133"/>
      <c r="Q101" s="133"/>
      <c r="R101" s="133"/>
      <c r="S101" s="133"/>
      <c r="T101" s="133"/>
      <c r="U101" s="70"/>
      <c r="V101" s="133"/>
      <c r="W101" s="70"/>
      <c r="X101" s="133"/>
      <c r="Y101" s="70"/>
      <c r="Z101" s="133"/>
      <c r="AA101" s="70"/>
      <c r="AB101" s="133"/>
      <c r="AC101" s="70"/>
      <c r="AD101" s="70"/>
      <c r="AE101" s="133"/>
      <c r="AF101" s="133"/>
      <c r="AG101" s="133"/>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row>
    <row r="102" spans="1:61" ht="15.75" hidden="1" customHeight="1">
      <c r="A102" s="70"/>
      <c r="B102" s="70"/>
      <c r="C102" s="215" t="s">
        <v>105</v>
      </c>
      <c r="D102" s="133"/>
      <c r="E102" s="216" t="s">
        <v>298</v>
      </c>
      <c r="F102" s="133"/>
      <c r="G102" s="216" t="s">
        <v>299</v>
      </c>
      <c r="H102" s="133"/>
      <c r="I102" s="216" t="s">
        <v>139</v>
      </c>
      <c r="J102" s="133"/>
      <c r="K102" s="133"/>
      <c r="L102" s="133"/>
      <c r="M102" s="70"/>
      <c r="N102" s="70"/>
      <c r="O102" s="70"/>
      <c r="P102" s="133"/>
      <c r="Q102" s="133"/>
      <c r="R102" s="133"/>
      <c r="S102" s="133"/>
      <c r="T102" s="133"/>
      <c r="U102" s="70"/>
      <c r="V102" s="133"/>
      <c r="W102" s="70"/>
      <c r="X102" s="133"/>
      <c r="Y102" s="70"/>
      <c r="Z102" s="133"/>
      <c r="AA102" s="70"/>
      <c r="AB102" s="133"/>
      <c r="AC102" s="70"/>
      <c r="AD102" s="70"/>
      <c r="AE102" s="133"/>
      <c r="AF102" s="133"/>
      <c r="AG102" s="133"/>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row>
    <row r="103" spans="1:61" ht="15.75" hidden="1" customHeight="1">
      <c r="A103" s="70"/>
      <c r="B103" s="70"/>
      <c r="C103" s="215" t="s">
        <v>117</v>
      </c>
      <c r="D103" s="133"/>
      <c r="E103" s="216" t="s">
        <v>300</v>
      </c>
      <c r="F103" s="133"/>
      <c r="G103" s="217" t="s">
        <v>130</v>
      </c>
      <c r="H103" s="133"/>
      <c r="I103" s="133"/>
      <c r="J103" s="133"/>
      <c r="K103" s="133"/>
      <c r="L103" s="133"/>
      <c r="M103" s="70"/>
      <c r="N103" s="70"/>
      <c r="O103" s="70"/>
      <c r="P103" s="133"/>
      <c r="Q103" s="133"/>
      <c r="R103" s="133"/>
      <c r="S103" s="133"/>
      <c r="T103" s="133"/>
      <c r="U103" s="70"/>
      <c r="V103" s="133"/>
      <c r="W103" s="70"/>
      <c r="X103" s="133"/>
      <c r="Y103" s="70"/>
      <c r="Z103" s="133"/>
      <c r="AA103" s="70"/>
      <c r="AB103" s="133"/>
      <c r="AC103" s="70"/>
      <c r="AD103" s="70"/>
      <c r="AE103" s="133"/>
      <c r="AF103" s="133"/>
      <c r="AG103" s="133"/>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row>
    <row r="104" spans="1:61" ht="15.75" hidden="1" customHeight="1">
      <c r="A104" s="70"/>
      <c r="B104" s="70"/>
      <c r="C104" s="215" t="s">
        <v>127</v>
      </c>
      <c r="D104" s="133"/>
      <c r="E104" s="216" t="s">
        <v>250</v>
      </c>
      <c r="F104" s="133"/>
      <c r="G104" s="133"/>
      <c r="H104" s="133"/>
      <c r="I104" s="212" t="s">
        <v>49</v>
      </c>
      <c r="J104" s="133"/>
      <c r="K104" s="133"/>
      <c r="L104" s="133"/>
      <c r="M104" s="70"/>
      <c r="N104" s="70"/>
      <c r="O104" s="70"/>
      <c r="P104" s="133"/>
      <c r="Q104" s="133"/>
      <c r="R104" s="133"/>
      <c r="S104" s="133"/>
      <c r="T104" s="133"/>
      <c r="U104" s="70"/>
      <c r="V104" s="133"/>
      <c r="W104" s="70"/>
      <c r="X104" s="133"/>
      <c r="Y104" s="70"/>
      <c r="Z104" s="133"/>
      <c r="AA104" s="70"/>
      <c r="AB104" s="133"/>
      <c r="AC104" s="70"/>
      <c r="AD104" s="70"/>
      <c r="AE104" s="133"/>
      <c r="AF104" s="133"/>
      <c r="AG104" s="133"/>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row>
    <row r="105" spans="1:61" ht="15.75" hidden="1" customHeight="1">
      <c r="A105" s="70"/>
      <c r="B105" s="70"/>
      <c r="C105" s="215" t="s">
        <v>134</v>
      </c>
      <c r="D105" s="133"/>
      <c r="E105" s="216" t="s">
        <v>301</v>
      </c>
      <c r="F105" s="133"/>
      <c r="G105" s="214" t="s">
        <v>302</v>
      </c>
      <c r="H105" s="133"/>
      <c r="I105" s="216" t="s">
        <v>164</v>
      </c>
      <c r="J105" s="133"/>
      <c r="K105" s="133"/>
      <c r="L105" s="133"/>
      <c r="M105" s="70"/>
      <c r="N105" s="70"/>
      <c r="O105" s="70"/>
      <c r="P105" s="133"/>
      <c r="Q105" s="133"/>
      <c r="R105" s="133"/>
      <c r="S105" s="133"/>
      <c r="T105" s="133"/>
      <c r="U105" s="70"/>
      <c r="V105" s="133"/>
      <c r="W105" s="70"/>
      <c r="X105" s="133"/>
      <c r="Y105" s="70"/>
      <c r="Z105" s="133"/>
      <c r="AA105" s="70"/>
      <c r="AB105" s="133"/>
      <c r="AC105" s="70"/>
      <c r="AD105" s="70"/>
      <c r="AE105" s="133"/>
      <c r="AF105" s="133"/>
      <c r="AG105" s="133"/>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row>
    <row r="106" spans="1:61" ht="15.75" hidden="1" customHeight="1">
      <c r="A106" s="70"/>
      <c r="B106" s="70"/>
      <c r="C106" s="215" t="s">
        <v>331</v>
      </c>
      <c r="D106" s="133"/>
      <c r="E106" s="216" t="s">
        <v>106</v>
      </c>
      <c r="F106" s="133"/>
      <c r="G106" s="216" t="s">
        <v>303</v>
      </c>
      <c r="H106" s="133"/>
      <c r="I106" s="216" t="s">
        <v>116</v>
      </c>
      <c r="J106" s="133"/>
      <c r="K106" s="133"/>
      <c r="L106" s="133"/>
      <c r="M106" s="70"/>
      <c r="N106" s="70"/>
      <c r="O106" s="70"/>
      <c r="P106" s="133"/>
      <c r="Q106" s="133"/>
      <c r="R106" s="133"/>
      <c r="S106" s="133"/>
      <c r="T106" s="133"/>
      <c r="U106" s="70"/>
      <c r="V106" s="133"/>
      <c r="W106" s="70"/>
      <c r="X106" s="133"/>
      <c r="Y106" s="70"/>
      <c r="Z106" s="133"/>
      <c r="AA106" s="70"/>
      <c r="AB106" s="133"/>
      <c r="AC106" s="70"/>
      <c r="AD106" s="70"/>
      <c r="AE106" s="133"/>
      <c r="AF106" s="133"/>
      <c r="AG106" s="133"/>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row>
    <row r="107" spans="1:61" ht="15.75" hidden="1" customHeight="1">
      <c r="A107" s="70"/>
      <c r="B107" s="70"/>
      <c r="C107" s="215" t="s">
        <v>141</v>
      </c>
      <c r="D107" s="133"/>
      <c r="E107" s="216" t="s">
        <v>143</v>
      </c>
      <c r="F107" s="133"/>
      <c r="G107" s="216" t="s">
        <v>148</v>
      </c>
      <c r="H107" s="133"/>
      <c r="I107" s="133"/>
      <c r="J107" s="133"/>
      <c r="K107" s="133"/>
      <c r="L107" s="133"/>
      <c r="M107" s="70"/>
      <c r="N107" s="70"/>
      <c r="O107" s="70"/>
      <c r="P107" s="133"/>
      <c r="Q107" s="133"/>
      <c r="R107" s="133"/>
      <c r="S107" s="133"/>
      <c r="T107" s="133"/>
      <c r="U107" s="70"/>
      <c r="V107" s="133"/>
      <c r="W107" s="70"/>
      <c r="X107" s="133"/>
      <c r="Y107" s="70"/>
      <c r="Z107" s="133"/>
      <c r="AA107" s="70"/>
      <c r="AB107" s="133"/>
      <c r="AC107" s="70"/>
      <c r="AD107" s="70"/>
      <c r="AE107" s="133"/>
      <c r="AF107" s="133"/>
      <c r="AG107" s="133"/>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row>
    <row r="108" spans="1:61" ht="15.75" hidden="1" customHeight="1">
      <c r="A108" s="70"/>
      <c r="B108" s="70"/>
      <c r="C108" s="215" t="s">
        <v>142</v>
      </c>
      <c r="D108" s="133"/>
      <c r="E108" s="216" t="s">
        <v>304</v>
      </c>
      <c r="F108" s="133"/>
      <c r="G108" s="216" t="s">
        <v>112</v>
      </c>
      <c r="H108" s="133"/>
      <c r="I108" s="218" t="s">
        <v>305</v>
      </c>
      <c r="J108" s="133"/>
      <c r="K108" s="133"/>
      <c r="L108" s="133"/>
      <c r="M108" s="70"/>
      <c r="N108" s="70"/>
      <c r="O108" s="70"/>
      <c r="P108" s="133"/>
      <c r="Q108" s="133"/>
      <c r="R108" s="133"/>
      <c r="S108" s="133"/>
      <c r="T108" s="133"/>
      <c r="U108" s="70"/>
      <c r="V108" s="133"/>
      <c r="W108" s="70"/>
      <c r="X108" s="133"/>
      <c r="Y108" s="70"/>
      <c r="Z108" s="133"/>
      <c r="AA108" s="70"/>
      <c r="AB108" s="133"/>
      <c r="AC108" s="70"/>
      <c r="AD108" s="70"/>
      <c r="AE108" s="133"/>
      <c r="AF108" s="133"/>
      <c r="AG108" s="133"/>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row>
    <row r="109" spans="1:61" ht="15.75" hidden="1" customHeight="1">
      <c r="A109" s="70"/>
      <c r="B109" s="70"/>
      <c r="C109" s="215" t="s">
        <v>137</v>
      </c>
      <c r="D109" s="133"/>
      <c r="E109" s="216" t="s">
        <v>306</v>
      </c>
      <c r="F109" s="133"/>
      <c r="G109" s="216" t="s">
        <v>242</v>
      </c>
      <c r="H109" s="133"/>
      <c r="I109" s="219">
        <v>15</v>
      </c>
      <c r="J109" s="220">
        <v>30</v>
      </c>
      <c r="K109" s="133"/>
      <c r="L109" s="133"/>
      <c r="M109" s="70"/>
      <c r="N109" s="70"/>
      <c r="O109" s="70"/>
      <c r="P109" s="133"/>
      <c r="Q109" s="133"/>
      <c r="R109" s="133"/>
      <c r="S109" s="133"/>
      <c r="T109" s="133"/>
      <c r="U109" s="70"/>
      <c r="V109" s="133"/>
      <c r="W109" s="70"/>
      <c r="X109" s="133"/>
      <c r="Y109" s="70"/>
      <c r="Z109" s="133"/>
      <c r="AA109" s="70"/>
      <c r="AB109" s="133"/>
      <c r="AC109" s="70"/>
      <c r="AD109" s="70"/>
      <c r="AE109" s="133"/>
      <c r="AF109" s="133"/>
      <c r="AG109" s="133"/>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row>
    <row r="110" spans="1:61" ht="15.75" hidden="1" customHeight="1">
      <c r="A110" s="70"/>
      <c r="B110" s="70"/>
      <c r="C110" s="215" t="s">
        <v>149</v>
      </c>
      <c r="D110" s="133"/>
      <c r="E110" s="216" t="s">
        <v>307</v>
      </c>
      <c r="F110" s="133"/>
      <c r="G110" s="216" t="s">
        <v>138</v>
      </c>
      <c r="H110" s="133"/>
      <c r="I110" s="219">
        <v>0</v>
      </c>
      <c r="J110" s="220">
        <v>0</v>
      </c>
      <c r="K110" s="133"/>
      <c r="L110" s="133"/>
      <c r="M110" s="70"/>
      <c r="N110" s="70"/>
      <c r="O110" s="70"/>
      <c r="P110" s="133"/>
      <c r="Q110" s="133"/>
      <c r="R110" s="133"/>
      <c r="S110" s="133"/>
      <c r="T110" s="133"/>
      <c r="U110" s="70"/>
      <c r="V110" s="133"/>
      <c r="W110" s="70"/>
      <c r="X110" s="133"/>
      <c r="Y110" s="70"/>
      <c r="Z110" s="133"/>
      <c r="AA110" s="70"/>
      <c r="AB110" s="133"/>
      <c r="AC110" s="70"/>
      <c r="AD110" s="70"/>
      <c r="AE110" s="133"/>
      <c r="AF110" s="133"/>
      <c r="AG110" s="133"/>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row>
    <row r="111" spans="1:61" ht="15.75" hidden="1" customHeight="1">
      <c r="A111" s="70"/>
      <c r="B111" s="70"/>
      <c r="C111" s="215" t="s">
        <v>155</v>
      </c>
      <c r="D111" s="133"/>
      <c r="E111" s="216" t="s">
        <v>308</v>
      </c>
      <c r="F111" s="133"/>
      <c r="G111" s="216" t="s">
        <v>131</v>
      </c>
      <c r="H111" s="133"/>
      <c r="I111" s="221">
        <v>10</v>
      </c>
      <c r="J111" s="133"/>
      <c r="K111" s="133"/>
      <c r="L111" s="133"/>
      <c r="M111" s="70"/>
      <c r="N111" s="70"/>
      <c r="O111" s="70"/>
      <c r="P111" s="133"/>
      <c r="Q111" s="133"/>
      <c r="R111" s="133"/>
      <c r="S111" s="133"/>
      <c r="T111" s="133"/>
      <c r="U111" s="70"/>
      <c r="V111" s="133"/>
      <c r="W111" s="70"/>
      <c r="X111" s="133"/>
      <c r="Y111" s="70"/>
      <c r="Z111" s="133"/>
      <c r="AA111" s="70"/>
      <c r="AB111" s="133"/>
      <c r="AC111" s="70"/>
      <c r="AD111" s="70"/>
      <c r="AE111" s="133"/>
      <c r="AF111" s="133"/>
      <c r="AG111" s="133"/>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row>
    <row r="112" spans="1:61" ht="15.75" hidden="1" customHeight="1">
      <c r="A112" s="70"/>
      <c r="B112" s="70"/>
      <c r="C112" s="215" t="s">
        <v>166</v>
      </c>
      <c r="D112" s="133"/>
      <c r="E112" s="216" t="s">
        <v>309</v>
      </c>
      <c r="F112" s="133"/>
      <c r="G112" s="216" t="s">
        <v>133</v>
      </c>
      <c r="H112" s="133"/>
      <c r="I112" s="222">
        <v>5</v>
      </c>
      <c r="J112" s="133"/>
      <c r="K112" s="133"/>
      <c r="L112" s="133"/>
      <c r="M112" s="70"/>
      <c r="N112" s="70"/>
      <c r="O112" s="70"/>
      <c r="P112" s="133"/>
      <c r="Q112" s="133"/>
      <c r="R112" s="133"/>
      <c r="S112" s="133"/>
      <c r="T112" s="133"/>
      <c r="U112" s="70"/>
      <c r="V112" s="133"/>
      <c r="W112" s="70"/>
      <c r="X112" s="133"/>
      <c r="Y112" s="70"/>
      <c r="Z112" s="133"/>
      <c r="AA112" s="70"/>
      <c r="AB112" s="133"/>
      <c r="AC112" s="70"/>
      <c r="AD112" s="70"/>
      <c r="AE112" s="133"/>
      <c r="AF112" s="133"/>
      <c r="AG112" s="133"/>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row>
    <row r="113" spans="1:61" ht="15.75" hidden="1" customHeight="1">
      <c r="A113" s="70"/>
      <c r="B113" s="70"/>
      <c r="C113" s="133"/>
      <c r="D113" s="133"/>
      <c r="E113" s="216" t="s">
        <v>310</v>
      </c>
      <c r="F113" s="133"/>
      <c r="G113" s="216" t="s">
        <v>311</v>
      </c>
      <c r="H113" s="133"/>
      <c r="I113" s="221">
        <v>0</v>
      </c>
      <c r="J113" s="133"/>
      <c r="K113" s="133"/>
      <c r="L113" s="133"/>
      <c r="M113" s="70"/>
      <c r="N113" s="70"/>
      <c r="O113" s="70"/>
      <c r="P113" s="133"/>
      <c r="Q113" s="133"/>
      <c r="R113" s="133"/>
      <c r="S113" s="133"/>
      <c r="T113" s="133"/>
      <c r="U113" s="70"/>
      <c r="V113" s="133"/>
      <c r="W113" s="70"/>
      <c r="X113" s="133"/>
      <c r="Y113" s="70"/>
      <c r="Z113" s="133"/>
      <c r="AA113" s="70"/>
      <c r="AB113" s="133"/>
      <c r="AC113" s="70"/>
      <c r="AD113" s="70"/>
      <c r="AE113" s="133"/>
      <c r="AF113" s="133"/>
      <c r="AG113" s="133"/>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row>
    <row r="114" spans="1:61" ht="15.75" hidden="1" customHeight="1">
      <c r="A114" s="70"/>
      <c r="B114" s="70"/>
      <c r="C114" s="211" t="s">
        <v>312</v>
      </c>
      <c r="D114" s="133"/>
      <c r="E114" s="216" t="s">
        <v>313</v>
      </c>
      <c r="F114" s="133"/>
      <c r="G114" s="216" t="s">
        <v>314</v>
      </c>
      <c r="H114" s="133"/>
      <c r="I114" s="133"/>
      <c r="J114" s="133"/>
      <c r="K114" s="133"/>
      <c r="L114" s="133"/>
      <c r="M114" s="70"/>
      <c r="N114" s="70"/>
      <c r="O114" s="70"/>
      <c r="P114" s="133"/>
      <c r="Q114" s="133"/>
      <c r="R114" s="133"/>
      <c r="S114" s="133"/>
      <c r="T114" s="133"/>
      <c r="U114" s="70"/>
      <c r="V114" s="133"/>
      <c r="W114" s="70"/>
      <c r="X114" s="133"/>
      <c r="Y114" s="70"/>
      <c r="Z114" s="133"/>
      <c r="AA114" s="70"/>
      <c r="AB114" s="133"/>
      <c r="AC114" s="70"/>
      <c r="AD114" s="70"/>
      <c r="AE114" s="133"/>
      <c r="AF114" s="133"/>
      <c r="AG114" s="133"/>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row>
    <row r="115" spans="1:61" ht="15.75" hidden="1" customHeight="1">
      <c r="A115" s="70"/>
      <c r="B115" s="70"/>
      <c r="C115" s="215" t="s">
        <v>61</v>
      </c>
      <c r="D115" s="133"/>
      <c r="E115" s="216" t="s">
        <v>315</v>
      </c>
      <c r="F115" s="133"/>
      <c r="G115" s="216" t="s">
        <v>316</v>
      </c>
      <c r="H115" s="133"/>
      <c r="I115" s="214" t="s">
        <v>317</v>
      </c>
      <c r="J115" s="133"/>
      <c r="K115" s="133"/>
      <c r="L115" s="133"/>
      <c r="M115" s="70"/>
      <c r="N115" s="70"/>
      <c r="O115" s="70"/>
      <c r="P115" s="133"/>
      <c r="Q115" s="133"/>
      <c r="R115" s="133"/>
      <c r="S115" s="133"/>
      <c r="T115" s="133"/>
      <c r="U115" s="70"/>
      <c r="V115" s="133"/>
      <c r="W115" s="70"/>
      <c r="X115" s="133"/>
      <c r="Y115" s="70"/>
      <c r="Z115" s="133"/>
      <c r="AA115" s="70"/>
      <c r="AB115" s="133"/>
      <c r="AC115" s="70"/>
      <c r="AD115" s="70"/>
      <c r="AE115" s="133"/>
      <c r="AF115" s="133"/>
      <c r="AG115" s="133"/>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row>
    <row r="116" spans="1:61" ht="15.75" hidden="1" customHeight="1">
      <c r="A116" s="70"/>
      <c r="B116" s="70"/>
      <c r="C116" s="215" t="s">
        <v>318</v>
      </c>
      <c r="D116" s="133"/>
      <c r="E116" s="216" t="s">
        <v>260</v>
      </c>
      <c r="F116" s="133"/>
      <c r="G116" s="133"/>
      <c r="H116" s="133"/>
      <c r="I116" s="216" t="s">
        <v>135</v>
      </c>
      <c r="J116" s="133"/>
      <c r="K116" s="133"/>
      <c r="L116" s="133"/>
      <c r="M116" s="70"/>
      <c r="N116" s="70"/>
      <c r="O116" s="70"/>
      <c r="P116" s="133"/>
      <c r="Q116" s="133"/>
      <c r="R116" s="133"/>
      <c r="S116" s="133"/>
      <c r="T116" s="133"/>
      <c r="U116" s="70"/>
      <c r="V116" s="133"/>
      <c r="W116" s="70"/>
      <c r="X116" s="133"/>
      <c r="Y116" s="70"/>
      <c r="Z116" s="133"/>
      <c r="AA116" s="70"/>
      <c r="AB116" s="133"/>
      <c r="AC116" s="70"/>
      <c r="AD116" s="70"/>
      <c r="AE116" s="133"/>
      <c r="AF116" s="133"/>
      <c r="AG116" s="133"/>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row>
    <row r="117" spans="1:61" ht="15.75" hidden="1" customHeight="1">
      <c r="A117" s="70"/>
      <c r="B117" s="70"/>
      <c r="C117" s="215" t="s">
        <v>65</v>
      </c>
      <c r="D117" s="133"/>
      <c r="E117" s="133"/>
      <c r="F117" s="133"/>
      <c r="G117" s="133"/>
      <c r="H117" s="133"/>
      <c r="I117" s="216" t="s">
        <v>319</v>
      </c>
      <c r="J117" s="133"/>
      <c r="K117" s="133"/>
      <c r="L117" s="133"/>
      <c r="M117" s="70"/>
      <c r="N117" s="70"/>
      <c r="O117" s="70"/>
      <c r="P117" s="133"/>
      <c r="Q117" s="133"/>
      <c r="R117" s="133"/>
      <c r="S117" s="133"/>
      <c r="T117" s="133"/>
      <c r="U117" s="70"/>
      <c r="V117" s="133"/>
      <c r="W117" s="70"/>
      <c r="X117" s="133"/>
      <c r="Y117" s="70"/>
      <c r="Z117" s="133"/>
      <c r="AA117" s="70"/>
      <c r="AB117" s="133"/>
      <c r="AC117" s="70"/>
      <c r="AD117" s="70"/>
      <c r="AE117" s="133"/>
      <c r="AF117" s="133"/>
      <c r="AG117" s="133"/>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row>
    <row r="118" spans="1:61" ht="15.75" hidden="1" customHeight="1">
      <c r="A118" s="70"/>
      <c r="B118" s="70"/>
      <c r="C118" s="215" t="s">
        <v>320</v>
      </c>
      <c r="D118" s="133"/>
      <c r="E118" s="218" t="s">
        <v>321</v>
      </c>
      <c r="F118" s="133"/>
      <c r="G118" s="214" t="s">
        <v>68</v>
      </c>
      <c r="H118" s="133"/>
      <c r="I118" s="216" t="s">
        <v>322</v>
      </c>
      <c r="J118" s="133"/>
      <c r="K118" s="133"/>
      <c r="L118" s="133"/>
      <c r="M118" s="70"/>
      <c r="N118" s="70"/>
      <c r="O118" s="70"/>
      <c r="P118" s="133"/>
      <c r="Q118" s="133"/>
      <c r="R118" s="133"/>
      <c r="S118" s="133"/>
      <c r="T118" s="133"/>
      <c r="U118" s="70"/>
      <c r="V118" s="133"/>
      <c r="W118" s="70"/>
      <c r="X118" s="133"/>
      <c r="Y118" s="70"/>
      <c r="Z118" s="133"/>
      <c r="AA118" s="70"/>
      <c r="AB118" s="133"/>
      <c r="AC118" s="70"/>
      <c r="AD118" s="70"/>
      <c r="AE118" s="133"/>
      <c r="AF118" s="133"/>
      <c r="AG118" s="133"/>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row>
    <row r="119" spans="1:61" ht="15.75" hidden="1" customHeight="1">
      <c r="A119" s="70"/>
      <c r="B119" s="70"/>
      <c r="C119" s="215" t="s">
        <v>73</v>
      </c>
      <c r="D119" s="133"/>
      <c r="E119" s="223" t="s">
        <v>243</v>
      </c>
      <c r="F119" s="133"/>
      <c r="G119" s="216" t="s">
        <v>132</v>
      </c>
      <c r="H119" s="133"/>
      <c r="I119" s="224"/>
      <c r="J119" s="133"/>
      <c r="K119" s="133"/>
      <c r="L119" s="133"/>
      <c r="M119" s="70"/>
      <c r="N119" s="70"/>
      <c r="O119" s="70"/>
      <c r="P119" s="133"/>
      <c r="Q119" s="133"/>
      <c r="R119" s="133"/>
      <c r="S119" s="133"/>
      <c r="T119" s="133"/>
      <c r="U119" s="70"/>
      <c r="V119" s="133"/>
      <c r="W119" s="70"/>
      <c r="X119" s="133"/>
      <c r="Y119" s="70"/>
      <c r="Z119" s="133"/>
      <c r="AA119" s="70"/>
      <c r="AB119" s="133"/>
      <c r="AC119" s="70"/>
      <c r="AD119" s="70"/>
      <c r="AE119" s="133"/>
      <c r="AF119" s="133"/>
      <c r="AG119" s="133"/>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row>
    <row r="120" spans="1:61" ht="15.75" hidden="1" customHeight="1">
      <c r="A120" s="70"/>
      <c r="B120" s="70"/>
      <c r="C120" s="215" t="s">
        <v>62</v>
      </c>
      <c r="D120" s="133"/>
      <c r="E120" s="223" t="s">
        <v>114</v>
      </c>
      <c r="F120" s="133"/>
      <c r="G120" s="216" t="s">
        <v>323</v>
      </c>
      <c r="H120" s="213"/>
      <c r="I120" s="225" t="s">
        <v>324</v>
      </c>
      <c r="J120" s="133"/>
      <c r="K120" s="133"/>
      <c r="L120" s="133"/>
      <c r="M120" s="70"/>
      <c r="N120" s="70"/>
      <c r="O120" s="70"/>
      <c r="P120" s="133"/>
      <c r="Q120" s="133"/>
      <c r="R120" s="133"/>
      <c r="S120" s="133"/>
      <c r="T120" s="133"/>
      <c r="U120" s="70"/>
      <c r="V120" s="133"/>
      <c r="W120" s="70"/>
      <c r="X120" s="133"/>
      <c r="Y120" s="70"/>
      <c r="Z120" s="133"/>
      <c r="AA120" s="70"/>
      <c r="AB120" s="133"/>
      <c r="AC120" s="70"/>
      <c r="AD120" s="70"/>
      <c r="AE120" s="133"/>
      <c r="AF120" s="133"/>
      <c r="AG120" s="133"/>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row>
    <row r="121" spans="1:61" ht="15.75" hidden="1" customHeight="1">
      <c r="A121" s="70"/>
      <c r="B121" s="70"/>
      <c r="C121" s="215" t="s">
        <v>325</v>
      </c>
      <c r="D121" s="133"/>
      <c r="E121" s="223" t="s">
        <v>326</v>
      </c>
      <c r="F121" s="133"/>
      <c r="G121" s="216" t="s">
        <v>327</v>
      </c>
      <c r="H121" s="213"/>
      <c r="I121" s="226" t="s">
        <v>131</v>
      </c>
      <c r="J121" s="133"/>
      <c r="K121" s="133"/>
      <c r="L121" s="133"/>
      <c r="M121" s="70"/>
      <c r="N121" s="70"/>
      <c r="O121" s="70"/>
      <c r="P121" s="133"/>
      <c r="Q121" s="133"/>
      <c r="R121" s="133"/>
      <c r="S121" s="133"/>
      <c r="T121" s="133"/>
      <c r="U121" s="70"/>
      <c r="V121" s="133"/>
      <c r="W121" s="70"/>
      <c r="X121" s="133"/>
      <c r="Y121" s="70"/>
      <c r="Z121" s="133"/>
      <c r="AA121" s="70"/>
      <c r="AB121" s="133"/>
      <c r="AC121" s="70"/>
      <c r="AD121" s="70"/>
      <c r="AE121" s="133"/>
      <c r="AF121" s="133"/>
      <c r="AG121" s="133"/>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row>
    <row r="122" spans="1:61" ht="15.75" hidden="1" customHeight="1">
      <c r="A122" s="70"/>
      <c r="B122" s="70"/>
      <c r="C122" s="215" t="s">
        <v>328</v>
      </c>
      <c r="D122" s="133"/>
      <c r="E122" s="133"/>
      <c r="F122" s="133"/>
      <c r="G122" s="133"/>
      <c r="H122" s="213"/>
      <c r="I122" s="216" t="s">
        <v>133</v>
      </c>
      <c r="J122" s="133"/>
      <c r="K122" s="133"/>
      <c r="L122" s="133"/>
      <c r="M122" s="70"/>
      <c r="N122" s="70"/>
      <c r="O122" s="70"/>
      <c r="P122" s="133"/>
      <c r="Q122" s="133"/>
      <c r="R122" s="133"/>
      <c r="S122" s="133"/>
      <c r="T122" s="133"/>
      <c r="U122" s="70"/>
      <c r="V122" s="133"/>
      <c r="W122" s="70"/>
      <c r="X122" s="133"/>
      <c r="Y122" s="70"/>
      <c r="Z122" s="133"/>
      <c r="AA122" s="70"/>
      <c r="AB122" s="133"/>
      <c r="AC122" s="70"/>
      <c r="AD122" s="70"/>
      <c r="AE122" s="133"/>
      <c r="AF122" s="133"/>
      <c r="AG122" s="133"/>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row>
    <row r="123" spans="1:61" ht="15.75" hidden="1" customHeight="1">
      <c r="A123" s="70"/>
      <c r="B123" s="70"/>
      <c r="C123" s="215" t="s">
        <v>75</v>
      </c>
      <c r="D123" s="133"/>
      <c r="E123" s="133"/>
      <c r="F123" s="133"/>
      <c r="G123" s="133"/>
      <c r="H123" s="133"/>
      <c r="I123" s="133"/>
      <c r="J123" s="133"/>
      <c r="K123" s="133"/>
      <c r="L123" s="133"/>
      <c r="M123" s="70"/>
      <c r="N123" s="70"/>
      <c r="O123" s="70"/>
      <c r="P123" s="133"/>
      <c r="Q123" s="133"/>
      <c r="R123" s="133"/>
      <c r="S123" s="133"/>
      <c r="T123" s="133"/>
      <c r="U123" s="70"/>
      <c r="V123" s="133"/>
      <c r="W123" s="70"/>
      <c r="X123" s="133"/>
      <c r="Y123" s="70"/>
      <c r="Z123" s="133"/>
      <c r="AA123" s="70"/>
      <c r="AB123" s="133"/>
      <c r="AC123" s="70"/>
      <c r="AD123" s="70"/>
      <c r="AE123" s="133"/>
      <c r="AF123" s="133"/>
      <c r="AG123" s="133"/>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row>
    <row r="124" spans="1:61" ht="15.75" hidden="1" customHeight="1">
      <c r="A124" s="70"/>
      <c r="B124" s="70"/>
      <c r="C124" s="215" t="s">
        <v>329</v>
      </c>
      <c r="D124" s="133"/>
      <c r="E124" s="133"/>
      <c r="F124" s="133"/>
      <c r="G124" s="133"/>
      <c r="H124" s="133"/>
      <c r="I124" s="133"/>
      <c r="J124" s="133"/>
      <c r="K124" s="133"/>
      <c r="L124" s="133"/>
      <c r="M124" s="70"/>
      <c r="N124" s="70"/>
      <c r="O124" s="70"/>
      <c r="P124" s="133"/>
      <c r="Q124" s="133"/>
      <c r="R124" s="133"/>
      <c r="S124" s="133"/>
      <c r="T124" s="133"/>
      <c r="U124" s="70"/>
      <c r="V124" s="133"/>
      <c r="W124" s="70"/>
      <c r="X124" s="133"/>
      <c r="Y124" s="70"/>
      <c r="Z124" s="133"/>
      <c r="AA124" s="70"/>
      <c r="AB124" s="133"/>
      <c r="AC124" s="70"/>
      <c r="AD124" s="70"/>
      <c r="AE124" s="133"/>
      <c r="AF124" s="133"/>
      <c r="AG124" s="133"/>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row>
    <row r="125" spans="1:61" ht="15.75" hidden="1" customHeight="1">
      <c r="A125" s="70"/>
      <c r="B125" s="70"/>
      <c r="C125" s="215" t="s">
        <v>240</v>
      </c>
      <c r="D125" s="133"/>
      <c r="E125" s="133"/>
      <c r="F125" s="133"/>
      <c r="G125" s="133"/>
      <c r="H125" s="133"/>
      <c r="I125" s="133"/>
      <c r="J125" s="133"/>
      <c r="K125" s="133"/>
      <c r="L125" s="133"/>
      <c r="M125" s="70"/>
      <c r="N125" s="70"/>
      <c r="O125" s="70"/>
      <c r="P125" s="133"/>
      <c r="Q125" s="133"/>
      <c r="R125" s="133"/>
      <c r="S125" s="133"/>
      <c r="T125" s="133"/>
      <c r="U125" s="70"/>
      <c r="V125" s="133"/>
      <c r="W125" s="70"/>
      <c r="X125" s="133"/>
      <c r="Y125" s="70"/>
      <c r="Z125" s="133"/>
      <c r="AA125" s="70"/>
      <c r="AB125" s="133"/>
      <c r="AC125" s="70"/>
      <c r="AD125" s="70"/>
      <c r="AE125" s="133"/>
      <c r="AF125" s="133"/>
      <c r="AG125" s="133"/>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row>
    <row r="126" spans="1:61" ht="15.75" hidden="1" customHeight="1">
      <c r="A126" s="70"/>
      <c r="B126" s="70"/>
      <c r="C126" s="215" t="s">
        <v>330</v>
      </c>
      <c r="D126" s="133"/>
      <c r="E126" s="133"/>
      <c r="F126" s="133"/>
      <c r="G126" s="133"/>
      <c r="H126" s="133"/>
      <c r="I126" s="133"/>
      <c r="J126" s="133"/>
      <c r="K126" s="133"/>
      <c r="L126" s="133"/>
      <c r="M126" s="70"/>
      <c r="N126" s="70"/>
      <c r="O126" s="70"/>
      <c r="P126" s="133"/>
      <c r="Q126" s="133"/>
      <c r="R126" s="133"/>
      <c r="S126" s="133"/>
      <c r="T126" s="133"/>
      <c r="U126" s="70"/>
      <c r="V126" s="133"/>
      <c r="W126" s="70"/>
      <c r="X126" s="133"/>
      <c r="Y126" s="70"/>
      <c r="Z126" s="133"/>
      <c r="AA126" s="70"/>
      <c r="AB126" s="133"/>
      <c r="AC126" s="70"/>
      <c r="AD126" s="70"/>
      <c r="AE126" s="133"/>
      <c r="AF126" s="133"/>
      <c r="AG126" s="133"/>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row>
    <row r="127" spans="1:61" ht="15.75" hidden="1" customHeight="1">
      <c r="A127" s="70"/>
      <c r="B127" s="70"/>
      <c r="C127" s="215" t="s">
        <v>76</v>
      </c>
      <c r="D127" s="133"/>
      <c r="E127" s="133"/>
      <c r="F127" s="133"/>
      <c r="G127" s="133"/>
      <c r="H127" s="133"/>
      <c r="I127" s="133"/>
      <c r="J127" s="133"/>
      <c r="K127" s="133"/>
      <c r="L127" s="133"/>
      <c r="M127" s="70"/>
      <c r="N127" s="70"/>
      <c r="O127" s="70"/>
      <c r="P127" s="133"/>
      <c r="Q127" s="133"/>
      <c r="R127" s="133"/>
      <c r="S127" s="133"/>
      <c r="T127" s="133"/>
      <c r="U127" s="70"/>
      <c r="V127" s="133"/>
      <c r="W127" s="70"/>
      <c r="X127" s="133"/>
      <c r="Y127" s="70"/>
      <c r="Z127" s="133"/>
      <c r="AA127" s="70"/>
      <c r="AB127" s="133"/>
      <c r="AC127" s="70"/>
      <c r="AD127" s="70"/>
      <c r="AE127" s="133"/>
      <c r="AF127" s="133"/>
      <c r="AG127" s="133"/>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row>
    <row r="128" spans="1:61" ht="15.75" customHeight="1">
      <c r="A128" s="70"/>
      <c r="B128" s="70"/>
      <c r="C128" s="133"/>
      <c r="D128" s="133"/>
      <c r="E128" s="133"/>
      <c r="F128" s="133"/>
      <c r="G128" s="133"/>
      <c r="H128" s="133"/>
      <c r="I128" s="133"/>
      <c r="J128" s="133"/>
      <c r="K128" s="133"/>
      <c r="L128" s="133"/>
      <c r="M128" s="70"/>
      <c r="N128" s="70"/>
      <c r="O128" s="70"/>
      <c r="P128" s="133"/>
      <c r="Q128" s="133"/>
      <c r="R128" s="133"/>
      <c r="S128" s="133"/>
      <c r="T128" s="133"/>
      <c r="U128" s="70"/>
      <c r="V128" s="133"/>
      <c r="W128" s="70"/>
      <c r="X128" s="133"/>
      <c r="Y128" s="70"/>
      <c r="Z128" s="133"/>
      <c r="AA128" s="70"/>
      <c r="AB128" s="133"/>
      <c r="AC128" s="70"/>
      <c r="AD128" s="70"/>
      <c r="AE128" s="133"/>
      <c r="AF128" s="133"/>
      <c r="AG128" s="133"/>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row>
    <row r="129" spans="1:61" ht="15.75" customHeight="1">
      <c r="A129" s="70"/>
      <c r="B129" s="70"/>
      <c r="C129" s="133"/>
      <c r="D129" s="133"/>
      <c r="E129" s="133"/>
      <c r="F129" s="133"/>
      <c r="G129" s="133"/>
      <c r="H129" s="133"/>
      <c r="I129" s="133"/>
      <c r="J129" s="133"/>
      <c r="K129" s="133"/>
      <c r="L129" s="133"/>
      <c r="M129" s="70"/>
      <c r="N129" s="70"/>
      <c r="O129" s="70"/>
      <c r="P129" s="133"/>
      <c r="Q129" s="133"/>
      <c r="R129" s="133"/>
      <c r="S129" s="133"/>
      <c r="T129" s="133"/>
      <c r="U129" s="70"/>
      <c r="V129" s="133"/>
      <c r="W129" s="70"/>
      <c r="X129" s="133"/>
      <c r="Y129" s="70"/>
      <c r="Z129" s="133"/>
      <c r="AA129" s="70"/>
      <c r="AB129" s="133"/>
      <c r="AC129" s="70"/>
      <c r="AD129" s="70"/>
      <c r="AE129" s="133"/>
      <c r="AF129" s="133"/>
      <c r="AG129" s="133"/>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row>
    <row r="130" spans="1:61" ht="15.75" customHeight="1">
      <c r="A130" s="70"/>
      <c r="B130" s="70"/>
      <c r="C130" s="70"/>
      <c r="D130" s="70"/>
      <c r="E130" s="70"/>
      <c r="F130" s="133"/>
      <c r="G130" s="70"/>
      <c r="H130" s="70"/>
      <c r="I130" s="70"/>
      <c r="J130" s="70"/>
      <c r="K130" s="70"/>
      <c r="L130" s="133"/>
      <c r="M130" s="70"/>
      <c r="N130" s="70"/>
      <c r="O130" s="70"/>
      <c r="P130" s="133"/>
      <c r="Q130" s="133"/>
      <c r="R130" s="133"/>
      <c r="S130" s="133"/>
      <c r="T130" s="133"/>
      <c r="U130" s="70"/>
      <c r="V130" s="133"/>
      <c r="W130" s="70"/>
      <c r="X130" s="133"/>
      <c r="Y130" s="70"/>
      <c r="Z130" s="133"/>
      <c r="AA130" s="70"/>
      <c r="AB130" s="133"/>
      <c r="AC130" s="70"/>
      <c r="AD130" s="70"/>
      <c r="AE130" s="133"/>
      <c r="AF130" s="133"/>
      <c r="AG130" s="133"/>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row>
    <row r="131" spans="1:61" ht="15.75" customHeight="1">
      <c r="A131" s="70"/>
      <c r="B131" s="70"/>
      <c r="C131" s="70"/>
      <c r="D131" s="70"/>
      <c r="E131" s="70"/>
      <c r="F131" s="133"/>
      <c r="G131" s="70"/>
      <c r="H131" s="70"/>
      <c r="I131" s="70"/>
      <c r="J131" s="70"/>
      <c r="K131" s="70"/>
      <c r="L131" s="133"/>
      <c r="M131" s="70"/>
      <c r="N131" s="70"/>
      <c r="O131" s="70"/>
      <c r="P131" s="133"/>
      <c r="Q131" s="133"/>
      <c r="R131" s="133"/>
      <c r="S131" s="133"/>
      <c r="T131" s="133"/>
      <c r="U131" s="70"/>
      <c r="V131" s="133"/>
      <c r="W131" s="70"/>
      <c r="X131" s="133"/>
      <c r="Y131" s="70"/>
      <c r="Z131" s="133"/>
      <c r="AA131" s="70"/>
      <c r="AB131" s="133"/>
      <c r="AC131" s="70"/>
      <c r="AD131" s="70"/>
      <c r="AE131" s="133"/>
      <c r="AF131" s="133"/>
      <c r="AG131" s="133"/>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row>
    <row r="132" spans="1:61" ht="15.75" customHeight="1">
      <c r="A132" s="70"/>
      <c r="B132" s="70"/>
      <c r="C132" s="70"/>
      <c r="D132" s="70"/>
      <c r="E132" s="70"/>
      <c r="F132" s="133"/>
      <c r="G132" s="70"/>
      <c r="H132" s="70"/>
      <c r="I132" s="70"/>
      <c r="J132" s="70"/>
      <c r="K132" s="70"/>
      <c r="L132" s="133"/>
      <c r="M132" s="70"/>
      <c r="N132" s="70"/>
      <c r="O132" s="70"/>
      <c r="P132" s="133"/>
      <c r="Q132" s="133"/>
      <c r="R132" s="133"/>
      <c r="S132" s="133"/>
      <c r="T132" s="133"/>
      <c r="U132" s="70"/>
      <c r="V132" s="133"/>
      <c r="W132" s="70"/>
      <c r="X132" s="133"/>
      <c r="Y132" s="70"/>
      <c r="Z132" s="133"/>
      <c r="AA132" s="70"/>
      <c r="AB132" s="133"/>
      <c r="AC132" s="70"/>
      <c r="AD132" s="70"/>
      <c r="AE132" s="133"/>
      <c r="AF132" s="133"/>
      <c r="AG132" s="133"/>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row>
    <row r="133" spans="1:61" ht="15.75" customHeight="1">
      <c r="A133" s="70"/>
      <c r="B133" s="70"/>
      <c r="C133" s="70"/>
      <c r="D133" s="70"/>
      <c r="E133" s="70"/>
      <c r="F133" s="133"/>
      <c r="G133" s="70"/>
      <c r="H133" s="70"/>
      <c r="I133" s="70"/>
      <c r="J133" s="70"/>
      <c r="K133" s="70"/>
      <c r="L133" s="133"/>
      <c r="M133" s="70"/>
      <c r="N133" s="70"/>
      <c r="O133" s="70"/>
      <c r="P133" s="133"/>
      <c r="Q133" s="133"/>
      <c r="R133" s="133"/>
      <c r="S133" s="133"/>
      <c r="T133" s="133"/>
      <c r="U133" s="70"/>
      <c r="V133" s="133"/>
      <c r="W133" s="70"/>
      <c r="X133" s="133"/>
      <c r="Y133" s="70"/>
      <c r="Z133" s="133"/>
      <c r="AA133" s="70"/>
      <c r="AB133" s="133"/>
      <c r="AC133" s="70"/>
      <c r="AD133" s="70"/>
      <c r="AE133" s="133"/>
      <c r="AF133" s="133"/>
      <c r="AG133" s="133"/>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row>
    <row r="134" spans="1:61" ht="15.75" customHeight="1">
      <c r="A134" s="70"/>
      <c r="B134" s="70"/>
      <c r="C134" s="70"/>
      <c r="D134" s="70"/>
      <c r="E134" s="70"/>
      <c r="F134" s="133"/>
      <c r="G134" s="70"/>
      <c r="H134" s="70"/>
      <c r="I134" s="70"/>
      <c r="J134" s="70"/>
      <c r="K134" s="70"/>
      <c r="L134" s="133"/>
      <c r="M134" s="70"/>
      <c r="N134" s="70"/>
      <c r="O134" s="70"/>
      <c r="P134" s="133"/>
      <c r="Q134" s="133"/>
      <c r="R134" s="133"/>
      <c r="S134" s="133"/>
      <c r="T134" s="133"/>
      <c r="U134" s="70"/>
      <c r="V134" s="133"/>
      <c r="W134" s="70"/>
      <c r="X134" s="133"/>
      <c r="Y134" s="70"/>
      <c r="Z134" s="133"/>
      <c r="AA134" s="70"/>
      <c r="AB134" s="133"/>
      <c r="AC134" s="70"/>
      <c r="AD134" s="70"/>
      <c r="AE134" s="133"/>
      <c r="AF134" s="133"/>
      <c r="AG134" s="133"/>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row>
    <row r="135" spans="1:61" ht="15.75" customHeight="1">
      <c r="A135" s="70"/>
      <c r="B135" s="70"/>
      <c r="C135" s="70"/>
      <c r="D135" s="70"/>
      <c r="E135" s="70"/>
      <c r="F135" s="133"/>
      <c r="G135" s="70"/>
      <c r="H135" s="70"/>
      <c r="I135" s="70"/>
      <c r="J135" s="70"/>
      <c r="K135" s="70"/>
      <c r="L135" s="133"/>
      <c r="M135" s="70"/>
      <c r="N135" s="70"/>
      <c r="O135" s="70"/>
      <c r="P135" s="133"/>
      <c r="Q135" s="133"/>
      <c r="R135" s="133"/>
      <c r="S135" s="133"/>
      <c r="T135" s="133"/>
      <c r="U135" s="70"/>
      <c r="V135" s="133"/>
      <c r="W135" s="70"/>
      <c r="X135" s="133"/>
      <c r="Y135" s="70"/>
      <c r="Z135" s="133"/>
      <c r="AA135" s="70"/>
      <c r="AB135" s="133"/>
      <c r="AC135" s="70"/>
      <c r="AD135" s="70"/>
      <c r="AE135" s="133"/>
      <c r="AF135" s="133"/>
      <c r="AG135" s="133"/>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row>
    <row r="136" spans="1:61" ht="15.75" customHeight="1">
      <c r="A136" s="70"/>
      <c r="B136" s="70"/>
      <c r="C136" s="70"/>
      <c r="D136" s="70"/>
      <c r="E136" s="70"/>
      <c r="F136" s="133"/>
      <c r="G136" s="70"/>
      <c r="H136" s="70"/>
      <c r="I136" s="70"/>
      <c r="J136" s="70"/>
      <c r="K136" s="70"/>
      <c r="L136" s="133"/>
      <c r="M136" s="70"/>
      <c r="N136" s="70"/>
      <c r="O136" s="70"/>
      <c r="P136" s="133"/>
      <c r="Q136" s="133"/>
      <c r="R136" s="133"/>
      <c r="S136" s="133"/>
      <c r="T136" s="133"/>
      <c r="U136" s="70"/>
      <c r="V136" s="133"/>
      <c r="W136" s="70"/>
      <c r="X136" s="133"/>
      <c r="Y136" s="70"/>
      <c r="Z136" s="133"/>
      <c r="AA136" s="70"/>
      <c r="AB136" s="133"/>
      <c r="AC136" s="70"/>
      <c r="AD136" s="70"/>
      <c r="AE136" s="133"/>
      <c r="AF136" s="133"/>
      <c r="AG136" s="133"/>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row>
    <row r="137" spans="1:61" ht="15.75" customHeight="1">
      <c r="A137" s="70"/>
      <c r="B137" s="70"/>
      <c r="C137" s="70"/>
      <c r="D137" s="70"/>
      <c r="E137" s="70"/>
      <c r="F137" s="133"/>
      <c r="G137" s="70"/>
      <c r="H137" s="70"/>
      <c r="I137" s="70"/>
      <c r="J137" s="70"/>
      <c r="K137" s="70"/>
      <c r="L137" s="133"/>
      <c r="M137" s="70"/>
      <c r="N137" s="70"/>
      <c r="O137" s="70"/>
      <c r="P137" s="133"/>
      <c r="Q137" s="133"/>
      <c r="R137" s="133"/>
      <c r="S137" s="133"/>
      <c r="T137" s="133"/>
      <c r="U137" s="70"/>
      <c r="V137" s="133"/>
      <c r="W137" s="70"/>
      <c r="X137" s="133"/>
      <c r="Y137" s="70"/>
      <c r="Z137" s="133"/>
      <c r="AA137" s="70"/>
      <c r="AB137" s="133"/>
      <c r="AC137" s="70"/>
      <c r="AD137" s="70"/>
      <c r="AE137" s="133"/>
      <c r="AF137" s="133"/>
      <c r="AG137" s="133"/>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row>
    <row r="138" spans="1:61" ht="15.75" customHeight="1">
      <c r="A138" s="70"/>
      <c r="B138" s="70"/>
      <c r="C138" s="70"/>
      <c r="D138" s="70"/>
      <c r="E138" s="70"/>
      <c r="F138" s="133"/>
      <c r="G138" s="70"/>
      <c r="H138" s="70"/>
      <c r="I138" s="70"/>
      <c r="J138" s="70"/>
      <c r="K138" s="70"/>
      <c r="L138" s="133"/>
      <c r="M138" s="70"/>
      <c r="N138" s="70"/>
      <c r="O138" s="70"/>
      <c r="P138" s="133"/>
      <c r="Q138" s="133"/>
      <c r="R138" s="133"/>
      <c r="S138" s="133"/>
      <c r="T138" s="133"/>
      <c r="U138" s="70"/>
      <c r="V138" s="133"/>
      <c r="W138" s="70"/>
      <c r="X138" s="133"/>
      <c r="Y138" s="70"/>
      <c r="Z138" s="133"/>
      <c r="AA138" s="70"/>
      <c r="AB138" s="133"/>
      <c r="AC138" s="70"/>
      <c r="AD138" s="70"/>
      <c r="AE138" s="133"/>
      <c r="AF138" s="133"/>
      <c r="AG138" s="133"/>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row>
    <row r="139" spans="1:61" ht="15.75" customHeight="1">
      <c r="A139" s="70"/>
      <c r="B139" s="70"/>
      <c r="C139" s="70"/>
      <c r="D139" s="70"/>
      <c r="E139" s="70"/>
      <c r="F139" s="133"/>
      <c r="G139" s="70"/>
      <c r="H139" s="70"/>
      <c r="I139" s="70"/>
      <c r="J139" s="70"/>
      <c r="K139" s="70"/>
      <c r="L139" s="133"/>
      <c r="M139" s="70"/>
      <c r="N139" s="70"/>
      <c r="O139" s="70"/>
      <c r="P139" s="133"/>
      <c r="Q139" s="133"/>
      <c r="R139" s="133"/>
      <c r="S139" s="133"/>
      <c r="T139" s="133"/>
      <c r="U139" s="70"/>
      <c r="V139" s="133"/>
      <c r="W139" s="70"/>
      <c r="X139" s="133"/>
      <c r="Y139" s="70"/>
      <c r="Z139" s="133"/>
      <c r="AA139" s="70"/>
      <c r="AB139" s="133"/>
      <c r="AC139" s="70"/>
      <c r="AD139" s="70"/>
      <c r="AE139" s="133"/>
      <c r="AF139" s="133"/>
      <c r="AG139" s="133"/>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row>
    <row r="140" spans="1:61" ht="15.75" customHeight="1">
      <c r="A140" s="70"/>
      <c r="B140" s="70"/>
      <c r="C140" s="70"/>
      <c r="D140" s="70"/>
      <c r="E140" s="70"/>
      <c r="F140" s="133"/>
      <c r="G140" s="70"/>
      <c r="H140" s="70"/>
      <c r="I140" s="70"/>
      <c r="J140" s="70"/>
      <c r="K140" s="70"/>
      <c r="L140" s="133"/>
      <c r="M140" s="70"/>
      <c r="N140" s="70"/>
      <c r="O140" s="70"/>
      <c r="P140" s="133"/>
      <c r="Q140" s="133"/>
      <c r="R140" s="133"/>
      <c r="S140" s="133"/>
      <c r="T140" s="133"/>
      <c r="U140" s="70"/>
      <c r="V140" s="133"/>
      <c r="W140" s="70"/>
      <c r="X140" s="133"/>
      <c r="Y140" s="70"/>
      <c r="Z140" s="133"/>
      <c r="AA140" s="70"/>
      <c r="AB140" s="133"/>
      <c r="AC140" s="70"/>
      <c r="AD140" s="70"/>
      <c r="AE140" s="133"/>
      <c r="AF140" s="133"/>
      <c r="AG140" s="133"/>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row>
    <row r="141" spans="1:61" ht="15.75" customHeight="1">
      <c r="A141" s="70"/>
      <c r="B141" s="70"/>
      <c r="C141" s="70"/>
      <c r="D141" s="70"/>
      <c r="E141" s="70"/>
      <c r="F141" s="133"/>
      <c r="G141" s="70"/>
      <c r="H141" s="70"/>
      <c r="I141" s="70"/>
      <c r="J141" s="70"/>
      <c r="K141" s="70"/>
      <c r="L141" s="133"/>
      <c r="M141" s="70"/>
      <c r="N141" s="70"/>
      <c r="O141" s="70"/>
      <c r="P141" s="133"/>
      <c r="Q141" s="133"/>
      <c r="R141" s="133"/>
      <c r="S141" s="133"/>
      <c r="T141" s="133"/>
      <c r="U141" s="70"/>
      <c r="V141" s="133"/>
      <c r="W141" s="70"/>
      <c r="X141" s="133"/>
      <c r="Y141" s="70"/>
      <c r="Z141" s="133"/>
      <c r="AA141" s="70"/>
      <c r="AB141" s="133"/>
      <c r="AC141" s="70"/>
      <c r="AD141" s="70"/>
      <c r="AE141" s="133"/>
      <c r="AF141" s="133"/>
      <c r="AG141" s="133"/>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row>
    <row r="142" spans="1:61" ht="15.75" customHeight="1">
      <c r="A142" s="70"/>
      <c r="B142" s="70"/>
      <c r="C142" s="70"/>
      <c r="D142" s="70"/>
      <c r="E142" s="70"/>
      <c r="F142" s="133"/>
      <c r="G142" s="70"/>
      <c r="H142" s="70"/>
      <c r="I142" s="70"/>
      <c r="J142" s="70"/>
      <c r="K142" s="70"/>
      <c r="L142" s="133"/>
      <c r="M142" s="70"/>
      <c r="N142" s="70"/>
      <c r="O142" s="70"/>
      <c r="P142" s="133"/>
      <c r="Q142" s="133"/>
      <c r="R142" s="133"/>
      <c r="S142" s="133"/>
      <c r="T142" s="133"/>
      <c r="U142" s="70"/>
      <c r="V142" s="133"/>
      <c r="W142" s="70"/>
      <c r="X142" s="133"/>
      <c r="Y142" s="70"/>
      <c r="Z142" s="133"/>
      <c r="AA142" s="70"/>
      <c r="AB142" s="133"/>
      <c r="AC142" s="70"/>
      <c r="AD142" s="70"/>
      <c r="AE142" s="133"/>
      <c r="AF142" s="133"/>
      <c r="AG142" s="133"/>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row>
    <row r="143" spans="1:61" ht="15.75" customHeight="1">
      <c r="A143" s="70"/>
      <c r="B143" s="70"/>
      <c r="C143" s="70"/>
      <c r="D143" s="70"/>
      <c r="E143" s="70"/>
      <c r="F143" s="133"/>
      <c r="G143" s="70"/>
      <c r="H143" s="70"/>
      <c r="I143" s="70"/>
      <c r="J143" s="70"/>
      <c r="K143" s="70"/>
      <c r="L143" s="133"/>
      <c r="M143" s="70"/>
      <c r="N143" s="70"/>
      <c r="O143" s="70"/>
      <c r="P143" s="133"/>
      <c r="Q143" s="133"/>
      <c r="R143" s="133"/>
      <c r="S143" s="133"/>
      <c r="T143" s="133"/>
      <c r="U143" s="70"/>
      <c r="V143" s="133"/>
      <c r="W143" s="70"/>
      <c r="X143" s="133"/>
      <c r="Y143" s="70"/>
      <c r="Z143" s="133"/>
      <c r="AA143" s="70"/>
      <c r="AB143" s="133"/>
      <c r="AC143" s="70"/>
      <c r="AD143" s="70"/>
      <c r="AE143" s="133"/>
      <c r="AF143" s="133"/>
      <c r="AG143" s="133"/>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row>
    <row r="144" spans="1:61" ht="15.75" customHeight="1">
      <c r="A144" s="70"/>
      <c r="B144" s="70"/>
      <c r="C144" s="70"/>
      <c r="D144" s="70"/>
      <c r="E144" s="70"/>
      <c r="F144" s="133"/>
      <c r="G144" s="70"/>
      <c r="H144" s="70"/>
      <c r="I144" s="70"/>
      <c r="J144" s="70"/>
      <c r="K144" s="70"/>
      <c r="L144" s="133"/>
      <c r="M144" s="70"/>
      <c r="N144" s="70"/>
      <c r="O144" s="70"/>
      <c r="P144" s="133"/>
      <c r="Q144" s="133"/>
      <c r="R144" s="133"/>
      <c r="S144" s="133"/>
      <c r="T144" s="133"/>
      <c r="U144" s="70"/>
      <c r="V144" s="133"/>
      <c r="W144" s="70"/>
      <c r="X144" s="133"/>
      <c r="Y144" s="70"/>
      <c r="Z144" s="133"/>
      <c r="AA144" s="70"/>
      <c r="AB144" s="133"/>
      <c r="AC144" s="70"/>
      <c r="AD144" s="70"/>
      <c r="AE144" s="133"/>
      <c r="AF144" s="133"/>
      <c r="AG144" s="133"/>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row>
    <row r="145" spans="1:61" ht="15.75" customHeight="1">
      <c r="A145" s="70"/>
      <c r="B145" s="70"/>
      <c r="C145" s="70"/>
      <c r="D145" s="70"/>
      <c r="E145" s="70"/>
      <c r="F145" s="133"/>
      <c r="G145" s="70"/>
      <c r="H145" s="70"/>
      <c r="I145" s="70"/>
      <c r="J145" s="70"/>
      <c r="K145" s="70"/>
      <c r="L145" s="133"/>
      <c r="M145" s="70"/>
      <c r="N145" s="70"/>
      <c r="O145" s="70"/>
      <c r="P145" s="133"/>
      <c r="Q145" s="133"/>
      <c r="R145" s="133"/>
      <c r="S145" s="133"/>
      <c r="T145" s="133"/>
      <c r="U145" s="70"/>
      <c r="V145" s="133"/>
      <c r="W145" s="70"/>
      <c r="X145" s="133"/>
      <c r="Y145" s="70"/>
      <c r="Z145" s="133"/>
      <c r="AA145" s="70"/>
      <c r="AB145" s="133"/>
      <c r="AC145" s="70"/>
      <c r="AD145" s="70"/>
      <c r="AE145" s="133"/>
      <c r="AF145" s="133"/>
      <c r="AG145" s="133"/>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row>
    <row r="146" spans="1:61" ht="15.75" customHeight="1">
      <c r="A146" s="70"/>
      <c r="B146" s="70"/>
      <c r="C146" s="70"/>
      <c r="D146" s="70"/>
      <c r="E146" s="70"/>
      <c r="F146" s="133"/>
      <c r="G146" s="70"/>
      <c r="H146" s="70"/>
      <c r="I146" s="70"/>
      <c r="J146" s="70"/>
      <c r="K146" s="70"/>
      <c r="L146" s="133"/>
      <c r="M146" s="70"/>
      <c r="N146" s="70"/>
      <c r="O146" s="70"/>
      <c r="P146" s="133"/>
      <c r="Q146" s="133"/>
      <c r="R146" s="133"/>
      <c r="S146" s="133"/>
      <c r="T146" s="133"/>
      <c r="U146" s="70"/>
      <c r="V146" s="133"/>
      <c r="W146" s="70"/>
      <c r="X146" s="133"/>
      <c r="Y146" s="70"/>
      <c r="Z146" s="133"/>
      <c r="AA146" s="70"/>
      <c r="AB146" s="133"/>
      <c r="AC146" s="70"/>
      <c r="AD146" s="70"/>
      <c r="AE146" s="133"/>
      <c r="AF146" s="133"/>
      <c r="AG146" s="133"/>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row>
    <row r="147" spans="1:61" ht="15.75" customHeight="1">
      <c r="A147" s="70"/>
      <c r="B147" s="70"/>
      <c r="C147" s="70"/>
      <c r="D147" s="70"/>
      <c r="E147" s="70"/>
      <c r="F147" s="133"/>
      <c r="G147" s="70"/>
      <c r="H147" s="70"/>
      <c r="I147" s="70"/>
      <c r="J147" s="70"/>
      <c r="K147" s="70"/>
      <c r="L147" s="133"/>
      <c r="M147" s="70"/>
      <c r="N147" s="70"/>
      <c r="O147" s="70"/>
      <c r="P147" s="133"/>
      <c r="Q147" s="133"/>
      <c r="R147" s="133"/>
      <c r="S147" s="133"/>
      <c r="T147" s="133"/>
      <c r="U147" s="70"/>
      <c r="V147" s="133"/>
      <c r="W147" s="70"/>
      <c r="X147" s="133"/>
      <c r="Y147" s="70"/>
      <c r="Z147" s="133"/>
      <c r="AA147" s="70"/>
      <c r="AB147" s="133"/>
      <c r="AC147" s="70"/>
      <c r="AD147" s="70"/>
      <c r="AE147" s="133"/>
      <c r="AF147" s="133"/>
      <c r="AG147" s="133"/>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row>
    <row r="148" spans="1:61" ht="15.75" customHeight="1">
      <c r="A148" s="70"/>
      <c r="B148" s="70"/>
      <c r="C148" s="70"/>
      <c r="D148" s="70"/>
      <c r="E148" s="70"/>
      <c r="F148" s="133"/>
      <c r="G148" s="70"/>
      <c r="H148" s="70"/>
      <c r="I148" s="70"/>
      <c r="J148" s="70"/>
      <c r="K148" s="70"/>
      <c r="L148" s="133"/>
      <c r="M148" s="70"/>
      <c r="N148" s="70"/>
      <c r="O148" s="70"/>
      <c r="P148" s="133"/>
      <c r="Q148" s="133"/>
      <c r="R148" s="133"/>
      <c r="S148" s="133"/>
      <c r="T148" s="133"/>
      <c r="U148" s="70"/>
      <c r="V148" s="133"/>
      <c r="W148" s="70"/>
      <c r="X148" s="133"/>
      <c r="Y148" s="70"/>
      <c r="Z148" s="133"/>
      <c r="AA148" s="70"/>
      <c r="AB148" s="133"/>
      <c r="AC148" s="70"/>
      <c r="AD148" s="70"/>
      <c r="AE148" s="133"/>
      <c r="AF148" s="133"/>
      <c r="AG148" s="133"/>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row>
    <row r="149" spans="1:61" ht="15.75" customHeight="1">
      <c r="A149" s="70"/>
      <c r="B149" s="70"/>
      <c r="C149" s="70"/>
      <c r="D149" s="70"/>
      <c r="E149" s="70"/>
      <c r="F149" s="133"/>
      <c r="G149" s="70"/>
      <c r="H149" s="70"/>
      <c r="I149" s="70"/>
      <c r="J149" s="70"/>
      <c r="K149" s="70"/>
      <c r="L149" s="133"/>
      <c r="M149" s="70"/>
      <c r="N149" s="70"/>
      <c r="O149" s="70"/>
      <c r="P149" s="133"/>
      <c r="Q149" s="133"/>
      <c r="R149" s="133"/>
      <c r="S149" s="133"/>
      <c r="T149" s="133"/>
      <c r="U149" s="70"/>
      <c r="V149" s="133"/>
      <c r="W149" s="70"/>
      <c r="X149" s="133"/>
      <c r="Y149" s="70"/>
      <c r="Z149" s="133"/>
      <c r="AA149" s="70"/>
      <c r="AB149" s="133"/>
      <c r="AC149" s="70"/>
      <c r="AD149" s="70"/>
      <c r="AE149" s="133"/>
      <c r="AF149" s="133"/>
      <c r="AG149" s="133"/>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row>
    <row r="150" spans="1:61" ht="15.75" customHeight="1">
      <c r="A150" s="70"/>
      <c r="B150" s="70"/>
      <c r="C150" s="70"/>
      <c r="D150" s="70"/>
      <c r="E150" s="369" t="s">
        <v>1751</v>
      </c>
      <c r="F150" s="370">
        <f>COUNTIF(AK17:AK100, "Zona de Riesgo Alta")</f>
        <v>0</v>
      </c>
      <c r="G150" s="70"/>
      <c r="H150" s="70"/>
      <c r="I150" s="70"/>
      <c r="J150" s="70"/>
      <c r="K150" s="70"/>
      <c r="L150" s="133"/>
      <c r="M150" s="70"/>
      <c r="N150" s="70"/>
      <c r="O150" s="70"/>
      <c r="P150" s="133"/>
      <c r="Q150" s="133"/>
      <c r="R150" s="133"/>
      <c r="S150" s="133"/>
      <c r="T150" s="133"/>
      <c r="U150" s="70"/>
      <c r="V150" s="133"/>
      <c r="W150" s="70"/>
      <c r="X150" s="133"/>
      <c r="Y150" s="70"/>
      <c r="Z150" s="133"/>
      <c r="AA150" s="70"/>
      <c r="AB150" s="133"/>
      <c r="AC150" s="70"/>
      <c r="AD150" s="70"/>
      <c r="AE150" s="133"/>
      <c r="AF150" s="133"/>
      <c r="AG150" s="133"/>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row>
    <row r="151" spans="1:61" ht="15.75" customHeight="1">
      <c r="A151" s="70"/>
      <c r="B151" s="70"/>
      <c r="C151" s="70"/>
      <c r="D151" s="70"/>
      <c r="E151" s="369" t="s">
        <v>1752</v>
      </c>
      <c r="F151" s="370">
        <f>COUNTIF(AK17:AK100, "Zona de Riesgo Alta")</f>
        <v>0</v>
      </c>
      <c r="G151" s="70"/>
      <c r="H151" s="70"/>
      <c r="I151" s="70"/>
      <c r="J151" s="70"/>
      <c r="K151" s="70"/>
      <c r="L151" s="133"/>
      <c r="M151" s="70"/>
      <c r="N151" s="70"/>
      <c r="O151" s="70"/>
      <c r="P151" s="133"/>
      <c r="Q151" s="133"/>
      <c r="R151" s="133"/>
      <c r="S151" s="133"/>
      <c r="T151" s="133"/>
      <c r="U151" s="70"/>
      <c r="V151" s="133"/>
      <c r="W151" s="70"/>
      <c r="X151" s="133"/>
      <c r="Y151" s="70"/>
      <c r="Z151" s="133"/>
      <c r="AA151" s="70"/>
      <c r="AB151" s="133"/>
      <c r="AC151" s="70"/>
      <c r="AD151" s="70"/>
      <c r="AE151" s="133"/>
      <c r="AF151" s="133"/>
      <c r="AG151" s="133"/>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row>
    <row r="152" spans="1:61" ht="15.75" customHeight="1">
      <c r="A152" s="70"/>
      <c r="B152" s="70"/>
      <c r="C152" s="70"/>
      <c r="D152" s="70"/>
      <c r="E152" s="369" t="s">
        <v>1753</v>
      </c>
      <c r="F152" s="370">
        <f>COUNTIF(AK17:AK100, "Zona de Riesgo Moderada")</f>
        <v>1</v>
      </c>
      <c r="G152" s="70"/>
      <c r="H152" s="70"/>
      <c r="I152" s="70"/>
      <c r="J152" s="70"/>
      <c r="K152" s="70"/>
      <c r="L152" s="133"/>
      <c r="M152" s="70"/>
      <c r="N152" s="70"/>
      <c r="O152" s="70"/>
      <c r="P152" s="133"/>
      <c r="Q152" s="133"/>
      <c r="R152" s="133"/>
      <c r="S152" s="133"/>
      <c r="T152" s="133"/>
      <c r="U152" s="70"/>
      <c r="V152" s="133"/>
      <c r="W152" s="70"/>
      <c r="X152" s="133"/>
      <c r="Y152" s="70"/>
      <c r="Z152" s="133"/>
      <c r="AA152" s="70"/>
      <c r="AB152" s="133"/>
      <c r="AC152" s="70"/>
      <c r="AD152" s="70"/>
      <c r="AE152" s="133"/>
      <c r="AF152" s="133"/>
      <c r="AG152" s="133"/>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row>
    <row r="153" spans="1:61" ht="15.75" customHeight="1">
      <c r="A153" s="70"/>
      <c r="B153" s="70"/>
      <c r="C153" s="70"/>
      <c r="D153" s="70"/>
      <c r="E153" s="369" t="s">
        <v>1754</v>
      </c>
      <c r="F153" s="370">
        <f>COUNTIF(AK17:AK100, "Zona de Riesgo Baja")</f>
        <v>1</v>
      </c>
      <c r="G153" s="70"/>
      <c r="H153" s="70"/>
      <c r="I153" s="70"/>
      <c r="J153" s="70"/>
      <c r="K153" s="70"/>
      <c r="L153" s="133"/>
      <c r="M153" s="70"/>
      <c r="N153" s="70"/>
      <c r="O153" s="70"/>
      <c r="P153" s="133"/>
      <c r="Q153" s="133"/>
      <c r="R153" s="133"/>
      <c r="S153" s="133"/>
      <c r="T153" s="133"/>
      <c r="U153" s="70"/>
      <c r="V153" s="133"/>
      <c r="W153" s="70"/>
      <c r="X153" s="133"/>
      <c r="Y153" s="70"/>
      <c r="Z153" s="133"/>
      <c r="AA153" s="70"/>
      <c r="AB153" s="133"/>
      <c r="AC153" s="70"/>
      <c r="AD153" s="70"/>
      <c r="AE153" s="133"/>
      <c r="AF153" s="133"/>
      <c r="AG153" s="133"/>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row>
    <row r="154" spans="1:61" ht="15.75" customHeight="1">
      <c r="A154" s="70"/>
      <c r="B154" s="70"/>
      <c r="C154" s="70"/>
      <c r="D154" s="70"/>
      <c r="E154" s="70"/>
      <c r="F154" s="133"/>
      <c r="G154" s="70"/>
      <c r="H154" s="70"/>
      <c r="I154" s="70"/>
      <c r="J154" s="70"/>
      <c r="K154" s="70"/>
      <c r="L154" s="133"/>
      <c r="M154" s="70"/>
      <c r="N154" s="70"/>
      <c r="O154" s="70"/>
      <c r="P154" s="133"/>
      <c r="Q154" s="133"/>
      <c r="R154" s="133"/>
      <c r="S154" s="133"/>
      <c r="T154" s="133"/>
      <c r="U154" s="70"/>
      <c r="V154" s="133"/>
      <c r="W154" s="70"/>
      <c r="X154" s="133"/>
      <c r="Y154" s="70"/>
      <c r="Z154" s="133"/>
      <c r="AA154" s="70"/>
      <c r="AB154" s="133"/>
      <c r="AC154" s="70"/>
      <c r="AD154" s="70"/>
      <c r="AE154" s="133"/>
      <c r="AF154" s="133"/>
      <c r="AG154" s="133"/>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row>
    <row r="155" spans="1:61" ht="15.75" customHeight="1">
      <c r="A155" s="70"/>
      <c r="B155" s="70"/>
      <c r="C155" s="70"/>
      <c r="D155" s="70"/>
      <c r="E155" s="70"/>
      <c r="F155" s="133"/>
      <c r="G155" s="70"/>
      <c r="H155" s="70"/>
      <c r="I155" s="70"/>
      <c r="J155" s="70"/>
      <c r="K155" s="70"/>
      <c r="L155" s="133"/>
      <c r="M155" s="70"/>
      <c r="N155" s="70"/>
      <c r="O155" s="70"/>
      <c r="P155" s="133"/>
      <c r="Q155" s="133"/>
      <c r="R155" s="133"/>
      <c r="S155" s="133"/>
      <c r="T155" s="133"/>
      <c r="U155" s="70"/>
      <c r="V155" s="133"/>
      <c r="W155" s="70"/>
      <c r="X155" s="133"/>
      <c r="Y155" s="70"/>
      <c r="Z155" s="133"/>
      <c r="AA155" s="70"/>
      <c r="AB155" s="133"/>
      <c r="AC155" s="70"/>
      <c r="AD155" s="70"/>
      <c r="AE155" s="133"/>
      <c r="AF155" s="133"/>
      <c r="AG155" s="133"/>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row>
    <row r="156" spans="1:61" ht="15.75" customHeight="1">
      <c r="A156" s="70"/>
      <c r="B156" s="70"/>
      <c r="C156" s="70"/>
      <c r="D156" s="70"/>
      <c r="E156" s="70"/>
      <c r="F156" s="133"/>
      <c r="G156" s="70"/>
      <c r="H156" s="70"/>
      <c r="I156" s="70"/>
      <c r="J156" s="70"/>
      <c r="K156" s="70"/>
      <c r="L156" s="133"/>
      <c r="M156" s="70"/>
      <c r="N156" s="70"/>
      <c r="O156" s="70"/>
      <c r="P156" s="133"/>
      <c r="Q156" s="133"/>
      <c r="R156" s="133"/>
      <c r="S156" s="133"/>
      <c r="T156" s="133"/>
      <c r="U156" s="70"/>
      <c r="V156" s="133"/>
      <c r="W156" s="70"/>
      <c r="X156" s="133"/>
      <c r="Y156" s="70"/>
      <c r="Z156" s="133"/>
      <c r="AA156" s="70"/>
      <c r="AB156" s="133"/>
      <c r="AC156" s="70"/>
      <c r="AD156" s="70"/>
      <c r="AE156" s="133"/>
      <c r="AF156" s="133"/>
      <c r="AG156" s="133"/>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row>
    <row r="157" spans="1:61" ht="15.75" customHeight="1">
      <c r="A157" s="70"/>
      <c r="B157" s="70"/>
      <c r="C157" s="70"/>
      <c r="D157" s="70"/>
      <c r="E157" s="70"/>
      <c r="F157" s="133"/>
      <c r="G157" s="70"/>
      <c r="H157" s="70"/>
      <c r="I157" s="70"/>
      <c r="J157" s="70"/>
      <c r="K157" s="70"/>
      <c r="L157" s="133"/>
      <c r="M157" s="70"/>
      <c r="N157" s="70"/>
      <c r="O157" s="70"/>
      <c r="P157" s="133"/>
      <c r="Q157" s="133"/>
      <c r="R157" s="133"/>
      <c r="S157" s="133"/>
      <c r="T157" s="133"/>
      <c r="U157" s="70"/>
      <c r="V157" s="133"/>
      <c r="W157" s="70"/>
      <c r="X157" s="133"/>
      <c r="Y157" s="70"/>
      <c r="Z157" s="133"/>
      <c r="AA157" s="70"/>
      <c r="AB157" s="133"/>
      <c r="AC157" s="70"/>
      <c r="AD157" s="70"/>
      <c r="AE157" s="133"/>
      <c r="AF157" s="133"/>
      <c r="AG157" s="133"/>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row>
    <row r="158" spans="1:61" ht="15.75" customHeight="1">
      <c r="A158" s="70"/>
      <c r="B158" s="70"/>
      <c r="C158" s="70"/>
      <c r="D158" s="70"/>
      <c r="E158" s="70"/>
      <c r="F158" s="133"/>
      <c r="G158" s="70"/>
      <c r="H158" s="70"/>
      <c r="I158" s="70"/>
      <c r="J158" s="70"/>
      <c r="K158" s="70"/>
      <c r="L158" s="133"/>
      <c r="M158" s="70"/>
      <c r="N158" s="70"/>
      <c r="O158" s="70"/>
      <c r="P158" s="133"/>
      <c r="Q158" s="133"/>
      <c r="R158" s="133"/>
      <c r="S158" s="133"/>
      <c r="T158" s="133"/>
      <c r="U158" s="70"/>
      <c r="V158" s="133"/>
      <c r="W158" s="70"/>
      <c r="X158" s="133"/>
      <c r="Y158" s="70"/>
      <c r="Z158" s="133"/>
      <c r="AA158" s="70"/>
      <c r="AB158" s="133"/>
      <c r="AC158" s="70"/>
      <c r="AD158" s="70"/>
      <c r="AE158" s="133"/>
      <c r="AF158" s="133"/>
      <c r="AG158" s="133"/>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row>
    <row r="159" spans="1:61" ht="15.75" customHeight="1">
      <c r="A159" s="70"/>
      <c r="B159" s="70"/>
      <c r="C159" s="70"/>
      <c r="D159" s="70"/>
      <c r="E159" s="70"/>
      <c r="F159" s="133"/>
      <c r="G159" s="70"/>
      <c r="H159" s="70"/>
      <c r="I159" s="70"/>
      <c r="J159" s="70"/>
      <c r="K159" s="70"/>
      <c r="L159" s="133"/>
      <c r="M159" s="70"/>
      <c r="N159" s="70"/>
      <c r="O159" s="70"/>
      <c r="P159" s="133"/>
      <c r="Q159" s="133"/>
      <c r="R159" s="133"/>
      <c r="S159" s="133"/>
      <c r="T159" s="133"/>
      <c r="U159" s="70"/>
      <c r="V159" s="133"/>
      <c r="W159" s="70"/>
      <c r="X159" s="133"/>
      <c r="Y159" s="70"/>
      <c r="Z159" s="133"/>
      <c r="AA159" s="70"/>
      <c r="AB159" s="133"/>
      <c r="AC159" s="70"/>
      <c r="AD159" s="70"/>
      <c r="AE159" s="133"/>
      <c r="AF159" s="133"/>
      <c r="AG159" s="133"/>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row>
    <row r="160" spans="1:61" ht="15.75" customHeight="1">
      <c r="A160" s="70"/>
      <c r="B160" s="70"/>
      <c r="C160" s="70"/>
      <c r="D160" s="70"/>
      <c r="E160" s="70"/>
      <c r="F160" s="133"/>
      <c r="G160" s="70"/>
      <c r="H160" s="70"/>
      <c r="I160" s="70"/>
      <c r="J160" s="70"/>
      <c r="K160" s="70"/>
      <c r="L160" s="133"/>
      <c r="M160" s="70"/>
      <c r="N160" s="70"/>
      <c r="O160" s="70"/>
      <c r="P160" s="133"/>
      <c r="Q160" s="133"/>
      <c r="R160" s="133"/>
      <c r="S160" s="133"/>
      <c r="T160" s="133"/>
      <c r="U160" s="70"/>
      <c r="V160" s="133"/>
      <c r="W160" s="70"/>
      <c r="X160" s="133"/>
      <c r="Y160" s="70"/>
      <c r="Z160" s="133"/>
      <c r="AA160" s="70"/>
      <c r="AB160" s="133"/>
      <c r="AC160" s="70"/>
      <c r="AD160" s="70"/>
      <c r="AE160" s="133"/>
      <c r="AF160" s="133"/>
      <c r="AG160" s="133"/>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row>
    <row r="161" spans="1:61" ht="15.75" customHeight="1">
      <c r="A161" s="70"/>
      <c r="B161" s="70"/>
      <c r="C161" s="70"/>
      <c r="D161" s="70"/>
      <c r="E161" s="70"/>
      <c r="F161" s="133"/>
      <c r="G161" s="70"/>
      <c r="H161" s="70"/>
      <c r="I161" s="70"/>
      <c r="J161" s="70"/>
      <c r="K161" s="70"/>
      <c r="L161" s="133"/>
      <c r="M161" s="70"/>
      <c r="N161" s="70"/>
      <c r="O161" s="70"/>
      <c r="P161" s="133"/>
      <c r="Q161" s="133"/>
      <c r="R161" s="133"/>
      <c r="S161" s="133"/>
      <c r="T161" s="133"/>
      <c r="U161" s="70"/>
      <c r="V161" s="133"/>
      <c r="W161" s="70"/>
      <c r="X161" s="133"/>
      <c r="Y161" s="70"/>
      <c r="Z161" s="133"/>
      <c r="AA161" s="70"/>
      <c r="AB161" s="133"/>
      <c r="AC161" s="70"/>
      <c r="AD161" s="70"/>
      <c r="AE161" s="133"/>
      <c r="AF161" s="133"/>
      <c r="AG161" s="133"/>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row>
    <row r="162" spans="1:61" ht="15.75" customHeight="1">
      <c r="A162" s="70"/>
      <c r="B162" s="70"/>
      <c r="C162" s="70"/>
      <c r="D162" s="70"/>
      <c r="E162" s="70"/>
      <c r="F162" s="133"/>
      <c r="G162" s="70"/>
      <c r="H162" s="70"/>
      <c r="I162" s="70"/>
      <c r="J162" s="70"/>
      <c r="K162" s="70"/>
      <c r="L162" s="133"/>
      <c r="M162" s="70"/>
      <c r="N162" s="70"/>
      <c r="O162" s="70"/>
      <c r="P162" s="133"/>
      <c r="Q162" s="133"/>
      <c r="R162" s="133"/>
      <c r="S162" s="133"/>
      <c r="T162" s="133"/>
      <c r="U162" s="70"/>
      <c r="V162" s="133"/>
      <c r="W162" s="70"/>
      <c r="X162" s="133"/>
      <c r="Y162" s="70"/>
      <c r="Z162" s="133"/>
      <c r="AA162" s="70"/>
      <c r="AB162" s="133"/>
      <c r="AC162" s="70"/>
      <c r="AD162" s="70"/>
      <c r="AE162" s="133"/>
      <c r="AF162" s="133"/>
      <c r="AG162" s="133"/>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row>
    <row r="163" spans="1:61" ht="15.75" customHeight="1">
      <c r="A163" s="70"/>
      <c r="B163" s="70"/>
      <c r="C163" s="70"/>
      <c r="D163" s="70"/>
      <c r="E163" s="70"/>
      <c r="F163" s="133"/>
      <c r="G163" s="70"/>
      <c r="H163" s="70"/>
      <c r="I163" s="70"/>
      <c r="J163" s="70"/>
      <c r="K163" s="70"/>
      <c r="L163" s="133"/>
      <c r="M163" s="70"/>
      <c r="N163" s="70"/>
      <c r="O163" s="70"/>
      <c r="P163" s="133"/>
      <c r="Q163" s="133"/>
      <c r="R163" s="133"/>
      <c r="S163" s="133"/>
      <c r="T163" s="133"/>
      <c r="U163" s="70"/>
      <c r="V163" s="133"/>
      <c r="W163" s="70"/>
      <c r="X163" s="133"/>
      <c r="Y163" s="70"/>
      <c r="Z163" s="133"/>
      <c r="AA163" s="70"/>
      <c r="AB163" s="133"/>
      <c r="AC163" s="70"/>
      <c r="AD163" s="70"/>
      <c r="AE163" s="133"/>
      <c r="AF163" s="133"/>
      <c r="AG163" s="133"/>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row>
    <row r="164" spans="1:61" ht="15.75" customHeight="1">
      <c r="A164" s="70"/>
      <c r="B164" s="70"/>
      <c r="C164" s="70"/>
      <c r="D164" s="70"/>
      <c r="E164" s="70"/>
      <c r="F164" s="133"/>
      <c r="G164" s="70"/>
      <c r="H164" s="70"/>
      <c r="I164" s="70"/>
      <c r="J164" s="70"/>
      <c r="K164" s="70"/>
      <c r="L164" s="133"/>
      <c r="M164" s="70"/>
      <c r="N164" s="70"/>
      <c r="O164" s="70"/>
      <c r="P164" s="133"/>
      <c r="Q164" s="133"/>
      <c r="R164" s="133"/>
      <c r="S164" s="133"/>
      <c r="T164" s="133"/>
      <c r="U164" s="70"/>
      <c r="V164" s="133"/>
      <c r="W164" s="70"/>
      <c r="X164" s="133"/>
      <c r="Y164" s="70"/>
      <c r="Z164" s="133"/>
      <c r="AA164" s="70"/>
      <c r="AB164" s="133"/>
      <c r="AC164" s="70"/>
      <c r="AD164" s="70"/>
      <c r="AE164" s="133"/>
      <c r="AF164" s="133"/>
      <c r="AG164" s="133"/>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row>
    <row r="165" spans="1:61" ht="15.75" customHeight="1">
      <c r="A165" s="70"/>
      <c r="B165" s="70"/>
      <c r="C165" s="70"/>
      <c r="D165" s="70"/>
      <c r="E165" s="70"/>
      <c r="F165" s="133"/>
      <c r="G165" s="70"/>
      <c r="H165" s="70"/>
      <c r="I165" s="70"/>
      <c r="J165" s="70"/>
      <c r="K165" s="70"/>
      <c r="L165" s="133"/>
      <c r="M165" s="70"/>
      <c r="N165" s="70"/>
      <c r="O165" s="70"/>
      <c r="P165" s="133"/>
      <c r="Q165" s="133"/>
      <c r="R165" s="133"/>
      <c r="S165" s="133"/>
      <c r="T165" s="133"/>
      <c r="U165" s="70"/>
      <c r="V165" s="133"/>
      <c r="W165" s="70"/>
      <c r="X165" s="133"/>
      <c r="Y165" s="70"/>
      <c r="Z165" s="133"/>
      <c r="AA165" s="70"/>
      <c r="AB165" s="133"/>
      <c r="AC165" s="70"/>
      <c r="AD165" s="70"/>
      <c r="AE165" s="133"/>
      <c r="AF165" s="133"/>
      <c r="AG165" s="133"/>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row>
    <row r="166" spans="1:61" ht="15.75" customHeight="1">
      <c r="A166" s="70"/>
      <c r="B166" s="70"/>
      <c r="C166" s="70"/>
      <c r="D166" s="70"/>
      <c r="E166" s="70"/>
      <c r="F166" s="133"/>
      <c r="G166" s="70"/>
      <c r="H166" s="70"/>
      <c r="I166" s="70"/>
      <c r="J166" s="70"/>
      <c r="K166" s="70"/>
      <c r="L166" s="133"/>
      <c r="M166" s="70"/>
      <c r="N166" s="70"/>
      <c r="O166" s="70"/>
      <c r="P166" s="133"/>
      <c r="Q166" s="133"/>
      <c r="R166" s="133"/>
      <c r="S166" s="133"/>
      <c r="T166" s="133"/>
      <c r="U166" s="70"/>
      <c r="V166" s="133"/>
      <c r="W166" s="70"/>
      <c r="X166" s="133"/>
      <c r="Y166" s="70"/>
      <c r="Z166" s="133"/>
      <c r="AA166" s="70"/>
      <c r="AB166" s="133"/>
      <c r="AC166" s="70"/>
      <c r="AD166" s="70"/>
      <c r="AE166" s="133"/>
      <c r="AF166" s="133"/>
      <c r="AG166" s="133"/>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row>
    <row r="167" spans="1:61" ht="15.75" customHeight="1">
      <c r="A167" s="70"/>
      <c r="B167" s="70"/>
      <c r="C167" s="70"/>
      <c r="D167" s="70"/>
      <c r="E167" s="70"/>
      <c r="F167" s="133"/>
      <c r="G167" s="70"/>
      <c r="H167" s="70"/>
      <c r="I167" s="70"/>
      <c r="J167" s="70"/>
      <c r="K167" s="70"/>
      <c r="L167" s="133"/>
      <c r="M167" s="70"/>
      <c r="N167" s="70"/>
      <c r="O167" s="70"/>
      <c r="P167" s="133"/>
      <c r="Q167" s="133"/>
      <c r="R167" s="133"/>
      <c r="S167" s="133"/>
      <c r="T167" s="133"/>
      <c r="U167" s="70"/>
      <c r="V167" s="133"/>
      <c r="W167" s="70"/>
      <c r="X167" s="133"/>
      <c r="Y167" s="70"/>
      <c r="Z167" s="133"/>
      <c r="AA167" s="70"/>
      <c r="AB167" s="133"/>
      <c r="AC167" s="70"/>
      <c r="AD167" s="70"/>
      <c r="AE167" s="133"/>
      <c r="AF167" s="133"/>
      <c r="AG167" s="133"/>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row>
    <row r="168" spans="1:61" ht="15.75" customHeight="1">
      <c r="A168" s="70"/>
      <c r="B168" s="70"/>
      <c r="C168" s="70"/>
      <c r="D168" s="70"/>
      <c r="E168" s="70"/>
      <c r="F168" s="133"/>
      <c r="G168" s="70"/>
      <c r="H168" s="70"/>
      <c r="I168" s="70"/>
      <c r="J168" s="70"/>
      <c r="K168" s="70"/>
      <c r="L168" s="133"/>
      <c r="M168" s="70"/>
      <c r="N168" s="70"/>
      <c r="O168" s="70"/>
      <c r="P168" s="133"/>
      <c r="Q168" s="133"/>
      <c r="R168" s="133"/>
      <c r="S168" s="133"/>
      <c r="T168" s="133"/>
      <c r="U168" s="70"/>
      <c r="V168" s="133"/>
      <c r="W168" s="70"/>
      <c r="X168" s="133"/>
      <c r="Y168" s="70"/>
      <c r="Z168" s="133"/>
      <c r="AA168" s="70"/>
      <c r="AB168" s="133"/>
      <c r="AC168" s="70"/>
      <c r="AD168" s="70"/>
      <c r="AE168" s="133"/>
      <c r="AF168" s="133"/>
      <c r="AG168" s="133"/>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row>
    <row r="169" spans="1:61" ht="15.75" customHeight="1">
      <c r="A169" s="70"/>
      <c r="B169" s="70"/>
      <c r="C169" s="70"/>
      <c r="D169" s="70"/>
      <c r="E169" s="70"/>
      <c r="F169" s="133"/>
      <c r="G169" s="70"/>
      <c r="H169" s="70"/>
      <c r="I169" s="70"/>
      <c r="J169" s="70"/>
      <c r="K169" s="70"/>
      <c r="L169" s="133"/>
      <c r="M169" s="70"/>
      <c r="N169" s="70"/>
      <c r="O169" s="70"/>
      <c r="P169" s="133"/>
      <c r="Q169" s="133"/>
      <c r="R169" s="133"/>
      <c r="S169" s="133"/>
      <c r="T169" s="133"/>
      <c r="U169" s="70"/>
      <c r="V169" s="133"/>
      <c r="W169" s="70"/>
      <c r="X169" s="133"/>
      <c r="Y169" s="70"/>
      <c r="Z169" s="133"/>
      <c r="AA169" s="70"/>
      <c r="AB169" s="133"/>
      <c r="AC169" s="70"/>
      <c r="AD169" s="70"/>
      <c r="AE169" s="133"/>
      <c r="AF169" s="133"/>
      <c r="AG169" s="133"/>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row>
    <row r="170" spans="1:61" ht="15.75" customHeight="1">
      <c r="A170" s="70"/>
      <c r="B170" s="70"/>
      <c r="C170" s="70"/>
      <c r="D170" s="70"/>
      <c r="E170" s="70"/>
      <c r="F170" s="133"/>
      <c r="G170" s="70"/>
      <c r="H170" s="70"/>
      <c r="I170" s="70"/>
      <c r="J170" s="70"/>
      <c r="K170" s="70"/>
      <c r="L170" s="133"/>
      <c r="M170" s="70"/>
      <c r="N170" s="70"/>
      <c r="O170" s="70"/>
      <c r="P170" s="133"/>
      <c r="Q170" s="133"/>
      <c r="R170" s="133"/>
      <c r="S170" s="133"/>
      <c r="T170" s="133"/>
      <c r="U170" s="70"/>
      <c r="V170" s="133"/>
      <c r="W170" s="70"/>
      <c r="X170" s="133"/>
      <c r="Y170" s="70"/>
      <c r="Z170" s="133"/>
      <c r="AA170" s="70"/>
      <c r="AB170" s="133"/>
      <c r="AC170" s="70"/>
      <c r="AD170" s="70"/>
      <c r="AE170" s="133"/>
      <c r="AF170" s="133"/>
      <c r="AG170" s="133"/>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row>
    <row r="171" spans="1:61" ht="15.75" customHeight="1">
      <c r="A171" s="70"/>
      <c r="B171" s="70"/>
      <c r="C171" s="70"/>
      <c r="D171" s="70"/>
      <c r="E171" s="70"/>
      <c r="F171" s="133"/>
      <c r="G171" s="70"/>
      <c r="H171" s="70"/>
      <c r="I171" s="70"/>
      <c r="J171" s="70"/>
      <c r="K171" s="70"/>
      <c r="L171" s="133"/>
      <c r="M171" s="70"/>
      <c r="N171" s="70"/>
      <c r="O171" s="70"/>
      <c r="P171" s="133"/>
      <c r="Q171" s="133"/>
      <c r="R171" s="133"/>
      <c r="S171" s="133"/>
      <c r="T171" s="133"/>
      <c r="U171" s="70"/>
      <c r="V171" s="133"/>
      <c r="W171" s="70"/>
      <c r="X171" s="133"/>
      <c r="Y171" s="70"/>
      <c r="Z171" s="133"/>
      <c r="AA171" s="70"/>
      <c r="AB171" s="133"/>
      <c r="AC171" s="70"/>
      <c r="AD171" s="70"/>
      <c r="AE171" s="133"/>
      <c r="AF171" s="133"/>
      <c r="AG171" s="133"/>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row>
    <row r="172" spans="1:61" ht="15.75" customHeight="1">
      <c r="A172" s="70"/>
      <c r="B172" s="70"/>
      <c r="C172" s="70"/>
      <c r="D172" s="70"/>
      <c r="E172" s="70"/>
      <c r="F172" s="133"/>
      <c r="G172" s="70"/>
      <c r="H172" s="70"/>
      <c r="I172" s="70"/>
      <c r="J172" s="70"/>
      <c r="K172" s="70"/>
      <c r="L172" s="133"/>
      <c r="M172" s="70"/>
      <c r="N172" s="70"/>
      <c r="O172" s="70"/>
      <c r="P172" s="133"/>
      <c r="Q172" s="133"/>
      <c r="R172" s="133"/>
      <c r="S172" s="133"/>
      <c r="T172" s="133"/>
      <c r="U172" s="70"/>
      <c r="V172" s="133"/>
      <c r="W172" s="70"/>
      <c r="X172" s="133"/>
      <c r="Y172" s="70"/>
      <c r="Z172" s="133"/>
      <c r="AA172" s="70"/>
      <c r="AB172" s="133"/>
      <c r="AC172" s="70"/>
      <c r="AD172" s="70"/>
      <c r="AE172" s="133"/>
      <c r="AF172" s="133"/>
      <c r="AG172" s="133"/>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row>
    <row r="173" spans="1:61" ht="15.75" customHeight="1">
      <c r="A173" s="70"/>
      <c r="B173" s="70"/>
      <c r="C173" s="70"/>
      <c r="D173" s="70"/>
      <c r="E173" s="70"/>
      <c r="F173" s="133"/>
      <c r="G173" s="70"/>
      <c r="H173" s="70"/>
      <c r="I173" s="70"/>
      <c r="J173" s="70"/>
      <c r="K173" s="70"/>
      <c r="L173" s="133"/>
      <c r="M173" s="70"/>
      <c r="N173" s="70"/>
      <c r="O173" s="70"/>
      <c r="P173" s="133"/>
      <c r="Q173" s="133"/>
      <c r="R173" s="133"/>
      <c r="S173" s="133"/>
      <c r="T173" s="133"/>
      <c r="U173" s="70"/>
      <c r="V173" s="133"/>
      <c r="W173" s="70"/>
      <c r="X173" s="133"/>
      <c r="Y173" s="70"/>
      <c r="Z173" s="133"/>
      <c r="AA173" s="70"/>
      <c r="AB173" s="133"/>
      <c r="AC173" s="70"/>
      <c r="AD173" s="70"/>
      <c r="AE173" s="133"/>
      <c r="AF173" s="133"/>
      <c r="AG173" s="133"/>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row>
    <row r="174" spans="1:61" ht="15.75" customHeight="1">
      <c r="A174" s="70"/>
      <c r="B174" s="70"/>
      <c r="C174" s="70"/>
      <c r="D174" s="70"/>
      <c r="E174" s="70"/>
      <c r="F174" s="133"/>
      <c r="G174" s="70"/>
      <c r="H174" s="70"/>
      <c r="I174" s="70"/>
      <c r="J174" s="70"/>
      <c r="K174" s="70"/>
      <c r="L174" s="133"/>
      <c r="M174" s="70"/>
      <c r="N174" s="70"/>
      <c r="O174" s="70"/>
      <c r="P174" s="133"/>
      <c r="Q174" s="133"/>
      <c r="R174" s="133"/>
      <c r="S174" s="133"/>
      <c r="T174" s="133"/>
      <c r="U174" s="70"/>
      <c r="V174" s="133"/>
      <c r="W174" s="70"/>
      <c r="X174" s="133"/>
      <c r="Y174" s="70"/>
      <c r="Z174" s="133"/>
      <c r="AA174" s="70"/>
      <c r="AB174" s="133"/>
      <c r="AC174" s="70"/>
      <c r="AD174" s="70"/>
      <c r="AE174" s="133"/>
      <c r="AF174" s="133"/>
      <c r="AG174" s="133"/>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row>
    <row r="175" spans="1:61" ht="15.75" customHeight="1">
      <c r="A175" s="70"/>
      <c r="B175" s="70"/>
      <c r="C175" s="70"/>
      <c r="D175" s="70"/>
      <c r="E175" s="70"/>
      <c r="F175" s="133"/>
      <c r="G175" s="70"/>
      <c r="H175" s="70"/>
      <c r="I175" s="70"/>
      <c r="J175" s="70"/>
      <c r="K175" s="70"/>
      <c r="L175" s="133"/>
      <c r="M175" s="70"/>
      <c r="N175" s="70"/>
      <c r="O175" s="70"/>
      <c r="P175" s="133"/>
      <c r="Q175" s="133"/>
      <c r="R175" s="133"/>
      <c r="S175" s="133"/>
      <c r="T175" s="133"/>
      <c r="U175" s="70"/>
      <c r="V175" s="133"/>
      <c r="W175" s="70"/>
      <c r="X175" s="133"/>
      <c r="Y175" s="70"/>
      <c r="Z175" s="133"/>
      <c r="AA175" s="70"/>
      <c r="AB175" s="133"/>
      <c r="AC175" s="70"/>
      <c r="AD175" s="70"/>
      <c r="AE175" s="133"/>
      <c r="AF175" s="133"/>
      <c r="AG175" s="133"/>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row>
    <row r="176" spans="1:61" ht="15.75" customHeight="1">
      <c r="A176" s="70"/>
      <c r="B176" s="70"/>
      <c r="C176" s="70"/>
      <c r="D176" s="70"/>
      <c r="E176" s="70"/>
      <c r="F176" s="133"/>
      <c r="G176" s="70"/>
      <c r="H176" s="70"/>
      <c r="I176" s="70"/>
      <c r="J176" s="70"/>
      <c r="K176" s="70"/>
      <c r="L176" s="133"/>
      <c r="M176" s="70"/>
      <c r="N176" s="70"/>
      <c r="O176" s="70"/>
      <c r="P176" s="133"/>
      <c r="Q176" s="133"/>
      <c r="R176" s="133"/>
      <c r="S176" s="133"/>
      <c r="T176" s="133"/>
      <c r="U176" s="70"/>
      <c r="V176" s="133"/>
      <c r="W176" s="70"/>
      <c r="X176" s="133"/>
      <c r="Y176" s="70"/>
      <c r="Z176" s="133"/>
      <c r="AA176" s="70"/>
      <c r="AB176" s="133"/>
      <c r="AC176" s="70"/>
      <c r="AD176" s="70"/>
      <c r="AE176" s="133"/>
      <c r="AF176" s="133"/>
      <c r="AG176" s="133"/>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row>
    <row r="177" spans="1:61" ht="15.75" customHeight="1">
      <c r="A177" s="70"/>
      <c r="B177" s="70"/>
      <c r="C177" s="70"/>
      <c r="D177" s="70"/>
      <c r="E177" s="70"/>
      <c r="F177" s="133"/>
      <c r="G177" s="70"/>
      <c r="H177" s="70"/>
      <c r="I177" s="70"/>
      <c r="J177" s="70"/>
      <c r="K177" s="70"/>
      <c r="L177" s="133"/>
      <c r="M177" s="70"/>
      <c r="N177" s="70"/>
      <c r="O177" s="70"/>
      <c r="P177" s="133"/>
      <c r="Q177" s="133"/>
      <c r="R177" s="133"/>
      <c r="S177" s="133"/>
      <c r="T177" s="133"/>
      <c r="U177" s="70"/>
      <c r="V177" s="133"/>
      <c r="W177" s="70"/>
      <c r="X177" s="133"/>
      <c r="Y177" s="70"/>
      <c r="Z177" s="133"/>
      <c r="AA177" s="70"/>
      <c r="AB177" s="133"/>
      <c r="AC177" s="70"/>
      <c r="AD177" s="70"/>
      <c r="AE177" s="133"/>
      <c r="AF177" s="133"/>
      <c r="AG177" s="133"/>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row>
    <row r="178" spans="1:61" ht="15.75" customHeight="1">
      <c r="A178" s="70"/>
      <c r="B178" s="70"/>
      <c r="C178" s="70"/>
      <c r="D178" s="70"/>
      <c r="E178" s="70"/>
      <c r="F178" s="133"/>
      <c r="G178" s="70"/>
      <c r="H178" s="70"/>
      <c r="I178" s="70"/>
      <c r="J178" s="70"/>
      <c r="K178" s="70"/>
      <c r="L178" s="133"/>
      <c r="M178" s="70"/>
      <c r="N178" s="70"/>
      <c r="O178" s="70"/>
      <c r="P178" s="133"/>
      <c r="Q178" s="133"/>
      <c r="R178" s="133"/>
      <c r="S178" s="133"/>
      <c r="T178" s="133"/>
      <c r="U178" s="70"/>
      <c r="V178" s="133"/>
      <c r="W178" s="70"/>
      <c r="X178" s="133"/>
      <c r="Y178" s="70"/>
      <c r="Z178" s="133"/>
      <c r="AA178" s="70"/>
      <c r="AB178" s="133"/>
      <c r="AC178" s="70"/>
      <c r="AD178" s="70"/>
      <c r="AE178" s="133"/>
      <c r="AF178" s="133"/>
      <c r="AG178" s="133"/>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row>
    <row r="179" spans="1:61" ht="15.75" customHeight="1">
      <c r="A179" s="70"/>
      <c r="B179" s="70"/>
      <c r="C179" s="70"/>
      <c r="D179" s="70"/>
      <c r="E179" s="70"/>
      <c r="F179" s="133"/>
      <c r="G179" s="70"/>
      <c r="H179" s="70"/>
      <c r="I179" s="70"/>
      <c r="J179" s="70"/>
      <c r="K179" s="70"/>
      <c r="L179" s="133"/>
      <c r="M179" s="70"/>
      <c r="N179" s="70"/>
      <c r="O179" s="70"/>
      <c r="P179" s="133"/>
      <c r="Q179" s="133"/>
      <c r="R179" s="133"/>
      <c r="S179" s="133"/>
      <c r="T179" s="133"/>
      <c r="U179" s="70"/>
      <c r="V179" s="133"/>
      <c r="W179" s="70"/>
      <c r="X179" s="133"/>
      <c r="Y179" s="70"/>
      <c r="Z179" s="133"/>
      <c r="AA179" s="70"/>
      <c r="AB179" s="133"/>
      <c r="AC179" s="70"/>
      <c r="AD179" s="70"/>
      <c r="AE179" s="133"/>
      <c r="AF179" s="133"/>
      <c r="AG179" s="133"/>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row>
    <row r="180" spans="1:61" ht="15.75" customHeight="1">
      <c r="A180" s="70"/>
      <c r="B180" s="70"/>
      <c r="C180" s="70"/>
      <c r="D180" s="70"/>
      <c r="E180" s="70"/>
      <c r="F180" s="133"/>
      <c r="G180" s="70"/>
      <c r="H180" s="70"/>
      <c r="I180" s="70"/>
      <c r="J180" s="70"/>
      <c r="K180" s="70"/>
      <c r="L180" s="133"/>
      <c r="M180" s="70"/>
      <c r="N180" s="70"/>
      <c r="O180" s="70"/>
      <c r="P180" s="133"/>
      <c r="Q180" s="133"/>
      <c r="R180" s="133"/>
      <c r="S180" s="133"/>
      <c r="T180" s="133"/>
      <c r="U180" s="70"/>
      <c r="V180" s="133"/>
      <c r="W180" s="70"/>
      <c r="X180" s="133"/>
      <c r="Y180" s="70"/>
      <c r="Z180" s="133"/>
      <c r="AA180" s="70"/>
      <c r="AB180" s="133"/>
      <c r="AC180" s="70"/>
      <c r="AD180" s="70"/>
      <c r="AE180" s="133"/>
      <c r="AF180" s="133"/>
      <c r="AG180" s="133"/>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row>
    <row r="181" spans="1:61" ht="15.75" customHeight="1">
      <c r="A181" s="70"/>
      <c r="B181" s="70"/>
      <c r="C181" s="70"/>
      <c r="D181" s="70"/>
      <c r="E181" s="70"/>
      <c r="F181" s="133"/>
      <c r="G181" s="70"/>
      <c r="H181" s="70"/>
      <c r="I181" s="70"/>
      <c r="J181" s="70"/>
      <c r="K181" s="70"/>
      <c r="L181" s="133"/>
      <c r="M181" s="70"/>
      <c r="N181" s="70"/>
      <c r="O181" s="70"/>
      <c r="P181" s="133"/>
      <c r="Q181" s="133"/>
      <c r="R181" s="133"/>
      <c r="S181" s="133"/>
      <c r="T181" s="133"/>
      <c r="U181" s="70"/>
      <c r="V181" s="133"/>
      <c r="W181" s="70"/>
      <c r="X181" s="133"/>
      <c r="Y181" s="70"/>
      <c r="Z181" s="133"/>
      <c r="AA181" s="70"/>
      <c r="AB181" s="133"/>
      <c r="AC181" s="70"/>
      <c r="AD181" s="70"/>
      <c r="AE181" s="133"/>
      <c r="AF181" s="133"/>
      <c r="AG181" s="133"/>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row>
    <row r="182" spans="1:61" ht="15.75" customHeight="1">
      <c r="A182" s="70"/>
      <c r="B182" s="70"/>
      <c r="C182" s="70"/>
      <c r="D182" s="70"/>
      <c r="E182" s="70"/>
      <c r="F182" s="133"/>
      <c r="G182" s="70"/>
      <c r="H182" s="70"/>
      <c r="I182" s="70"/>
      <c r="J182" s="70"/>
      <c r="K182" s="70"/>
      <c r="L182" s="133"/>
      <c r="M182" s="70"/>
      <c r="N182" s="70"/>
      <c r="O182" s="70"/>
      <c r="P182" s="133"/>
      <c r="Q182" s="133"/>
      <c r="R182" s="133"/>
      <c r="S182" s="133"/>
      <c r="T182" s="133"/>
      <c r="U182" s="70"/>
      <c r="V182" s="133"/>
      <c r="W182" s="70"/>
      <c r="X182" s="133"/>
      <c r="Y182" s="70"/>
      <c r="Z182" s="133"/>
      <c r="AA182" s="70"/>
      <c r="AB182" s="133"/>
      <c r="AC182" s="70"/>
      <c r="AD182" s="70"/>
      <c r="AE182" s="133"/>
      <c r="AF182" s="133"/>
      <c r="AG182" s="133"/>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row>
    <row r="183" spans="1:61" ht="15.75" customHeight="1">
      <c r="A183" s="70"/>
      <c r="B183" s="70"/>
      <c r="C183" s="70"/>
      <c r="D183" s="70"/>
      <c r="E183" s="70"/>
      <c r="F183" s="133"/>
      <c r="G183" s="70"/>
      <c r="H183" s="70"/>
      <c r="I183" s="70"/>
      <c r="J183" s="70"/>
      <c r="K183" s="70"/>
      <c r="L183" s="133"/>
      <c r="M183" s="70"/>
      <c r="N183" s="70"/>
      <c r="O183" s="70"/>
      <c r="P183" s="133"/>
      <c r="Q183" s="133"/>
      <c r="R183" s="133"/>
      <c r="S183" s="133"/>
      <c r="T183" s="133"/>
      <c r="U183" s="70"/>
      <c r="V183" s="133"/>
      <c r="W183" s="70"/>
      <c r="X183" s="133"/>
      <c r="Y183" s="70"/>
      <c r="Z183" s="133"/>
      <c r="AA183" s="70"/>
      <c r="AB183" s="133"/>
      <c r="AC183" s="70"/>
      <c r="AD183" s="70"/>
      <c r="AE183" s="133"/>
      <c r="AF183" s="133"/>
      <c r="AG183" s="133"/>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row>
    <row r="184" spans="1:61" ht="15.75" customHeight="1">
      <c r="A184" s="70"/>
      <c r="B184" s="70"/>
      <c r="C184" s="70"/>
      <c r="D184" s="70"/>
      <c r="E184" s="70"/>
      <c r="F184" s="133"/>
      <c r="G184" s="70"/>
      <c r="H184" s="70"/>
      <c r="I184" s="70"/>
      <c r="J184" s="70"/>
      <c r="K184" s="70"/>
      <c r="L184" s="133"/>
      <c r="M184" s="70"/>
      <c r="N184" s="70"/>
      <c r="O184" s="70"/>
      <c r="P184" s="133"/>
      <c r="Q184" s="133"/>
      <c r="R184" s="133"/>
      <c r="S184" s="133"/>
      <c r="T184" s="133"/>
      <c r="U184" s="70"/>
      <c r="V184" s="133"/>
      <c r="W184" s="70"/>
      <c r="X184" s="133"/>
      <c r="Y184" s="70"/>
      <c r="Z184" s="133"/>
      <c r="AA184" s="70"/>
      <c r="AB184" s="133"/>
      <c r="AC184" s="70"/>
      <c r="AD184" s="70"/>
      <c r="AE184" s="133"/>
      <c r="AF184" s="133"/>
      <c r="AG184" s="133"/>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row>
    <row r="185" spans="1:61" ht="15.75" customHeight="1">
      <c r="A185" s="70"/>
      <c r="B185" s="70"/>
      <c r="C185" s="70"/>
      <c r="D185" s="70"/>
      <c r="E185" s="70"/>
      <c r="F185" s="133"/>
      <c r="G185" s="70"/>
      <c r="H185" s="70"/>
      <c r="I185" s="70"/>
      <c r="J185" s="70"/>
      <c r="K185" s="70"/>
      <c r="L185" s="133"/>
      <c r="M185" s="70"/>
      <c r="N185" s="70"/>
      <c r="O185" s="70"/>
      <c r="P185" s="133"/>
      <c r="Q185" s="133"/>
      <c r="R185" s="133"/>
      <c r="S185" s="133"/>
      <c r="T185" s="133"/>
      <c r="U185" s="70"/>
      <c r="V185" s="133"/>
      <c r="W185" s="70"/>
      <c r="X185" s="133"/>
      <c r="Y185" s="70"/>
      <c r="Z185" s="133"/>
      <c r="AA185" s="70"/>
      <c r="AB185" s="133"/>
      <c r="AC185" s="70"/>
      <c r="AD185" s="70"/>
      <c r="AE185" s="133"/>
      <c r="AF185" s="133"/>
      <c r="AG185" s="133"/>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row>
    <row r="186" spans="1:61" ht="15.75" customHeight="1">
      <c r="A186" s="70"/>
      <c r="B186" s="70"/>
      <c r="C186" s="70"/>
      <c r="D186" s="70"/>
      <c r="E186" s="70"/>
      <c r="F186" s="133"/>
      <c r="G186" s="70"/>
      <c r="H186" s="70"/>
      <c r="I186" s="70"/>
      <c r="J186" s="70"/>
      <c r="K186" s="70"/>
      <c r="L186" s="133"/>
      <c r="M186" s="70"/>
      <c r="N186" s="70"/>
      <c r="O186" s="70"/>
      <c r="P186" s="133"/>
      <c r="Q186" s="133"/>
      <c r="R186" s="133"/>
      <c r="S186" s="133"/>
      <c r="T186" s="133"/>
      <c r="U186" s="70"/>
      <c r="V186" s="133"/>
      <c r="W186" s="70"/>
      <c r="X186" s="133"/>
      <c r="Y186" s="70"/>
      <c r="Z186" s="133"/>
      <c r="AA186" s="70"/>
      <c r="AB186" s="133"/>
      <c r="AC186" s="70"/>
      <c r="AD186" s="70"/>
      <c r="AE186" s="133"/>
      <c r="AF186" s="133"/>
      <c r="AG186" s="133"/>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row>
    <row r="187" spans="1:61" ht="15.75" customHeight="1">
      <c r="A187" s="70"/>
      <c r="B187" s="70"/>
      <c r="C187" s="70"/>
      <c r="D187" s="70"/>
      <c r="E187" s="70"/>
      <c r="F187" s="133"/>
      <c r="G187" s="70"/>
      <c r="H187" s="70"/>
      <c r="I187" s="70"/>
      <c r="J187" s="70"/>
      <c r="K187" s="70"/>
      <c r="L187" s="133"/>
      <c r="M187" s="70"/>
      <c r="N187" s="70"/>
      <c r="O187" s="70"/>
      <c r="P187" s="133"/>
      <c r="Q187" s="133"/>
      <c r="R187" s="133"/>
      <c r="S187" s="133"/>
      <c r="T187" s="133"/>
      <c r="U187" s="70"/>
      <c r="V187" s="133"/>
      <c r="W187" s="70"/>
      <c r="X187" s="133"/>
      <c r="Y187" s="70"/>
      <c r="Z187" s="133"/>
      <c r="AA187" s="70"/>
      <c r="AB187" s="133"/>
      <c r="AC187" s="70"/>
      <c r="AD187" s="70"/>
      <c r="AE187" s="133"/>
      <c r="AF187" s="133"/>
      <c r="AG187" s="133"/>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row>
    <row r="188" spans="1:61" ht="15.75" customHeight="1">
      <c r="A188" s="70"/>
      <c r="B188" s="70"/>
      <c r="C188" s="70"/>
      <c r="D188" s="70"/>
      <c r="E188" s="70"/>
      <c r="F188" s="133"/>
      <c r="G188" s="70"/>
      <c r="H188" s="70"/>
      <c r="I188" s="70"/>
      <c r="J188" s="70"/>
      <c r="K188" s="70"/>
      <c r="L188" s="133"/>
      <c r="M188" s="70"/>
      <c r="N188" s="70"/>
      <c r="O188" s="70"/>
      <c r="P188" s="133"/>
      <c r="Q188" s="133"/>
      <c r="R188" s="133"/>
      <c r="S188" s="133"/>
      <c r="T188" s="133"/>
      <c r="U188" s="70"/>
      <c r="V188" s="133"/>
      <c r="W188" s="70"/>
      <c r="X188" s="133"/>
      <c r="Y188" s="70"/>
      <c r="Z188" s="133"/>
      <c r="AA188" s="70"/>
      <c r="AB188" s="133"/>
      <c r="AC188" s="70"/>
      <c r="AD188" s="70"/>
      <c r="AE188" s="133"/>
      <c r="AF188" s="133"/>
      <c r="AG188" s="133"/>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row>
    <row r="189" spans="1:61" ht="15.75" customHeight="1">
      <c r="A189" s="70"/>
      <c r="B189" s="70"/>
      <c r="C189" s="70"/>
      <c r="D189" s="70"/>
      <c r="E189" s="70"/>
      <c r="F189" s="133"/>
      <c r="G189" s="70"/>
      <c r="H189" s="70"/>
      <c r="I189" s="70"/>
      <c r="J189" s="70"/>
      <c r="K189" s="70"/>
      <c r="L189" s="133"/>
      <c r="M189" s="70"/>
      <c r="N189" s="70"/>
      <c r="O189" s="70"/>
      <c r="P189" s="133"/>
      <c r="Q189" s="133"/>
      <c r="R189" s="133"/>
      <c r="S189" s="133"/>
      <c r="T189" s="133"/>
      <c r="U189" s="70"/>
      <c r="V189" s="133"/>
      <c r="W189" s="70"/>
      <c r="X189" s="133"/>
      <c r="Y189" s="70"/>
      <c r="Z189" s="133"/>
      <c r="AA189" s="70"/>
      <c r="AB189" s="133"/>
      <c r="AC189" s="70"/>
      <c r="AD189" s="70"/>
      <c r="AE189" s="133"/>
      <c r="AF189" s="133"/>
      <c r="AG189" s="133"/>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row>
    <row r="190" spans="1:61" ht="15.75" customHeight="1">
      <c r="A190" s="70"/>
      <c r="B190" s="70"/>
      <c r="C190" s="70"/>
      <c r="D190" s="70"/>
      <c r="E190" s="70"/>
      <c r="F190" s="133"/>
      <c r="G190" s="70"/>
      <c r="H190" s="70"/>
      <c r="I190" s="70"/>
      <c r="J190" s="70"/>
      <c r="K190" s="70"/>
      <c r="L190" s="133"/>
      <c r="M190" s="70"/>
      <c r="N190" s="70"/>
      <c r="O190" s="70"/>
      <c r="P190" s="133"/>
      <c r="Q190" s="133"/>
      <c r="R190" s="133"/>
      <c r="S190" s="133"/>
      <c r="T190" s="133"/>
      <c r="U190" s="70"/>
      <c r="V190" s="133"/>
      <c r="W190" s="70"/>
      <c r="X190" s="133"/>
      <c r="Y190" s="70"/>
      <c r="Z190" s="133"/>
      <c r="AA190" s="70"/>
      <c r="AB190" s="133"/>
      <c r="AC190" s="70"/>
      <c r="AD190" s="70"/>
      <c r="AE190" s="133"/>
      <c r="AF190" s="133"/>
      <c r="AG190" s="133"/>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row>
    <row r="191" spans="1:61" ht="15.75" customHeight="1">
      <c r="A191" s="70"/>
      <c r="B191" s="70"/>
      <c r="C191" s="70"/>
      <c r="D191" s="70"/>
      <c r="E191" s="70"/>
      <c r="F191" s="133"/>
      <c r="G191" s="70"/>
      <c r="H191" s="70"/>
      <c r="I191" s="70"/>
      <c r="J191" s="70"/>
      <c r="K191" s="70"/>
      <c r="L191" s="133"/>
      <c r="M191" s="70"/>
      <c r="N191" s="70"/>
      <c r="O191" s="70"/>
      <c r="P191" s="133"/>
      <c r="Q191" s="133"/>
      <c r="R191" s="133"/>
      <c r="S191" s="133"/>
      <c r="T191" s="133"/>
      <c r="U191" s="70"/>
      <c r="V191" s="133"/>
      <c r="W191" s="70"/>
      <c r="X191" s="133"/>
      <c r="Y191" s="70"/>
      <c r="Z191" s="133"/>
      <c r="AA191" s="70"/>
      <c r="AB191" s="133"/>
      <c r="AC191" s="70"/>
      <c r="AD191" s="70"/>
      <c r="AE191" s="133"/>
      <c r="AF191" s="133"/>
      <c r="AG191" s="133"/>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row>
    <row r="192" spans="1:61" ht="15.75" customHeight="1">
      <c r="A192" s="70"/>
      <c r="B192" s="70"/>
      <c r="C192" s="70"/>
      <c r="D192" s="70"/>
      <c r="E192" s="70"/>
      <c r="F192" s="133"/>
      <c r="G192" s="70"/>
      <c r="H192" s="70"/>
      <c r="I192" s="70"/>
      <c r="J192" s="70"/>
      <c r="K192" s="70"/>
      <c r="L192" s="133"/>
      <c r="M192" s="70"/>
      <c r="N192" s="70"/>
      <c r="O192" s="70"/>
      <c r="P192" s="133"/>
      <c r="Q192" s="133"/>
      <c r="R192" s="133"/>
      <c r="S192" s="133"/>
      <c r="T192" s="133"/>
      <c r="U192" s="70"/>
      <c r="V192" s="133"/>
      <c r="W192" s="70"/>
      <c r="X192" s="133"/>
      <c r="Y192" s="70"/>
      <c r="Z192" s="133"/>
      <c r="AA192" s="70"/>
      <c r="AB192" s="133"/>
      <c r="AC192" s="70"/>
      <c r="AD192" s="70"/>
      <c r="AE192" s="133"/>
      <c r="AF192" s="133"/>
      <c r="AG192" s="133"/>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row>
    <row r="193" spans="1:61" ht="15.75" customHeight="1">
      <c r="A193" s="70"/>
      <c r="B193" s="70"/>
      <c r="C193" s="70"/>
      <c r="D193" s="70"/>
      <c r="E193" s="70"/>
      <c r="F193" s="133"/>
      <c r="G193" s="70"/>
      <c r="H193" s="70"/>
      <c r="I193" s="70"/>
      <c r="J193" s="70"/>
      <c r="K193" s="70"/>
      <c r="L193" s="133"/>
      <c r="M193" s="70"/>
      <c r="N193" s="70"/>
      <c r="O193" s="70"/>
      <c r="P193" s="133"/>
      <c r="Q193" s="133"/>
      <c r="R193" s="133"/>
      <c r="S193" s="133"/>
      <c r="T193" s="133"/>
      <c r="U193" s="70"/>
      <c r="V193" s="133"/>
      <c r="W193" s="70"/>
      <c r="X193" s="133"/>
      <c r="Y193" s="70"/>
      <c r="Z193" s="133"/>
      <c r="AA193" s="70"/>
      <c r="AB193" s="133"/>
      <c r="AC193" s="70"/>
      <c r="AD193" s="70"/>
      <c r="AE193" s="133"/>
      <c r="AF193" s="133"/>
      <c r="AG193" s="133"/>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row>
    <row r="194" spans="1:61" ht="15.75" customHeight="1">
      <c r="A194" s="70"/>
      <c r="B194" s="70"/>
      <c r="C194" s="70"/>
      <c r="D194" s="70"/>
      <c r="E194" s="70"/>
      <c r="F194" s="133"/>
      <c r="G194" s="70"/>
      <c r="H194" s="70"/>
      <c r="I194" s="70"/>
      <c r="J194" s="70"/>
      <c r="K194" s="70"/>
      <c r="L194" s="133"/>
      <c r="M194" s="70"/>
      <c r="N194" s="70"/>
      <c r="O194" s="70"/>
      <c r="P194" s="133"/>
      <c r="Q194" s="133"/>
      <c r="R194" s="133"/>
      <c r="S194" s="133"/>
      <c r="T194" s="133"/>
      <c r="U194" s="70"/>
      <c r="V194" s="133"/>
      <c r="W194" s="70"/>
      <c r="X194" s="133"/>
      <c r="Y194" s="70"/>
      <c r="Z194" s="133"/>
      <c r="AA194" s="70"/>
      <c r="AB194" s="133"/>
      <c r="AC194" s="70"/>
      <c r="AD194" s="70"/>
      <c r="AE194" s="133"/>
      <c r="AF194" s="133"/>
      <c r="AG194" s="133"/>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row>
    <row r="195" spans="1:61" ht="15.75" customHeight="1">
      <c r="A195" s="70"/>
      <c r="B195" s="70"/>
      <c r="C195" s="70"/>
      <c r="D195" s="70"/>
      <c r="E195" s="70"/>
      <c r="F195" s="133"/>
      <c r="G195" s="70"/>
      <c r="H195" s="70"/>
      <c r="I195" s="70"/>
      <c r="J195" s="70"/>
      <c r="K195" s="70"/>
      <c r="L195" s="133"/>
      <c r="M195" s="70"/>
      <c r="N195" s="70"/>
      <c r="O195" s="70"/>
      <c r="P195" s="133"/>
      <c r="Q195" s="133"/>
      <c r="R195" s="133"/>
      <c r="S195" s="133"/>
      <c r="T195" s="133"/>
      <c r="U195" s="70"/>
      <c r="V195" s="133"/>
      <c r="W195" s="70"/>
      <c r="X195" s="133"/>
      <c r="Y195" s="70"/>
      <c r="Z195" s="133"/>
      <c r="AA195" s="70"/>
      <c r="AB195" s="133"/>
      <c r="AC195" s="70"/>
      <c r="AD195" s="70"/>
      <c r="AE195" s="133"/>
      <c r="AF195" s="133"/>
      <c r="AG195" s="133"/>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row>
    <row r="196" spans="1:61" ht="15.75" customHeight="1">
      <c r="A196" s="70"/>
      <c r="B196" s="70"/>
      <c r="C196" s="70"/>
      <c r="D196" s="70"/>
      <c r="E196" s="70"/>
      <c r="F196" s="133"/>
      <c r="G196" s="70"/>
      <c r="H196" s="70"/>
      <c r="I196" s="70"/>
      <c r="J196" s="70"/>
      <c r="K196" s="70"/>
      <c r="L196" s="133"/>
      <c r="M196" s="70"/>
      <c r="N196" s="70"/>
      <c r="O196" s="70"/>
      <c r="P196" s="133"/>
      <c r="Q196" s="133"/>
      <c r="R196" s="133"/>
      <c r="S196" s="133"/>
      <c r="T196" s="133"/>
      <c r="U196" s="70"/>
      <c r="V196" s="133"/>
      <c r="W196" s="70"/>
      <c r="X196" s="133"/>
      <c r="Y196" s="70"/>
      <c r="Z196" s="133"/>
      <c r="AA196" s="70"/>
      <c r="AB196" s="133"/>
      <c r="AC196" s="70"/>
      <c r="AD196" s="70"/>
      <c r="AE196" s="133"/>
      <c r="AF196" s="133"/>
      <c r="AG196" s="133"/>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row>
    <row r="197" spans="1:61" ht="15.75" customHeight="1">
      <c r="A197" s="70"/>
      <c r="B197" s="70"/>
      <c r="C197" s="70"/>
      <c r="D197" s="70"/>
      <c r="E197" s="70"/>
      <c r="F197" s="133"/>
      <c r="G197" s="70"/>
      <c r="H197" s="70"/>
      <c r="I197" s="70"/>
      <c r="J197" s="70"/>
      <c r="K197" s="70"/>
      <c r="L197" s="133"/>
      <c r="M197" s="70"/>
      <c r="N197" s="70"/>
      <c r="O197" s="70"/>
      <c r="P197" s="133"/>
      <c r="Q197" s="133"/>
      <c r="R197" s="133"/>
      <c r="S197" s="133"/>
      <c r="T197" s="133"/>
      <c r="U197" s="70"/>
      <c r="V197" s="133"/>
      <c r="W197" s="70"/>
      <c r="X197" s="133"/>
      <c r="Y197" s="70"/>
      <c r="Z197" s="133"/>
      <c r="AA197" s="70"/>
      <c r="AB197" s="133"/>
      <c r="AC197" s="70"/>
      <c r="AD197" s="70"/>
      <c r="AE197" s="133"/>
      <c r="AF197" s="133"/>
      <c r="AG197" s="133"/>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row>
    <row r="198" spans="1:61" ht="15.75" customHeight="1">
      <c r="A198" s="70"/>
      <c r="B198" s="70"/>
      <c r="C198" s="70"/>
      <c r="D198" s="70"/>
      <c r="E198" s="70"/>
      <c r="F198" s="133"/>
      <c r="G198" s="70"/>
      <c r="H198" s="70"/>
      <c r="I198" s="70"/>
      <c r="J198" s="70"/>
      <c r="K198" s="70"/>
      <c r="L198" s="133"/>
      <c r="M198" s="70"/>
      <c r="N198" s="70"/>
      <c r="O198" s="70"/>
      <c r="P198" s="133"/>
      <c r="Q198" s="133"/>
      <c r="R198" s="133"/>
      <c r="S198" s="133"/>
      <c r="T198" s="133"/>
      <c r="U198" s="70"/>
      <c r="V198" s="133"/>
      <c r="W198" s="70"/>
      <c r="X198" s="133"/>
      <c r="Y198" s="70"/>
      <c r="Z198" s="133"/>
      <c r="AA198" s="70"/>
      <c r="AB198" s="133"/>
      <c r="AC198" s="70"/>
      <c r="AD198" s="70"/>
      <c r="AE198" s="133"/>
      <c r="AF198" s="133"/>
      <c r="AG198" s="133"/>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row>
    <row r="199" spans="1:61" ht="15.75" customHeight="1">
      <c r="A199" s="70"/>
      <c r="B199" s="70"/>
      <c r="C199" s="70"/>
      <c r="D199" s="70"/>
      <c r="E199" s="70"/>
      <c r="F199" s="133"/>
      <c r="G199" s="70"/>
      <c r="H199" s="70"/>
      <c r="I199" s="70"/>
      <c r="J199" s="70"/>
      <c r="K199" s="70"/>
      <c r="L199" s="133"/>
      <c r="M199" s="70"/>
      <c r="N199" s="70"/>
      <c r="O199" s="70"/>
      <c r="P199" s="133"/>
      <c r="Q199" s="133"/>
      <c r="R199" s="133"/>
      <c r="S199" s="133"/>
      <c r="T199" s="133"/>
      <c r="U199" s="70"/>
      <c r="V199" s="133"/>
      <c r="W199" s="70"/>
      <c r="X199" s="133"/>
      <c r="Y199" s="70"/>
      <c r="Z199" s="133"/>
      <c r="AA199" s="70"/>
      <c r="AB199" s="133"/>
      <c r="AC199" s="70"/>
      <c r="AD199" s="70"/>
      <c r="AE199" s="133"/>
      <c r="AF199" s="133"/>
      <c r="AG199" s="133"/>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row>
    <row r="200" spans="1:61" ht="15.75" customHeight="1">
      <c r="A200" s="70"/>
      <c r="B200" s="70"/>
      <c r="C200" s="70"/>
      <c r="D200" s="70"/>
      <c r="E200" s="70"/>
      <c r="F200" s="133"/>
      <c r="G200" s="70"/>
      <c r="H200" s="70"/>
      <c r="I200" s="70"/>
      <c r="J200" s="70"/>
      <c r="K200" s="70"/>
      <c r="L200" s="133"/>
      <c r="M200" s="70"/>
      <c r="N200" s="70"/>
      <c r="O200" s="70"/>
      <c r="P200" s="133"/>
      <c r="Q200" s="133"/>
      <c r="R200" s="133"/>
      <c r="S200" s="133"/>
      <c r="T200" s="133"/>
      <c r="U200" s="70"/>
      <c r="V200" s="133"/>
      <c r="W200" s="70"/>
      <c r="X200" s="133"/>
      <c r="Y200" s="70"/>
      <c r="Z200" s="133"/>
      <c r="AA200" s="70"/>
      <c r="AB200" s="133"/>
      <c r="AC200" s="70"/>
      <c r="AD200" s="70"/>
      <c r="AE200" s="133"/>
      <c r="AF200" s="133"/>
      <c r="AG200" s="133"/>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row>
    <row r="201" spans="1:61" ht="15.75" customHeight="1">
      <c r="A201" s="70"/>
      <c r="B201" s="70"/>
      <c r="C201" s="70"/>
      <c r="D201" s="70"/>
      <c r="E201" s="70"/>
      <c r="F201" s="133"/>
      <c r="G201" s="70"/>
      <c r="H201" s="70"/>
      <c r="I201" s="70"/>
      <c r="J201" s="70"/>
      <c r="K201" s="70"/>
      <c r="L201" s="133"/>
      <c r="M201" s="70"/>
      <c r="N201" s="70"/>
      <c r="O201" s="70"/>
      <c r="P201" s="133"/>
      <c r="Q201" s="133"/>
      <c r="R201" s="133"/>
      <c r="S201" s="133"/>
      <c r="T201" s="133"/>
      <c r="U201" s="70"/>
      <c r="V201" s="133"/>
      <c r="W201" s="70"/>
      <c r="X201" s="133"/>
      <c r="Y201" s="70"/>
      <c r="Z201" s="133"/>
      <c r="AA201" s="70"/>
      <c r="AB201" s="133"/>
      <c r="AC201" s="70"/>
      <c r="AD201" s="70"/>
      <c r="AE201" s="133"/>
      <c r="AF201" s="133"/>
      <c r="AG201" s="133"/>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row>
    <row r="202" spans="1:61" ht="15.75" customHeight="1">
      <c r="A202" s="70"/>
      <c r="B202" s="70"/>
      <c r="C202" s="70"/>
      <c r="D202" s="70"/>
      <c r="E202" s="70"/>
      <c r="F202" s="133"/>
      <c r="G202" s="70"/>
      <c r="H202" s="70"/>
      <c r="I202" s="70"/>
      <c r="J202" s="70"/>
      <c r="K202" s="70"/>
      <c r="L202" s="133"/>
      <c r="M202" s="70"/>
      <c r="N202" s="70"/>
      <c r="O202" s="70"/>
      <c r="P202" s="133"/>
      <c r="Q202" s="133"/>
      <c r="R202" s="133"/>
      <c r="S202" s="133"/>
      <c r="T202" s="133"/>
      <c r="U202" s="70"/>
      <c r="V202" s="133"/>
      <c r="W202" s="70"/>
      <c r="X202" s="133"/>
      <c r="Y202" s="70"/>
      <c r="Z202" s="133"/>
      <c r="AA202" s="70"/>
      <c r="AB202" s="133"/>
      <c r="AC202" s="70"/>
      <c r="AD202" s="70"/>
      <c r="AE202" s="133"/>
      <c r="AF202" s="133"/>
      <c r="AG202" s="133"/>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row>
    <row r="203" spans="1:61" ht="15.75" customHeight="1">
      <c r="A203" s="70"/>
      <c r="B203" s="70"/>
      <c r="C203" s="70"/>
      <c r="D203" s="70"/>
      <c r="E203" s="70"/>
      <c r="F203" s="133"/>
      <c r="G203" s="70"/>
      <c r="H203" s="70"/>
      <c r="I203" s="70"/>
      <c r="J203" s="70"/>
      <c r="K203" s="70"/>
      <c r="L203" s="133"/>
      <c r="M203" s="70"/>
      <c r="N203" s="70"/>
      <c r="O203" s="70"/>
      <c r="P203" s="133"/>
      <c r="Q203" s="133"/>
      <c r="R203" s="133"/>
      <c r="S203" s="133"/>
      <c r="T203" s="133"/>
      <c r="U203" s="70"/>
      <c r="V203" s="133"/>
      <c r="W203" s="70"/>
      <c r="X203" s="133"/>
      <c r="Y203" s="70"/>
      <c r="Z203" s="133"/>
      <c r="AA203" s="70"/>
      <c r="AB203" s="133"/>
      <c r="AC203" s="70"/>
      <c r="AD203" s="70"/>
      <c r="AE203" s="133"/>
      <c r="AF203" s="133"/>
      <c r="AG203" s="133"/>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row>
    <row r="204" spans="1:61" ht="15.75" customHeight="1">
      <c r="A204" s="70"/>
      <c r="B204" s="70"/>
      <c r="C204" s="70"/>
      <c r="D204" s="70"/>
      <c r="E204" s="70"/>
      <c r="F204" s="133"/>
      <c r="G204" s="70"/>
      <c r="H204" s="70"/>
      <c r="I204" s="70"/>
      <c r="J204" s="70"/>
      <c r="K204" s="70"/>
      <c r="L204" s="133"/>
      <c r="M204" s="70"/>
      <c r="N204" s="70"/>
      <c r="O204" s="70"/>
      <c r="P204" s="133"/>
      <c r="Q204" s="133"/>
      <c r="R204" s="133"/>
      <c r="S204" s="133"/>
      <c r="T204" s="133"/>
      <c r="U204" s="70"/>
      <c r="V204" s="133"/>
      <c r="W204" s="70"/>
      <c r="X204" s="133"/>
      <c r="Y204" s="70"/>
      <c r="Z204" s="133"/>
      <c r="AA204" s="70"/>
      <c r="AB204" s="133"/>
      <c r="AC204" s="70"/>
      <c r="AD204" s="70"/>
      <c r="AE204" s="133"/>
      <c r="AF204" s="133"/>
      <c r="AG204" s="133"/>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row>
    <row r="205" spans="1:61" ht="15.75" customHeight="1">
      <c r="A205" s="70"/>
      <c r="B205" s="70"/>
      <c r="C205" s="70"/>
      <c r="D205" s="70"/>
      <c r="E205" s="70"/>
      <c r="F205" s="133"/>
      <c r="G205" s="70"/>
      <c r="H205" s="70"/>
      <c r="I205" s="70"/>
      <c r="J205" s="70"/>
      <c r="K205" s="70"/>
      <c r="L205" s="133"/>
      <c r="M205" s="70"/>
      <c r="N205" s="70"/>
      <c r="O205" s="70"/>
      <c r="P205" s="133"/>
      <c r="Q205" s="133"/>
      <c r="R205" s="133"/>
      <c r="S205" s="133"/>
      <c r="T205" s="133"/>
      <c r="U205" s="70"/>
      <c r="V205" s="133"/>
      <c r="W205" s="70"/>
      <c r="X205" s="133"/>
      <c r="Y205" s="70"/>
      <c r="Z205" s="133"/>
      <c r="AA205" s="70"/>
      <c r="AB205" s="133"/>
      <c r="AC205" s="70"/>
      <c r="AD205" s="70"/>
      <c r="AE205" s="133"/>
      <c r="AF205" s="133"/>
      <c r="AG205" s="133"/>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row>
    <row r="206" spans="1:61" ht="15.75" customHeight="1">
      <c r="A206" s="70"/>
      <c r="B206" s="70"/>
      <c r="C206" s="70"/>
      <c r="D206" s="70"/>
      <c r="E206" s="70"/>
      <c r="F206" s="133"/>
      <c r="G206" s="70"/>
      <c r="H206" s="70"/>
      <c r="I206" s="70"/>
      <c r="J206" s="70"/>
      <c r="K206" s="70"/>
      <c r="L206" s="133"/>
      <c r="M206" s="70"/>
      <c r="N206" s="70"/>
      <c r="O206" s="70"/>
      <c r="P206" s="133"/>
      <c r="Q206" s="133"/>
      <c r="R206" s="133"/>
      <c r="S206" s="133"/>
      <c r="T206" s="133"/>
      <c r="U206" s="70"/>
      <c r="V206" s="133"/>
      <c r="W206" s="70"/>
      <c r="X206" s="133"/>
      <c r="Y206" s="70"/>
      <c r="Z206" s="133"/>
      <c r="AA206" s="70"/>
      <c r="AB206" s="133"/>
      <c r="AC206" s="70"/>
      <c r="AD206" s="70"/>
      <c r="AE206" s="133"/>
      <c r="AF206" s="133"/>
      <c r="AG206" s="133"/>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row>
    <row r="207" spans="1:61" ht="15.75" customHeight="1">
      <c r="A207" s="70"/>
      <c r="B207" s="70"/>
      <c r="C207" s="70"/>
      <c r="D207" s="70"/>
      <c r="E207" s="70"/>
      <c r="F207" s="133"/>
      <c r="G207" s="70"/>
      <c r="H207" s="70"/>
      <c r="I207" s="70"/>
      <c r="J207" s="70"/>
      <c r="K207" s="70"/>
      <c r="L207" s="133"/>
      <c r="M207" s="70"/>
      <c r="N207" s="70"/>
      <c r="O207" s="70"/>
      <c r="P207" s="133"/>
      <c r="Q207" s="133"/>
      <c r="R207" s="133"/>
      <c r="S207" s="133"/>
      <c r="T207" s="133"/>
      <c r="U207" s="70"/>
      <c r="V207" s="133"/>
      <c r="W207" s="70"/>
      <c r="X207" s="133"/>
      <c r="Y207" s="70"/>
      <c r="Z207" s="133"/>
      <c r="AA207" s="70"/>
      <c r="AB207" s="133"/>
      <c r="AC207" s="70"/>
      <c r="AD207" s="70"/>
      <c r="AE207" s="133"/>
      <c r="AF207" s="133"/>
      <c r="AG207" s="133"/>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row>
    <row r="208" spans="1:61" ht="15.75" customHeight="1">
      <c r="A208" s="70"/>
      <c r="B208" s="70"/>
      <c r="C208" s="70"/>
      <c r="D208" s="70"/>
      <c r="E208" s="70"/>
      <c r="F208" s="133"/>
      <c r="G208" s="70"/>
      <c r="H208" s="70"/>
      <c r="I208" s="70"/>
      <c r="J208" s="70"/>
      <c r="K208" s="70"/>
      <c r="L208" s="133"/>
      <c r="M208" s="70"/>
      <c r="N208" s="70"/>
      <c r="O208" s="70"/>
      <c r="P208" s="133"/>
      <c r="Q208" s="133"/>
      <c r="R208" s="133"/>
      <c r="S208" s="133"/>
      <c r="T208" s="133"/>
      <c r="U208" s="70"/>
      <c r="V208" s="133"/>
      <c r="W208" s="70"/>
      <c r="X208" s="133"/>
      <c r="Y208" s="70"/>
      <c r="Z208" s="133"/>
      <c r="AA208" s="70"/>
      <c r="AB208" s="133"/>
      <c r="AC208" s="70"/>
      <c r="AD208" s="70"/>
      <c r="AE208" s="133"/>
      <c r="AF208" s="133"/>
      <c r="AG208" s="133"/>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row>
    <row r="209" spans="1:61" ht="15.75" customHeight="1">
      <c r="A209" s="70"/>
      <c r="B209" s="70"/>
      <c r="C209" s="70"/>
      <c r="D209" s="70"/>
      <c r="E209" s="70"/>
      <c r="F209" s="133"/>
      <c r="G209" s="70"/>
      <c r="H209" s="70"/>
      <c r="I209" s="70"/>
      <c r="J209" s="70"/>
      <c r="K209" s="70"/>
      <c r="L209" s="133"/>
      <c r="M209" s="70"/>
      <c r="N209" s="70"/>
      <c r="O209" s="70"/>
      <c r="P209" s="133"/>
      <c r="Q209" s="133"/>
      <c r="R209" s="133"/>
      <c r="S209" s="133"/>
      <c r="T209" s="133"/>
      <c r="U209" s="70"/>
      <c r="V209" s="133"/>
      <c r="W209" s="70"/>
      <c r="X209" s="133"/>
      <c r="Y209" s="70"/>
      <c r="Z209" s="133"/>
      <c r="AA209" s="70"/>
      <c r="AB209" s="133"/>
      <c r="AC209" s="70"/>
      <c r="AD209" s="70"/>
      <c r="AE209" s="133"/>
      <c r="AF209" s="133"/>
      <c r="AG209" s="133"/>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row>
    <row r="210" spans="1:61" ht="15.75" customHeight="1">
      <c r="A210" s="70"/>
      <c r="B210" s="70"/>
      <c r="C210" s="70"/>
      <c r="D210" s="70"/>
      <c r="E210" s="70"/>
      <c r="F210" s="133"/>
      <c r="G210" s="70"/>
      <c r="H210" s="70"/>
      <c r="I210" s="70"/>
      <c r="J210" s="70"/>
      <c r="K210" s="70"/>
      <c r="L210" s="133"/>
      <c r="M210" s="70"/>
      <c r="N210" s="70"/>
      <c r="O210" s="70"/>
      <c r="P210" s="133"/>
      <c r="Q210" s="133"/>
      <c r="R210" s="133"/>
      <c r="S210" s="133"/>
      <c r="T210" s="133"/>
      <c r="U210" s="70"/>
      <c r="V210" s="133"/>
      <c r="W210" s="70"/>
      <c r="X210" s="133"/>
      <c r="Y210" s="70"/>
      <c r="Z210" s="133"/>
      <c r="AA210" s="70"/>
      <c r="AB210" s="133"/>
      <c r="AC210" s="70"/>
      <c r="AD210" s="70"/>
      <c r="AE210" s="133"/>
      <c r="AF210" s="133"/>
      <c r="AG210" s="133"/>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row>
    <row r="211" spans="1:61" ht="15.75" customHeight="1">
      <c r="A211" s="70"/>
      <c r="B211" s="70"/>
      <c r="C211" s="70"/>
      <c r="D211" s="70"/>
      <c r="E211" s="70"/>
      <c r="F211" s="133"/>
      <c r="G211" s="70"/>
      <c r="H211" s="70"/>
      <c r="I211" s="70"/>
      <c r="J211" s="70"/>
      <c r="K211" s="70"/>
      <c r="L211" s="133"/>
      <c r="M211" s="70"/>
      <c r="N211" s="70"/>
      <c r="O211" s="70"/>
      <c r="P211" s="133"/>
      <c r="Q211" s="133"/>
      <c r="R211" s="133"/>
      <c r="S211" s="133"/>
      <c r="T211" s="133"/>
      <c r="U211" s="70"/>
      <c r="V211" s="133"/>
      <c r="W211" s="70"/>
      <c r="X211" s="133"/>
      <c r="Y211" s="70"/>
      <c r="Z211" s="133"/>
      <c r="AA211" s="70"/>
      <c r="AB211" s="133"/>
      <c r="AC211" s="70"/>
      <c r="AD211" s="70"/>
      <c r="AE211" s="133"/>
      <c r="AF211" s="133"/>
      <c r="AG211" s="133"/>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row>
    <row r="212" spans="1:61" ht="15.75" customHeight="1">
      <c r="A212" s="70"/>
      <c r="B212" s="70"/>
      <c r="C212" s="70"/>
      <c r="D212" s="70"/>
      <c r="E212" s="70"/>
      <c r="F212" s="133"/>
      <c r="G212" s="70"/>
      <c r="H212" s="70"/>
      <c r="I212" s="70"/>
      <c r="J212" s="70"/>
      <c r="K212" s="70"/>
      <c r="L212" s="133"/>
      <c r="M212" s="70"/>
      <c r="N212" s="70"/>
      <c r="O212" s="70"/>
      <c r="P212" s="133"/>
      <c r="Q212" s="133"/>
      <c r="R212" s="133"/>
      <c r="S212" s="133"/>
      <c r="T212" s="133"/>
      <c r="U212" s="70"/>
      <c r="V212" s="133"/>
      <c r="W212" s="70"/>
      <c r="X212" s="133"/>
      <c r="Y212" s="70"/>
      <c r="Z212" s="133"/>
      <c r="AA212" s="70"/>
      <c r="AB212" s="133"/>
      <c r="AC212" s="70"/>
      <c r="AD212" s="70"/>
      <c r="AE212" s="133"/>
      <c r="AF212" s="133"/>
      <c r="AG212" s="133"/>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row>
    <row r="213" spans="1:61" ht="15.75" customHeight="1">
      <c r="A213" s="70"/>
      <c r="B213" s="70"/>
      <c r="C213" s="70"/>
      <c r="D213" s="70"/>
      <c r="E213" s="70"/>
      <c r="F213" s="133"/>
      <c r="G213" s="70"/>
      <c r="H213" s="70"/>
      <c r="I213" s="70"/>
      <c r="J213" s="70"/>
      <c r="K213" s="70"/>
      <c r="L213" s="133"/>
      <c r="M213" s="70"/>
      <c r="N213" s="70"/>
      <c r="O213" s="70"/>
      <c r="P213" s="133"/>
      <c r="Q213" s="133"/>
      <c r="R213" s="133"/>
      <c r="S213" s="133"/>
      <c r="T213" s="133"/>
      <c r="U213" s="70"/>
      <c r="V213" s="133"/>
      <c r="W213" s="70"/>
      <c r="X213" s="133"/>
      <c r="Y213" s="70"/>
      <c r="Z213" s="133"/>
      <c r="AA213" s="70"/>
      <c r="AB213" s="133"/>
      <c r="AC213" s="70"/>
      <c r="AD213" s="70"/>
      <c r="AE213" s="133"/>
      <c r="AF213" s="133"/>
      <c r="AG213" s="133"/>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row>
    <row r="214" spans="1:61" ht="15.75" customHeight="1">
      <c r="A214" s="70"/>
      <c r="B214" s="70"/>
      <c r="C214" s="70"/>
      <c r="D214" s="70"/>
      <c r="E214" s="70"/>
      <c r="F214" s="133"/>
      <c r="G214" s="70"/>
      <c r="H214" s="70"/>
      <c r="I214" s="70"/>
      <c r="J214" s="70"/>
      <c r="K214" s="70"/>
      <c r="L214" s="133"/>
      <c r="M214" s="70"/>
      <c r="N214" s="70"/>
      <c r="O214" s="70"/>
      <c r="P214" s="133"/>
      <c r="Q214" s="133"/>
      <c r="R214" s="133"/>
      <c r="S214" s="133"/>
      <c r="T214" s="133"/>
      <c r="U214" s="70"/>
      <c r="V214" s="133"/>
      <c r="W214" s="70"/>
      <c r="X214" s="133"/>
      <c r="Y214" s="70"/>
      <c r="Z214" s="133"/>
      <c r="AA214" s="70"/>
      <c r="AB214" s="133"/>
      <c r="AC214" s="70"/>
      <c r="AD214" s="70"/>
      <c r="AE214" s="133"/>
      <c r="AF214" s="133"/>
      <c r="AG214" s="133"/>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row>
    <row r="215" spans="1:61" ht="15.75" customHeight="1">
      <c r="A215" s="70"/>
      <c r="B215" s="70"/>
      <c r="C215" s="70"/>
      <c r="D215" s="70"/>
      <c r="E215" s="70"/>
      <c r="F215" s="133"/>
      <c r="G215" s="70"/>
      <c r="H215" s="70"/>
      <c r="I215" s="70"/>
      <c r="J215" s="70"/>
      <c r="K215" s="70"/>
      <c r="L215" s="133"/>
      <c r="M215" s="70"/>
      <c r="N215" s="70"/>
      <c r="O215" s="70"/>
      <c r="P215" s="133"/>
      <c r="Q215" s="133"/>
      <c r="R215" s="133"/>
      <c r="S215" s="133"/>
      <c r="T215" s="133"/>
      <c r="U215" s="70"/>
      <c r="V215" s="133"/>
      <c r="W215" s="70"/>
      <c r="X215" s="133"/>
      <c r="Y215" s="70"/>
      <c r="Z215" s="133"/>
      <c r="AA215" s="70"/>
      <c r="AB215" s="133"/>
      <c r="AC215" s="70"/>
      <c r="AD215" s="70"/>
      <c r="AE215" s="133"/>
      <c r="AF215" s="133"/>
      <c r="AG215" s="133"/>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row>
    <row r="216" spans="1:61" ht="15.75" customHeight="1">
      <c r="A216" s="70"/>
      <c r="B216" s="70"/>
      <c r="C216" s="70"/>
      <c r="D216" s="70"/>
      <c r="E216" s="70"/>
      <c r="F216" s="133"/>
      <c r="G216" s="70"/>
      <c r="H216" s="70"/>
      <c r="I216" s="70"/>
      <c r="J216" s="70"/>
      <c r="K216" s="70"/>
      <c r="L216" s="133"/>
      <c r="M216" s="70"/>
      <c r="N216" s="70"/>
      <c r="O216" s="70"/>
      <c r="P216" s="133"/>
      <c r="Q216" s="133"/>
      <c r="R216" s="133"/>
      <c r="S216" s="133"/>
      <c r="T216" s="133"/>
      <c r="U216" s="70"/>
      <c r="V216" s="133"/>
      <c r="W216" s="70"/>
      <c r="X216" s="133"/>
      <c r="Y216" s="70"/>
      <c r="Z216" s="133"/>
      <c r="AA216" s="70"/>
      <c r="AB216" s="133"/>
      <c r="AC216" s="70"/>
      <c r="AD216" s="70"/>
      <c r="AE216" s="133"/>
      <c r="AF216" s="133"/>
      <c r="AG216" s="133"/>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row>
    <row r="217" spans="1:61" ht="15.75" customHeight="1">
      <c r="A217" s="70"/>
      <c r="B217" s="70"/>
      <c r="C217" s="70"/>
      <c r="D217" s="70"/>
      <c r="E217" s="70"/>
      <c r="F217" s="133"/>
      <c r="G217" s="70"/>
      <c r="H217" s="70"/>
      <c r="I217" s="70"/>
      <c r="J217" s="70"/>
      <c r="K217" s="70"/>
      <c r="L217" s="133"/>
      <c r="M217" s="70"/>
      <c r="N217" s="70"/>
      <c r="O217" s="70"/>
      <c r="P217" s="133"/>
      <c r="Q217" s="133"/>
      <c r="R217" s="133"/>
      <c r="S217" s="133"/>
      <c r="T217" s="133"/>
      <c r="U217" s="70"/>
      <c r="V217" s="133"/>
      <c r="W217" s="70"/>
      <c r="X217" s="133"/>
      <c r="Y217" s="70"/>
      <c r="Z217" s="133"/>
      <c r="AA217" s="70"/>
      <c r="AB217" s="133"/>
      <c r="AC217" s="70"/>
      <c r="AD217" s="70"/>
      <c r="AE217" s="133"/>
      <c r="AF217" s="133"/>
      <c r="AG217" s="133"/>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row>
    <row r="218" spans="1:61" ht="15.75" customHeight="1">
      <c r="A218" s="70"/>
      <c r="B218" s="70"/>
      <c r="C218" s="70"/>
      <c r="D218" s="70"/>
      <c r="E218" s="70"/>
      <c r="F218" s="133"/>
      <c r="G218" s="70"/>
      <c r="H218" s="70"/>
      <c r="I218" s="70"/>
      <c r="J218" s="70"/>
      <c r="K218" s="70"/>
      <c r="L218" s="133"/>
      <c r="M218" s="70"/>
      <c r="N218" s="70"/>
      <c r="O218" s="70"/>
      <c r="P218" s="133"/>
      <c r="Q218" s="133"/>
      <c r="R218" s="133"/>
      <c r="S218" s="133"/>
      <c r="T218" s="133"/>
      <c r="U218" s="70"/>
      <c r="V218" s="133"/>
      <c r="W218" s="70"/>
      <c r="X218" s="133"/>
      <c r="Y218" s="70"/>
      <c r="Z218" s="133"/>
      <c r="AA218" s="70"/>
      <c r="AB218" s="133"/>
      <c r="AC218" s="70"/>
      <c r="AD218" s="70"/>
      <c r="AE218" s="133"/>
      <c r="AF218" s="133"/>
      <c r="AG218" s="133"/>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row>
    <row r="219" spans="1:61" ht="15.75" customHeight="1">
      <c r="A219" s="70"/>
      <c r="B219" s="70"/>
      <c r="C219" s="70"/>
      <c r="D219" s="70"/>
      <c r="E219" s="70"/>
      <c r="F219" s="133"/>
      <c r="G219" s="70"/>
      <c r="H219" s="70"/>
      <c r="I219" s="70"/>
      <c r="J219" s="70"/>
      <c r="K219" s="70"/>
      <c r="L219" s="133"/>
      <c r="M219" s="70"/>
      <c r="N219" s="70"/>
      <c r="O219" s="70"/>
      <c r="P219" s="133"/>
      <c r="Q219" s="133"/>
      <c r="R219" s="133"/>
      <c r="S219" s="133"/>
      <c r="T219" s="133"/>
      <c r="U219" s="70"/>
      <c r="V219" s="133"/>
      <c r="W219" s="70"/>
      <c r="X219" s="133"/>
      <c r="Y219" s="70"/>
      <c r="Z219" s="133"/>
      <c r="AA219" s="70"/>
      <c r="AB219" s="133"/>
      <c r="AC219" s="70"/>
      <c r="AD219" s="70"/>
      <c r="AE219" s="133"/>
      <c r="AF219" s="133"/>
      <c r="AG219" s="133"/>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row>
    <row r="220" spans="1:61" ht="15.75" customHeight="1">
      <c r="A220" s="70"/>
      <c r="B220" s="70"/>
      <c r="C220" s="70"/>
      <c r="D220" s="70"/>
      <c r="E220" s="70"/>
      <c r="F220" s="133"/>
      <c r="G220" s="70"/>
      <c r="H220" s="70"/>
      <c r="I220" s="70"/>
      <c r="J220" s="70"/>
      <c r="K220" s="70"/>
      <c r="L220" s="133"/>
      <c r="M220" s="70"/>
      <c r="N220" s="70"/>
      <c r="O220" s="70"/>
      <c r="P220" s="133"/>
      <c r="Q220" s="133"/>
      <c r="R220" s="133"/>
      <c r="S220" s="133"/>
      <c r="T220" s="133"/>
      <c r="U220" s="70"/>
      <c r="V220" s="133"/>
      <c r="W220" s="70"/>
      <c r="X220" s="133"/>
      <c r="Y220" s="70"/>
      <c r="Z220" s="133"/>
      <c r="AA220" s="70"/>
      <c r="AB220" s="133"/>
      <c r="AC220" s="70"/>
      <c r="AD220" s="70"/>
      <c r="AE220" s="133"/>
      <c r="AF220" s="133"/>
      <c r="AG220" s="133"/>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row>
    <row r="221" spans="1:61" ht="15.75" customHeight="1">
      <c r="A221" s="70"/>
      <c r="B221" s="70"/>
      <c r="C221" s="70"/>
      <c r="D221" s="70"/>
      <c r="E221" s="70"/>
      <c r="F221" s="133"/>
      <c r="G221" s="70"/>
      <c r="H221" s="70"/>
      <c r="I221" s="70"/>
      <c r="J221" s="70"/>
      <c r="K221" s="70"/>
      <c r="L221" s="133"/>
      <c r="M221" s="70"/>
      <c r="N221" s="70"/>
      <c r="O221" s="70"/>
      <c r="P221" s="133"/>
      <c r="Q221" s="133"/>
      <c r="R221" s="133"/>
      <c r="S221" s="133"/>
      <c r="T221" s="133"/>
      <c r="U221" s="70"/>
      <c r="V221" s="133"/>
      <c r="W221" s="70"/>
      <c r="X221" s="133"/>
      <c r="Y221" s="70"/>
      <c r="Z221" s="133"/>
      <c r="AA221" s="70"/>
      <c r="AB221" s="133"/>
      <c r="AC221" s="70"/>
      <c r="AD221" s="70"/>
      <c r="AE221" s="133"/>
      <c r="AF221" s="133"/>
      <c r="AG221" s="133"/>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row>
    <row r="222" spans="1:61" ht="15.75" customHeight="1">
      <c r="A222" s="70"/>
      <c r="B222" s="70"/>
      <c r="C222" s="70"/>
      <c r="D222" s="70"/>
      <c r="E222" s="70"/>
      <c r="F222" s="133"/>
      <c r="G222" s="70"/>
      <c r="H222" s="70"/>
      <c r="I222" s="70"/>
      <c r="J222" s="70"/>
      <c r="K222" s="70"/>
      <c r="L222" s="133"/>
      <c r="M222" s="70"/>
      <c r="N222" s="70"/>
      <c r="O222" s="70"/>
      <c r="P222" s="133"/>
      <c r="Q222" s="133"/>
      <c r="R222" s="133"/>
      <c r="S222" s="133"/>
      <c r="T222" s="133"/>
      <c r="U222" s="70"/>
      <c r="V222" s="133"/>
      <c r="W222" s="70"/>
      <c r="X222" s="133"/>
      <c r="Y222" s="70"/>
      <c r="Z222" s="133"/>
      <c r="AA222" s="70"/>
      <c r="AB222" s="133"/>
      <c r="AC222" s="70"/>
      <c r="AD222" s="70"/>
      <c r="AE222" s="133"/>
      <c r="AF222" s="133"/>
      <c r="AG222" s="133"/>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row>
    <row r="223" spans="1:61" ht="15.75" customHeight="1">
      <c r="A223" s="70"/>
      <c r="B223" s="70"/>
      <c r="C223" s="70"/>
      <c r="D223" s="70"/>
      <c r="E223" s="70"/>
      <c r="F223" s="133"/>
      <c r="G223" s="70"/>
      <c r="H223" s="70"/>
      <c r="I223" s="70"/>
      <c r="J223" s="70"/>
      <c r="K223" s="70"/>
      <c r="L223" s="133"/>
      <c r="M223" s="70"/>
      <c r="N223" s="70"/>
      <c r="O223" s="70"/>
      <c r="P223" s="133"/>
      <c r="Q223" s="133"/>
      <c r="R223" s="133"/>
      <c r="S223" s="133"/>
      <c r="T223" s="133"/>
      <c r="U223" s="70"/>
      <c r="V223" s="133"/>
      <c r="W223" s="70"/>
      <c r="X223" s="133"/>
      <c r="Y223" s="70"/>
      <c r="Z223" s="133"/>
      <c r="AA223" s="70"/>
      <c r="AB223" s="133"/>
      <c r="AC223" s="70"/>
      <c r="AD223" s="70"/>
      <c r="AE223" s="133"/>
      <c r="AF223" s="133"/>
      <c r="AG223" s="133"/>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row>
    <row r="224" spans="1:61" ht="15.75" customHeight="1">
      <c r="A224" s="70"/>
      <c r="B224" s="70"/>
      <c r="C224" s="70"/>
      <c r="D224" s="70"/>
      <c r="E224" s="70"/>
      <c r="F224" s="133"/>
      <c r="G224" s="70"/>
      <c r="H224" s="70"/>
      <c r="I224" s="70"/>
      <c r="J224" s="70"/>
      <c r="K224" s="70"/>
      <c r="L224" s="133"/>
      <c r="M224" s="70"/>
      <c r="N224" s="70"/>
      <c r="O224" s="70"/>
      <c r="P224" s="133"/>
      <c r="Q224" s="133"/>
      <c r="R224" s="133"/>
      <c r="S224" s="133"/>
      <c r="T224" s="133"/>
      <c r="U224" s="70"/>
      <c r="V224" s="133"/>
      <c r="W224" s="70"/>
      <c r="X224" s="133"/>
      <c r="Y224" s="70"/>
      <c r="Z224" s="133"/>
      <c r="AA224" s="70"/>
      <c r="AB224" s="133"/>
      <c r="AC224" s="70"/>
      <c r="AD224" s="70"/>
      <c r="AE224" s="133"/>
      <c r="AF224" s="133"/>
      <c r="AG224" s="133"/>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row>
    <row r="225" spans="1:61" ht="15.75" customHeight="1">
      <c r="A225" s="70"/>
      <c r="B225" s="70"/>
      <c r="C225" s="70"/>
      <c r="D225" s="70"/>
      <c r="E225" s="70"/>
      <c r="F225" s="133"/>
      <c r="G225" s="70"/>
      <c r="H225" s="70"/>
      <c r="I225" s="70"/>
      <c r="J225" s="70"/>
      <c r="K225" s="70"/>
      <c r="L225" s="133"/>
      <c r="M225" s="70"/>
      <c r="N225" s="70"/>
      <c r="O225" s="70"/>
      <c r="P225" s="133"/>
      <c r="Q225" s="133"/>
      <c r="R225" s="133"/>
      <c r="S225" s="133"/>
      <c r="T225" s="133"/>
      <c r="U225" s="70"/>
      <c r="V225" s="133"/>
      <c r="W225" s="70"/>
      <c r="X225" s="133"/>
      <c r="Y225" s="70"/>
      <c r="Z225" s="133"/>
      <c r="AA225" s="70"/>
      <c r="AB225" s="133"/>
      <c r="AC225" s="70"/>
      <c r="AD225" s="70"/>
      <c r="AE225" s="133"/>
      <c r="AF225" s="133"/>
      <c r="AG225" s="133"/>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row>
    <row r="226" spans="1:61" ht="15.75" customHeight="1">
      <c r="A226" s="70"/>
      <c r="B226" s="70"/>
      <c r="C226" s="70"/>
      <c r="D226" s="70"/>
      <c r="E226" s="70"/>
      <c r="F226" s="133"/>
      <c r="G226" s="70"/>
      <c r="H226" s="70"/>
      <c r="I226" s="70"/>
      <c r="J226" s="70"/>
      <c r="K226" s="70"/>
      <c r="L226" s="133"/>
      <c r="M226" s="70"/>
      <c r="N226" s="70"/>
      <c r="O226" s="70"/>
      <c r="P226" s="133"/>
      <c r="Q226" s="133"/>
      <c r="R226" s="133"/>
      <c r="S226" s="133"/>
      <c r="T226" s="133"/>
      <c r="U226" s="70"/>
      <c r="V226" s="133"/>
      <c r="W226" s="70"/>
      <c r="X226" s="133"/>
      <c r="Y226" s="70"/>
      <c r="Z226" s="133"/>
      <c r="AA226" s="70"/>
      <c r="AB226" s="133"/>
      <c r="AC226" s="70"/>
      <c r="AD226" s="70"/>
      <c r="AE226" s="133"/>
      <c r="AF226" s="133"/>
      <c r="AG226" s="133"/>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row>
    <row r="227" spans="1:61" ht="15.75" customHeight="1">
      <c r="A227" s="70"/>
      <c r="B227" s="70"/>
      <c r="C227" s="70"/>
      <c r="D227" s="70"/>
      <c r="E227" s="70"/>
      <c r="F227" s="133"/>
      <c r="G227" s="70"/>
      <c r="H227" s="70"/>
      <c r="I227" s="70"/>
      <c r="J227" s="70"/>
      <c r="K227" s="70"/>
      <c r="L227" s="133"/>
      <c r="M227" s="70"/>
      <c r="N227" s="70"/>
      <c r="O227" s="70"/>
      <c r="P227" s="133"/>
      <c r="Q227" s="133"/>
      <c r="R227" s="133"/>
      <c r="S227" s="133"/>
      <c r="T227" s="133"/>
      <c r="U227" s="70"/>
      <c r="V227" s="133"/>
      <c r="W227" s="70"/>
      <c r="X227" s="133"/>
      <c r="Y227" s="70"/>
      <c r="Z227" s="133"/>
      <c r="AA227" s="70"/>
      <c r="AB227" s="133"/>
      <c r="AC227" s="70"/>
      <c r="AD227" s="70"/>
      <c r="AE227" s="133"/>
      <c r="AF227" s="133"/>
      <c r="AG227" s="133"/>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row>
    <row r="228" spans="1:61" ht="15.75" customHeight="1">
      <c r="A228" s="70"/>
      <c r="B228" s="70"/>
      <c r="C228" s="70"/>
      <c r="D228" s="70"/>
      <c r="E228" s="70"/>
      <c r="F228" s="133"/>
      <c r="G228" s="70"/>
      <c r="H228" s="70"/>
      <c r="I228" s="70"/>
      <c r="J228" s="70"/>
      <c r="K228" s="70"/>
      <c r="L228" s="133"/>
      <c r="M228" s="70"/>
      <c r="N228" s="70"/>
      <c r="O228" s="70"/>
      <c r="P228" s="133"/>
      <c r="Q228" s="133"/>
      <c r="R228" s="133"/>
      <c r="S228" s="133"/>
      <c r="T228" s="133"/>
      <c r="U228" s="70"/>
      <c r="V228" s="133"/>
      <c r="W228" s="70"/>
      <c r="X228" s="133"/>
      <c r="Y228" s="70"/>
      <c r="Z228" s="133"/>
      <c r="AA228" s="70"/>
      <c r="AB228" s="133"/>
      <c r="AC228" s="70"/>
      <c r="AD228" s="70"/>
      <c r="AE228" s="133"/>
      <c r="AF228" s="133"/>
      <c r="AG228" s="133"/>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row>
    <row r="229" spans="1:61" ht="15.75" customHeight="1">
      <c r="A229" s="70"/>
      <c r="B229" s="70"/>
      <c r="C229" s="70"/>
      <c r="D229" s="70"/>
      <c r="E229" s="70"/>
      <c r="F229" s="133"/>
      <c r="G229" s="70"/>
      <c r="H229" s="70"/>
      <c r="I229" s="70"/>
      <c r="J229" s="70"/>
      <c r="K229" s="70"/>
      <c r="L229" s="133"/>
      <c r="M229" s="70"/>
      <c r="N229" s="70"/>
      <c r="O229" s="70"/>
      <c r="P229" s="133"/>
      <c r="Q229" s="133"/>
      <c r="R229" s="133"/>
      <c r="S229" s="133"/>
      <c r="T229" s="133"/>
      <c r="U229" s="70"/>
      <c r="V229" s="133"/>
      <c r="W229" s="70"/>
      <c r="X229" s="133"/>
      <c r="Y229" s="70"/>
      <c r="Z229" s="133"/>
      <c r="AA229" s="70"/>
      <c r="AB229" s="133"/>
      <c r="AC229" s="70"/>
      <c r="AD229" s="70"/>
      <c r="AE229" s="133"/>
      <c r="AF229" s="133"/>
      <c r="AG229" s="133"/>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row>
    <row r="230" spans="1:61" ht="15.75" customHeight="1">
      <c r="A230" s="70"/>
      <c r="B230" s="70"/>
      <c r="C230" s="70"/>
      <c r="D230" s="70"/>
      <c r="E230" s="70"/>
      <c r="F230" s="133"/>
      <c r="G230" s="70"/>
      <c r="H230" s="70"/>
      <c r="I230" s="70"/>
      <c r="J230" s="70"/>
      <c r="K230" s="70"/>
      <c r="L230" s="133"/>
      <c r="M230" s="70"/>
      <c r="N230" s="70"/>
      <c r="O230" s="70"/>
      <c r="P230" s="133"/>
      <c r="Q230" s="133"/>
      <c r="R230" s="133"/>
      <c r="S230" s="133"/>
      <c r="T230" s="133"/>
      <c r="U230" s="70"/>
      <c r="V230" s="133"/>
      <c r="W230" s="70"/>
      <c r="X230" s="133"/>
      <c r="Y230" s="70"/>
      <c r="Z230" s="133"/>
      <c r="AA230" s="70"/>
      <c r="AB230" s="133"/>
      <c r="AC230" s="70"/>
      <c r="AD230" s="70"/>
      <c r="AE230" s="133"/>
      <c r="AF230" s="133"/>
      <c r="AG230" s="133"/>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row>
    <row r="231" spans="1:61" ht="15.75" customHeight="1">
      <c r="A231" s="70"/>
      <c r="B231" s="70"/>
      <c r="C231" s="70"/>
      <c r="D231" s="70"/>
      <c r="E231" s="70"/>
      <c r="F231" s="133"/>
      <c r="G231" s="70"/>
      <c r="H231" s="70"/>
      <c r="I231" s="70"/>
      <c r="J231" s="70"/>
      <c r="K231" s="70"/>
      <c r="L231" s="133"/>
      <c r="M231" s="70"/>
      <c r="N231" s="70"/>
      <c r="O231" s="70"/>
      <c r="P231" s="133"/>
      <c r="Q231" s="133"/>
      <c r="R231" s="133"/>
      <c r="S231" s="133"/>
      <c r="T231" s="133"/>
      <c r="U231" s="70"/>
      <c r="V231" s="133"/>
      <c r="W231" s="70"/>
      <c r="X231" s="133"/>
      <c r="Y231" s="70"/>
      <c r="Z231" s="133"/>
      <c r="AA231" s="70"/>
      <c r="AB231" s="133"/>
      <c r="AC231" s="70"/>
      <c r="AD231" s="70"/>
      <c r="AE231" s="133"/>
      <c r="AF231" s="133"/>
      <c r="AG231" s="133"/>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row>
    <row r="232" spans="1:61" ht="15.75" customHeight="1">
      <c r="A232" s="70"/>
      <c r="B232" s="70"/>
      <c r="C232" s="70"/>
      <c r="D232" s="70"/>
      <c r="E232" s="70"/>
      <c r="F232" s="133"/>
      <c r="G232" s="70"/>
      <c r="H232" s="70"/>
      <c r="I232" s="70"/>
      <c r="J232" s="70"/>
      <c r="K232" s="70"/>
      <c r="L232" s="133"/>
      <c r="M232" s="70"/>
      <c r="N232" s="70"/>
      <c r="O232" s="70"/>
      <c r="P232" s="133"/>
      <c r="Q232" s="133"/>
      <c r="R232" s="133"/>
      <c r="S232" s="133"/>
      <c r="T232" s="133"/>
      <c r="U232" s="70"/>
      <c r="V232" s="133"/>
      <c r="W232" s="70"/>
      <c r="X232" s="133"/>
      <c r="Y232" s="70"/>
      <c r="Z232" s="133"/>
      <c r="AA232" s="70"/>
      <c r="AB232" s="133"/>
      <c r="AC232" s="70"/>
      <c r="AD232" s="70"/>
      <c r="AE232" s="133"/>
      <c r="AF232" s="133"/>
      <c r="AG232" s="133"/>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row>
    <row r="233" spans="1:61" ht="15.75" customHeight="1">
      <c r="A233" s="70"/>
      <c r="B233" s="70"/>
      <c r="C233" s="70"/>
      <c r="D233" s="70"/>
      <c r="E233" s="70"/>
      <c r="F233" s="133"/>
      <c r="G233" s="70"/>
      <c r="H233" s="70"/>
      <c r="I233" s="70"/>
      <c r="J233" s="70"/>
      <c r="K233" s="70"/>
      <c r="L233" s="133"/>
      <c r="M233" s="70"/>
      <c r="N233" s="70"/>
      <c r="O233" s="70"/>
      <c r="P233" s="133"/>
      <c r="Q233" s="133"/>
      <c r="R233" s="133"/>
      <c r="S233" s="133"/>
      <c r="T233" s="133"/>
      <c r="U233" s="70"/>
      <c r="V233" s="133"/>
      <c r="W233" s="70"/>
      <c r="X233" s="133"/>
      <c r="Y233" s="70"/>
      <c r="Z233" s="133"/>
      <c r="AA233" s="70"/>
      <c r="AB233" s="133"/>
      <c r="AC233" s="70"/>
      <c r="AD233" s="70"/>
      <c r="AE233" s="133"/>
      <c r="AF233" s="133"/>
      <c r="AG233" s="133"/>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row>
    <row r="234" spans="1:61" ht="15.75" customHeight="1">
      <c r="A234" s="70"/>
      <c r="B234" s="70"/>
      <c r="C234" s="70"/>
      <c r="D234" s="70"/>
      <c r="E234" s="70"/>
      <c r="F234" s="133"/>
      <c r="G234" s="70"/>
      <c r="H234" s="70"/>
      <c r="I234" s="70"/>
      <c r="J234" s="70"/>
      <c r="K234" s="70"/>
      <c r="L234" s="133"/>
      <c r="M234" s="70"/>
      <c r="N234" s="70"/>
      <c r="O234" s="70"/>
      <c r="P234" s="133"/>
      <c r="Q234" s="133"/>
      <c r="R234" s="133"/>
      <c r="S234" s="133"/>
      <c r="T234" s="133"/>
      <c r="U234" s="70"/>
      <c r="V234" s="133"/>
      <c r="W234" s="70"/>
      <c r="X234" s="133"/>
      <c r="Y234" s="70"/>
      <c r="Z234" s="133"/>
      <c r="AA234" s="70"/>
      <c r="AB234" s="133"/>
      <c r="AC234" s="70"/>
      <c r="AD234" s="70"/>
      <c r="AE234" s="133"/>
      <c r="AF234" s="133"/>
      <c r="AG234" s="133"/>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row>
    <row r="235" spans="1:61" ht="15.75" customHeight="1">
      <c r="A235" s="70"/>
      <c r="B235" s="70"/>
      <c r="C235" s="70"/>
      <c r="D235" s="70"/>
      <c r="E235" s="70"/>
      <c r="F235" s="133"/>
      <c r="G235" s="70"/>
      <c r="H235" s="70"/>
      <c r="I235" s="70"/>
      <c r="J235" s="70"/>
      <c r="K235" s="70"/>
      <c r="L235" s="133"/>
      <c r="M235" s="70"/>
      <c r="N235" s="70"/>
      <c r="O235" s="70"/>
      <c r="P235" s="133"/>
      <c r="Q235" s="133"/>
      <c r="R235" s="133"/>
      <c r="S235" s="133"/>
      <c r="T235" s="133"/>
      <c r="U235" s="70"/>
      <c r="V235" s="133"/>
      <c r="W235" s="70"/>
      <c r="X235" s="133"/>
      <c r="Y235" s="70"/>
      <c r="Z235" s="133"/>
      <c r="AA235" s="70"/>
      <c r="AB235" s="133"/>
      <c r="AC235" s="70"/>
      <c r="AD235" s="70"/>
      <c r="AE235" s="133"/>
      <c r="AF235" s="133"/>
      <c r="AG235" s="133"/>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row>
    <row r="236" spans="1:61" ht="15.75" customHeight="1">
      <c r="A236" s="70"/>
      <c r="B236" s="70"/>
      <c r="C236" s="70"/>
      <c r="D236" s="70"/>
      <c r="E236" s="70"/>
      <c r="F236" s="133"/>
      <c r="G236" s="70"/>
      <c r="H236" s="70"/>
      <c r="I236" s="70"/>
      <c r="J236" s="70"/>
      <c r="K236" s="70"/>
      <c r="L236" s="133"/>
      <c r="M236" s="70"/>
      <c r="N236" s="70"/>
      <c r="O236" s="70"/>
      <c r="P236" s="133"/>
      <c r="Q236" s="133"/>
      <c r="R236" s="133"/>
      <c r="S236" s="133"/>
      <c r="T236" s="133"/>
      <c r="U236" s="70"/>
      <c r="V236" s="133"/>
      <c r="W236" s="70"/>
      <c r="X236" s="133"/>
      <c r="Y236" s="70"/>
      <c r="Z236" s="133"/>
      <c r="AA236" s="70"/>
      <c r="AB236" s="133"/>
      <c r="AC236" s="70"/>
      <c r="AD236" s="70"/>
      <c r="AE236" s="133"/>
      <c r="AF236" s="133"/>
      <c r="AG236" s="133"/>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row>
    <row r="237" spans="1:61" ht="15.75" customHeight="1">
      <c r="A237" s="70"/>
      <c r="B237" s="70"/>
      <c r="C237" s="70"/>
      <c r="D237" s="70"/>
      <c r="E237" s="70"/>
      <c r="F237" s="133"/>
      <c r="G237" s="70"/>
      <c r="H237" s="70"/>
      <c r="I237" s="70"/>
      <c r="J237" s="70"/>
      <c r="K237" s="70"/>
      <c r="L237" s="133"/>
      <c r="M237" s="70"/>
      <c r="N237" s="70"/>
      <c r="O237" s="70"/>
      <c r="P237" s="133"/>
      <c r="Q237" s="133"/>
      <c r="R237" s="133"/>
      <c r="S237" s="133"/>
      <c r="T237" s="133"/>
      <c r="U237" s="70"/>
      <c r="V237" s="133"/>
      <c r="W237" s="70"/>
      <c r="X237" s="133"/>
      <c r="Y237" s="70"/>
      <c r="Z237" s="133"/>
      <c r="AA237" s="70"/>
      <c r="AB237" s="133"/>
      <c r="AC237" s="70"/>
      <c r="AD237" s="70"/>
      <c r="AE237" s="133"/>
      <c r="AF237" s="133"/>
      <c r="AG237" s="133"/>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row>
    <row r="238" spans="1:61" ht="15.75" customHeight="1">
      <c r="A238" s="70"/>
      <c r="B238" s="70"/>
      <c r="C238" s="70"/>
      <c r="D238" s="70"/>
      <c r="E238" s="70"/>
      <c r="F238" s="133"/>
      <c r="G238" s="70"/>
      <c r="H238" s="70"/>
      <c r="I238" s="70"/>
      <c r="J238" s="70"/>
      <c r="K238" s="70"/>
      <c r="L238" s="133"/>
      <c r="M238" s="70"/>
      <c r="N238" s="70"/>
      <c r="O238" s="70"/>
      <c r="P238" s="133"/>
      <c r="Q238" s="133"/>
      <c r="R238" s="133"/>
      <c r="S238" s="133"/>
      <c r="T238" s="133"/>
      <c r="U238" s="70"/>
      <c r="V238" s="133"/>
      <c r="W238" s="70"/>
      <c r="X238" s="133"/>
      <c r="Y238" s="70"/>
      <c r="Z238" s="133"/>
      <c r="AA238" s="70"/>
      <c r="AB238" s="133"/>
      <c r="AC238" s="70"/>
      <c r="AD238" s="70"/>
      <c r="AE238" s="133"/>
      <c r="AF238" s="133"/>
      <c r="AG238" s="133"/>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row>
    <row r="239" spans="1:61" ht="15.75" customHeight="1">
      <c r="A239" s="70"/>
      <c r="B239" s="70"/>
      <c r="C239" s="70"/>
      <c r="D239" s="70"/>
      <c r="E239" s="70"/>
      <c r="F239" s="133"/>
      <c r="G239" s="70"/>
      <c r="H239" s="70"/>
      <c r="I239" s="70"/>
      <c r="J239" s="70"/>
      <c r="K239" s="70"/>
      <c r="L239" s="133"/>
      <c r="M239" s="70"/>
      <c r="N239" s="70"/>
      <c r="O239" s="70"/>
      <c r="P239" s="133"/>
      <c r="Q239" s="133"/>
      <c r="R239" s="133"/>
      <c r="S239" s="133"/>
      <c r="T239" s="133"/>
      <c r="U239" s="70"/>
      <c r="V239" s="133"/>
      <c r="W239" s="70"/>
      <c r="X239" s="133"/>
      <c r="Y239" s="70"/>
      <c r="Z239" s="133"/>
      <c r="AA239" s="70"/>
      <c r="AB239" s="133"/>
      <c r="AC239" s="70"/>
      <c r="AD239" s="70"/>
      <c r="AE239" s="133"/>
      <c r="AF239" s="133"/>
      <c r="AG239" s="133"/>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row>
    <row r="240" spans="1:61" ht="15.75" customHeight="1">
      <c r="A240" s="70"/>
      <c r="B240" s="70"/>
      <c r="C240" s="70"/>
      <c r="D240" s="70"/>
      <c r="E240" s="70"/>
      <c r="F240" s="133"/>
      <c r="G240" s="70"/>
      <c r="H240" s="70"/>
      <c r="I240" s="70"/>
      <c r="J240" s="70"/>
      <c r="K240" s="70"/>
      <c r="L240" s="133"/>
      <c r="M240" s="70"/>
      <c r="N240" s="70"/>
      <c r="O240" s="70"/>
      <c r="P240" s="133"/>
      <c r="Q240" s="133"/>
      <c r="R240" s="133"/>
      <c r="S240" s="133"/>
      <c r="T240" s="133"/>
      <c r="U240" s="70"/>
      <c r="V240" s="133"/>
      <c r="W240" s="70"/>
      <c r="X240" s="133"/>
      <c r="Y240" s="70"/>
      <c r="Z240" s="133"/>
      <c r="AA240" s="70"/>
      <c r="AB240" s="133"/>
      <c r="AC240" s="70"/>
      <c r="AD240" s="70"/>
      <c r="AE240" s="133"/>
      <c r="AF240" s="133"/>
      <c r="AG240" s="133"/>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row>
    <row r="241" spans="1:61" ht="15.75" customHeight="1">
      <c r="A241" s="70"/>
      <c r="B241" s="70"/>
      <c r="C241" s="70"/>
      <c r="D241" s="70"/>
      <c r="E241" s="70"/>
      <c r="F241" s="133"/>
      <c r="G241" s="70"/>
      <c r="H241" s="70"/>
      <c r="I241" s="70"/>
      <c r="J241" s="70"/>
      <c r="K241" s="70"/>
      <c r="L241" s="133"/>
      <c r="M241" s="70"/>
      <c r="N241" s="70"/>
      <c r="O241" s="70"/>
      <c r="P241" s="133"/>
      <c r="Q241" s="133"/>
      <c r="R241" s="133"/>
      <c r="S241" s="133"/>
      <c r="T241" s="133"/>
      <c r="U241" s="70"/>
      <c r="V241" s="133"/>
      <c r="W241" s="70"/>
      <c r="X241" s="133"/>
      <c r="Y241" s="70"/>
      <c r="Z241" s="133"/>
      <c r="AA241" s="70"/>
      <c r="AB241" s="133"/>
      <c r="AC241" s="70"/>
      <c r="AD241" s="70"/>
      <c r="AE241" s="133"/>
      <c r="AF241" s="133"/>
      <c r="AG241" s="133"/>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row>
    <row r="242" spans="1:61" ht="15.75" customHeight="1">
      <c r="A242" s="70"/>
      <c r="B242" s="70"/>
      <c r="C242" s="70"/>
      <c r="D242" s="70"/>
      <c r="E242" s="70"/>
      <c r="F242" s="133"/>
      <c r="G242" s="70"/>
      <c r="H242" s="70"/>
      <c r="I242" s="70"/>
      <c r="J242" s="70"/>
      <c r="K242" s="70"/>
      <c r="L242" s="133"/>
      <c r="M242" s="70"/>
      <c r="N242" s="70"/>
      <c r="O242" s="70"/>
      <c r="P242" s="133"/>
      <c r="Q242" s="133"/>
      <c r="R242" s="133"/>
      <c r="S242" s="133"/>
      <c r="T242" s="133"/>
      <c r="U242" s="70"/>
      <c r="V242" s="133"/>
      <c r="W242" s="70"/>
      <c r="X242" s="133"/>
      <c r="Y242" s="70"/>
      <c r="Z242" s="133"/>
      <c r="AA242" s="70"/>
      <c r="AB242" s="133"/>
      <c r="AC242" s="70"/>
      <c r="AD242" s="70"/>
      <c r="AE242" s="133"/>
      <c r="AF242" s="133"/>
      <c r="AG242" s="133"/>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row>
    <row r="243" spans="1:61" ht="15.75" customHeight="1">
      <c r="A243" s="70"/>
      <c r="B243" s="70"/>
      <c r="C243" s="70"/>
      <c r="D243" s="70"/>
      <c r="E243" s="70"/>
      <c r="F243" s="133"/>
      <c r="G243" s="70"/>
      <c r="H243" s="70"/>
      <c r="I243" s="70"/>
      <c r="J243" s="70"/>
      <c r="K243" s="70"/>
      <c r="L243" s="133"/>
      <c r="M243" s="70"/>
      <c r="N243" s="70"/>
      <c r="O243" s="70"/>
      <c r="P243" s="133"/>
      <c r="Q243" s="133"/>
      <c r="R243" s="133"/>
      <c r="S243" s="133"/>
      <c r="T243" s="133"/>
      <c r="U243" s="70"/>
      <c r="V243" s="133"/>
      <c r="W243" s="70"/>
      <c r="X243" s="133"/>
      <c r="Y243" s="70"/>
      <c r="Z243" s="133"/>
      <c r="AA243" s="70"/>
      <c r="AB243" s="133"/>
      <c r="AC243" s="70"/>
      <c r="AD243" s="70"/>
      <c r="AE243" s="133"/>
      <c r="AF243" s="133"/>
      <c r="AG243" s="133"/>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row>
    <row r="244" spans="1:61" ht="15.75" customHeight="1">
      <c r="A244" s="70"/>
      <c r="B244" s="70"/>
      <c r="C244" s="70"/>
      <c r="D244" s="70"/>
      <c r="E244" s="70"/>
      <c r="F244" s="133"/>
      <c r="G244" s="70"/>
      <c r="H244" s="70"/>
      <c r="I244" s="70"/>
      <c r="J244" s="70"/>
      <c r="K244" s="70"/>
      <c r="L244" s="133"/>
      <c r="M244" s="70"/>
      <c r="N244" s="70"/>
      <c r="O244" s="70"/>
      <c r="P244" s="133"/>
      <c r="Q244" s="133"/>
      <c r="R244" s="133"/>
      <c r="S244" s="133"/>
      <c r="T244" s="133"/>
      <c r="U244" s="70"/>
      <c r="V244" s="133"/>
      <c r="W244" s="70"/>
      <c r="X244" s="133"/>
      <c r="Y244" s="70"/>
      <c r="Z244" s="133"/>
      <c r="AA244" s="70"/>
      <c r="AB244" s="133"/>
      <c r="AC244" s="70"/>
      <c r="AD244" s="70"/>
      <c r="AE244" s="133"/>
      <c r="AF244" s="133"/>
      <c r="AG244" s="133"/>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row>
    <row r="245" spans="1:61" ht="15.75" customHeight="1">
      <c r="A245" s="70"/>
      <c r="B245" s="70"/>
      <c r="C245" s="70"/>
      <c r="D245" s="70"/>
      <c r="E245" s="70"/>
      <c r="F245" s="133"/>
      <c r="G245" s="70"/>
      <c r="H245" s="70"/>
      <c r="I245" s="70"/>
      <c r="J245" s="70"/>
      <c r="K245" s="70"/>
      <c r="L245" s="133"/>
      <c r="M245" s="70"/>
      <c r="N245" s="70"/>
      <c r="O245" s="70"/>
      <c r="P245" s="133"/>
      <c r="Q245" s="133"/>
      <c r="R245" s="133"/>
      <c r="S245" s="133"/>
      <c r="T245" s="133"/>
      <c r="U245" s="70"/>
      <c r="V245" s="133"/>
      <c r="W245" s="70"/>
      <c r="X245" s="133"/>
      <c r="Y245" s="70"/>
      <c r="Z245" s="133"/>
      <c r="AA245" s="70"/>
      <c r="AB245" s="133"/>
      <c r="AC245" s="70"/>
      <c r="AD245" s="70"/>
      <c r="AE245" s="133"/>
      <c r="AF245" s="133"/>
      <c r="AG245" s="133"/>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row>
    <row r="246" spans="1:61" ht="15.75" customHeight="1">
      <c r="A246" s="70"/>
      <c r="B246" s="70"/>
      <c r="C246" s="70"/>
      <c r="D246" s="70"/>
      <c r="E246" s="70"/>
      <c r="F246" s="133"/>
      <c r="G246" s="70"/>
      <c r="H246" s="70"/>
      <c r="I246" s="70"/>
      <c r="J246" s="70"/>
      <c r="K246" s="70"/>
      <c r="L246" s="133"/>
      <c r="M246" s="70"/>
      <c r="N246" s="70"/>
      <c r="O246" s="70"/>
      <c r="P246" s="133"/>
      <c r="Q246" s="133"/>
      <c r="R246" s="133"/>
      <c r="S246" s="133"/>
      <c r="T246" s="133"/>
      <c r="U246" s="70"/>
      <c r="V246" s="133"/>
      <c r="W246" s="70"/>
      <c r="X246" s="133"/>
      <c r="Y246" s="70"/>
      <c r="Z246" s="133"/>
      <c r="AA246" s="70"/>
      <c r="AB246" s="133"/>
      <c r="AC246" s="70"/>
      <c r="AD246" s="70"/>
      <c r="AE246" s="133"/>
      <c r="AF246" s="133"/>
      <c r="AG246" s="133"/>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row>
    <row r="247" spans="1:61" ht="15.75" customHeight="1">
      <c r="A247" s="70"/>
      <c r="B247" s="70"/>
      <c r="C247" s="70"/>
      <c r="D247" s="70"/>
      <c r="E247" s="70"/>
      <c r="F247" s="133"/>
      <c r="G247" s="70"/>
      <c r="H247" s="70"/>
      <c r="I247" s="70"/>
      <c r="J247" s="70"/>
      <c r="K247" s="70"/>
      <c r="L247" s="133"/>
      <c r="M247" s="70"/>
      <c r="N247" s="70"/>
      <c r="O247" s="70"/>
      <c r="P247" s="133"/>
      <c r="Q247" s="133"/>
      <c r="R247" s="133"/>
      <c r="S247" s="133"/>
      <c r="T247" s="133"/>
      <c r="U247" s="70"/>
      <c r="V247" s="133"/>
      <c r="W247" s="70"/>
      <c r="X247" s="133"/>
      <c r="Y247" s="70"/>
      <c r="Z247" s="133"/>
      <c r="AA247" s="70"/>
      <c r="AB247" s="133"/>
      <c r="AC247" s="70"/>
      <c r="AD247" s="70"/>
      <c r="AE247" s="133"/>
      <c r="AF247" s="133"/>
      <c r="AG247" s="133"/>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row>
    <row r="248" spans="1:61" ht="15.75" customHeight="1">
      <c r="A248" s="70"/>
      <c r="B248" s="70"/>
      <c r="C248" s="70"/>
      <c r="D248" s="70"/>
      <c r="E248" s="70"/>
      <c r="F248" s="133"/>
      <c r="G248" s="70"/>
      <c r="H248" s="70"/>
      <c r="I248" s="70"/>
      <c r="J248" s="70"/>
      <c r="K248" s="70"/>
      <c r="L248" s="133"/>
      <c r="M248" s="70"/>
      <c r="N248" s="70"/>
      <c r="O248" s="70"/>
      <c r="P248" s="133"/>
      <c r="Q248" s="133"/>
      <c r="R248" s="133"/>
      <c r="S248" s="133"/>
      <c r="T248" s="133"/>
      <c r="U248" s="70"/>
      <c r="V248" s="133"/>
      <c r="W248" s="70"/>
      <c r="X248" s="133"/>
      <c r="Y248" s="70"/>
      <c r="Z248" s="133"/>
      <c r="AA248" s="70"/>
      <c r="AB248" s="133"/>
      <c r="AC248" s="70"/>
      <c r="AD248" s="70"/>
      <c r="AE248" s="133"/>
      <c r="AF248" s="133"/>
      <c r="AG248" s="133"/>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row>
    <row r="249" spans="1:61" ht="15.75" customHeight="1">
      <c r="A249" s="70"/>
      <c r="B249" s="70"/>
      <c r="C249" s="70"/>
      <c r="D249" s="70"/>
      <c r="E249" s="70"/>
      <c r="F249" s="133"/>
      <c r="G249" s="70"/>
      <c r="H249" s="70"/>
      <c r="I249" s="70"/>
      <c r="J249" s="70"/>
      <c r="K249" s="70"/>
      <c r="L249" s="133"/>
      <c r="M249" s="70"/>
      <c r="N249" s="70"/>
      <c r="O249" s="70"/>
      <c r="P249" s="133"/>
      <c r="Q249" s="133"/>
      <c r="R249" s="133"/>
      <c r="S249" s="133"/>
      <c r="T249" s="133"/>
      <c r="U249" s="70"/>
      <c r="V249" s="133"/>
      <c r="W249" s="70"/>
      <c r="X249" s="133"/>
      <c r="Y249" s="70"/>
      <c r="Z249" s="133"/>
      <c r="AA249" s="70"/>
      <c r="AB249" s="133"/>
      <c r="AC249" s="70"/>
      <c r="AD249" s="70"/>
      <c r="AE249" s="133"/>
      <c r="AF249" s="133"/>
      <c r="AG249" s="133"/>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row>
    <row r="250" spans="1:61" ht="15.75" customHeight="1">
      <c r="A250" s="70"/>
      <c r="B250" s="70"/>
      <c r="C250" s="70"/>
      <c r="D250" s="70"/>
      <c r="E250" s="70"/>
      <c r="F250" s="133"/>
      <c r="G250" s="70"/>
      <c r="H250" s="70"/>
      <c r="I250" s="70"/>
      <c r="J250" s="70"/>
      <c r="K250" s="70"/>
      <c r="L250" s="133"/>
      <c r="M250" s="70"/>
      <c r="N250" s="70"/>
      <c r="O250" s="70"/>
      <c r="P250" s="133"/>
      <c r="Q250" s="133"/>
      <c r="R250" s="133"/>
      <c r="S250" s="133"/>
      <c r="T250" s="133"/>
      <c r="U250" s="70"/>
      <c r="V250" s="133"/>
      <c r="W250" s="70"/>
      <c r="X250" s="133"/>
      <c r="Y250" s="70"/>
      <c r="Z250" s="133"/>
      <c r="AA250" s="70"/>
      <c r="AB250" s="133"/>
      <c r="AC250" s="70"/>
      <c r="AD250" s="70"/>
      <c r="AE250" s="133"/>
      <c r="AF250" s="133"/>
      <c r="AG250" s="133"/>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row>
    <row r="251" spans="1:61" ht="15.75" customHeight="1">
      <c r="A251" s="70"/>
      <c r="B251" s="70"/>
      <c r="C251" s="70"/>
      <c r="D251" s="70"/>
      <c r="E251" s="70"/>
      <c r="F251" s="133"/>
      <c r="G251" s="70"/>
      <c r="H251" s="70"/>
      <c r="I251" s="70"/>
      <c r="J251" s="70"/>
      <c r="K251" s="70"/>
      <c r="L251" s="133"/>
      <c r="M251" s="70"/>
      <c r="N251" s="70"/>
      <c r="O251" s="70"/>
      <c r="P251" s="133"/>
      <c r="Q251" s="133"/>
      <c r="R251" s="133"/>
      <c r="S251" s="133"/>
      <c r="T251" s="133"/>
      <c r="U251" s="70"/>
      <c r="V251" s="133"/>
      <c r="W251" s="70"/>
      <c r="X251" s="133"/>
      <c r="Y251" s="70"/>
      <c r="Z251" s="133"/>
      <c r="AA251" s="70"/>
      <c r="AB251" s="133"/>
      <c r="AC251" s="70"/>
      <c r="AD251" s="70"/>
      <c r="AE251" s="133"/>
      <c r="AF251" s="133"/>
      <c r="AG251" s="133"/>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row>
    <row r="252" spans="1:61" ht="15.75" customHeight="1">
      <c r="A252" s="70"/>
      <c r="B252" s="70"/>
      <c r="C252" s="70"/>
      <c r="D252" s="70"/>
      <c r="E252" s="70"/>
      <c r="F252" s="133"/>
      <c r="G252" s="70"/>
      <c r="H252" s="70"/>
      <c r="I252" s="70"/>
      <c r="J252" s="70"/>
      <c r="K252" s="70"/>
      <c r="L252" s="133"/>
      <c r="M252" s="70"/>
      <c r="N252" s="70"/>
      <c r="O252" s="70"/>
      <c r="P252" s="133"/>
      <c r="Q252" s="133"/>
      <c r="R252" s="133"/>
      <c r="S252" s="133"/>
      <c r="T252" s="133"/>
      <c r="U252" s="70"/>
      <c r="V252" s="133"/>
      <c r="W252" s="70"/>
      <c r="X252" s="133"/>
      <c r="Y252" s="70"/>
      <c r="Z252" s="133"/>
      <c r="AA252" s="70"/>
      <c r="AB252" s="133"/>
      <c r="AC252" s="70"/>
      <c r="AD252" s="70"/>
      <c r="AE252" s="133"/>
      <c r="AF252" s="133"/>
      <c r="AG252" s="133"/>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row>
    <row r="253" spans="1:61" ht="15.75" customHeight="1">
      <c r="A253" s="70"/>
      <c r="B253" s="70"/>
      <c r="C253" s="70"/>
      <c r="D253" s="70"/>
      <c r="E253" s="70"/>
      <c r="F253" s="133"/>
      <c r="G253" s="70"/>
      <c r="H253" s="70"/>
      <c r="I253" s="70"/>
      <c r="J253" s="70"/>
      <c r="K253" s="70"/>
      <c r="L253" s="133"/>
      <c r="M253" s="70"/>
      <c r="N253" s="70"/>
      <c r="O253" s="70"/>
      <c r="P253" s="133"/>
      <c r="Q253" s="133"/>
      <c r="R253" s="133"/>
      <c r="S253" s="133"/>
      <c r="T253" s="133"/>
      <c r="U253" s="70"/>
      <c r="V253" s="133"/>
      <c r="W253" s="70"/>
      <c r="X253" s="133"/>
      <c r="Y253" s="70"/>
      <c r="Z253" s="133"/>
      <c r="AA253" s="70"/>
      <c r="AB253" s="133"/>
      <c r="AC253" s="70"/>
      <c r="AD253" s="70"/>
      <c r="AE253" s="133"/>
      <c r="AF253" s="133"/>
      <c r="AG253" s="133"/>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row>
    <row r="254" spans="1:61" ht="15.75" customHeight="1">
      <c r="A254" s="70"/>
      <c r="B254" s="70"/>
      <c r="C254" s="70"/>
      <c r="D254" s="70"/>
      <c r="E254" s="70"/>
      <c r="F254" s="133"/>
      <c r="G254" s="70"/>
      <c r="H254" s="70"/>
      <c r="I254" s="70"/>
      <c r="J254" s="70"/>
      <c r="K254" s="70"/>
      <c r="L254" s="133"/>
      <c r="M254" s="70"/>
      <c r="N254" s="70"/>
      <c r="O254" s="70"/>
      <c r="P254" s="133"/>
      <c r="Q254" s="133"/>
      <c r="R254" s="133"/>
      <c r="S254" s="133"/>
      <c r="T254" s="133"/>
      <c r="U254" s="70"/>
      <c r="V254" s="133"/>
      <c r="W254" s="70"/>
      <c r="X254" s="133"/>
      <c r="Y254" s="70"/>
      <c r="Z254" s="133"/>
      <c r="AA254" s="70"/>
      <c r="AB254" s="133"/>
      <c r="AC254" s="70"/>
      <c r="AD254" s="70"/>
      <c r="AE254" s="133"/>
      <c r="AF254" s="133"/>
      <c r="AG254" s="133"/>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row>
    <row r="255" spans="1:61" ht="15.75" customHeight="1">
      <c r="A255" s="70"/>
      <c r="B255" s="70"/>
      <c r="C255" s="70"/>
      <c r="D255" s="70"/>
      <c r="E255" s="70"/>
      <c r="F255" s="133"/>
      <c r="G255" s="70"/>
      <c r="H255" s="70"/>
      <c r="I255" s="70"/>
      <c r="J255" s="70"/>
      <c r="K255" s="70"/>
      <c r="L255" s="133"/>
      <c r="M255" s="70"/>
      <c r="N255" s="70"/>
      <c r="O255" s="70"/>
      <c r="P255" s="133"/>
      <c r="Q255" s="133"/>
      <c r="R255" s="133"/>
      <c r="S255" s="133"/>
      <c r="T255" s="133"/>
      <c r="U255" s="70"/>
      <c r="V255" s="133"/>
      <c r="W255" s="70"/>
      <c r="X255" s="133"/>
      <c r="Y255" s="70"/>
      <c r="Z255" s="133"/>
      <c r="AA255" s="70"/>
      <c r="AB255" s="133"/>
      <c r="AC255" s="70"/>
      <c r="AD255" s="70"/>
      <c r="AE255" s="133"/>
      <c r="AF255" s="133"/>
      <c r="AG255" s="133"/>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row>
    <row r="256" spans="1:61" ht="15.75" customHeight="1">
      <c r="A256" s="70"/>
      <c r="B256" s="70"/>
      <c r="C256" s="70"/>
      <c r="D256" s="70"/>
      <c r="E256" s="70"/>
      <c r="F256" s="133"/>
      <c r="G256" s="70"/>
      <c r="H256" s="70"/>
      <c r="I256" s="70"/>
      <c r="J256" s="70"/>
      <c r="K256" s="70"/>
      <c r="L256" s="133"/>
      <c r="M256" s="70"/>
      <c r="N256" s="70"/>
      <c r="O256" s="70"/>
      <c r="P256" s="133"/>
      <c r="Q256" s="133"/>
      <c r="R256" s="133"/>
      <c r="S256" s="133"/>
      <c r="T256" s="133"/>
      <c r="U256" s="70"/>
      <c r="V256" s="133"/>
      <c r="W256" s="70"/>
      <c r="X256" s="133"/>
      <c r="Y256" s="70"/>
      <c r="Z256" s="133"/>
      <c r="AA256" s="70"/>
      <c r="AB256" s="133"/>
      <c r="AC256" s="70"/>
      <c r="AD256" s="70"/>
      <c r="AE256" s="133"/>
      <c r="AF256" s="133"/>
      <c r="AG256" s="133"/>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row>
    <row r="257" spans="1:61" ht="15.75" customHeight="1">
      <c r="A257" s="70"/>
      <c r="B257" s="70"/>
      <c r="C257" s="70"/>
      <c r="D257" s="70"/>
      <c r="E257" s="70"/>
      <c r="F257" s="133"/>
      <c r="G257" s="70"/>
      <c r="H257" s="70"/>
      <c r="I257" s="70"/>
      <c r="J257" s="70"/>
      <c r="K257" s="70"/>
      <c r="L257" s="133"/>
      <c r="M257" s="70"/>
      <c r="N257" s="70"/>
      <c r="O257" s="70"/>
      <c r="P257" s="133"/>
      <c r="Q257" s="133"/>
      <c r="R257" s="133"/>
      <c r="S257" s="133"/>
      <c r="T257" s="133"/>
      <c r="U257" s="70"/>
      <c r="V257" s="133"/>
      <c r="W257" s="70"/>
      <c r="X257" s="133"/>
      <c r="Y257" s="70"/>
      <c r="Z257" s="133"/>
      <c r="AA257" s="70"/>
      <c r="AB257" s="133"/>
      <c r="AC257" s="70"/>
      <c r="AD257" s="70"/>
      <c r="AE257" s="133"/>
      <c r="AF257" s="133"/>
      <c r="AG257" s="133"/>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row>
    <row r="258" spans="1:61" ht="15.75" customHeight="1">
      <c r="A258" s="70"/>
      <c r="B258" s="70"/>
      <c r="C258" s="70"/>
      <c r="D258" s="70"/>
      <c r="E258" s="70"/>
      <c r="F258" s="133"/>
      <c r="G258" s="70"/>
      <c r="H258" s="70"/>
      <c r="I258" s="70"/>
      <c r="J258" s="70"/>
      <c r="K258" s="70"/>
      <c r="L258" s="133"/>
      <c r="M258" s="70"/>
      <c r="N258" s="70"/>
      <c r="O258" s="70"/>
      <c r="P258" s="133"/>
      <c r="Q258" s="133"/>
      <c r="R258" s="133"/>
      <c r="S258" s="133"/>
      <c r="T258" s="133"/>
      <c r="U258" s="70"/>
      <c r="V258" s="133"/>
      <c r="W258" s="70"/>
      <c r="X258" s="133"/>
      <c r="Y258" s="70"/>
      <c r="Z258" s="133"/>
      <c r="AA258" s="70"/>
      <c r="AB258" s="133"/>
      <c r="AC258" s="70"/>
      <c r="AD258" s="70"/>
      <c r="AE258" s="133"/>
      <c r="AF258" s="133"/>
      <c r="AG258" s="133"/>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row>
    <row r="259" spans="1:61" ht="15.75" customHeight="1">
      <c r="A259" s="70"/>
      <c r="B259" s="70"/>
      <c r="C259" s="70"/>
      <c r="D259" s="70"/>
      <c r="E259" s="70"/>
      <c r="F259" s="133"/>
      <c r="G259" s="70"/>
      <c r="H259" s="70"/>
      <c r="I259" s="70"/>
      <c r="J259" s="70"/>
      <c r="K259" s="70"/>
      <c r="L259" s="133"/>
      <c r="M259" s="70"/>
      <c r="N259" s="70"/>
      <c r="O259" s="70"/>
      <c r="P259" s="133"/>
      <c r="Q259" s="133"/>
      <c r="R259" s="133"/>
      <c r="S259" s="133"/>
      <c r="T259" s="133"/>
      <c r="U259" s="70"/>
      <c r="V259" s="133"/>
      <c r="W259" s="70"/>
      <c r="X259" s="133"/>
      <c r="Y259" s="70"/>
      <c r="Z259" s="133"/>
      <c r="AA259" s="70"/>
      <c r="AB259" s="133"/>
      <c r="AC259" s="70"/>
      <c r="AD259" s="70"/>
      <c r="AE259" s="133"/>
      <c r="AF259" s="133"/>
      <c r="AG259" s="133"/>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row>
    <row r="260" spans="1:61" ht="15.75" customHeight="1">
      <c r="A260" s="70"/>
      <c r="B260" s="70"/>
      <c r="C260" s="70"/>
      <c r="D260" s="70"/>
      <c r="E260" s="70"/>
      <c r="F260" s="133"/>
      <c r="G260" s="70"/>
      <c r="H260" s="70"/>
      <c r="I260" s="70"/>
      <c r="J260" s="70"/>
      <c r="K260" s="70"/>
      <c r="L260" s="133"/>
      <c r="M260" s="70"/>
      <c r="N260" s="70"/>
      <c r="O260" s="70"/>
      <c r="P260" s="133"/>
      <c r="Q260" s="133"/>
      <c r="R260" s="133"/>
      <c r="S260" s="133"/>
      <c r="T260" s="133"/>
      <c r="U260" s="70"/>
      <c r="V260" s="133"/>
      <c r="W260" s="70"/>
      <c r="X260" s="133"/>
      <c r="Y260" s="70"/>
      <c r="Z260" s="133"/>
      <c r="AA260" s="70"/>
      <c r="AB260" s="133"/>
      <c r="AC260" s="70"/>
      <c r="AD260" s="70"/>
      <c r="AE260" s="133"/>
      <c r="AF260" s="133"/>
      <c r="AG260" s="133"/>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row>
    <row r="261" spans="1:61" ht="15.75" customHeight="1">
      <c r="A261" s="70"/>
      <c r="B261" s="70"/>
      <c r="C261" s="70"/>
      <c r="D261" s="70"/>
      <c r="E261" s="70"/>
      <c r="F261" s="133"/>
      <c r="G261" s="70"/>
      <c r="H261" s="70"/>
      <c r="I261" s="70"/>
      <c r="J261" s="70"/>
      <c r="K261" s="70"/>
      <c r="L261" s="133"/>
      <c r="M261" s="70"/>
      <c r="N261" s="70"/>
      <c r="O261" s="70"/>
      <c r="P261" s="133"/>
      <c r="Q261" s="133"/>
      <c r="R261" s="133"/>
      <c r="S261" s="133"/>
      <c r="T261" s="133"/>
      <c r="U261" s="70"/>
      <c r="V261" s="133"/>
      <c r="W261" s="70"/>
      <c r="X261" s="133"/>
      <c r="Y261" s="70"/>
      <c r="Z261" s="133"/>
      <c r="AA261" s="70"/>
      <c r="AB261" s="133"/>
      <c r="AC261" s="70"/>
      <c r="AD261" s="70"/>
      <c r="AE261" s="133"/>
      <c r="AF261" s="133"/>
      <c r="AG261" s="133"/>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row>
    <row r="262" spans="1:61" ht="15.75" customHeight="1">
      <c r="A262" s="70"/>
      <c r="B262" s="70"/>
      <c r="C262" s="70"/>
      <c r="D262" s="70"/>
      <c r="E262" s="70"/>
      <c r="F262" s="133"/>
      <c r="G262" s="70"/>
      <c r="H262" s="70"/>
      <c r="I262" s="70"/>
      <c r="J262" s="70"/>
      <c r="K262" s="70"/>
      <c r="L262" s="133"/>
      <c r="M262" s="70"/>
      <c r="N262" s="70"/>
      <c r="O262" s="70"/>
      <c r="P262" s="133"/>
      <c r="Q262" s="133"/>
      <c r="R262" s="133"/>
      <c r="S262" s="133"/>
      <c r="T262" s="133"/>
      <c r="U262" s="70"/>
      <c r="V262" s="133"/>
      <c r="W262" s="70"/>
      <c r="X262" s="133"/>
      <c r="Y262" s="70"/>
      <c r="Z262" s="133"/>
      <c r="AA262" s="70"/>
      <c r="AB262" s="133"/>
      <c r="AC262" s="70"/>
      <c r="AD262" s="70"/>
      <c r="AE262" s="133"/>
      <c r="AF262" s="133"/>
      <c r="AG262" s="133"/>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row>
    <row r="263" spans="1:61" ht="15.75" customHeight="1">
      <c r="A263" s="70"/>
      <c r="B263" s="70"/>
      <c r="C263" s="70"/>
      <c r="D263" s="70"/>
      <c r="E263" s="70"/>
      <c r="F263" s="133"/>
      <c r="G263" s="70"/>
      <c r="H263" s="70"/>
      <c r="I263" s="70"/>
      <c r="J263" s="70"/>
      <c r="K263" s="70"/>
      <c r="L263" s="133"/>
      <c r="M263" s="70"/>
      <c r="N263" s="70"/>
      <c r="O263" s="70"/>
      <c r="P263" s="133"/>
      <c r="Q263" s="133"/>
      <c r="R263" s="133"/>
      <c r="S263" s="133"/>
      <c r="T263" s="133"/>
      <c r="U263" s="70"/>
      <c r="V263" s="133"/>
      <c r="W263" s="70"/>
      <c r="X263" s="133"/>
      <c r="Y263" s="70"/>
      <c r="Z263" s="133"/>
      <c r="AA263" s="70"/>
      <c r="AB263" s="133"/>
      <c r="AC263" s="70"/>
      <c r="AD263" s="70"/>
      <c r="AE263" s="133"/>
      <c r="AF263" s="133"/>
      <c r="AG263" s="133"/>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row>
    <row r="264" spans="1:61" ht="15.75" customHeight="1">
      <c r="A264" s="70"/>
      <c r="B264" s="70"/>
      <c r="C264" s="70"/>
      <c r="D264" s="70"/>
      <c r="E264" s="70"/>
      <c r="F264" s="133"/>
      <c r="G264" s="70"/>
      <c r="H264" s="70"/>
      <c r="I264" s="70"/>
      <c r="J264" s="70"/>
      <c r="K264" s="70"/>
      <c r="L264" s="133"/>
      <c r="M264" s="70"/>
      <c r="N264" s="70"/>
      <c r="O264" s="70"/>
      <c r="P264" s="133"/>
      <c r="Q264" s="133"/>
      <c r="R264" s="133"/>
      <c r="S264" s="133"/>
      <c r="T264" s="133"/>
      <c r="U264" s="70"/>
      <c r="V264" s="133"/>
      <c r="W264" s="70"/>
      <c r="X264" s="133"/>
      <c r="Y264" s="70"/>
      <c r="Z264" s="133"/>
      <c r="AA264" s="70"/>
      <c r="AB264" s="133"/>
      <c r="AC264" s="70"/>
      <c r="AD264" s="70"/>
      <c r="AE264" s="133"/>
      <c r="AF264" s="133"/>
      <c r="AG264" s="133"/>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row>
    <row r="265" spans="1:61" ht="15.75" customHeight="1">
      <c r="A265" s="70"/>
      <c r="B265" s="70"/>
      <c r="C265" s="70"/>
      <c r="D265" s="70"/>
      <c r="E265" s="70"/>
      <c r="F265" s="133"/>
      <c r="G265" s="70"/>
      <c r="H265" s="70"/>
      <c r="I265" s="70"/>
      <c r="J265" s="70"/>
      <c r="K265" s="70"/>
      <c r="L265" s="133"/>
      <c r="M265" s="70"/>
      <c r="N265" s="70"/>
      <c r="O265" s="70"/>
      <c r="P265" s="133"/>
      <c r="Q265" s="133"/>
      <c r="R265" s="133"/>
      <c r="S265" s="133"/>
      <c r="T265" s="133"/>
      <c r="U265" s="70"/>
      <c r="V265" s="133"/>
      <c r="W265" s="70"/>
      <c r="X265" s="133"/>
      <c r="Y265" s="70"/>
      <c r="Z265" s="133"/>
      <c r="AA265" s="70"/>
      <c r="AB265" s="133"/>
      <c r="AC265" s="70"/>
      <c r="AD265" s="70"/>
      <c r="AE265" s="133"/>
      <c r="AF265" s="133"/>
      <c r="AG265" s="133"/>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row>
    <row r="266" spans="1:61" ht="15.75" customHeight="1">
      <c r="A266" s="70"/>
      <c r="B266" s="70"/>
      <c r="C266" s="70"/>
      <c r="D266" s="70"/>
      <c r="E266" s="70"/>
      <c r="F266" s="133"/>
      <c r="G266" s="70"/>
      <c r="H266" s="70"/>
      <c r="I266" s="70"/>
      <c r="J266" s="70"/>
      <c r="K266" s="70"/>
      <c r="L266" s="133"/>
      <c r="M266" s="70"/>
      <c r="N266" s="70"/>
      <c r="O266" s="70"/>
      <c r="P266" s="133"/>
      <c r="Q266" s="133"/>
      <c r="R266" s="133"/>
      <c r="S266" s="133"/>
      <c r="T266" s="133"/>
      <c r="U266" s="70"/>
      <c r="V266" s="133"/>
      <c r="W266" s="70"/>
      <c r="X266" s="133"/>
      <c r="Y266" s="70"/>
      <c r="Z266" s="133"/>
      <c r="AA266" s="70"/>
      <c r="AB266" s="133"/>
      <c r="AC266" s="70"/>
      <c r="AD266" s="70"/>
      <c r="AE266" s="133"/>
      <c r="AF266" s="133"/>
      <c r="AG266" s="133"/>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row>
    <row r="267" spans="1:61" ht="15.75" customHeight="1">
      <c r="A267" s="70"/>
      <c r="B267" s="70"/>
      <c r="C267" s="70"/>
      <c r="D267" s="70"/>
      <c r="E267" s="70"/>
      <c r="F267" s="133"/>
      <c r="G267" s="70"/>
      <c r="H267" s="70"/>
      <c r="I267" s="70"/>
      <c r="J267" s="70"/>
      <c r="K267" s="70"/>
      <c r="L267" s="133"/>
      <c r="M267" s="70"/>
      <c r="N267" s="70"/>
      <c r="O267" s="70"/>
      <c r="P267" s="133"/>
      <c r="Q267" s="133"/>
      <c r="R267" s="133"/>
      <c r="S267" s="133"/>
      <c r="T267" s="133"/>
      <c r="U267" s="70"/>
      <c r="V267" s="133"/>
      <c r="W267" s="70"/>
      <c r="X267" s="133"/>
      <c r="Y267" s="70"/>
      <c r="Z267" s="133"/>
      <c r="AA267" s="70"/>
      <c r="AB267" s="133"/>
      <c r="AC267" s="70"/>
      <c r="AD267" s="70"/>
      <c r="AE267" s="133"/>
      <c r="AF267" s="133"/>
      <c r="AG267" s="133"/>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row>
    <row r="268" spans="1:61" ht="15.75" customHeight="1">
      <c r="A268" s="70"/>
      <c r="B268" s="70"/>
      <c r="C268" s="70"/>
      <c r="D268" s="70"/>
      <c r="E268" s="70"/>
      <c r="F268" s="133"/>
      <c r="G268" s="70"/>
      <c r="H268" s="70"/>
      <c r="I268" s="70"/>
      <c r="J268" s="70"/>
      <c r="K268" s="70"/>
      <c r="L268" s="133"/>
      <c r="M268" s="70"/>
      <c r="N268" s="70"/>
      <c r="O268" s="70"/>
      <c r="P268" s="133"/>
      <c r="Q268" s="133"/>
      <c r="R268" s="133"/>
      <c r="S268" s="133"/>
      <c r="T268" s="133"/>
      <c r="U268" s="70"/>
      <c r="V268" s="133"/>
      <c r="W268" s="70"/>
      <c r="X268" s="133"/>
      <c r="Y268" s="70"/>
      <c r="Z268" s="133"/>
      <c r="AA268" s="70"/>
      <c r="AB268" s="133"/>
      <c r="AC268" s="70"/>
      <c r="AD268" s="70"/>
      <c r="AE268" s="133"/>
      <c r="AF268" s="133"/>
      <c r="AG268" s="133"/>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row>
    <row r="269" spans="1:61" ht="15.75" customHeight="1">
      <c r="A269" s="70"/>
      <c r="B269" s="70"/>
      <c r="C269" s="70"/>
      <c r="D269" s="70"/>
      <c r="E269" s="70"/>
      <c r="F269" s="133"/>
      <c r="G269" s="70"/>
      <c r="H269" s="70"/>
      <c r="I269" s="70"/>
      <c r="J269" s="70"/>
      <c r="K269" s="70"/>
      <c r="L269" s="133"/>
      <c r="M269" s="70"/>
      <c r="N269" s="70"/>
      <c r="O269" s="70"/>
      <c r="P269" s="133"/>
      <c r="Q269" s="133"/>
      <c r="R269" s="133"/>
      <c r="S269" s="133"/>
      <c r="T269" s="133"/>
      <c r="U269" s="70"/>
      <c r="V269" s="133"/>
      <c r="W269" s="70"/>
      <c r="X269" s="133"/>
      <c r="Y269" s="70"/>
      <c r="Z269" s="133"/>
      <c r="AA269" s="70"/>
      <c r="AB269" s="133"/>
      <c r="AC269" s="70"/>
      <c r="AD269" s="70"/>
      <c r="AE269" s="133"/>
      <c r="AF269" s="133"/>
      <c r="AG269" s="133"/>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row>
    <row r="270" spans="1:61" ht="15.75" customHeight="1">
      <c r="A270" s="70"/>
      <c r="B270" s="70"/>
      <c r="C270" s="70"/>
      <c r="D270" s="70"/>
      <c r="E270" s="70"/>
      <c r="F270" s="133"/>
      <c r="G270" s="70"/>
      <c r="H270" s="70"/>
      <c r="I270" s="70"/>
      <c r="J270" s="70"/>
      <c r="K270" s="70"/>
      <c r="L270" s="133"/>
      <c r="M270" s="70"/>
      <c r="N270" s="70"/>
      <c r="O270" s="70"/>
      <c r="P270" s="133"/>
      <c r="Q270" s="133"/>
      <c r="R270" s="133"/>
      <c r="S270" s="133"/>
      <c r="T270" s="133"/>
      <c r="U270" s="70"/>
      <c r="V270" s="133"/>
      <c r="W270" s="70"/>
      <c r="X270" s="133"/>
      <c r="Y270" s="70"/>
      <c r="Z270" s="133"/>
      <c r="AA270" s="70"/>
      <c r="AB270" s="133"/>
      <c r="AC270" s="70"/>
      <c r="AD270" s="70"/>
      <c r="AE270" s="133"/>
      <c r="AF270" s="133"/>
      <c r="AG270" s="133"/>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row>
    <row r="271" spans="1:61" ht="15.75" customHeight="1">
      <c r="A271" s="70"/>
      <c r="B271" s="70"/>
      <c r="C271" s="70"/>
      <c r="D271" s="70"/>
      <c r="E271" s="70"/>
      <c r="F271" s="133"/>
      <c r="G271" s="70"/>
      <c r="H271" s="70"/>
      <c r="I271" s="70"/>
      <c r="J271" s="70"/>
      <c r="K271" s="70"/>
      <c r="L271" s="133"/>
      <c r="M271" s="70"/>
      <c r="N271" s="70"/>
      <c r="O271" s="70"/>
      <c r="P271" s="133"/>
      <c r="Q271" s="133"/>
      <c r="R271" s="133"/>
      <c r="S271" s="133"/>
      <c r="T271" s="133"/>
      <c r="U271" s="70"/>
      <c r="V271" s="133"/>
      <c r="W271" s="70"/>
      <c r="X271" s="133"/>
      <c r="Y271" s="70"/>
      <c r="Z271" s="133"/>
      <c r="AA271" s="70"/>
      <c r="AB271" s="133"/>
      <c r="AC271" s="70"/>
      <c r="AD271" s="70"/>
      <c r="AE271" s="133"/>
      <c r="AF271" s="133"/>
      <c r="AG271" s="133"/>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row>
    <row r="272" spans="1:61" ht="15.75" customHeight="1">
      <c r="A272" s="70"/>
      <c r="B272" s="70"/>
      <c r="C272" s="70"/>
      <c r="D272" s="70"/>
      <c r="E272" s="70"/>
      <c r="F272" s="133"/>
      <c r="G272" s="70"/>
      <c r="H272" s="70"/>
      <c r="I272" s="70"/>
      <c r="J272" s="70"/>
      <c r="K272" s="70"/>
      <c r="L272" s="133"/>
      <c r="M272" s="70"/>
      <c r="N272" s="70"/>
      <c r="O272" s="70"/>
      <c r="P272" s="133"/>
      <c r="Q272" s="133"/>
      <c r="R272" s="133"/>
      <c r="S272" s="133"/>
      <c r="T272" s="133"/>
      <c r="U272" s="70"/>
      <c r="V272" s="133"/>
      <c r="W272" s="70"/>
      <c r="X272" s="133"/>
      <c r="Y272" s="70"/>
      <c r="Z272" s="133"/>
      <c r="AA272" s="70"/>
      <c r="AB272" s="133"/>
      <c r="AC272" s="70"/>
      <c r="AD272" s="70"/>
      <c r="AE272" s="133"/>
      <c r="AF272" s="133"/>
      <c r="AG272" s="133"/>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row>
    <row r="273" spans="1:61" ht="15.75" customHeight="1">
      <c r="A273" s="70"/>
      <c r="B273" s="70"/>
      <c r="C273" s="70"/>
      <c r="D273" s="70"/>
      <c r="E273" s="70"/>
      <c r="F273" s="133"/>
      <c r="G273" s="70"/>
      <c r="H273" s="70"/>
      <c r="I273" s="70"/>
      <c r="J273" s="70"/>
      <c r="K273" s="70"/>
      <c r="L273" s="133"/>
      <c r="M273" s="70"/>
      <c r="N273" s="70"/>
      <c r="O273" s="70"/>
      <c r="P273" s="133"/>
      <c r="Q273" s="133"/>
      <c r="R273" s="133"/>
      <c r="S273" s="133"/>
      <c r="T273" s="133"/>
      <c r="U273" s="70"/>
      <c r="V273" s="133"/>
      <c r="W273" s="70"/>
      <c r="X273" s="133"/>
      <c r="Y273" s="70"/>
      <c r="Z273" s="133"/>
      <c r="AA273" s="70"/>
      <c r="AB273" s="133"/>
      <c r="AC273" s="70"/>
      <c r="AD273" s="70"/>
      <c r="AE273" s="133"/>
      <c r="AF273" s="133"/>
      <c r="AG273" s="133"/>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row>
    <row r="274" spans="1:61" ht="15.75" customHeight="1">
      <c r="A274" s="70"/>
      <c r="B274" s="70"/>
      <c r="C274" s="70"/>
      <c r="D274" s="70"/>
      <c r="E274" s="70"/>
      <c r="F274" s="133"/>
      <c r="G274" s="70"/>
      <c r="H274" s="70"/>
      <c r="I274" s="70"/>
      <c r="J274" s="70"/>
      <c r="K274" s="70"/>
      <c r="L274" s="133"/>
      <c r="M274" s="70"/>
      <c r="N274" s="70"/>
      <c r="O274" s="70"/>
      <c r="P274" s="133"/>
      <c r="Q274" s="133"/>
      <c r="R274" s="133"/>
      <c r="S274" s="133"/>
      <c r="T274" s="133"/>
      <c r="U274" s="70"/>
      <c r="V274" s="133"/>
      <c r="W274" s="70"/>
      <c r="X274" s="133"/>
      <c r="Y274" s="70"/>
      <c r="Z274" s="133"/>
      <c r="AA274" s="70"/>
      <c r="AB274" s="133"/>
      <c r="AC274" s="70"/>
      <c r="AD274" s="70"/>
      <c r="AE274" s="133"/>
      <c r="AF274" s="133"/>
      <c r="AG274" s="133"/>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row>
    <row r="275" spans="1:61" ht="15.75" customHeight="1">
      <c r="A275" s="70"/>
      <c r="B275" s="70"/>
      <c r="C275" s="70"/>
      <c r="D275" s="70"/>
      <c r="E275" s="70"/>
      <c r="F275" s="133"/>
      <c r="G275" s="70"/>
      <c r="H275" s="70"/>
      <c r="I275" s="70"/>
      <c r="J275" s="70"/>
      <c r="K275" s="70"/>
      <c r="L275" s="133"/>
      <c r="M275" s="70"/>
      <c r="N275" s="70"/>
      <c r="O275" s="70"/>
      <c r="P275" s="133"/>
      <c r="Q275" s="133"/>
      <c r="R275" s="133"/>
      <c r="S275" s="133"/>
      <c r="T275" s="133"/>
      <c r="U275" s="70"/>
      <c r="V275" s="133"/>
      <c r="W275" s="70"/>
      <c r="X275" s="133"/>
      <c r="Y275" s="70"/>
      <c r="Z275" s="133"/>
      <c r="AA275" s="70"/>
      <c r="AB275" s="133"/>
      <c r="AC275" s="70"/>
      <c r="AD275" s="70"/>
      <c r="AE275" s="133"/>
      <c r="AF275" s="133"/>
      <c r="AG275" s="133"/>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row>
    <row r="276" spans="1:61" ht="15.75" customHeight="1">
      <c r="A276" s="70"/>
      <c r="B276" s="70"/>
      <c r="C276" s="70"/>
      <c r="D276" s="70"/>
      <c r="E276" s="70"/>
      <c r="F276" s="133"/>
      <c r="G276" s="70"/>
      <c r="H276" s="70"/>
      <c r="I276" s="70"/>
      <c r="J276" s="70"/>
      <c r="K276" s="70"/>
      <c r="L276" s="133"/>
      <c r="M276" s="70"/>
      <c r="N276" s="70"/>
      <c r="O276" s="70"/>
      <c r="P276" s="133"/>
      <c r="Q276" s="133"/>
      <c r="R276" s="133"/>
      <c r="S276" s="133"/>
      <c r="T276" s="133"/>
      <c r="U276" s="70"/>
      <c r="V276" s="133"/>
      <c r="W276" s="70"/>
      <c r="X276" s="133"/>
      <c r="Y276" s="70"/>
      <c r="Z276" s="133"/>
      <c r="AA276" s="70"/>
      <c r="AB276" s="133"/>
      <c r="AC276" s="70"/>
      <c r="AD276" s="70"/>
      <c r="AE276" s="133"/>
      <c r="AF276" s="133"/>
      <c r="AG276" s="133"/>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row>
    <row r="277" spans="1:61" ht="15.75" customHeight="1">
      <c r="A277" s="70"/>
      <c r="B277" s="70"/>
      <c r="C277" s="70"/>
      <c r="D277" s="70"/>
      <c r="E277" s="70"/>
      <c r="F277" s="133"/>
      <c r="G277" s="70"/>
      <c r="H277" s="70"/>
      <c r="I277" s="70"/>
      <c r="J277" s="70"/>
      <c r="K277" s="70"/>
      <c r="L277" s="133"/>
      <c r="M277" s="70"/>
      <c r="N277" s="70"/>
      <c r="O277" s="70"/>
      <c r="P277" s="133"/>
      <c r="Q277" s="133"/>
      <c r="R277" s="133"/>
      <c r="S277" s="133"/>
      <c r="T277" s="133"/>
      <c r="U277" s="70"/>
      <c r="V277" s="133"/>
      <c r="W277" s="70"/>
      <c r="X277" s="133"/>
      <c r="Y277" s="70"/>
      <c r="Z277" s="133"/>
      <c r="AA277" s="70"/>
      <c r="AB277" s="133"/>
      <c r="AC277" s="70"/>
      <c r="AD277" s="70"/>
      <c r="AE277" s="133"/>
      <c r="AF277" s="133"/>
      <c r="AG277" s="133"/>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row>
    <row r="278" spans="1:61" ht="15.75" customHeight="1">
      <c r="A278" s="70"/>
      <c r="B278" s="70"/>
      <c r="C278" s="70"/>
      <c r="D278" s="70"/>
      <c r="E278" s="70"/>
      <c r="F278" s="133"/>
      <c r="G278" s="70"/>
      <c r="H278" s="70"/>
      <c r="I278" s="70"/>
      <c r="J278" s="70"/>
      <c r="K278" s="70"/>
      <c r="L278" s="133"/>
      <c r="M278" s="70"/>
      <c r="N278" s="70"/>
      <c r="O278" s="70"/>
      <c r="P278" s="133"/>
      <c r="Q278" s="133"/>
      <c r="R278" s="133"/>
      <c r="S278" s="133"/>
      <c r="T278" s="133"/>
      <c r="U278" s="70"/>
      <c r="V278" s="133"/>
      <c r="W278" s="70"/>
      <c r="X278" s="133"/>
      <c r="Y278" s="70"/>
      <c r="Z278" s="133"/>
      <c r="AA278" s="70"/>
      <c r="AB278" s="133"/>
      <c r="AC278" s="70"/>
      <c r="AD278" s="70"/>
      <c r="AE278" s="133"/>
      <c r="AF278" s="133"/>
      <c r="AG278" s="133"/>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row>
    <row r="279" spans="1:61" ht="15.75" customHeight="1">
      <c r="A279" s="70"/>
      <c r="B279" s="70"/>
      <c r="C279" s="70"/>
      <c r="D279" s="70"/>
      <c r="E279" s="70"/>
      <c r="F279" s="133"/>
      <c r="G279" s="70"/>
      <c r="H279" s="70"/>
      <c r="I279" s="70"/>
      <c r="J279" s="70"/>
      <c r="K279" s="70"/>
      <c r="L279" s="133"/>
      <c r="M279" s="70"/>
      <c r="N279" s="70"/>
      <c r="O279" s="70"/>
      <c r="P279" s="133"/>
      <c r="Q279" s="133"/>
      <c r="R279" s="133"/>
      <c r="S279" s="133"/>
      <c r="T279" s="133"/>
      <c r="U279" s="70"/>
      <c r="V279" s="133"/>
      <c r="W279" s="70"/>
      <c r="X279" s="133"/>
      <c r="Y279" s="70"/>
      <c r="Z279" s="133"/>
      <c r="AA279" s="70"/>
      <c r="AB279" s="133"/>
      <c r="AC279" s="70"/>
      <c r="AD279" s="70"/>
      <c r="AE279" s="133"/>
      <c r="AF279" s="133"/>
      <c r="AG279" s="133"/>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row>
    <row r="280" spans="1:61" ht="15.75" customHeight="1">
      <c r="A280" s="70"/>
      <c r="B280" s="70"/>
      <c r="C280" s="70"/>
      <c r="D280" s="70"/>
      <c r="E280" s="70"/>
      <c r="F280" s="133"/>
      <c r="G280" s="70"/>
      <c r="H280" s="70"/>
      <c r="I280" s="70"/>
      <c r="J280" s="70"/>
      <c r="K280" s="70"/>
      <c r="L280" s="133"/>
      <c r="M280" s="70"/>
      <c r="N280" s="70"/>
      <c r="O280" s="70"/>
      <c r="P280" s="133"/>
      <c r="Q280" s="133"/>
      <c r="R280" s="133"/>
      <c r="S280" s="133"/>
      <c r="T280" s="133"/>
      <c r="U280" s="70"/>
      <c r="V280" s="133"/>
      <c r="W280" s="70"/>
      <c r="X280" s="133"/>
      <c r="Y280" s="70"/>
      <c r="Z280" s="133"/>
      <c r="AA280" s="70"/>
      <c r="AB280" s="133"/>
      <c r="AC280" s="70"/>
      <c r="AD280" s="70"/>
      <c r="AE280" s="133"/>
      <c r="AF280" s="133"/>
      <c r="AG280" s="133"/>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row>
    <row r="281" spans="1:61" ht="15.75" customHeight="1">
      <c r="A281" s="70"/>
      <c r="B281" s="70"/>
      <c r="C281" s="70"/>
      <c r="D281" s="70"/>
      <c r="E281" s="70"/>
      <c r="F281" s="133"/>
      <c r="G281" s="70"/>
      <c r="H281" s="70"/>
      <c r="I281" s="70"/>
      <c r="J281" s="70"/>
      <c r="K281" s="70"/>
      <c r="L281" s="133"/>
      <c r="M281" s="70"/>
      <c r="N281" s="70"/>
      <c r="O281" s="70"/>
      <c r="P281" s="133"/>
      <c r="Q281" s="133"/>
      <c r="R281" s="133"/>
      <c r="S281" s="133"/>
      <c r="T281" s="133"/>
      <c r="U281" s="70"/>
      <c r="V281" s="133"/>
      <c r="W281" s="70"/>
      <c r="X281" s="133"/>
      <c r="Y281" s="70"/>
      <c r="Z281" s="133"/>
      <c r="AA281" s="70"/>
      <c r="AB281" s="133"/>
      <c r="AC281" s="70"/>
      <c r="AD281" s="70"/>
      <c r="AE281" s="133"/>
      <c r="AF281" s="133"/>
      <c r="AG281" s="133"/>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row>
    <row r="282" spans="1:61" ht="15.75" customHeight="1">
      <c r="A282" s="70"/>
      <c r="B282" s="70"/>
      <c r="C282" s="70"/>
      <c r="D282" s="70"/>
      <c r="E282" s="70"/>
      <c r="F282" s="133"/>
      <c r="G282" s="70"/>
      <c r="H282" s="70"/>
      <c r="I282" s="70"/>
      <c r="J282" s="70"/>
      <c r="K282" s="70"/>
      <c r="L282" s="133"/>
      <c r="M282" s="70"/>
      <c r="N282" s="70"/>
      <c r="O282" s="70"/>
      <c r="P282" s="133"/>
      <c r="Q282" s="133"/>
      <c r="R282" s="133"/>
      <c r="S282" s="133"/>
      <c r="T282" s="133"/>
      <c r="U282" s="70"/>
      <c r="V282" s="133"/>
      <c r="W282" s="70"/>
      <c r="X282" s="133"/>
      <c r="Y282" s="70"/>
      <c r="Z282" s="133"/>
      <c r="AA282" s="70"/>
      <c r="AB282" s="133"/>
      <c r="AC282" s="70"/>
      <c r="AD282" s="70"/>
      <c r="AE282" s="133"/>
      <c r="AF282" s="133"/>
      <c r="AG282" s="133"/>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row>
    <row r="283" spans="1:61" ht="15.75" customHeight="1">
      <c r="A283" s="70"/>
      <c r="B283" s="70"/>
      <c r="C283" s="70"/>
      <c r="D283" s="70"/>
      <c r="E283" s="70"/>
      <c r="F283" s="133"/>
      <c r="G283" s="70"/>
      <c r="H283" s="70"/>
      <c r="I283" s="70"/>
      <c r="J283" s="70"/>
      <c r="K283" s="70"/>
      <c r="L283" s="133"/>
      <c r="M283" s="70"/>
      <c r="N283" s="70"/>
      <c r="O283" s="70"/>
      <c r="P283" s="133"/>
      <c r="Q283" s="133"/>
      <c r="R283" s="133"/>
      <c r="S283" s="133"/>
      <c r="T283" s="133"/>
      <c r="U283" s="70"/>
      <c r="V283" s="133"/>
      <c r="W283" s="70"/>
      <c r="X283" s="133"/>
      <c r="Y283" s="70"/>
      <c r="Z283" s="133"/>
      <c r="AA283" s="70"/>
      <c r="AB283" s="133"/>
      <c r="AC283" s="70"/>
      <c r="AD283" s="70"/>
      <c r="AE283" s="133"/>
      <c r="AF283" s="133"/>
      <c r="AG283" s="133"/>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row>
    <row r="284" spans="1:61" ht="15.75" customHeight="1">
      <c r="A284" s="70"/>
      <c r="B284" s="70"/>
      <c r="C284" s="70"/>
      <c r="D284" s="70"/>
      <c r="E284" s="70"/>
      <c r="F284" s="133"/>
      <c r="G284" s="70"/>
      <c r="H284" s="70"/>
      <c r="I284" s="70"/>
      <c r="J284" s="70"/>
      <c r="K284" s="70"/>
      <c r="L284" s="133"/>
      <c r="M284" s="70"/>
      <c r="N284" s="70"/>
      <c r="O284" s="70"/>
      <c r="P284" s="133"/>
      <c r="Q284" s="133"/>
      <c r="R284" s="133"/>
      <c r="S284" s="133"/>
      <c r="T284" s="133"/>
      <c r="U284" s="70"/>
      <c r="V284" s="133"/>
      <c r="W284" s="70"/>
      <c r="X284" s="133"/>
      <c r="Y284" s="70"/>
      <c r="Z284" s="133"/>
      <c r="AA284" s="70"/>
      <c r="AB284" s="133"/>
      <c r="AC284" s="70"/>
      <c r="AD284" s="70"/>
      <c r="AE284" s="133"/>
      <c r="AF284" s="133"/>
      <c r="AG284" s="133"/>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row>
    <row r="285" spans="1:61" ht="15.75" customHeight="1">
      <c r="A285" s="70"/>
      <c r="B285" s="70"/>
      <c r="C285" s="70"/>
      <c r="D285" s="70"/>
      <c r="E285" s="70"/>
      <c r="F285" s="133"/>
      <c r="G285" s="70"/>
      <c r="H285" s="70"/>
      <c r="I285" s="70"/>
      <c r="J285" s="70"/>
      <c r="K285" s="70"/>
      <c r="L285" s="133"/>
      <c r="M285" s="70"/>
      <c r="N285" s="70"/>
      <c r="O285" s="70"/>
      <c r="P285" s="133"/>
      <c r="Q285" s="133"/>
      <c r="R285" s="133"/>
      <c r="S285" s="133"/>
      <c r="T285" s="133"/>
      <c r="U285" s="70"/>
      <c r="V285" s="133"/>
      <c r="W285" s="70"/>
      <c r="X285" s="133"/>
      <c r="Y285" s="70"/>
      <c r="Z285" s="133"/>
      <c r="AA285" s="70"/>
      <c r="AB285" s="133"/>
      <c r="AC285" s="70"/>
      <c r="AD285" s="70"/>
      <c r="AE285" s="133"/>
      <c r="AF285" s="133"/>
      <c r="AG285" s="133"/>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row>
    <row r="286" spans="1:61" ht="15.75" customHeight="1">
      <c r="A286" s="70"/>
      <c r="B286" s="70"/>
      <c r="C286" s="70"/>
      <c r="D286" s="70"/>
      <c r="E286" s="70"/>
      <c r="F286" s="133"/>
      <c r="G286" s="70"/>
      <c r="H286" s="70"/>
      <c r="I286" s="70"/>
      <c r="J286" s="70"/>
      <c r="K286" s="70"/>
      <c r="L286" s="133"/>
      <c r="M286" s="70"/>
      <c r="N286" s="70"/>
      <c r="O286" s="70"/>
      <c r="P286" s="133"/>
      <c r="Q286" s="133"/>
      <c r="R286" s="133"/>
      <c r="S286" s="133"/>
      <c r="T286" s="133"/>
      <c r="U286" s="70"/>
      <c r="V286" s="133"/>
      <c r="W286" s="70"/>
      <c r="X286" s="133"/>
      <c r="Y286" s="70"/>
      <c r="Z286" s="133"/>
      <c r="AA286" s="70"/>
      <c r="AB286" s="133"/>
      <c r="AC286" s="70"/>
      <c r="AD286" s="70"/>
      <c r="AE286" s="133"/>
      <c r="AF286" s="133"/>
      <c r="AG286" s="133"/>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row>
    <row r="287" spans="1:61" ht="15.75" customHeight="1">
      <c r="A287" s="70"/>
      <c r="B287" s="70"/>
      <c r="C287" s="70"/>
      <c r="D287" s="70"/>
      <c r="E287" s="70"/>
      <c r="F287" s="133"/>
      <c r="G287" s="70"/>
      <c r="H287" s="70"/>
      <c r="I287" s="70"/>
      <c r="J287" s="70"/>
      <c r="K287" s="70"/>
      <c r="L287" s="133"/>
      <c r="M287" s="70"/>
      <c r="N287" s="70"/>
      <c r="O287" s="70"/>
      <c r="P287" s="133"/>
      <c r="Q287" s="133"/>
      <c r="R287" s="133"/>
      <c r="S287" s="133"/>
      <c r="T287" s="133"/>
      <c r="U287" s="70"/>
      <c r="V287" s="133"/>
      <c r="W287" s="70"/>
      <c r="X287" s="133"/>
      <c r="Y287" s="70"/>
      <c r="Z287" s="133"/>
      <c r="AA287" s="70"/>
      <c r="AB287" s="133"/>
      <c r="AC287" s="70"/>
      <c r="AD287" s="70"/>
      <c r="AE287" s="133"/>
      <c r="AF287" s="133"/>
      <c r="AG287" s="133"/>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row>
    <row r="288" spans="1:61" ht="15.75" customHeight="1">
      <c r="A288" s="70"/>
      <c r="B288" s="70"/>
      <c r="C288" s="70"/>
      <c r="D288" s="70"/>
      <c r="E288" s="70"/>
      <c r="F288" s="133"/>
      <c r="G288" s="70"/>
      <c r="H288" s="70"/>
      <c r="I288" s="70"/>
      <c r="J288" s="70"/>
      <c r="K288" s="70"/>
      <c r="L288" s="133"/>
      <c r="M288" s="70"/>
      <c r="N288" s="70"/>
      <c r="O288" s="70"/>
      <c r="P288" s="133"/>
      <c r="Q288" s="133"/>
      <c r="R288" s="133"/>
      <c r="S288" s="133"/>
      <c r="T288" s="133"/>
      <c r="U288" s="70"/>
      <c r="V288" s="133"/>
      <c r="W288" s="70"/>
      <c r="X288" s="133"/>
      <c r="Y288" s="70"/>
      <c r="Z288" s="133"/>
      <c r="AA288" s="70"/>
      <c r="AB288" s="133"/>
      <c r="AC288" s="70"/>
      <c r="AD288" s="70"/>
      <c r="AE288" s="133"/>
      <c r="AF288" s="133"/>
      <c r="AG288" s="133"/>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row>
    <row r="289" spans="1:61" ht="15.75" customHeight="1">
      <c r="A289" s="70"/>
      <c r="B289" s="70"/>
      <c r="C289" s="70"/>
      <c r="D289" s="70"/>
      <c r="E289" s="70"/>
      <c r="F289" s="133"/>
      <c r="G289" s="70"/>
      <c r="H289" s="70"/>
      <c r="I289" s="70"/>
      <c r="J289" s="70"/>
      <c r="K289" s="70"/>
      <c r="L289" s="133"/>
      <c r="M289" s="70"/>
      <c r="N289" s="70"/>
      <c r="O289" s="70"/>
      <c r="P289" s="133"/>
      <c r="Q289" s="133"/>
      <c r="R289" s="133"/>
      <c r="S289" s="133"/>
      <c r="T289" s="133"/>
      <c r="U289" s="70"/>
      <c r="V289" s="133"/>
      <c r="W289" s="70"/>
      <c r="X289" s="133"/>
      <c r="Y289" s="70"/>
      <c r="Z289" s="133"/>
      <c r="AA289" s="70"/>
      <c r="AB289" s="133"/>
      <c r="AC289" s="70"/>
      <c r="AD289" s="70"/>
      <c r="AE289" s="133"/>
      <c r="AF289" s="133"/>
      <c r="AG289" s="133"/>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row>
    <row r="290" spans="1:61" ht="15.75" customHeight="1">
      <c r="A290" s="70"/>
      <c r="B290" s="70"/>
      <c r="C290" s="70"/>
      <c r="D290" s="70"/>
      <c r="E290" s="70"/>
      <c r="F290" s="133"/>
      <c r="G290" s="70"/>
      <c r="H290" s="70"/>
      <c r="I290" s="70"/>
      <c r="J290" s="70"/>
      <c r="K290" s="70"/>
      <c r="L290" s="133"/>
      <c r="M290" s="70"/>
      <c r="N290" s="70"/>
      <c r="O290" s="70"/>
      <c r="P290" s="133"/>
      <c r="Q290" s="133"/>
      <c r="R290" s="133"/>
      <c r="S290" s="133"/>
      <c r="T290" s="133"/>
      <c r="U290" s="70"/>
      <c r="V290" s="133"/>
      <c r="W290" s="70"/>
      <c r="X290" s="133"/>
      <c r="Y290" s="70"/>
      <c r="Z290" s="133"/>
      <c r="AA290" s="70"/>
      <c r="AB290" s="133"/>
      <c r="AC290" s="70"/>
      <c r="AD290" s="70"/>
      <c r="AE290" s="133"/>
      <c r="AF290" s="133"/>
      <c r="AG290" s="133"/>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row>
    <row r="291" spans="1:61" ht="15.75" customHeight="1">
      <c r="A291" s="70"/>
      <c r="B291" s="70"/>
      <c r="C291" s="70"/>
      <c r="D291" s="70"/>
      <c r="E291" s="70"/>
      <c r="F291" s="133"/>
      <c r="G291" s="70"/>
      <c r="H291" s="70"/>
      <c r="I291" s="70"/>
      <c r="J291" s="70"/>
      <c r="K291" s="70"/>
      <c r="L291" s="133"/>
      <c r="M291" s="70"/>
      <c r="N291" s="70"/>
      <c r="O291" s="70"/>
      <c r="P291" s="133"/>
      <c r="Q291" s="133"/>
      <c r="R291" s="133"/>
      <c r="S291" s="133"/>
      <c r="T291" s="133"/>
      <c r="U291" s="70"/>
      <c r="V291" s="133"/>
      <c r="W291" s="70"/>
      <c r="X291" s="133"/>
      <c r="Y291" s="70"/>
      <c r="Z291" s="133"/>
      <c r="AA291" s="70"/>
      <c r="AB291" s="133"/>
      <c r="AC291" s="70"/>
      <c r="AD291" s="70"/>
      <c r="AE291" s="133"/>
      <c r="AF291" s="133"/>
      <c r="AG291" s="133"/>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row>
    <row r="292" spans="1:61" ht="15.75" customHeight="1">
      <c r="A292" s="70"/>
      <c r="B292" s="70"/>
      <c r="C292" s="70"/>
      <c r="D292" s="70"/>
      <c r="E292" s="70"/>
      <c r="F292" s="133"/>
      <c r="G292" s="70"/>
      <c r="H292" s="70"/>
      <c r="I292" s="70"/>
      <c r="J292" s="70"/>
      <c r="K292" s="70"/>
      <c r="L292" s="133"/>
      <c r="M292" s="70"/>
      <c r="N292" s="70"/>
      <c r="O292" s="70"/>
      <c r="P292" s="133"/>
      <c r="Q292" s="133"/>
      <c r="R292" s="133"/>
      <c r="S292" s="133"/>
      <c r="T292" s="133"/>
      <c r="U292" s="70"/>
      <c r="V292" s="133"/>
      <c r="W292" s="70"/>
      <c r="X292" s="133"/>
      <c r="Y292" s="70"/>
      <c r="Z292" s="133"/>
      <c r="AA292" s="70"/>
      <c r="AB292" s="133"/>
      <c r="AC292" s="70"/>
      <c r="AD292" s="70"/>
      <c r="AE292" s="133"/>
      <c r="AF292" s="133"/>
      <c r="AG292" s="133"/>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row>
    <row r="293" spans="1:61" ht="15.75" customHeight="1">
      <c r="A293" s="70"/>
      <c r="B293" s="70"/>
      <c r="C293" s="70"/>
      <c r="D293" s="70"/>
      <c r="E293" s="70"/>
      <c r="F293" s="133"/>
      <c r="G293" s="70"/>
      <c r="H293" s="70"/>
      <c r="I293" s="70"/>
      <c r="J293" s="70"/>
      <c r="K293" s="70"/>
      <c r="L293" s="133"/>
      <c r="M293" s="70"/>
      <c r="N293" s="70"/>
      <c r="O293" s="70"/>
      <c r="P293" s="133"/>
      <c r="Q293" s="133"/>
      <c r="R293" s="133"/>
      <c r="S293" s="133"/>
      <c r="T293" s="133"/>
      <c r="U293" s="70"/>
      <c r="V293" s="133"/>
      <c r="W293" s="70"/>
      <c r="X293" s="133"/>
      <c r="Y293" s="70"/>
      <c r="Z293" s="133"/>
      <c r="AA293" s="70"/>
      <c r="AB293" s="133"/>
      <c r="AC293" s="70"/>
      <c r="AD293" s="70"/>
      <c r="AE293" s="133"/>
      <c r="AF293" s="133"/>
      <c r="AG293" s="133"/>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row>
    <row r="294" spans="1:61" ht="15.75" customHeight="1">
      <c r="A294" s="70"/>
      <c r="B294" s="70"/>
      <c r="C294" s="70"/>
      <c r="D294" s="70"/>
      <c r="E294" s="70"/>
      <c r="F294" s="133"/>
      <c r="G294" s="70"/>
      <c r="H294" s="70"/>
      <c r="I294" s="70"/>
      <c r="J294" s="70"/>
      <c r="K294" s="70"/>
      <c r="L294" s="133"/>
      <c r="M294" s="70"/>
      <c r="N294" s="70"/>
      <c r="O294" s="70"/>
      <c r="P294" s="133"/>
      <c r="Q294" s="133"/>
      <c r="R294" s="133"/>
      <c r="S294" s="133"/>
      <c r="T294" s="133"/>
      <c r="U294" s="70"/>
      <c r="V294" s="133"/>
      <c r="W294" s="70"/>
      <c r="X294" s="133"/>
      <c r="Y294" s="70"/>
      <c r="Z294" s="133"/>
      <c r="AA294" s="70"/>
      <c r="AB294" s="133"/>
      <c r="AC294" s="70"/>
      <c r="AD294" s="70"/>
      <c r="AE294" s="133"/>
      <c r="AF294" s="133"/>
      <c r="AG294" s="133"/>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row>
    <row r="295" spans="1:61" ht="15.75" customHeight="1">
      <c r="A295" s="70"/>
      <c r="B295" s="70"/>
      <c r="C295" s="70"/>
      <c r="D295" s="70"/>
      <c r="E295" s="70"/>
      <c r="F295" s="133"/>
      <c r="G295" s="70"/>
      <c r="H295" s="70"/>
      <c r="I295" s="70"/>
      <c r="J295" s="70"/>
      <c r="K295" s="70"/>
      <c r="L295" s="133"/>
      <c r="M295" s="70"/>
      <c r="N295" s="70"/>
      <c r="O295" s="70"/>
      <c r="P295" s="133"/>
      <c r="Q295" s="133"/>
      <c r="R295" s="133"/>
      <c r="S295" s="133"/>
      <c r="T295" s="133"/>
      <c r="U295" s="70"/>
      <c r="V295" s="133"/>
      <c r="W295" s="70"/>
      <c r="X295" s="133"/>
      <c r="Y295" s="70"/>
      <c r="Z295" s="133"/>
      <c r="AA295" s="70"/>
      <c r="AB295" s="133"/>
      <c r="AC295" s="70"/>
      <c r="AD295" s="70"/>
      <c r="AE295" s="133"/>
      <c r="AF295" s="133"/>
      <c r="AG295" s="133"/>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row>
    <row r="296" spans="1:61" ht="15.75" customHeight="1">
      <c r="A296" s="70"/>
      <c r="B296" s="70"/>
      <c r="C296" s="70"/>
      <c r="D296" s="70"/>
      <c r="E296" s="70"/>
      <c r="F296" s="133"/>
      <c r="G296" s="70"/>
      <c r="H296" s="70"/>
      <c r="I296" s="70"/>
      <c r="J296" s="70"/>
      <c r="K296" s="70"/>
      <c r="L296" s="133"/>
      <c r="M296" s="70"/>
      <c r="N296" s="70"/>
      <c r="O296" s="70"/>
      <c r="P296" s="133"/>
      <c r="Q296" s="133"/>
      <c r="R296" s="133"/>
      <c r="S296" s="133"/>
      <c r="T296" s="133"/>
      <c r="U296" s="70"/>
      <c r="V296" s="133"/>
      <c r="W296" s="70"/>
      <c r="X296" s="133"/>
      <c r="Y296" s="70"/>
      <c r="Z296" s="133"/>
      <c r="AA296" s="70"/>
      <c r="AB296" s="133"/>
      <c r="AC296" s="70"/>
      <c r="AD296" s="70"/>
      <c r="AE296" s="133"/>
      <c r="AF296" s="133"/>
      <c r="AG296" s="133"/>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row>
    <row r="297" spans="1:61" ht="15.75" customHeight="1">
      <c r="A297" s="70"/>
      <c r="B297" s="70"/>
      <c r="C297" s="70"/>
      <c r="D297" s="70"/>
      <c r="E297" s="70"/>
      <c r="F297" s="133"/>
      <c r="G297" s="70"/>
      <c r="H297" s="70"/>
      <c r="I297" s="70"/>
      <c r="J297" s="70"/>
      <c r="K297" s="70"/>
      <c r="L297" s="133"/>
      <c r="M297" s="70"/>
      <c r="N297" s="70"/>
      <c r="O297" s="70"/>
      <c r="P297" s="133"/>
      <c r="Q297" s="133"/>
      <c r="R297" s="133"/>
      <c r="S297" s="133"/>
      <c r="T297" s="133"/>
      <c r="U297" s="70"/>
      <c r="V297" s="133"/>
      <c r="W297" s="70"/>
      <c r="X297" s="133"/>
      <c r="Y297" s="70"/>
      <c r="Z297" s="133"/>
      <c r="AA297" s="70"/>
      <c r="AB297" s="133"/>
      <c r="AC297" s="70"/>
      <c r="AD297" s="70"/>
      <c r="AE297" s="133"/>
      <c r="AF297" s="133"/>
      <c r="AG297" s="133"/>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row>
    <row r="298" spans="1:61" ht="15.75" customHeight="1">
      <c r="A298" s="70"/>
      <c r="B298" s="70"/>
      <c r="C298" s="70"/>
      <c r="D298" s="70"/>
      <c r="E298" s="70"/>
      <c r="F298" s="133"/>
      <c r="G298" s="70"/>
      <c r="H298" s="70"/>
      <c r="I298" s="70"/>
      <c r="J298" s="70"/>
      <c r="K298" s="70"/>
      <c r="L298" s="133"/>
      <c r="M298" s="70"/>
      <c r="N298" s="70"/>
      <c r="O298" s="70"/>
      <c r="P298" s="133"/>
      <c r="Q298" s="133"/>
      <c r="R298" s="133"/>
      <c r="S298" s="133"/>
      <c r="T298" s="133"/>
      <c r="U298" s="70"/>
      <c r="V298" s="133"/>
      <c r="W298" s="70"/>
      <c r="X298" s="133"/>
      <c r="Y298" s="70"/>
      <c r="Z298" s="133"/>
      <c r="AA298" s="70"/>
      <c r="AB298" s="133"/>
      <c r="AC298" s="70"/>
      <c r="AD298" s="70"/>
      <c r="AE298" s="133"/>
      <c r="AF298" s="133"/>
      <c r="AG298" s="133"/>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row>
    <row r="299" spans="1:61" ht="15.75" customHeight="1">
      <c r="A299" s="70"/>
      <c r="B299" s="70"/>
      <c r="C299" s="70"/>
      <c r="D299" s="70"/>
      <c r="E299" s="70"/>
      <c r="F299" s="133"/>
      <c r="G299" s="70"/>
      <c r="H299" s="70"/>
      <c r="I299" s="70"/>
      <c r="J299" s="70"/>
      <c r="K299" s="70"/>
      <c r="L299" s="133"/>
      <c r="M299" s="70"/>
      <c r="N299" s="70"/>
      <c r="O299" s="70"/>
      <c r="P299" s="133"/>
      <c r="Q299" s="133"/>
      <c r="R299" s="133"/>
      <c r="S299" s="133"/>
      <c r="T299" s="133"/>
      <c r="U299" s="70"/>
      <c r="V299" s="133"/>
      <c r="W299" s="70"/>
      <c r="X299" s="133"/>
      <c r="Y299" s="70"/>
      <c r="Z299" s="133"/>
      <c r="AA299" s="70"/>
      <c r="AB299" s="133"/>
      <c r="AC299" s="70"/>
      <c r="AD299" s="70"/>
      <c r="AE299" s="133"/>
      <c r="AF299" s="133"/>
      <c r="AG299" s="133"/>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row>
    <row r="300" spans="1:61" ht="15.75" customHeight="1">
      <c r="A300" s="70"/>
      <c r="B300" s="70"/>
      <c r="C300" s="70"/>
      <c r="D300" s="70"/>
      <c r="E300" s="70"/>
      <c r="F300" s="133"/>
      <c r="G300" s="70"/>
      <c r="H300" s="70"/>
      <c r="I300" s="70"/>
      <c r="J300" s="70"/>
      <c r="K300" s="70"/>
      <c r="L300" s="133"/>
      <c r="M300" s="70"/>
      <c r="N300" s="70"/>
      <c r="O300" s="70"/>
      <c r="P300" s="133"/>
      <c r="Q300" s="133"/>
      <c r="R300" s="133"/>
      <c r="S300" s="133"/>
      <c r="T300" s="133"/>
      <c r="U300" s="70"/>
      <c r="V300" s="133"/>
      <c r="W300" s="70"/>
      <c r="X300" s="133"/>
      <c r="Y300" s="70"/>
      <c r="Z300" s="133"/>
      <c r="AA300" s="70"/>
      <c r="AB300" s="133"/>
      <c r="AC300" s="70"/>
      <c r="AD300" s="70"/>
      <c r="AE300" s="133"/>
      <c r="AF300" s="133"/>
      <c r="AG300" s="133"/>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row>
    <row r="301" spans="1:61" ht="15.75" customHeight="1">
      <c r="A301" s="70"/>
      <c r="B301" s="70"/>
      <c r="C301" s="70"/>
      <c r="D301" s="70"/>
      <c r="E301" s="70"/>
      <c r="F301" s="133"/>
      <c r="G301" s="70"/>
      <c r="H301" s="70"/>
      <c r="I301" s="70"/>
      <c r="J301" s="70"/>
      <c r="K301" s="70"/>
      <c r="L301" s="133"/>
      <c r="M301" s="70"/>
      <c r="N301" s="70"/>
      <c r="O301" s="70"/>
      <c r="P301" s="133"/>
      <c r="Q301" s="133"/>
      <c r="R301" s="133"/>
      <c r="S301" s="133"/>
      <c r="T301" s="133"/>
      <c r="U301" s="70"/>
      <c r="V301" s="133"/>
      <c r="W301" s="70"/>
      <c r="X301" s="133"/>
      <c r="Y301" s="70"/>
      <c r="Z301" s="133"/>
      <c r="AA301" s="70"/>
      <c r="AB301" s="133"/>
      <c r="AC301" s="70"/>
      <c r="AD301" s="70"/>
      <c r="AE301" s="133"/>
      <c r="AF301" s="133"/>
      <c r="AG301" s="133"/>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row>
    <row r="302" spans="1:61" ht="15.75" customHeight="1">
      <c r="A302" s="70"/>
      <c r="B302" s="70"/>
      <c r="C302" s="70"/>
      <c r="D302" s="70"/>
      <c r="E302" s="70"/>
      <c r="F302" s="133"/>
      <c r="G302" s="70"/>
      <c r="H302" s="70"/>
      <c r="I302" s="70"/>
      <c r="J302" s="70"/>
      <c r="K302" s="70"/>
      <c r="L302" s="133"/>
      <c r="M302" s="70"/>
      <c r="N302" s="70"/>
      <c r="O302" s="70"/>
      <c r="P302" s="133"/>
      <c r="Q302" s="133"/>
      <c r="R302" s="133"/>
      <c r="S302" s="133"/>
      <c r="T302" s="133"/>
      <c r="U302" s="70"/>
      <c r="V302" s="133"/>
      <c r="W302" s="70"/>
      <c r="X302" s="133"/>
      <c r="Y302" s="70"/>
      <c r="Z302" s="133"/>
      <c r="AA302" s="70"/>
      <c r="AB302" s="133"/>
      <c r="AC302" s="70"/>
      <c r="AD302" s="70"/>
      <c r="AE302" s="133"/>
      <c r="AF302" s="133"/>
      <c r="AG302" s="133"/>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row>
    <row r="303" spans="1:61" ht="15.75" customHeight="1">
      <c r="A303" s="70"/>
      <c r="B303" s="70"/>
      <c r="C303" s="70"/>
      <c r="D303" s="70"/>
      <c r="E303" s="70"/>
      <c r="F303" s="133"/>
      <c r="G303" s="70"/>
      <c r="H303" s="70"/>
      <c r="I303" s="70"/>
      <c r="J303" s="70"/>
      <c r="K303" s="70"/>
      <c r="L303" s="133"/>
      <c r="M303" s="70"/>
      <c r="N303" s="70"/>
      <c r="O303" s="70"/>
      <c r="P303" s="133"/>
      <c r="Q303" s="133"/>
      <c r="R303" s="133"/>
      <c r="S303" s="133"/>
      <c r="T303" s="133"/>
      <c r="U303" s="70"/>
      <c r="V303" s="133"/>
      <c r="W303" s="70"/>
      <c r="X303" s="133"/>
      <c r="Y303" s="70"/>
      <c r="Z303" s="133"/>
      <c r="AA303" s="70"/>
      <c r="AB303" s="133"/>
      <c r="AC303" s="70"/>
      <c r="AD303" s="70"/>
      <c r="AE303" s="133"/>
      <c r="AF303" s="133"/>
      <c r="AG303" s="133"/>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row>
    <row r="304" spans="1:61" ht="15.75" customHeight="1">
      <c r="A304" s="70"/>
      <c r="B304" s="70"/>
      <c r="C304" s="70"/>
      <c r="D304" s="70"/>
      <c r="E304" s="70"/>
      <c r="F304" s="133"/>
      <c r="G304" s="70"/>
      <c r="H304" s="70"/>
      <c r="I304" s="70"/>
      <c r="J304" s="70"/>
      <c r="K304" s="70"/>
      <c r="L304" s="133"/>
      <c r="M304" s="70"/>
      <c r="N304" s="70"/>
      <c r="O304" s="70"/>
      <c r="P304" s="133"/>
      <c r="Q304" s="133"/>
      <c r="R304" s="133"/>
      <c r="S304" s="133"/>
      <c r="T304" s="133"/>
      <c r="U304" s="70"/>
      <c r="V304" s="133"/>
      <c r="W304" s="70"/>
      <c r="X304" s="133"/>
      <c r="Y304" s="70"/>
      <c r="Z304" s="133"/>
      <c r="AA304" s="70"/>
      <c r="AB304" s="133"/>
      <c r="AC304" s="70"/>
      <c r="AD304" s="70"/>
      <c r="AE304" s="133"/>
      <c r="AF304" s="133"/>
      <c r="AG304" s="133"/>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row>
    <row r="305" spans="1:61" ht="15.75" customHeight="1">
      <c r="A305" s="70"/>
      <c r="B305" s="70"/>
      <c r="C305" s="70"/>
      <c r="D305" s="70"/>
      <c r="E305" s="70"/>
      <c r="F305" s="133"/>
      <c r="G305" s="70"/>
      <c r="H305" s="70"/>
      <c r="I305" s="70"/>
      <c r="J305" s="70"/>
      <c r="K305" s="70"/>
      <c r="L305" s="133"/>
      <c r="M305" s="70"/>
      <c r="N305" s="70"/>
      <c r="O305" s="70"/>
      <c r="P305" s="133"/>
      <c r="Q305" s="133"/>
      <c r="R305" s="133"/>
      <c r="S305" s="133"/>
      <c r="T305" s="133"/>
      <c r="U305" s="70"/>
      <c r="V305" s="133"/>
      <c r="W305" s="70"/>
      <c r="X305" s="133"/>
      <c r="Y305" s="70"/>
      <c r="Z305" s="133"/>
      <c r="AA305" s="70"/>
      <c r="AB305" s="133"/>
      <c r="AC305" s="70"/>
      <c r="AD305" s="70"/>
      <c r="AE305" s="133"/>
      <c r="AF305" s="133"/>
      <c r="AG305" s="133"/>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row>
    <row r="306" spans="1:61" ht="15.75" customHeight="1">
      <c r="A306" s="70"/>
      <c r="B306" s="70"/>
      <c r="C306" s="70"/>
      <c r="D306" s="70"/>
      <c r="E306" s="70"/>
      <c r="F306" s="133"/>
      <c r="G306" s="70"/>
      <c r="H306" s="70"/>
      <c r="I306" s="70"/>
      <c r="J306" s="70"/>
      <c r="K306" s="70"/>
      <c r="L306" s="133"/>
      <c r="M306" s="70"/>
      <c r="N306" s="70"/>
      <c r="O306" s="70"/>
      <c r="P306" s="133"/>
      <c r="Q306" s="133"/>
      <c r="R306" s="133"/>
      <c r="S306" s="133"/>
      <c r="T306" s="133"/>
      <c r="U306" s="70"/>
      <c r="V306" s="133"/>
      <c r="W306" s="70"/>
      <c r="X306" s="133"/>
      <c r="Y306" s="70"/>
      <c r="Z306" s="133"/>
      <c r="AA306" s="70"/>
      <c r="AB306" s="133"/>
      <c r="AC306" s="70"/>
      <c r="AD306" s="70"/>
      <c r="AE306" s="133"/>
      <c r="AF306" s="133"/>
      <c r="AG306" s="133"/>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row>
    <row r="307" spans="1:61" ht="15.75" customHeight="1">
      <c r="A307" s="70"/>
      <c r="B307" s="70"/>
      <c r="C307" s="70"/>
      <c r="D307" s="70"/>
      <c r="E307" s="70"/>
      <c r="F307" s="133"/>
      <c r="G307" s="70"/>
      <c r="H307" s="70"/>
      <c r="I307" s="70"/>
      <c r="J307" s="70"/>
      <c r="K307" s="70"/>
      <c r="L307" s="133"/>
      <c r="M307" s="70"/>
      <c r="N307" s="70"/>
      <c r="O307" s="70"/>
      <c r="P307" s="133"/>
      <c r="Q307" s="133"/>
      <c r="R307" s="133"/>
      <c r="S307" s="133"/>
      <c r="T307" s="133"/>
      <c r="U307" s="70"/>
      <c r="V307" s="133"/>
      <c r="W307" s="70"/>
      <c r="X307" s="133"/>
      <c r="Y307" s="70"/>
      <c r="Z307" s="133"/>
      <c r="AA307" s="70"/>
      <c r="AB307" s="133"/>
      <c r="AC307" s="70"/>
      <c r="AD307" s="70"/>
      <c r="AE307" s="133"/>
      <c r="AF307" s="133"/>
      <c r="AG307" s="133"/>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row>
    <row r="308" spans="1:61" ht="15.75" customHeight="1">
      <c r="A308" s="70"/>
      <c r="B308" s="70"/>
      <c r="C308" s="70"/>
      <c r="D308" s="70"/>
      <c r="E308" s="70"/>
      <c r="F308" s="133"/>
      <c r="G308" s="70"/>
      <c r="H308" s="70"/>
      <c r="I308" s="70"/>
      <c r="J308" s="70"/>
      <c r="K308" s="70"/>
      <c r="L308" s="133"/>
      <c r="M308" s="70"/>
      <c r="N308" s="70"/>
      <c r="O308" s="70"/>
      <c r="P308" s="133"/>
      <c r="Q308" s="133"/>
      <c r="R308" s="133"/>
      <c r="S308" s="133"/>
      <c r="T308" s="133"/>
      <c r="U308" s="70"/>
      <c r="V308" s="133"/>
      <c r="W308" s="70"/>
      <c r="X308" s="133"/>
      <c r="Y308" s="70"/>
      <c r="Z308" s="133"/>
      <c r="AA308" s="70"/>
      <c r="AB308" s="133"/>
      <c r="AC308" s="70"/>
      <c r="AD308" s="70"/>
      <c r="AE308" s="133"/>
      <c r="AF308" s="133"/>
      <c r="AG308" s="133"/>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row>
    <row r="309" spans="1:61" ht="15.75" customHeight="1">
      <c r="A309" s="70"/>
      <c r="B309" s="70"/>
      <c r="C309" s="70"/>
      <c r="D309" s="70"/>
      <c r="E309" s="70"/>
      <c r="F309" s="133"/>
      <c r="G309" s="70"/>
      <c r="H309" s="70"/>
      <c r="I309" s="70"/>
      <c r="J309" s="70"/>
      <c r="K309" s="70"/>
      <c r="L309" s="133"/>
      <c r="M309" s="70"/>
      <c r="N309" s="70"/>
      <c r="O309" s="70"/>
      <c r="P309" s="133"/>
      <c r="Q309" s="133"/>
      <c r="R309" s="133"/>
      <c r="S309" s="133"/>
      <c r="T309" s="133"/>
      <c r="U309" s="70"/>
      <c r="V309" s="133"/>
      <c r="W309" s="70"/>
      <c r="X309" s="133"/>
      <c r="Y309" s="70"/>
      <c r="Z309" s="133"/>
      <c r="AA309" s="70"/>
      <c r="AB309" s="133"/>
      <c r="AC309" s="70"/>
      <c r="AD309" s="70"/>
      <c r="AE309" s="133"/>
      <c r="AF309" s="133"/>
      <c r="AG309" s="133"/>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row>
    <row r="310" spans="1:61" ht="15.75" customHeight="1">
      <c r="A310" s="70"/>
      <c r="B310" s="70"/>
      <c r="C310" s="70"/>
      <c r="D310" s="70"/>
      <c r="E310" s="70"/>
      <c r="F310" s="133"/>
      <c r="G310" s="70"/>
      <c r="H310" s="70"/>
      <c r="I310" s="70"/>
      <c r="J310" s="70"/>
      <c r="K310" s="70"/>
      <c r="L310" s="133"/>
      <c r="M310" s="70"/>
      <c r="N310" s="70"/>
      <c r="O310" s="70"/>
      <c r="P310" s="133"/>
      <c r="Q310" s="133"/>
      <c r="R310" s="133"/>
      <c r="S310" s="133"/>
      <c r="T310" s="133"/>
      <c r="U310" s="70"/>
      <c r="V310" s="133"/>
      <c r="W310" s="70"/>
      <c r="X310" s="133"/>
      <c r="Y310" s="70"/>
      <c r="Z310" s="133"/>
      <c r="AA310" s="70"/>
      <c r="AB310" s="133"/>
      <c r="AC310" s="70"/>
      <c r="AD310" s="70"/>
      <c r="AE310" s="133"/>
      <c r="AF310" s="133"/>
      <c r="AG310" s="133"/>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row>
    <row r="311" spans="1:61" ht="15.75" customHeight="1">
      <c r="A311" s="70"/>
      <c r="B311" s="70"/>
      <c r="C311" s="70"/>
      <c r="D311" s="70"/>
      <c r="E311" s="70"/>
      <c r="F311" s="133"/>
      <c r="G311" s="70"/>
      <c r="H311" s="70"/>
      <c r="I311" s="70"/>
      <c r="J311" s="70"/>
      <c r="K311" s="70"/>
      <c r="L311" s="133"/>
      <c r="M311" s="70"/>
      <c r="N311" s="70"/>
      <c r="O311" s="70"/>
      <c r="P311" s="133"/>
      <c r="Q311" s="133"/>
      <c r="R311" s="133"/>
      <c r="S311" s="133"/>
      <c r="T311" s="133"/>
      <c r="U311" s="70"/>
      <c r="V311" s="133"/>
      <c r="W311" s="70"/>
      <c r="X311" s="133"/>
      <c r="Y311" s="70"/>
      <c r="Z311" s="133"/>
      <c r="AA311" s="70"/>
      <c r="AB311" s="133"/>
      <c r="AC311" s="70"/>
      <c r="AD311" s="70"/>
      <c r="AE311" s="133"/>
      <c r="AF311" s="133"/>
      <c r="AG311" s="133"/>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row>
    <row r="312" spans="1:61" ht="15.75" customHeight="1">
      <c r="A312" s="70"/>
      <c r="B312" s="70"/>
      <c r="C312" s="70"/>
      <c r="D312" s="70"/>
      <c r="E312" s="70"/>
      <c r="F312" s="133"/>
      <c r="G312" s="70"/>
      <c r="H312" s="70"/>
      <c r="I312" s="70"/>
      <c r="J312" s="70"/>
      <c r="K312" s="70"/>
      <c r="L312" s="133"/>
      <c r="M312" s="70"/>
      <c r="N312" s="70"/>
      <c r="O312" s="70"/>
      <c r="P312" s="133"/>
      <c r="Q312" s="133"/>
      <c r="R312" s="133"/>
      <c r="S312" s="133"/>
      <c r="T312" s="133"/>
      <c r="U312" s="70"/>
      <c r="V312" s="133"/>
      <c r="W312" s="70"/>
      <c r="X312" s="133"/>
      <c r="Y312" s="70"/>
      <c r="Z312" s="133"/>
      <c r="AA312" s="70"/>
      <c r="AB312" s="133"/>
      <c r="AC312" s="70"/>
      <c r="AD312" s="70"/>
      <c r="AE312" s="133"/>
      <c r="AF312" s="133"/>
      <c r="AG312" s="133"/>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row>
    <row r="313" spans="1:61" ht="15.75" customHeight="1">
      <c r="A313" s="70"/>
      <c r="B313" s="70"/>
      <c r="C313" s="70"/>
      <c r="D313" s="70"/>
      <c r="E313" s="70"/>
      <c r="F313" s="133"/>
      <c r="G313" s="70"/>
      <c r="H313" s="70"/>
      <c r="I313" s="70"/>
      <c r="J313" s="70"/>
      <c r="K313" s="70"/>
      <c r="L313" s="133"/>
      <c r="M313" s="70"/>
      <c r="N313" s="70"/>
      <c r="O313" s="70"/>
      <c r="P313" s="133"/>
      <c r="Q313" s="133"/>
      <c r="R313" s="133"/>
      <c r="S313" s="133"/>
      <c r="T313" s="133"/>
      <c r="U313" s="70"/>
      <c r="V313" s="133"/>
      <c r="W313" s="70"/>
      <c r="X313" s="133"/>
      <c r="Y313" s="70"/>
      <c r="Z313" s="133"/>
      <c r="AA313" s="70"/>
      <c r="AB313" s="133"/>
      <c r="AC313" s="70"/>
      <c r="AD313" s="70"/>
      <c r="AE313" s="133"/>
      <c r="AF313" s="133"/>
      <c r="AG313" s="133"/>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row>
    <row r="314" spans="1:61" ht="15.75" customHeight="1">
      <c r="A314" s="70"/>
      <c r="B314" s="70"/>
      <c r="C314" s="70"/>
      <c r="D314" s="70"/>
      <c r="E314" s="70"/>
      <c r="F314" s="133"/>
      <c r="G314" s="70"/>
      <c r="H314" s="70"/>
      <c r="I314" s="70"/>
      <c r="J314" s="70"/>
      <c r="K314" s="70"/>
      <c r="L314" s="133"/>
      <c r="M314" s="70"/>
      <c r="N314" s="70"/>
      <c r="O314" s="70"/>
      <c r="P314" s="133"/>
      <c r="Q314" s="133"/>
      <c r="R314" s="133"/>
      <c r="S314" s="133"/>
      <c r="T314" s="133"/>
      <c r="U314" s="70"/>
      <c r="V314" s="133"/>
      <c r="W314" s="70"/>
      <c r="X314" s="133"/>
      <c r="Y314" s="70"/>
      <c r="Z314" s="133"/>
      <c r="AA314" s="70"/>
      <c r="AB314" s="133"/>
      <c r="AC314" s="70"/>
      <c r="AD314" s="70"/>
      <c r="AE314" s="133"/>
      <c r="AF314" s="133"/>
      <c r="AG314" s="133"/>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row>
    <row r="315" spans="1:61" ht="15.75" customHeight="1">
      <c r="A315" s="70"/>
      <c r="B315" s="70"/>
      <c r="C315" s="70"/>
      <c r="D315" s="70"/>
      <c r="E315" s="70"/>
      <c r="F315" s="133"/>
      <c r="G315" s="70"/>
      <c r="H315" s="70"/>
      <c r="I315" s="70"/>
      <c r="J315" s="70"/>
      <c r="K315" s="70"/>
      <c r="L315" s="133"/>
      <c r="M315" s="70"/>
      <c r="N315" s="70"/>
      <c r="O315" s="70"/>
      <c r="P315" s="133"/>
      <c r="Q315" s="133"/>
      <c r="R315" s="133"/>
      <c r="S315" s="133"/>
      <c r="T315" s="133"/>
      <c r="U315" s="70"/>
      <c r="V315" s="133"/>
      <c r="W315" s="70"/>
      <c r="X315" s="133"/>
      <c r="Y315" s="70"/>
      <c r="Z315" s="133"/>
      <c r="AA315" s="70"/>
      <c r="AB315" s="133"/>
      <c r="AC315" s="70"/>
      <c r="AD315" s="70"/>
      <c r="AE315" s="133"/>
      <c r="AF315" s="133"/>
      <c r="AG315" s="133"/>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row>
    <row r="316" spans="1:61" ht="15.75" customHeight="1">
      <c r="A316" s="70"/>
      <c r="B316" s="70"/>
      <c r="C316" s="70"/>
      <c r="D316" s="70"/>
      <c r="E316" s="70"/>
      <c r="F316" s="133"/>
      <c r="G316" s="70"/>
      <c r="H316" s="70"/>
      <c r="I316" s="70"/>
      <c r="J316" s="70"/>
      <c r="K316" s="70"/>
      <c r="L316" s="133"/>
      <c r="M316" s="70"/>
      <c r="N316" s="70"/>
      <c r="O316" s="70"/>
      <c r="P316" s="133"/>
      <c r="Q316" s="133"/>
      <c r="R316" s="133"/>
      <c r="S316" s="133"/>
      <c r="T316" s="133"/>
      <c r="U316" s="70"/>
      <c r="V316" s="133"/>
      <c r="W316" s="70"/>
      <c r="X316" s="133"/>
      <c r="Y316" s="70"/>
      <c r="Z316" s="133"/>
      <c r="AA316" s="70"/>
      <c r="AB316" s="133"/>
      <c r="AC316" s="70"/>
      <c r="AD316" s="70"/>
      <c r="AE316" s="133"/>
      <c r="AF316" s="133"/>
      <c r="AG316" s="133"/>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row>
    <row r="317" spans="1:61" ht="15.75" customHeight="1">
      <c r="A317" s="70"/>
      <c r="B317" s="70"/>
      <c r="C317" s="70"/>
      <c r="D317" s="70"/>
      <c r="E317" s="70"/>
      <c r="F317" s="133"/>
      <c r="G317" s="70"/>
      <c r="H317" s="70"/>
      <c r="I317" s="70"/>
      <c r="J317" s="70"/>
      <c r="K317" s="70"/>
      <c r="L317" s="133"/>
      <c r="M317" s="70"/>
      <c r="N317" s="70"/>
      <c r="O317" s="70"/>
      <c r="P317" s="133"/>
      <c r="Q317" s="133"/>
      <c r="R317" s="133"/>
      <c r="S317" s="133"/>
      <c r="T317" s="133"/>
      <c r="U317" s="70"/>
      <c r="V317" s="133"/>
      <c r="W317" s="70"/>
      <c r="X317" s="133"/>
      <c r="Y317" s="70"/>
      <c r="Z317" s="133"/>
      <c r="AA317" s="70"/>
      <c r="AB317" s="133"/>
      <c r="AC317" s="70"/>
      <c r="AD317" s="70"/>
      <c r="AE317" s="133"/>
      <c r="AF317" s="133"/>
      <c r="AG317" s="133"/>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row>
    <row r="318" spans="1:61" ht="15.75" customHeight="1">
      <c r="A318" s="70"/>
      <c r="B318" s="70"/>
      <c r="C318" s="70"/>
      <c r="D318" s="70"/>
      <c r="E318" s="70"/>
      <c r="F318" s="133"/>
      <c r="G318" s="70"/>
      <c r="H318" s="70"/>
      <c r="I318" s="70"/>
      <c r="J318" s="70"/>
      <c r="K318" s="70"/>
      <c r="L318" s="133"/>
      <c r="M318" s="70"/>
      <c r="N318" s="70"/>
      <c r="O318" s="70"/>
      <c r="P318" s="133"/>
      <c r="Q318" s="133"/>
      <c r="R318" s="133"/>
      <c r="S318" s="133"/>
      <c r="T318" s="133"/>
      <c r="U318" s="70"/>
      <c r="V318" s="133"/>
      <c r="W318" s="70"/>
      <c r="X318" s="133"/>
      <c r="Y318" s="70"/>
      <c r="Z318" s="133"/>
      <c r="AA318" s="70"/>
      <c r="AB318" s="133"/>
      <c r="AC318" s="70"/>
      <c r="AD318" s="70"/>
      <c r="AE318" s="133"/>
      <c r="AF318" s="133"/>
      <c r="AG318" s="133"/>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row>
    <row r="319" spans="1:61" ht="15.75" customHeight="1">
      <c r="A319" s="70"/>
      <c r="B319" s="70"/>
      <c r="C319" s="70"/>
      <c r="D319" s="70"/>
      <c r="E319" s="70"/>
      <c r="F319" s="133"/>
      <c r="G319" s="70"/>
      <c r="H319" s="70"/>
      <c r="I319" s="70"/>
      <c r="J319" s="70"/>
      <c r="K319" s="70"/>
      <c r="L319" s="133"/>
      <c r="M319" s="70"/>
      <c r="N319" s="70"/>
      <c r="O319" s="70"/>
      <c r="P319" s="133"/>
      <c r="Q319" s="133"/>
      <c r="R319" s="133"/>
      <c r="S319" s="133"/>
      <c r="T319" s="133"/>
      <c r="U319" s="70"/>
      <c r="V319" s="133"/>
      <c r="W319" s="70"/>
      <c r="X319" s="133"/>
      <c r="Y319" s="70"/>
      <c r="Z319" s="133"/>
      <c r="AA319" s="70"/>
      <c r="AB319" s="133"/>
      <c r="AC319" s="70"/>
      <c r="AD319" s="70"/>
      <c r="AE319" s="133"/>
      <c r="AF319" s="133"/>
      <c r="AG319" s="133"/>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row>
    <row r="320" spans="1:61" ht="15.75" customHeight="1">
      <c r="A320" s="70"/>
      <c r="B320" s="70"/>
      <c r="C320" s="70"/>
      <c r="D320" s="70"/>
      <c r="E320" s="70"/>
      <c r="F320" s="133"/>
      <c r="G320" s="70"/>
      <c r="H320" s="70"/>
      <c r="I320" s="70"/>
      <c r="J320" s="70"/>
      <c r="K320" s="70"/>
      <c r="L320" s="133"/>
      <c r="M320" s="70"/>
      <c r="N320" s="70"/>
      <c r="O320" s="70"/>
      <c r="P320" s="133"/>
      <c r="Q320" s="133"/>
      <c r="R320" s="133"/>
      <c r="S320" s="133"/>
      <c r="T320" s="133"/>
      <c r="U320" s="70"/>
      <c r="V320" s="133"/>
      <c r="W320" s="70"/>
      <c r="X320" s="133"/>
      <c r="Y320" s="70"/>
      <c r="Z320" s="133"/>
      <c r="AA320" s="70"/>
      <c r="AB320" s="133"/>
      <c r="AC320" s="70"/>
      <c r="AD320" s="70"/>
      <c r="AE320" s="133"/>
      <c r="AF320" s="133"/>
      <c r="AG320" s="133"/>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row>
    <row r="321" spans="1:61" ht="15.75" customHeight="1">
      <c r="A321" s="70"/>
      <c r="B321" s="70"/>
      <c r="C321" s="70"/>
      <c r="D321" s="70"/>
      <c r="E321" s="70"/>
      <c r="F321" s="133"/>
      <c r="G321" s="70"/>
      <c r="H321" s="70"/>
      <c r="I321" s="70"/>
      <c r="J321" s="70"/>
      <c r="K321" s="70"/>
      <c r="L321" s="133"/>
      <c r="M321" s="70"/>
      <c r="N321" s="70"/>
      <c r="O321" s="70"/>
      <c r="P321" s="133"/>
      <c r="Q321" s="133"/>
      <c r="R321" s="133"/>
      <c r="S321" s="133"/>
      <c r="T321" s="133"/>
      <c r="U321" s="70"/>
      <c r="V321" s="133"/>
      <c r="W321" s="70"/>
      <c r="X321" s="133"/>
      <c r="Y321" s="70"/>
      <c r="Z321" s="133"/>
      <c r="AA321" s="70"/>
      <c r="AB321" s="133"/>
      <c r="AC321" s="70"/>
      <c r="AD321" s="70"/>
      <c r="AE321" s="133"/>
      <c r="AF321" s="133"/>
      <c r="AG321" s="133"/>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row>
    <row r="322" spans="1:61" ht="15.75" customHeight="1">
      <c r="A322" s="70"/>
      <c r="B322" s="70"/>
      <c r="C322" s="70"/>
      <c r="D322" s="70"/>
      <c r="E322" s="70"/>
      <c r="F322" s="133"/>
      <c r="G322" s="70"/>
      <c r="H322" s="70"/>
      <c r="I322" s="70"/>
      <c r="J322" s="70"/>
      <c r="K322" s="70"/>
      <c r="L322" s="133"/>
      <c r="M322" s="70"/>
      <c r="N322" s="70"/>
      <c r="O322" s="70"/>
      <c r="P322" s="133"/>
      <c r="Q322" s="133"/>
      <c r="R322" s="133"/>
      <c r="S322" s="133"/>
      <c r="T322" s="133"/>
      <c r="U322" s="70"/>
      <c r="V322" s="133"/>
      <c r="W322" s="70"/>
      <c r="X322" s="133"/>
      <c r="Y322" s="70"/>
      <c r="Z322" s="133"/>
      <c r="AA322" s="70"/>
      <c r="AB322" s="133"/>
      <c r="AC322" s="70"/>
      <c r="AD322" s="70"/>
      <c r="AE322" s="133"/>
      <c r="AF322" s="133"/>
      <c r="AG322" s="133"/>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row>
    <row r="323" spans="1:61" ht="15.75" customHeight="1">
      <c r="A323" s="70"/>
      <c r="B323" s="70"/>
      <c r="C323" s="70"/>
      <c r="D323" s="70"/>
      <c r="E323" s="70"/>
      <c r="F323" s="133"/>
      <c r="G323" s="70"/>
      <c r="H323" s="70"/>
      <c r="I323" s="70"/>
      <c r="J323" s="70"/>
      <c r="K323" s="70"/>
      <c r="L323" s="133"/>
      <c r="M323" s="70"/>
      <c r="N323" s="70"/>
      <c r="O323" s="70"/>
      <c r="P323" s="133"/>
      <c r="Q323" s="133"/>
      <c r="R323" s="133"/>
      <c r="S323" s="133"/>
      <c r="T323" s="133"/>
      <c r="U323" s="70"/>
      <c r="V323" s="133"/>
      <c r="W323" s="70"/>
      <c r="X323" s="133"/>
      <c r="Y323" s="70"/>
      <c r="Z323" s="133"/>
      <c r="AA323" s="70"/>
      <c r="AB323" s="133"/>
      <c r="AC323" s="70"/>
      <c r="AD323" s="70"/>
      <c r="AE323" s="133"/>
      <c r="AF323" s="133"/>
      <c r="AG323" s="133"/>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row>
    <row r="324" spans="1:61" ht="15.75" customHeight="1">
      <c r="A324" s="70"/>
      <c r="B324" s="70"/>
      <c r="C324" s="70"/>
      <c r="D324" s="70"/>
      <c r="E324" s="70"/>
      <c r="F324" s="133"/>
      <c r="G324" s="70"/>
      <c r="H324" s="70"/>
      <c r="I324" s="70"/>
      <c r="J324" s="70"/>
      <c r="K324" s="70"/>
      <c r="L324" s="133"/>
      <c r="M324" s="70"/>
      <c r="N324" s="70"/>
      <c r="O324" s="70"/>
      <c r="P324" s="133"/>
      <c r="Q324" s="133"/>
      <c r="R324" s="133"/>
      <c r="S324" s="133"/>
      <c r="T324" s="133"/>
      <c r="U324" s="70"/>
      <c r="V324" s="133"/>
      <c r="W324" s="70"/>
      <c r="X324" s="133"/>
      <c r="Y324" s="70"/>
      <c r="Z324" s="133"/>
      <c r="AA324" s="70"/>
      <c r="AB324" s="133"/>
      <c r="AC324" s="70"/>
      <c r="AD324" s="70"/>
      <c r="AE324" s="133"/>
      <c r="AF324" s="133"/>
      <c r="AG324" s="133"/>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row>
    <row r="325" spans="1:61" ht="15.75" customHeight="1">
      <c r="A325" s="70"/>
      <c r="B325" s="70"/>
      <c r="C325" s="70"/>
      <c r="D325" s="70"/>
      <c r="E325" s="70"/>
      <c r="F325" s="133"/>
      <c r="G325" s="70"/>
      <c r="H325" s="70"/>
      <c r="I325" s="70"/>
      <c r="J325" s="70"/>
      <c r="K325" s="70"/>
      <c r="L325" s="133"/>
      <c r="M325" s="70"/>
      <c r="N325" s="70"/>
      <c r="O325" s="70"/>
      <c r="P325" s="133"/>
      <c r="Q325" s="133"/>
      <c r="R325" s="133"/>
      <c r="S325" s="133"/>
      <c r="T325" s="133"/>
      <c r="U325" s="70"/>
      <c r="V325" s="133"/>
      <c r="W325" s="70"/>
      <c r="X325" s="133"/>
      <c r="Y325" s="70"/>
      <c r="Z325" s="133"/>
      <c r="AA325" s="70"/>
      <c r="AB325" s="133"/>
      <c r="AC325" s="70"/>
      <c r="AD325" s="70"/>
      <c r="AE325" s="133"/>
      <c r="AF325" s="133"/>
      <c r="AG325" s="133"/>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row>
    <row r="326" spans="1:61" ht="15.75" customHeight="1">
      <c r="A326" s="70"/>
      <c r="B326" s="70"/>
      <c r="C326" s="70"/>
      <c r="D326" s="70"/>
      <c r="E326" s="70"/>
      <c r="F326" s="133"/>
      <c r="G326" s="70"/>
      <c r="H326" s="70"/>
      <c r="I326" s="70"/>
      <c r="J326" s="70"/>
      <c r="K326" s="70"/>
      <c r="L326" s="133"/>
      <c r="M326" s="70"/>
      <c r="N326" s="70"/>
      <c r="O326" s="70"/>
      <c r="P326" s="133"/>
      <c r="Q326" s="133"/>
      <c r="R326" s="133"/>
      <c r="S326" s="133"/>
      <c r="T326" s="133"/>
      <c r="U326" s="70"/>
      <c r="V326" s="133"/>
      <c r="W326" s="70"/>
      <c r="X326" s="133"/>
      <c r="Y326" s="70"/>
      <c r="Z326" s="133"/>
      <c r="AA326" s="70"/>
      <c r="AB326" s="133"/>
      <c r="AC326" s="70"/>
      <c r="AD326" s="70"/>
      <c r="AE326" s="133"/>
      <c r="AF326" s="133"/>
      <c r="AG326" s="133"/>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row>
    <row r="327" spans="1:61" ht="15.75" customHeight="1">
      <c r="A327" s="70"/>
      <c r="B327" s="70"/>
      <c r="C327" s="70"/>
      <c r="D327" s="70"/>
      <c r="E327" s="70"/>
      <c r="F327" s="133"/>
      <c r="G327" s="70"/>
      <c r="H327" s="70"/>
      <c r="I327" s="70"/>
      <c r="J327" s="70"/>
      <c r="K327" s="70"/>
      <c r="L327" s="133"/>
      <c r="M327" s="70"/>
      <c r="N327" s="70"/>
      <c r="O327" s="70"/>
      <c r="P327" s="133"/>
      <c r="Q327" s="133"/>
      <c r="R327" s="133"/>
      <c r="S327" s="133"/>
      <c r="T327" s="133"/>
      <c r="U327" s="70"/>
      <c r="V327" s="133"/>
      <c r="W327" s="70"/>
      <c r="X327" s="133"/>
      <c r="Y327" s="70"/>
      <c r="Z327" s="133"/>
      <c r="AA327" s="70"/>
      <c r="AB327" s="133"/>
      <c r="AC327" s="70"/>
      <c r="AD327" s="70"/>
      <c r="AE327" s="133"/>
      <c r="AF327" s="133"/>
      <c r="AG327" s="133"/>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A1:C4"/>
    <mergeCell ref="A7:D7"/>
    <mergeCell ref="A8:D8"/>
    <mergeCell ref="A9:D9"/>
    <mergeCell ref="A11:B14"/>
    <mergeCell ref="C11:D14"/>
    <mergeCell ref="E11:H14"/>
    <mergeCell ref="K16:K18"/>
    <mergeCell ref="L16:L18"/>
    <mergeCell ref="A16:A18"/>
    <mergeCell ref="B16:B18"/>
    <mergeCell ref="E16:E18"/>
    <mergeCell ref="F16:F18"/>
    <mergeCell ref="H16:H18"/>
    <mergeCell ref="I16:I18"/>
    <mergeCell ref="J16:J18"/>
    <mergeCell ref="D1:AL4"/>
    <mergeCell ref="E8:AL8"/>
    <mergeCell ref="E9:AL9"/>
    <mergeCell ref="M11:AK11"/>
    <mergeCell ref="AL11:AO11"/>
    <mergeCell ref="O12:AG13"/>
    <mergeCell ref="AH12:AK14"/>
    <mergeCell ref="AC14:AG14"/>
    <mergeCell ref="K20:K23"/>
    <mergeCell ref="L20:L23"/>
    <mergeCell ref="M22:M23"/>
    <mergeCell ref="N22:N23"/>
    <mergeCell ref="O22:O23"/>
    <mergeCell ref="P22:P23"/>
    <mergeCell ref="A20:A23"/>
    <mergeCell ref="B20:B23"/>
    <mergeCell ref="E20:E23"/>
    <mergeCell ref="F20:F23"/>
    <mergeCell ref="H20:H23"/>
    <mergeCell ref="I20:I23"/>
    <mergeCell ref="J20:J23"/>
    <mergeCell ref="K25:K27"/>
    <mergeCell ref="L25:L27"/>
    <mergeCell ref="A25:A27"/>
    <mergeCell ref="B25:B27"/>
    <mergeCell ref="E25:E27"/>
    <mergeCell ref="F25:F27"/>
    <mergeCell ref="H25:H27"/>
    <mergeCell ref="I25:I27"/>
    <mergeCell ref="J25:J27"/>
    <mergeCell ref="Y22:Y23"/>
    <mergeCell ref="AF22:AF23"/>
    <mergeCell ref="AG22:AG23"/>
    <mergeCell ref="X17:X18"/>
    <mergeCell ref="Y17:Y18"/>
    <mergeCell ref="Z17:Z18"/>
    <mergeCell ref="AA17:AA18"/>
    <mergeCell ref="AB17:AB18"/>
    <mergeCell ref="AC17:AC18"/>
    <mergeCell ref="AD17:AD18"/>
    <mergeCell ref="Z22:Z23"/>
    <mergeCell ref="AA22:AA23"/>
    <mergeCell ref="AB22:AB23"/>
    <mergeCell ref="AC22:AC23"/>
    <mergeCell ref="AD22:AD23"/>
    <mergeCell ref="AK16:AK18"/>
    <mergeCell ref="AG17:AG18"/>
    <mergeCell ref="U14:V14"/>
    <mergeCell ref="W14:X14"/>
    <mergeCell ref="Y14:Z14"/>
    <mergeCell ref="AA14:AB14"/>
    <mergeCell ref="E7:AL7"/>
    <mergeCell ref="AH25:AH27"/>
    <mergeCell ref="AI25:AI27"/>
    <mergeCell ref="AJ25:AJ27"/>
    <mergeCell ref="AK25:AK27"/>
    <mergeCell ref="AE17:AE18"/>
    <mergeCell ref="AF17:AF18"/>
    <mergeCell ref="AH20:AH23"/>
    <mergeCell ref="AI20:AI23"/>
    <mergeCell ref="AJ20:AJ23"/>
    <mergeCell ref="AK20:AK23"/>
    <mergeCell ref="AE22:AE23"/>
    <mergeCell ref="S22:S23"/>
    <mergeCell ref="T22:T23"/>
    <mergeCell ref="U22:U23"/>
    <mergeCell ref="V22:V23"/>
    <mergeCell ref="W22:W23"/>
    <mergeCell ref="X22:X23"/>
    <mergeCell ref="O14:P14"/>
    <mergeCell ref="S14:T14"/>
    <mergeCell ref="S17:S18"/>
    <mergeCell ref="T17:T18"/>
    <mergeCell ref="U17:U18"/>
    <mergeCell ref="V17:V18"/>
    <mergeCell ref="W17:W18"/>
    <mergeCell ref="AM1:AO1"/>
    <mergeCell ref="AM2:AO2"/>
    <mergeCell ref="AM3:AO3"/>
    <mergeCell ref="AM4:AO4"/>
    <mergeCell ref="A5:AO5"/>
    <mergeCell ref="A6:BE6"/>
    <mergeCell ref="I11:L14"/>
    <mergeCell ref="M12:N14"/>
    <mergeCell ref="M17:M18"/>
    <mergeCell ref="N17:N18"/>
    <mergeCell ref="O17:O18"/>
    <mergeCell ref="P17:P18"/>
    <mergeCell ref="AL12:AM14"/>
    <mergeCell ref="AN12:AO14"/>
    <mergeCell ref="AH16:AH18"/>
    <mergeCell ref="AI16:AI18"/>
    <mergeCell ref="AJ16:AJ18"/>
  </mergeCells>
  <conditionalFormatting sqref="I16 AI16 I20 AI20 I25 AI25">
    <cfRule type="cellIs" dxfId="437" priority="1" operator="equal">
      <formula>"1 - Rara vez"</formula>
    </cfRule>
  </conditionalFormatting>
  <conditionalFormatting sqref="I16 AI16 I20 AI20 I25 AI25">
    <cfRule type="cellIs" dxfId="436" priority="2" operator="equal">
      <formula>"2 - Improbable"</formula>
    </cfRule>
  </conditionalFormatting>
  <conditionalFormatting sqref="I16 AI16 I20 AI20 I25 AI25">
    <cfRule type="cellIs" dxfId="435" priority="3" operator="equal">
      <formula>"3 - Posible"</formula>
    </cfRule>
  </conditionalFormatting>
  <conditionalFormatting sqref="I16 AI16 I20 AI20 I25 AI25">
    <cfRule type="cellIs" dxfId="434" priority="4" operator="equal">
      <formula>"4 - Probable"</formula>
    </cfRule>
  </conditionalFormatting>
  <conditionalFormatting sqref="J16 AI16:AJ16 J20 AI20:AJ20 J25 AI25:AJ25">
    <cfRule type="cellIs" dxfId="433" priority="5" operator="equal">
      <formula>"1 - Insignificante"</formula>
    </cfRule>
  </conditionalFormatting>
  <conditionalFormatting sqref="J16 AI16:AJ16 J20 AI20:AJ20 J25 AI25:AJ25">
    <cfRule type="cellIs" dxfId="432" priority="6" operator="equal">
      <formula>"2 - Menor"</formula>
    </cfRule>
  </conditionalFormatting>
  <conditionalFormatting sqref="J16 AI16:AJ16 J20 AI20:AJ20 J25 AI25:AJ25">
    <cfRule type="cellIs" dxfId="431" priority="7" operator="equal">
      <formula>"3 - Moderado"</formula>
    </cfRule>
  </conditionalFormatting>
  <conditionalFormatting sqref="J16 AI16:AJ16 J20 AI20:AJ20 J25 AI25:AJ25">
    <cfRule type="cellIs" dxfId="430" priority="8" operator="equal">
      <formula>"4 - Mayor"</formula>
    </cfRule>
  </conditionalFormatting>
  <conditionalFormatting sqref="K16 AJ16:AK16 K20 AJ20:AK20 K25 AJ25:AK25">
    <cfRule type="cellIs" dxfId="429" priority="9" operator="equal">
      <formula>"Zona de Riesgo Baja"</formula>
    </cfRule>
  </conditionalFormatting>
  <conditionalFormatting sqref="K16 AJ16:AK16 K20 AJ20:AK20 K25 AJ25:AK25">
    <cfRule type="cellIs" dxfId="428" priority="10" operator="equal">
      <formula>"Zona de Riesgo Moderada"</formula>
    </cfRule>
  </conditionalFormatting>
  <conditionalFormatting sqref="K16:K18 AK16:AK18 K20:K23 AK20:AK23 K25:K27 AK25:AK27">
    <cfRule type="containsText" dxfId="427" priority="11" operator="containsText" text="Zona de Riesgo Extrema">
      <formula>NOT(ISERROR(SEARCH(("Zona de Riesgo Extrema"),(K16))))</formula>
    </cfRule>
  </conditionalFormatting>
  <conditionalFormatting sqref="K16:K18 AK16:AK18 K20:K23 AK20:AK23 K25:K27 AK25:AK27">
    <cfRule type="containsText" dxfId="426" priority="12" operator="containsText" text="Zona de Riesgo Alta">
      <formula>NOT(ISERROR(SEARCH(("Zona de Riesgo Alta"),(K16))))</formula>
    </cfRule>
  </conditionalFormatting>
  <conditionalFormatting sqref="AI16 AI20 AI25">
    <cfRule type="cellIs" dxfId="425" priority="13" operator="equal">
      <formula>"1 - Rara vez"</formula>
    </cfRule>
  </conditionalFormatting>
  <conditionalFormatting sqref="AI16 AI20 AI25">
    <cfRule type="cellIs" dxfId="424" priority="14" operator="equal">
      <formula>"2 - Improbable"</formula>
    </cfRule>
  </conditionalFormatting>
  <conditionalFormatting sqref="AI16 AI20 AI25">
    <cfRule type="cellIs" dxfId="423" priority="15" operator="equal">
      <formula>"3 - Posible"</formula>
    </cfRule>
  </conditionalFormatting>
  <conditionalFormatting sqref="AI16 AI20 AI25">
    <cfRule type="cellIs" dxfId="422" priority="16" operator="equal">
      <formula>"4 - Probable"</formula>
    </cfRule>
  </conditionalFormatting>
  <conditionalFormatting sqref="AJ16 AJ20 AJ25">
    <cfRule type="cellIs" dxfId="421" priority="17" operator="equal">
      <formula>"1 - Insignificante"</formula>
    </cfRule>
  </conditionalFormatting>
  <conditionalFormatting sqref="AJ16 AJ20 AJ25">
    <cfRule type="cellIs" dxfId="420" priority="18" operator="equal">
      <formula>"2 - Menor"</formula>
    </cfRule>
  </conditionalFormatting>
  <conditionalFormatting sqref="AJ16 AJ20 AJ25">
    <cfRule type="cellIs" dxfId="419" priority="19" operator="equal">
      <formula>"3 - Moderado"</formula>
    </cfRule>
  </conditionalFormatting>
  <conditionalFormatting sqref="AJ16 AJ20 AJ25">
    <cfRule type="cellIs" dxfId="418" priority="20" operator="equal">
      <formula>"4 - Mayor"</formula>
    </cfRule>
  </conditionalFormatting>
  <conditionalFormatting sqref="AK16 AK20 AK25">
    <cfRule type="cellIs" dxfId="417" priority="21" operator="equal">
      <formula>"Zona de Riesgo Baja"</formula>
    </cfRule>
  </conditionalFormatting>
  <conditionalFormatting sqref="AK16 AK20 AK25">
    <cfRule type="cellIs" dxfId="416" priority="22" operator="equal">
      <formula>"Zona de Riesgo Moderada"</formula>
    </cfRule>
  </conditionalFormatting>
  <conditionalFormatting sqref="I16:I18 AI16:AI18 I20:I23 AI20:AI23 I25:I27 AI25:AI27">
    <cfRule type="containsText" dxfId="415" priority="23" operator="containsText" text="5 - Casi seguro">
      <formula>NOT(ISERROR(SEARCH(("5 - Casi seguro"),(I16))))</formula>
    </cfRule>
  </conditionalFormatting>
  <conditionalFormatting sqref="J16:J18 AJ16:AJ18 J20:J23 AJ20:AJ23 J25:J27 AJ25:AJ27">
    <cfRule type="containsText" dxfId="414" priority="24" operator="containsText" text="5 - Catastrófico">
      <formula>NOT(ISERROR(SEARCH(("5 - Catastrófico"),(J16))))</formula>
    </cfRule>
  </conditionalFormatting>
  <dataValidations count="15">
    <dataValidation type="list" allowBlank="1" showInputMessage="1" showErrorMessage="1" prompt=" - " sqref="AG16:AG17 AG20:AG22 AG25:AG27" xr:uid="{00000000-0002-0000-0500-000000000000}">
      <formula1>$I$121:$I$122</formula1>
    </dataValidation>
    <dataValidation type="list" allowBlank="1" showInputMessage="1" showErrorMessage="1" prompt=" - " sqref="C16:C18 C20:C23 C25:C27" xr:uid="{00000000-0002-0000-0500-000001000000}">
      <formula1>$E$99:$E$116</formula1>
    </dataValidation>
    <dataValidation type="list" allowBlank="1" showInputMessage="1" showErrorMessage="1" prompt=" - " sqref="AE16:AE17 AE20:AE22 AE25:AE27" xr:uid="{00000000-0002-0000-0500-000002000000}">
      <formula1>$I$116:$I$118</formula1>
    </dataValidation>
    <dataValidation type="list" allowBlank="1" showInputMessage="1" showErrorMessage="1" prompt=" - " sqref="L16 L20 L25" xr:uid="{00000000-0002-0000-0500-000003000000}">
      <formula1>$E$119:$E$121</formula1>
    </dataValidation>
    <dataValidation type="list" allowBlank="1" showInputMessage="1" showErrorMessage="1" prompt=" - " sqref="AH16 AD16:AD17 AF16:AF17 AH20 AD20:AD22 AF20:AF22 AH25 AD25:AD27 AF25:AF27" xr:uid="{00000000-0002-0000-0500-000004000000}">
      <formula1>$G$119:$G$121</formula1>
    </dataValidation>
    <dataValidation type="list" allowBlank="1" showInputMessage="1" showErrorMessage="1" prompt=" - " sqref="R16:R18 R20:R23 R25:R27" xr:uid="{00000000-0002-0000-0500-000005000000}">
      <formula1>$N$115:$N$116</formula1>
    </dataValidation>
    <dataValidation type="list" allowBlank="1" showInputMessage="1" showErrorMessage="1" prompt=" - " sqref="J16 AJ16 J20 AJ20 J25 AJ25" xr:uid="{00000000-0002-0000-0500-000006000000}">
      <formula1>$G$106:$G$110</formula1>
    </dataValidation>
    <dataValidation type="list" allowBlank="1" showInputMessage="1" showErrorMessage="1" prompt=" - " sqref="N16:N17 N20:N22 N25:N27" xr:uid="{00000000-0002-0000-0500-000007000000}">
      <formula1>$I$105:$I$106</formula1>
    </dataValidation>
    <dataValidation type="list" allowBlank="1" showInputMessage="1" showErrorMessage="1" prompt=" - " sqref="AB16:AB17 AB20:AB22 AB25:AB27" xr:uid="{00000000-0002-0000-0500-000008000000}">
      <formula1>$I$111:$I$113</formula1>
    </dataValidation>
    <dataValidation type="list" allowBlank="1" showInputMessage="1" showErrorMessage="1" prompt=" - " sqref="A16 A20 A25" xr:uid="{00000000-0002-0000-0500-000009000000}">
      <formula1>$C$99:$C$112</formula1>
    </dataValidation>
    <dataValidation type="list" allowBlank="1" showInputMessage="1" showErrorMessage="1" prompt=" - " sqref="P16:P17 P20:P22 P25:P27" xr:uid="{00000000-0002-0000-0500-00000A000000}">
      <formula1>$J$109:$J$110</formula1>
    </dataValidation>
    <dataValidation type="list" allowBlank="1" showInputMessage="1" showErrorMessage="1" prompt=" - " sqref="H16 H20 H25" xr:uid="{00000000-0002-0000-0500-00000B000000}">
      <formula1>$C$115:$C$126</formula1>
    </dataValidation>
    <dataValidation type="list" allowBlank="1" showInputMessage="1" showErrorMessage="1" prompt=" - " sqref="K16 AK16 K20 AK20 K25 AK25" xr:uid="{00000000-0002-0000-0500-00000C000000}">
      <formula1>$I$99:$I$102</formula1>
    </dataValidation>
    <dataValidation type="list" allowBlank="1" showInputMessage="1" showErrorMessage="1" prompt=" - " sqref="I16 AI16 I20 AI20 I25 AI25" xr:uid="{00000000-0002-0000-0500-00000D000000}">
      <formula1>$G$99:$G$103</formula1>
    </dataValidation>
    <dataValidation type="list" allowBlank="1" showInputMessage="1" showErrorMessage="1" prompt=" - " sqref="T16:T17 V16:V17 X16:X17 Z16:Z17 T20:T22 V20:V22 X20:X22 Z20:Z22 T25:T27 V25:V27 X25:X27 Z25:Z27" xr:uid="{00000000-0002-0000-0500-00000E000000}">
      <formula1>$I$109:$I$110</formula1>
    </dataValidation>
  </dataValidations>
  <hyperlinks>
    <hyperlink ref="AM25" r:id="rId1" xr:uid="{00000000-0004-0000-0500-000000000000}"/>
    <hyperlink ref="AO25" r:id="rId2" display="Se verificó por parte de esta Oficina la publicación de la Carta del trato digno a la ciudadanía, la cual se encuentra publicada en la pagina web del IDEP en: http://www.idep.edu.co/?q=trato-digno-a-la-ciudadania allí se incluye los derechos y deberes de " xr:uid="{00000000-0004-0000-0500-000001000000}"/>
  </hyperlinks>
  <pageMargins left="0.7" right="0.7" top="0.75" bottom="0.75" header="0" footer="0"/>
  <pageSetup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BY1000"/>
  <sheetViews>
    <sheetView topLeftCell="A147" workbookViewId="0">
      <selection activeCell="E150" sqref="E150:F15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30.1406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hidden="1" customWidth="1"/>
    <col min="57" max="57" width="53.425781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2"/>
      <c r="BG1" s="2"/>
      <c r="BH1" s="2"/>
      <c r="BI1" s="2"/>
      <c r="BJ1" s="2"/>
      <c r="BK1" s="2"/>
      <c r="BL1" s="2"/>
      <c r="BM1" s="2"/>
      <c r="BN1" s="2"/>
      <c r="BO1" s="2"/>
      <c r="BP1" s="2"/>
      <c r="BQ1" s="2"/>
      <c r="BR1" s="2"/>
      <c r="BS1" s="2"/>
      <c r="BT1" s="2"/>
      <c r="BU1" s="2"/>
      <c r="BV1" s="3"/>
      <c r="BW1" s="3"/>
      <c r="BX1" s="3"/>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2"/>
      <c r="BG2" s="2"/>
      <c r="BH2" s="2"/>
      <c r="BI2" s="2"/>
      <c r="BJ2" s="2"/>
      <c r="BK2" s="2"/>
      <c r="BL2" s="2"/>
      <c r="BM2" s="2"/>
      <c r="BN2" s="2"/>
      <c r="BO2" s="2"/>
      <c r="BP2" s="2"/>
      <c r="BQ2" s="2"/>
      <c r="BR2" s="2"/>
      <c r="BS2" s="2"/>
      <c r="BT2" s="2"/>
      <c r="BU2" s="2"/>
      <c r="BV2" s="3"/>
      <c r="BW2" s="3"/>
      <c r="BX2" s="3"/>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2"/>
      <c r="BG3" s="2"/>
      <c r="BH3" s="2"/>
      <c r="BI3" s="2"/>
      <c r="BJ3" s="2"/>
      <c r="BK3" s="2"/>
      <c r="BL3" s="2"/>
      <c r="BM3" s="2"/>
      <c r="BN3" s="2"/>
      <c r="BO3" s="2"/>
      <c r="BP3" s="2"/>
      <c r="BQ3" s="2"/>
      <c r="BR3" s="2"/>
      <c r="BS3" s="2"/>
      <c r="BT3" s="2"/>
      <c r="BU3" s="2"/>
      <c r="BV3" s="3"/>
      <c r="BW3" s="3"/>
      <c r="BX3" s="3"/>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2"/>
      <c r="BG6" s="2"/>
      <c r="BH6" s="2"/>
      <c r="BI6" s="2"/>
      <c r="BJ6" s="2"/>
      <c r="BK6" s="2"/>
      <c r="BL6" s="2"/>
      <c r="BM6" s="2"/>
      <c r="BN6" s="2"/>
      <c r="BO6" s="2"/>
      <c r="BP6" s="2"/>
      <c r="BQ6" s="2"/>
      <c r="BR6" s="2"/>
      <c r="BS6" s="2"/>
      <c r="BT6" s="2"/>
      <c r="BU6" s="2"/>
      <c r="BV6" s="2"/>
      <c r="BW6" s="2"/>
      <c r="BX6" s="2"/>
    </row>
    <row r="7" spans="1:77" ht="30" customHeight="1">
      <c r="A7" s="504" t="s">
        <v>6</v>
      </c>
      <c r="B7" s="390"/>
      <c r="C7" s="390"/>
      <c r="D7" s="386"/>
      <c r="E7" s="531" t="s">
        <v>7</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504" t="s">
        <v>9</v>
      </c>
      <c r="B8" s="390"/>
      <c r="C8" s="390"/>
      <c r="D8" s="386"/>
      <c r="E8" s="531" t="s">
        <v>374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504" t="s">
        <v>11</v>
      </c>
      <c r="B9" s="390"/>
      <c r="C9" s="390"/>
      <c r="D9" s="386"/>
      <c r="E9" s="531"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2"/>
      <c r="BG10" s="2"/>
      <c r="BH10" s="2"/>
      <c r="BI10" s="2"/>
      <c r="BJ10" s="2"/>
      <c r="BK10" s="2"/>
      <c r="BL10" s="2"/>
      <c r="BM10" s="2"/>
      <c r="BN10" s="2"/>
      <c r="BO10" s="2"/>
      <c r="BP10" s="2"/>
      <c r="BQ10" s="2"/>
      <c r="BR10" s="2"/>
      <c r="BS10" s="2"/>
      <c r="BT10" s="2"/>
      <c r="BU10" s="2"/>
      <c r="BV10" s="2"/>
      <c r="BW10" s="2"/>
      <c r="BX10" s="2"/>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6"/>
      <c r="BG11" s="16"/>
      <c r="BH11" s="16"/>
      <c r="BI11" s="16"/>
      <c r="BJ11" s="16"/>
      <c r="BK11" s="16"/>
      <c r="BL11" s="16"/>
      <c r="BM11" s="16"/>
      <c r="BN11" s="16"/>
      <c r="BO11" s="16"/>
      <c r="BP11" s="16"/>
      <c r="BQ11" s="16"/>
      <c r="BR11" s="16"/>
      <c r="BS11" s="16"/>
      <c r="BT11" s="16"/>
      <c r="BU11" s="16"/>
      <c r="BV11" s="16"/>
      <c r="BW11" s="16"/>
      <c r="BX11" s="16"/>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2"/>
      <c r="BG12" s="2"/>
      <c r="BH12" s="2"/>
      <c r="BI12" s="2"/>
      <c r="BJ12" s="2"/>
      <c r="BK12" s="2"/>
      <c r="BL12" s="2"/>
      <c r="BM12" s="2"/>
      <c r="BN12" s="2"/>
      <c r="BO12" s="2"/>
      <c r="BP12" s="2"/>
      <c r="BQ12" s="2"/>
      <c r="BR12" s="2"/>
      <c r="BS12" s="2"/>
      <c r="BT12" s="2"/>
      <c r="BU12" s="2"/>
      <c r="BV12" s="2"/>
      <c r="BW12" s="2"/>
      <c r="BX12" s="2"/>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2"/>
      <c r="BG13" s="2"/>
      <c r="BH13" s="2"/>
      <c r="BI13" s="2"/>
      <c r="BJ13" s="2"/>
      <c r="BK13" s="2"/>
      <c r="BL13" s="2"/>
      <c r="BM13" s="2"/>
      <c r="BN13" s="2"/>
      <c r="BO13" s="2"/>
      <c r="BP13" s="2"/>
      <c r="BQ13" s="2"/>
      <c r="BR13" s="2"/>
      <c r="BS13" s="2"/>
      <c r="BT13" s="2"/>
      <c r="BU13" s="2"/>
      <c r="BV13" s="2"/>
      <c r="BW13" s="2"/>
      <c r="BX13" s="2"/>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454</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77.5" customHeight="1">
      <c r="A16" s="429" t="s">
        <v>103</v>
      </c>
      <c r="B16" s="434">
        <v>1</v>
      </c>
      <c r="C16" s="62" t="s">
        <v>106</v>
      </c>
      <c r="D16" s="54" t="s">
        <v>455</v>
      </c>
      <c r="E16" s="519" t="s">
        <v>456</v>
      </c>
      <c r="F16" s="429" t="s">
        <v>457</v>
      </c>
      <c r="G16" s="54" t="s">
        <v>458</v>
      </c>
      <c r="H16" s="429" t="s">
        <v>459</v>
      </c>
      <c r="I16" s="434" t="s">
        <v>130</v>
      </c>
      <c r="J16" s="434" t="s">
        <v>131</v>
      </c>
      <c r="K16" s="434" t="s">
        <v>131</v>
      </c>
      <c r="L16" s="434" t="s">
        <v>133</v>
      </c>
      <c r="M16" s="434" t="s">
        <v>133</v>
      </c>
      <c r="N16" s="434" t="s">
        <v>131</v>
      </c>
      <c r="O16" s="434" t="s">
        <v>133</v>
      </c>
      <c r="P16" s="434" t="s">
        <v>131</v>
      </c>
      <c r="Q16" s="434" t="s">
        <v>133</v>
      </c>
      <c r="R16" s="434" t="s">
        <v>133</v>
      </c>
      <c r="S16" s="434" t="s">
        <v>131</v>
      </c>
      <c r="T16" s="434" t="s">
        <v>131</v>
      </c>
      <c r="U16" s="434" t="s">
        <v>131</v>
      </c>
      <c r="V16" s="434" t="s">
        <v>133</v>
      </c>
      <c r="W16" s="434" t="s">
        <v>133</v>
      </c>
      <c r="X16" s="434" t="s">
        <v>131</v>
      </c>
      <c r="Y16" s="434" t="s">
        <v>133</v>
      </c>
      <c r="Z16" s="434" t="s">
        <v>133</v>
      </c>
      <c r="AA16" s="434" t="s">
        <v>133</v>
      </c>
      <c r="AB16" s="434">
        <f>COUNTIF(J16:AA18,"SI")</f>
        <v>8</v>
      </c>
      <c r="AC16" s="434" t="s">
        <v>148</v>
      </c>
      <c r="AD16" s="429" t="s">
        <v>113</v>
      </c>
      <c r="AE16" s="429" t="s">
        <v>460</v>
      </c>
      <c r="AF16" s="434" t="s">
        <v>116</v>
      </c>
      <c r="AG16" s="429" t="s">
        <v>461</v>
      </c>
      <c r="AH16" s="434">
        <v>30</v>
      </c>
      <c r="AI16" s="429" t="s">
        <v>462</v>
      </c>
      <c r="AJ16" s="434">
        <v>15</v>
      </c>
      <c r="AK16" s="429" t="s">
        <v>463</v>
      </c>
      <c r="AL16" s="434">
        <v>15</v>
      </c>
      <c r="AM16" s="429" t="s">
        <v>464</v>
      </c>
      <c r="AN16" s="434">
        <v>15</v>
      </c>
      <c r="AO16" s="429" t="s">
        <v>465</v>
      </c>
      <c r="AP16" s="434">
        <v>15</v>
      </c>
      <c r="AQ16" s="429" t="s">
        <v>466</v>
      </c>
      <c r="AR16" s="434">
        <v>10</v>
      </c>
      <c r="AS16" s="434">
        <f>95+5</f>
        <v>100</v>
      </c>
      <c r="AT16" s="434" t="s">
        <v>132</v>
      </c>
      <c r="AU16" s="429" t="s">
        <v>135</v>
      </c>
      <c r="AV16" s="434" t="s">
        <v>132</v>
      </c>
      <c r="AW16" s="434" t="s">
        <v>133</v>
      </c>
      <c r="AX16" s="434" t="s">
        <v>132</v>
      </c>
      <c r="AY16" s="434" t="s">
        <v>130</v>
      </c>
      <c r="AZ16" s="434" t="s">
        <v>112</v>
      </c>
      <c r="BA16" s="429" t="s">
        <v>167</v>
      </c>
      <c r="BB16" s="62">
        <v>1</v>
      </c>
      <c r="BC16" s="70" t="s">
        <v>467</v>
      </c>
      <c r="BD16" s="62">
        <v>1</v>
      </c>
      <c r="BE16" s="71" t="s">
        <v>468</v>
      </c>
      <c r="BF16" s="81"/>
      <c r="BG16" s="81"/>
      <c r="BH16" s="81"/>
      <c r="BI16" s="81"/>
      <c r="BJ16" s="81"/>
      <c r="BK16" s="81"/>
      <c r="BL16" s="81"/>
      <c r="BM16" s="81"/>
      <c r="BN16" s="81"/>
      <c r="BO16" s="81"/>
      <c r="BP16" s="81"/>
      <c r="BQ16" s="81"/>
      <c r="BR16" s="81"/>
      <c r="BS16" s="81"/>
      <c r="BT16" s="81"/>
      <c r="BU16" s="81"/>
      <c r="BV16" s="81"/>
      <c r="BW16" s="81"/>
      <c r="BX16" s="81"/>
      <c r="BY16" s="81"/>
    </row>
    <row r="17" spans="1:77" ht="64.5" customHeight="1">
      <c r="A17" s="433"/>
      <c r="B17" s="433"/>
      <c r="C17" s="62" t="s">
        <v>106</v>
      </c>
      <c r="D17" s="54" t="s">
        <v>469</v>
      </c>
      <c r="E17" s="433"/>
      <c r="F17" s="433"/>
      <c r="G17" s="54" t="s">
        <v>186</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62">
        <v>2</v>
      </c>
      <c r="BC17" s="87"/>
      <c r="BD17" s="62">
        <v>2</v>
      </c>
      <c r="BE17" s="52"/>
      <c r="BF17" s="81"/>
      <c r="BG17" s="81"/>
      <c r="BH17" s="81"/>
      <c r="BI17" s="81"/>
      <c r="BJ17" s="81"/>
      <c r="BK17" s="81"/>
      <c r="BL17" s="81"/>
      <c r="BM17" s="81"/>
      <c r="BN17" s="81"/>
      <c r="BO17" s="81"/>
      <c r="BP17" s="81"/>
      <c r="BQ17" s="81"/>
      <c r="BR17" s="81"/>
      <c r="BS17" s="81"/>
      <c r="BT17" s="81"/>
      <c r="BU17" s="81"/>
      <c r="BV17" s="81"/>
      <c r="BW17" s="81"/>
      <c r="BX17" s="81"/>
      <c r="BY17" s="81"/>
    </row>
    <row r="18" spans="1:77" ht="113.25" customHeight="1">
      <c r="A18" s="430"/>
      <c r="B18" s="430"/>
      <c r="C18" s="62" t="s">
        <v>106</v>
      </c>
      <c r="D18" s="54" t="s">
        <v>470</v>
      </c>
      <c r="E18" s="430"/>
      <c r="F18" s="430"/>
      <c r="G18" s="95"/>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62">
        <v>3</v>
      </c>
      <c r="BC18" s="87"/>
      <c r="BD18" s="62">
        <v>3</v>
      </c>
      <c r="BE18" s="87"/>
      <c r="BF18" s="81"/>
      <c r="BG18" s="81"/>
      <c r="BH18" s="81"/>
      <c r="BI18" s="81"/>
      <c r="BJ18" s="81"/>
      <c r="BK18" s="81"/>
      <c r="BL18" s="81"/>
      <c r="BM18" s="81"/>
      <c r="BN18" s="81"/>
      <c r="BO18" s="81"/>
      <c r="BP18" s="81"/>
      <c r="BQ18" s="81"/>
      <c r="BR18" s="81"/>
      <c r="BS18" s="81"/>
      <c r="BT18" s="81"/>
      <c r="BU18" s="81"/>
      <c r="BV18" s="81"/>
      <c r="BW18" s="81"/>
      <c r="BX18" s="81"/>
      <c r="BY18" s="81"/>
    </row>
    <row r="19" spans="1:77">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row>
    <row r="20" spans="1:77" ht="15.7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row>
    <row r="21" spans="1:77" ht="15.7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7" ht="15.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row>
    <row r="23" spans="1:77" ht="15.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D23" s="81"/>
      <c r="BE23" s="81"/>
      <c r="BF23" s="81"/>
      <c r="BG23" s="81"/>
      <c r="BH23" s="81"/>
      <c r="BI23" s="81"/>
      <c r="BJ23" s="81"/>
      <c r="BK23" s="81"/>
      <c r="BL23" s="81"/>
      <c r="BM23" s="81"/>
      <c r="BN23" s="81"/>
      <c r="BO23" s="81"/>
      <c r="BP23" s="81"/>
      <c r="BQ23" s="81"/>
      <c r="BR23" s="81"/>
      <c r="BS23" s="81"/>
      <c r="BT23" s="81"/>
      <c r="BU23" s="81"/>
      <c r="BV23" s="81"/>
      <c r="BW23" s="81"/>
      <c r="BX23" s="81"/>
      <c r="BY23" s="81"/>
    </row>
    <row r="24" spans="1:77" ht="15.7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7" ht="15.7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7"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row>
    <row r="27" spans="1:77"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row>
    <row r="28" spans="1:77"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row>
    <row r="29" spans="1:77"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row>
    <row r="30" spans="1:77"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row>
    <row r="31" spans="1:77"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row>
    <row r="32" spans="1:77"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row>
    <row r="33" spans="1:77"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row>
    <row r="34" spans="1:77"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row>
    <row r="35" spans="1:77"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row>
    <row r="36" spans="1:77"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row>
    <row r="37" spans="1:77"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row>
    <row r="38" spans="1:77"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row>
    <row r="39" spans="1:77"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row>
    <row r="40" spans="1:77"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row>
    <row r="41" spans="1:77"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row>
    <row r="42" spans="1:77"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row>
    <row r="43" spans="1:77"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row>
    <row r="44" spans="1:77"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row>
    <row r="45" spans="1:77"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7"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row>
    <row r="47" spans="1:77"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7"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row>
    <row r="49" spans="1:77"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7"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row>
    <row r="51" spans="1:77"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row>
    <row r="52" spans="1:77"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row>
    <row r="53" spans="1:77"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row>
    <row r="54" spans="1:77"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row>
    <row r="55" spans="1:77"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row>
    <row r="56" spans="1:77"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row>
    <row r="57" spans="1:77"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row>
    <row r="58" spans="1:77"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row>
    <row r="59" spans="1:77"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row>
    <row r="60" spans="1:77"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row>
    <row r="61" spans="1:77"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row>
    <row r="62" spans="1:77"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row>
    <row r="63" spans="1:77"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row>
    <row r="64" spans="1:77"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row>
    <row r="65" spans="1:77"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row>
    <row r="66" spans="1:77"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row>
    <row r="67" spans="1:77"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row>
    <row r="68" spans="1:77"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row>
    <row r="69" spans="1:77"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row>
    <row r="70" spans="1:77"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row>
    <row r="71" spans="1:77"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row>
    <row r="72" spans="1:77"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row>
    <row r="73" spans="1:77"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row>
    <row r="74" spans="1:77"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row>
    <row r="75" spans="1:77"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row>
    <row r="76" spans="1:77"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row>
    <row r="77" spans="1:77"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row>
    <row r="78" spans="1:77"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row>
    <row r="79" spans="1:77"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row>
    <row r="80" spans="1:77"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row>
    <row r="81" spans="1:77"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row>
    <row r="82" spans="1:77"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row>
    <row r="83" spans="1:77"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row>
    <row r="84" spans="1:77"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row>
    <row r="85" spans="1:77"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row>
    <row r="86" spans="1:77"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row>
    <row r="87" spans="1:7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row>
    <row r="88" spans="1:77"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row>
    <row r="89" spans="1:77"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row>
    <row r="90" spans="1:77"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row>
    <row r="91" spans="1:77"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row>
    <row r="92" spans="1:77"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row>
    <row r="93" spans="1:77"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row>
    <row r="94" spans="1:77"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row>
    <row r="95" spans="1:77"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row>
    <row r="96" spans="1:77"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row>
    <row r="97" spans="1:7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row>
    <row r="98" spans="1:77"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row>
    <row r="99" spans="1:77" ht="15.75" hidden="1" customHeight="1">
      <c r="A99" s="81"/>
      <c r="B99" s="81"/>
      <c r="C99" s="135" t="s">
        <v>56</v>
      </c>
      <c r="D99" s="81"/>
      <c r="E99" s="136" t="s">
        <v>292</v>
      </c>
      <c r="F99" s="137"/>
      <c r="G99" s="138" t="s">
        <v>293</v>
      </c>
      <c r="H99" s="81"/>
      <c r="I99" s="136" t="s">
        <v>294</v>
      </c>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row>
    <row r="100" spans="1:77" ht="15.75" hidden="1" customHeight="1">
      <c r="A100" s="81"/>
      <c r="B100" s="81"/>
      <c r="C100" s="139" t="s">
        <v>78</v>
      </c>
      <c r="D100" s="81"/>
      <c r="E100" s="140" t="s">
        <v>235</v>
      </c>
      <c r="F100" s="81"/>
      <c r="G100" s="140" t="s">
        <v>295</v>
      </c>
      <c r="H100" s="81"/>
      <c r="I100" s="140" t="s">
        <v>296</v>
      </c>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row>
    <row r="101" spans="1:77" ht="15.75" hidden="1" customHeight="1">
      <c r="A101" s="81"/>
      <c r="B101" s="81"/>
      <c r="C101" s="139" t="s">
        <v>100</v>
      </c>
      <c r="D101" s="81"/>
      <c r="E101" s="140" t="s">
        <v>179</v>
      </c>
      <c r="F101" s="81"/>
      <c r="G101" s="140" t="s">
        <v>241</v>
      </c>
      <c r="H101" s="81"/>
      <c r="I101" s="140" t="s">
        <v>113</v>
      </c>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row>
    <row r="102" spans="1:77" ht="15.75" hidden="1" customHeight="1">
      <c r="A102" s="81"/>
      <c r="B102" s="81"/>
      <c r="C102" s="139" t="s">
        <v>103</v>
      </c>
      <c r="D102" s="81"/>
      <c r="E102" s="140" t="s">
        <v>297</v>
      </c>
      <c r="F102" s="81"/>
      <c r="G102" s="140" t="s">
        <v>111</v>
      </c>
      <c r="H102" s="81"/>
      <c r="I102" s="140" t="s">
        <v>167</v>
      </c>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row>
    <row r="103" spans="1:77" ht="15.75" hidden="1" customHeight="1">
      <c r="A103" s="81"/>
      <c r="B103" s="81"/>
      <c r="C103" s="139" t="s">
        <v>105</v>
      </c>
      <c r="D103" s="81"/>
      <c r="E103" s="140" t="s">
        <v>298</v>
      </c>
      <c r="F103" s="81"/>
      <c r="G103" s="140" t="s">
        <v>299</v>
      </c>
      <c r="H103" s="81"/>
      <c r="I103" s="140" t="s">
        <v>139</v>
      </c>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row>
    <row r="104" spans="1:77" ht="15.75" hidden="1" customHeight="1">
      <c r="A104" s="81"/>
      <c r="B104" s="81"/>
      <c r="C104" s="139" t="s">
        <v>117</v>
      </c>
      <c r="D104" s="81"/>
      <c r="E104" s="140" t="s">
        <v>300</v>
      </c>
      <c r="F104" s="81"/>
      <c r="G104" s="141" t="s">
        <v>130</v>
      </c>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row>
    <row r="105" spans="1:77" ht="15.75" hidden="1" customHeight="1">
      <c r="A105" s="81"/>
      <c r="B105" s="81"/>
      <c r="C105" s="139" t="s">
        <v>127</v>
      </c>
      <c r="D105" s="81"/>
      <c r="E105" s="140" t="s">
        <v>250</v>
      </c>
      <c r="F105" s="81"/>
      <c r="G105" s="81"/>
      <c r="H105" s="81"/>
      <c r="I105" s="136" t="s">
        <v>49</v>
      </c>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row>
    <row r="106" spans="1:77" ht="15.75" hidden="1" customHeight="1">
      <c r="A106" s="81"/>
      <c r="B106" s="81"/>
      <c r="C106" s="139" t="s">
        <v>134</v>
      </c>
      <c r="D106" s="81"/>
      <c r="E106" s="140" t="s">
        <v>301</v>
      </c>
      <c r="F106" s="81"/>
      <c r="G106" s="138" t="s">
        <v>302</v>
      </c>
      <c r="H106" s="81"/>
      <c r="I106" s="140" t="s">
        <v>164</v>
      </c>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row>
    <row r="107" spans="1:77" ht="15.75" hidden="1" customHeight="1">
      <c r="A107" s="81"/>
      <c r="B107" s="81"/>
      <c r="C107" s="139" t="s">
        <v>331</v>
      </c>
      <c r="D107" s="81"/>
      <c r="E107" s="140" t="s">
        <v>106</v>
      </c>
      <c r="F107" s="81"/>
      <c r="G107" s="140" t="s">
        <v>303</v>
      </c>
      <c r="H107" s="81"/>
      <c r="I107" s="140" t="s">
        <v>116</v>
      </c>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row>
    <row r="108" spans="1:77" ht="15.75" hidden="1" customHeight="1">
      <c r="A108" s="81"/>
      <c r="B108" s="81"/>
      <c r="C108" s="139" t="s">
        <v>141</v>
      </c>
      <c r="D108" s="81"/>
      <c r="E108" s="140" t="s">
        <v>143</v>
      </c>
      <c r="F108" s="81"/>
      <c r="G108" s="140" t="s">
        <v>148</v>
      </c>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row>
    <row r="109" spans="1:77" ht="15.75" hidden="1" customHeight="1">
      <c r="A109" s="81"/>
      <c r="B109" s="81"/>
      <c r="C109" s="139" t="s">
        <v>142</v>
      </c>
      <c r="D109" s="81"/>
      <c r="E109" s="140" t="s">
        <v>304</v>
      </c>
      <c r="F109" s="81"/>
      <c r="G109" s="140" t="s">
        <v>112</v>
      </c>
      <c r="H109" s="81"/>
      <c r="I109" s="142" t="s">
        <v>305</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row>
    <row r="110" spans="1:77" ht="15.75" hidden="1" customHeight="1">
      <c r="A110" s="81"/>
      <c r="B110" s="81"/>
      <c r="C110" s="139" t="s">
        <v>137</v>
      </c>
      <c r="D110" s="81"/>
      <c r="E110" s="140" t="s">
        <v>306</v>
      </c>
      <c r="F110" s="81"/>
      <c r="G110" s="140" t="s">
        <v>242</v>
      </c>
      <c r="H110" s="81"/>
      <c r="I110" s="143">
        <v>15</v>
      </c>
      <c r="J110" s="144">
        <v>30</v>
      </c>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row>
    <row r="111" spans="1:77" ht="15.75" hidden="1" customHeight="1">
      <c r="A111" s="81"/>
      <c r="B111" s="81"/>
      <c r="C111" s="139" t="s">
        <v>149</v>
      </c>
      <c r="D111" s="81"/>
      <c r="E111" s="140" t="s">
        <v>307</v>
      </c>
      <c r="F111" s="81"/>
      <c r="G111" s="140" t="s">
        <v>138</v>
      </c>
      <c r="H111" s="81"/>
      <c r="I111" s="143">
        <v>0</v>
      </c>
      <c r="J111" s="144">
        <v>0</v>
      </c>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row>
    <row r="112" spans="1:77" ht="15.75" hidden="1" customHeight="1">
      <c r="A112" s="81"/>
      <c r="B112" s="81"/>
      <c r="C112" s="139" t="s">
        <v>155</v>
      </c>
      <c r="D112" s="81"/>
      <c r="E112" s="140" t="s">
        <v>308</v>
      </c>
      <c r="F112" s="81"/>
      <c r="G112" s="140" t="s">
        <v>131</v>
      </c>
      <c r="H112" s="81"/>
      <c r="I112" s="145">
        <v>10</v>
      </c>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row>
    <row r="113" spans="1:77" ht="15.75" hidden="1" customHeight="1">
      <c r="A113" s="81"/>
      <c r="B113" s="81"/>
      <c r="C113" s="139" t="s">
        <v>166</v>
      </c>
      <c r="D113" s="81"/>
      <c r="E113" s="140" t="s">
        <v>309</v>
      </c>
      <c r="F113" s="81"/>
      <c r="G113" s="140" t="s">
        <v>133</v>
      </c>
      <c r="H113" s="81"/>
      <c r="I113" s="146">
        <v>5</v>
      </c>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row>
    <row r="114" spans="1:77" ht="15.75" hidden="1" customHeight="1">
      <c r="A114" s="81"/>
      <c r="B114" s="81"/>
      <c r="C114" s="81"/>
      <c r="D114" s="81"/>
      <c r="E114" s="140" t="s">
        <v>310</v>
      </c>
      <c r="F114" s="81"/>
      <c r="G114" s="140" t="s">
        <v>311</v>
      </c>
      <c r="H114" s="81"/>
      <c r="I114" s="145">
        <v>0</v>
      </c>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row>
    <row r="115" spans="1:77" ht="15.75" hidden="1" customHeight="1">
      <c r="A115" s="81"/>
      <c r="B115" s="81"/>
      <c r="C115" s="135" t="s">
        <v>312</v>
      </c>
      <c r="D115" s="81"/>
      <c r="E115" s="140" t="s">
        <v>313</v>
      </c>
      <c r="F115" s="81"/>
      <c r="G115" s="140" t="s">
        <v>314</v>
      </c>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row>
    <row r="116" spans="1:77" ht="15.75" hidden="1" customHeight="1">
      <c r="A116" s="81"/>
      <c r="B116" s="81"/>
      <c r="C116" s="139" t="s">
        <v>76</v>
      </c>
      <c r="D116" s="81"/>
      <c r="E116" s="140" t="s">
        <v>315</v>
      </c>
      <c r="F116" s="81"/>
      <c r="G116" s="140" t="s">
        <v>316</v>
      </c>
      <c r="H116" s="81"/>
      <c r="I116" s="138" t="s">
        <v>317</v>
      </c>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row>
    <row r="117" spans="1:77" ht="15.75" hidden="1" customHeight="1">
      <c r="A117" s="81"/>
      <c r="B117" s="81"/>
      <c r="C117" s="72"/>
      <c r="D117" s="81"/>
      <c r="E117" s="140" t="s">
        <v>260</v>
      </c>
      <c r="F117" s="81"/>
      <c r="G117" s="81"/>
      <c r="H117" s="81"/>
      <c r="I117" s="140" t="s">
        <v>135</v>
      </c>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row>
    <row r="118" spans="1:77" ht="15.75" hidden="1" customHeight="1">
      <c r="A118" s="81"/>
      <c r="B118" s="81"/>
      <c r="C118" s="72"/>
      <c r="D118" s="81"/>
      <c r="E118" s="81"/>
      <c r="F118" s="81"/>
      <c r="G118" s="81"/>
      <c r="H118" s="81"/>
      <c r="I118" s="140" t="s">
        <v>319</v>
      </c>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row>
    <row r="119" spans="1:77" ht="15.75" hidden="1" customHeight="1">
      <c r="A119" s="81"/>
      <c r="B119" s="81"/>
      <c r="C119" s="72"/>
      <c r="D119" s="81"/>
      <c r="E119" s="142" t="s">
        <v>321</v>
      </c>
      <c r="F119" s="81"/>
      <c r="G119" s="138" t="s">
        <v>68</v>
      </c>
      <c r="H119" s="81"/>
      <c r="I119" s="140" t="s">
        <v>322</v>
      </c>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row>
    <row r="120" spans="1:77" ht="15.75" hidden="1" customHeight="1">
      <c r="A120" s="81"/>
      <c r="B120" s="81"/>
      <c r="C120" s="72"/>
      <c r="D120" s="81"/>
      <c r="E120" s="147" t="s">
        <v>243</v>
      </c>
      <c r="F120" s="81"/>
      <c r="G120" s="140" t="s">
        <v>132</v>
      </c>
      <c r="H120" s="81"/>
      <c r="I120" s="148"/>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row>
    <row r="121" spans="1:77" ht="15.75" hidden="1" customHeight="1">
      <c r="A121" s="81"/>
      <c r="B121" s="81"/>
      <c r="C121" s="72"/>
      <c r="D121" s="81"/>
      <c r="E121" s="147" t="s">
        <v>114</v>
      </c>
      <c r="F121" s="81"/>
      <c r="G121" s="140" t="s">
        <v>323</v>
      </c>
      <c r="H121" s="137"/>
      <c r="I121" s="149" t="s">
        <v>324</v>
      </c>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row>
    <row r="122" spans="1:77" ht="15.75" hidden="1" customHeight="1">
      <c r="A122" s="81"/>
      <c r="B122" s="81"/>
      <c r="C122" s="72"/>
      <c r="D122" s="81"/>
      <c r="E122" s="147" t="s">
        <v>326</v>
      </c>
      <c r="F122" s="81"/>
      <c r="G122" s="140" t="s">
        <v>327</v>
      </c>
      <c r="H122" s="137"/>
      <c r="I122" s="150" t="s">
        <v>131</v>
      </c>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row>
    <row r="123" spans="1:77" ht="15.75" hidden="1" customHeight="1">
      <c r="A123" s="81"/>
      <c r="B123" s="81"/>
      <c r="C123" s="72"/>
      <c r="D123" s="81"/>
      <c r="E123" s="81"/>
      <c r="F123" s="81"/>
      <c r="G123" s="81"/>
      <c r="H123" s="137"/>
      <c r="I123" s="140" t="s">
        <v>133</v>
      </c>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row>
    <row r="124" spans="1:77" ht="15.75" customHeight="1">
      <c r="A124" s="81"/>
      <c r="B124" s="81"/>
      <c r="C124" s="72"/>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row>
    <row r="125" spans="1:77" ht="15.75" customHeight="1">
      <c r="A125" s="81"/>
      <c r="B125" s="81"/>
      <c r="C125" s="72"/>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row>
    <row r="126" spans="1:77" ht="15.75" customHeight="1">
      <c r="A126" s="81"/>
      <c r="B126" s="81"/>
      <c r="C126" s="72"/>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row>
    <row r="127" spans="1:77" ht="15.75" customHeight="1">
      <c r="A127" s="81"/>
      <c r="B127" s="81"/>
      <c r="C127" s="72"/>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row>
    <row r="128" spans="1:77" ht="15.75" customHeight="1">
      <c r="A128" s="81"/>
      <c r="B128" s="81"/>
      <c r="C128" s="72"/>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row>
    <row r="129" spans="1:77"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row>
    <row r="130" spans="1:77"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row>
    <row r="131" spans="1:77"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row>
    <row r="132" spans="1:77"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row>
    <row r="133" spans="1:77"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row>
    <row r="134" spans="1:77"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row>
    <row r="135" spans="1:77"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row>
    <row r="136" spans="1:77"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row>
    <row r="137" spans="1:7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row>
    <row r="138" spans="1:77"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row>
    <row r="139" spans="1:77"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row>
    <row r="140" spans="1:77"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row>
    <row r="141" spans="1:77"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row>
    <row r="142" spans="1:77"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row>
    <row r="143" spans="1:77"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row>
    <row r="144" spans="1:77"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row>
    <row r="145" spans="1:77"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row>
    <row r="146" spans="1:77"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row>
    <row r="147" spans="1:7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row>
    <row r="148" spans="1:77"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row>
    <row r="149" spans="1:77"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row>
    <row r="150" spans="1:77" ht="15.75" customHeight="1">
      <c r="A150" s="81"/>
      <c r="B150" s="81"/>
      <c r="C150" s="81"/>
      <c r="D150" s="81"/>
      <c r="E150" s="369" t="s">
        <v>1751</v>
      </c>
      <c r="F150" s="370">
        <f>COUNTIF(BA17:BA100, "Zona de Riesgo Extrema")</f>
        <v>0</v>
      </c>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row>
    <row r="151" spans="1:77" ht="15.75" customHeight="1">
      <c r="A151" s="81"/>
      <c r="B151" s="81"/>
      <c r="C151" s="81"/>
      <c r="D151" s="81"/>
      <c r="E151" s="369" t="s">
        <v>1752</v>
      </c>
      <c r="F151" s="370">
        <f>COUNTIF(BA17:BA100, "Zona de Riesgo Alta")</f>
        <v>0</v>
      </c>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row>
    <row r="152" spans="1:77" ht="15.75" customHeight="1">
      <c r="A152" s="81"/>
      <c r="B152" s="81"/>
      <c r="C152" s="81"/>
      <c r="D152" s="81"/>
      <c r="E152" s="369" t="s">
        <v>1753</v>
      </c>
      <c r="F152" s="370">
        <f>COUNTIF(BA16:BA100, "Zona de Riesgo Moderada")</f>
        <v>1</v>
      </c>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row>
    <row r="153" spans="1:77"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row>
    <row r="154" spans="1:77"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row>
    <row r="155" spans="1:77"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row>
    <row r="156" spans="1:77"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row>
    <row r="158" spans="1:77"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row>
    <row r="159" spans="1:77"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row>
    <row r="160" spans="1:77"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row>
    <row r="161" spans="1:77"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row>
    <row r="162" spans="1:77"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row>
    <row r="163" spans="1:77"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row>
    <row r="164" spans="1:77"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row>
    <row r="165" spans="1:77"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row>
    <row r="166" spans="1:77"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row>
    <row r="167" spans="1:7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row>
    <row r="168" spans="1:77"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row>
    <row r="169" spans="1:77"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row>
    <row r="170" spans="1:77"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row>
    <row r="171" spans="1:77"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row>
    <row r="172" spans="1:77"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row>
    <row r="173" spans="1:77"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row>
    <row r="174" spans="1:77"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row>
    <row r="175" spans="1:77"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row>
    <row r="176" spans="1:77"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row>
    <row r="177" spans="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row>
    <row r="178" spans="1:77"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row>
    <row r="179" spans="1:77"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row>
    <row r="180" spans="1:77"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row>
    <row r="181" spans="1:77"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row>
    <row r="182" spans="1:77"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row>
    <row r="183" spans="1:77"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row>
    <row r="184" spans="1:77"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row>
    <row r="185" spans="1:77"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row>
    <row r="186" spans="1:77"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row>
    <row r="187" spans="1:7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row>
    <row r="188" spans="1:77"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row>
    <row r="189" spans="1:77"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row>
    <row r="190" spans="1:77"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row>
    <row r="191" spans="1:77"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row>
    <row r="192" spans="1:77"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row>
    <row r="193" spans="1:77"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row>
    <row r="194" spans="1:77"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row>
    <row r="195" spans="1:77"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row>
    <row r="196" spans="1:77"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row>
    <row r="197" spans="1:7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row>
    <row r="198" spans="1:77"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row>
    <row r="199" spans="1:77"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row>
    <row r="200" spans="1:77"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row>
    <row r="201" spans="1:77"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row>
    <row r="202" spans="1:77"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row>
    <row r="203" spans="1:77"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row>
    <row r="204" spans="1:77"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row>
    <row r="205" spans="1:77"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row>
    <row r="206" spans="1:77"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row>
    <row r="207" spans="1:7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row>
    <row r="208" spans="1:77"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row>
    <row r="209" spans="1:77"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row>
    <row r="210" spans="1:77"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row>
    <row r="211" spans="1:77"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row>
    <row r="212" spans="1:77"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row>
    <row r="213" spans="1:77"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row>
    <row r="214" spans="1:77"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row>
    <row r="215" spans="1:77"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row>
    <row r="216" spans="1:77"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row>
    <row r="217" spans="1:7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row>
    <row r="218" spans="1:77"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row>
    <row r="219" spans="1:77"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row>
    <row r="220" spans="1:77"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row>
    <row r="221" spans="1:77"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row>
    <row r="222" spans="1:77"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row>
    <row r="223" spans="1:77"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row>
    <row r="224" spans="1:77"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row>
    <row r="225" spans="1:77"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row>
    <row r="226" spans="1:77"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row>
    <row r="227" spans="1:7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row>
    <row r="228" spans="1:77"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row>
    <row r="229" spans="1:77"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row>
    <row r="230" spans="1:77"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row>
    <row r="231" spans="1:77"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row>
    <row r="232" spans="1:77"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row>
    <row r="234" spans="1:77"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row>
    <row r="235" spans="1:77"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row>
    <row r="236" spans="1:77"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row>
    <row r="237" spans="1:7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row>
    <row r="238" spans="1:77"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row>
    <row r="239" spans="1:77"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row>
    <row r="240" spans="1:77"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row>
    <row r="241" spans="1:77"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row>
    <row r="242" spans="1:77"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row>
    <row r="243" spans="1:77"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row>
    <row r="244" spans="1:77"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row>
    <row r="245" spans="1:77"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row>
    <row r="246" spans="1:77"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row>
    <row r="247" spans="1:7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row>
    <row r="248" spans="1:77"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row>
    <row r="249" spans="1:77"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row>
    <row r="250" spans="1:77"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row>
    <row r="251" spans="1:77"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row>
    <row r="252" spans="1:77"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row>
    <row r="253" spans="1:77"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row>
    <row r="254" spans="1:77"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row>
    <row r="255" spans="1:77"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row>
    <row r="256" spans="1:77"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row>
    <row r="257" spans="1:7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row>
    <row r="258" spans="1:77"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row>
    <row r="259" spans="1:77"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row>
    <row r="260" spans="1:77"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row>
    <row r="261" spans="1:77"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row>
    <row r="262" spans="1:77"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row>
    <row r="263" spans="1:77"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row>
    <row r="264" spans="1:77"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row>
    <row r="265" spans="1:77"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row>
    <row r="266" spans="1:77"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row>
    <row r="267" spans="1:7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row>
    <row r="268" spans="1:77"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row>
    <row r="269" spans="1:77"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row>
    <row r="270" spans="1:77"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row>
    <row r="271" spans="1:77"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row>
    <row r="272" spans="1:77"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row>
    <row r="273" spans="1:77"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row>
    <row r="274" spans="1:77"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row>
    <row r="275" spans="1:77"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row>
    <row r="276" spans="1:77"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row>
    <row r="277" spans="1: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row>
    <row r="278" spans="1:77"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row>
    <row r="279" spans="1:77"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row>
    <row r="280" spans="1:77"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row>
    <row r="281" spans="1:77"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row>
    <row r="282" spans="1:77"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row>
    <row r="283" spans="1:77"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row>
    <row r="284" spans="1:77"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row>
    <row r="285" spans="1:77"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row>
    <row r="286" spans="1:77"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row>
    <row r="287" spans="1:7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row>
    <row r="288" spans="1:77"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row>
    <row r="289" spans="1:77"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row>
    <row r="290" spans="1:77"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row>
    <row r="291" spans="1:77"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row>
    <row r="292" spans="1:77"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row>
    <row r="293" spans="1:77"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row>
    <row r="294" spans="1:77"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row>
    <row r="295" spans="1:77"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row>
    <row r="296" spans="1:77"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row>
    <row r="297" spans="1:7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row>
    <row r="298" spans="1:77"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row>
    <row r="299" spans="1:77"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row>
    <row r="300" spans="1:77"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row>
    <row r="301" spans="1:77"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row>
    <row r="302" spans="1:77"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row>
    <row r="303" spans="1:77"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row>
    <row r="304" spans="1:77"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row>
    <row r="305" spans="1:77"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row>
    <row r="306" spans="1:77"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row>
    <row r="307" spans="1:7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row>
    <row r="308" spans="1:77"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row>
    <row r="309" spans="1:77"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row>
    <row r="310" spans="1:77"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row>
    <row r="311" spans="1:77"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row>
    <row r="312" spans="1:77"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row>
    <row r="313" spans="1:77"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row>
    <row r="314" spans="1:77"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row>
    <row r="315" spans="1:77"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row>
    <row r="316" spans="1:77"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row>
    <row r="317" spans="1:7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row>
    <row r="318" spans="1:77"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row>
    <row r="319" spans="1:77"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row>
    <row r="320" spans="1:77"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row>
    <row r="321" spans="1:77"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row>
    <row r="322" spans="1:77"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row>
    <row r="323" spans="1:77"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Q16:Q18"/>
    <mergeCell ref="R16:R18"/>
    <mergeCell ref="J16:J18"/>
    <mergeCell ref="K16:K18"/>
    <mergeCell ref="L16:L18"/>
    <mergeCell ref="M16:M18"/>
    <mergeCell ref="N16:N18"/>
    <mergeCell ref="O16:O18"/>
    <mergeCell ref="P16:P18"/>
    <mergeCell ref="U16:U18"/>
    <mergeCell ref="V16:V18"/>
    <mergeCell ref="W16:W18"/>
    <mergeCell ref="X16:X18"/>
    <mergeCell ref="Y16:Y18"/>
    <mergeCell ref="AQ16:AQ18"/>
    <mergeCell ref="AR16:AR18"/>
    <mergeCell ref="AE16:AE18"/>
    <mergeCell ref="AF16:AF18"/>
    <mergeCell ref="I11:AD13"/>
    <mergeCell ref="J14:AA14"/>
    <mergeCell ref="AC14:AC15"/>
    <mergeCell ref="AD14:AD15"/>
    <mergeCell ref="AE14:AE15"/>
    <mergeCell ref="AF14:AF15"/>
    <mergeCell ref="AB16:AB18"/>
    <mergeCell ref="I16:I18"/>
    <mergeCell ref="Z16:Z18"/>
    <mergeCell ref="AA16:AA18"/>
    <mergeCell ref="S16:S18"/>
    <mergeCell ref="T16:T18"/>
    <mergeCell ref="AL16:AL18"/>
    <mergeCell ref="AM16:AM18"/>
    <mergeCell ref="AN16:AN18"/>
    <mergeCell ref="AO16:AO18"/>
    <mergeCell ref="AP16:AP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BB11:BE11"/>
    <mergeCell ref="AX12:BA14"/>
    <mergeCell ref="BB12:BC14"/>
    <mergeCell ref="BD12:BE14"/>
    <mergeCell ref="AE13:AF13"/>
    <mergeCell ref="AG13:AV13"/>
    <mergeCell ref="AS14:AV14"/>
    <mergeCell ref="A16:A18"/>
    <mergeCell ref="B16:B18"/>
    <mergeCell ref="E16:E18"/>
    <mergeCell ref="F16:F18"/>
    <mergeCell ref="H16:H18"/>
    <mergeCell ref="AZ16:AZ18"/>
    <mergeCell ref="BA16:BA18"/>
    <mergeCell ref="AC16:AC18"/>
    <mergeCell ref="AD16:AD18"/>
    <mergeCell ref="AG16:AG18"/>
    <mergeCell ref="AH16:AH18"/>
    <mergeCell ref="AI16:AI18"/>
    <mergeCell ref="AJ16:AJ18"/>
    <mergeCell ref="AK16:AK18"/>
    <mergeCell ref="AU16:AU18"/>
    <mergeCell ref="AV16:AV18"/>
    <mergeCell ref="AW16:AW18"/>
    <mergeCell ref="AX16:AX18"/>
    <mergeCell ref="AY16:AY18"/>
    <mergeCell ref="AS16:AS18"/>
    <mergeCell ref="AT16:AT18"/>
  </mergeCells>
  <conditionalFormatting sqref="AD16 BA16">
    <cfRule type="containsText" dxfId="413" priority="1" operator="containsText" text="Zona de Riesgo Extrema">
      <formula>NOT(ISERROR(SEARCH(("Zona de Riesgo Extrema"),(AD16))))</formula>
    </cfRule>
  </conditionalFormatting>
  <conditionalFormatting sqref="AD16 BA16">
    <cfRule type="containsText" dxfId="412" priority="2" operator="containsText" text="Zona de Riesgo Alta">
      <formula>NOT(ISERROR(SEARCH(("Zona de Riesgo Alta"),(AD16))))</formula>
    </cfRule>
  </conditionalFormatting>
  <conditionalFormatting sqref="I16 AY16">
    <cfRule type="containsText" dxfId="411" priority="3" operator="containsText" text="5 - Casi seguro">
      <formula>NOT(ISERROR(SEARCH(("5 - Casi seguro"),(I16))))</formula>
    </cfRule>
  </conditionalFormatting>
  <conditionalFormatting sqref="I16 AY16">
    <cfRule type="cellIs" dxfId="410" priority="4" operator="equal">
      <formula>"1 - Rara vez"</formula>
    </cfRule>
  </conditionalFormatting>
  <conditionalFormatting sqref="I16 AY16">
    <cfRule type="cellIs" dxfId="409" priority="5" operator="equal">
      <formula>"2 - Improbable"</formula>
    </cfRule>
  </conditionalFormatting>
  <conditionalFormatting sqref="I16 AY16">
    <cfRule type="cellIs" dxfId="408" priority="6" operator="equal">
      <formula>"3 - Posible"</formula>
    </cfRule>
  </conditionalFormatting>
  <conditionalFormatting sqref="I16 AY16">
    <cfRule type="cellIs" dxfId="407" priority="7" operator="equal">
      <formula>"4 - Probable"</formula>
    </cfRule>
  </conditionalFormatting>
  <conditionalFormatting sqref="AD16 BA16">
    <cfRule type="cellIs" dxfId="406" priority="8" operator="equal">
      <formula>"Zona de Riesgo Baja"</formula>
    </cfRule>
  </conditionalFormatting>
  <conditionalFormatting sqref="AD16 BA16">
    <cfRule type="cellIs" dxfId="405" priority="9" operator="equal">
      <formula>"Zona de Riesgo Moderada"</formula>
    </cfRule>
  </conditionalFormatting>
  <conditionalFormatting sqref="AD16 BA16">
    <cfRule type="cellIs" dxfId="404" priority="10" operator="equal">
      <formula>"Zona de Riesgo Alta"</formula>
    </cfRule>
  </conditionalFormatting>
  <conditionalFormatting sqref="AC16 AZ16">
    <cfRule type="containsText" dxfId="403" priority="11" operator="containsText" text="4 - Mayor">
      <formula>NOT(ISERROR(SEARCH(("4 - Mayor"),(AC16))))</formula>
    </cfRule>
  </conditionalFormatting>
  <conditionalFormatting sqref="AC16 AZ16">
    <cfRule type="containsText" dxfId="402" priority="12" operator="containsText" text="5 - Catastrófico">
      <formula>NOT(ISERROR(SEARCH(("5 - Catastrófico"),(AC16))))</formula>
    </cfRule>
  </conditionalFormatting>
  <conditionalFormatting sqref="AC16 AZ16">
    <cfRule type="containsText" dxfId="401" priority="13" operator="containsText" text="3 - Moderado">
      <formula>NOT(ISERROR(SEARCH(("3 - Moderado"),(AC16))))</formula>
    </cfRule>
  </conditionalFormatting>
  <dataValidations count="4">
    <dataValidation type="list" allowBlank="1" showInputMessage="1" showErrorMessage="1" prompt=" - " sqref="C16:C18" xr:uid="{00000000-0002-0000-0600-000000000000}">
      <formula1>$E$100:$E$117</formula1>
    </dataValidation>
    <dataValidation type="list" allowBlank="1" showInputMessage="1" showErrorMessage="1" prompt=" - " sqref="J16:AA16" xr:uid="{00000000-0002-0000-0600-000001000000}">
      <formula1>$I$122:$I$123</formula1>
    </dataValidation>
    <dataValidation type="list" allowBlank="1" showInputMessage="1" showErrorMessage="1" prompt=" - " sqref="AC16 AZ16" xr:uid="{00000000-0002-0000-0600-000002000000}">
      <formula1>$G$107:$G$109</formula1>
    </dataValidation>
    <dataValidation type="list" allowBlank="1" showInputMessage="1" showErrorMessage="1" prompt=" - " sqref="A16" xr:uid="{00000000-0002-0000-0600-000003000000}">
      <formula1>$C$100:$C$113</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BI1000"/>
  <sheetViews>
    <sheetView topLeftCell="AO25" workbookViewId="0">
      <selection activeCell="AO25" sqref="AO25"/>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45.425781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31" customWidth="1"/>
    <col min="40" max="40" width="21.140625" hidden="1" customWidth="1"/>
    <col min="41" max="41" width="87.2851562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2"/>
      <c r="BF1" s="2"/>
      <c r="BG1" s="2"/>
      <c r="BH1" s="3"/>
      <c r="BI1" s="3"/>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2"/>
      <c r="BF2" s="2"/>
      <c r="BG2" s="2"/>
      <c r="BH2" s="3"/>
      <c r="BI2" s="3"/>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2"/>
      <c r="BF3" s="2"/>
      <c r="BG3" s="2"/>
      <c r="BH3" s="3"/>
      <c r="BI3" s="3"/>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2"/>
      <c r="BF4" s="2"/>
      <c r="BG4" s="2"/>
      <c r="BH4" s="3"/>
      <c r="BI4" s="3"/>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2"/>
      <c r="BF6" s="2"/>
      <c r="BG6" s="2"/>
      <c r="BH6" s="2"/>
      <c r="BI6" s="2"/>
    </row>
    <row r="7" spans="1:61" ht="30" customHeight="1">
      <c r="A7" s="6" t="s">
        <v>6</v>
      </c>
      <c r="B7" s="7"/>
      <c r="C7" s="7"/>
      <c r="D7" s="8"/>
      <c r="E7" s="531" t="s">
        <v>7</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10"/>
      <c r="AP7" s="1"/>
      <c r="AQ7" s="1"/>
      <c r="AR7" s="1"/>
      <c r="AS7" s="1"/>
      <c r="AT7" s="1"/>
      <c r="AU7" s="1"/>
      <c r="AV7" s="1"/>
      <c r="AW7" s="1"/>
      <c r="AX7" s="1"/>
      <c r="AY7" s="1"/>
      <c r="AZ7" s="1"/>
      <c r="BA7" s="1"/>
      <c r="BB7" s="1"/>
      <c r="BC7" s="1"/>
      <c r="BD7" s="1"/>
      <c r="BE7" s="2"/>
      <c r="BF7" s="2"/>
      <c r="BG7" s="2"/>
      <c r="BH7" s="2"/>
      <c r="BI7" s="2"/>
    </row>
    <row r="8" spans="1:61" ht="30" customHeight="1">
      <c r="A8" s="6" t="s">
        <v>9</v>
      </c>
      <c r="B8" s="7"/>
      <c r="C8" s="7"/>
      <c r="D8" s="8"/>
      <c r="E8" s="531" t="s">
        <v>471</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10"/>
      <c r="AP8" s="1"/>
      <c r="AQ8" s="1"/>
      <c r="AR8" s="1"/>
      <c r="AS8" s="1"/>
      <c r="AT8" s="1"/>
      <c r="AU8" s="1"/>
      <c r="AV8" s="1"/>
      <c r="AW8" s="1"/>
      <c r="AX8" s="1"/>
      <c r="AY8" s="1"/>
      <c r="AZ8" s="1"/>
      <c r="BA8" s="1"/>
      <c r="BB8" s="1"/>
      <c r="BC8" s="1"/>
      <c r="BD8" s="1"/>
      <c r="BE8" s="2"/>
      <c r="BF8" s="2"/>
      <c r="BG8" s="2"/>
      <c r="BH8" s="2"/>
      <c r="BI8" s="2"/>
    </row>
    <row r="9" spans="1:61" ht="30" customHeight="1">
      <c r="A9" s="6" t="s">
        <v>11</v>
      </c>
      <c r="B9" s="7"/>
      <c r="C9" s="7"/>
      <c r="D9" s="8"/>
      <c r="E9" s="531" t="s">
        <v>472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10"/>
      <c r="AP9" s="1"/>
      <c r="AQ9" s="1"/>
      <c r="AR9" s="1"/>
      <c r="AS9" s="1"/>
      <c r="AT9" s="1"/>
      <c r="AU9" s="1"/>
      <c r="AV9" s="1"/>
      <c r="AW9" s="1"/>
      <c r="AX9" s="1"/>
      <c r="AY9" s="1"/>
      <c r="AZ9" s="1"/>
      <c r="BA9" s="1"/>
      <c r="BB9" s="1"/>
      <c r="BC9" s="1"/>
      <c r="BD9" s="1"/>
      <c r="BE9" s="2"/>
      <c r="BF9" s="2"/>
      <c r="BG9" s="2"/>
      <c r="BH9" s="2"/>
      <c r="BI9" s="2"/>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2"/>
      <c r="BF10" s="2"/>
      <c r="BG10" s="2"/>
      <c r="BH10" s="2"/>
      <c r="BI10" s="2"/>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6"/>
      <c r="BF11" s="16"/>
      <c r="BG11" s="16"/>
      <c r="BH11" s="16"/>
      <c r="BI11" s="16"/>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2"/>
      <c r="BF12" s="2"/>
      <c r="BG12" s="2"/>
      <c r="BH12" s="2"/>
      <c r="BI12" s="2"/>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2"/>
      <c r="BF13" s="2"/>
      <c r="BG13" s="2"/>
      <c r="BH13" s="2"/>
      <c r="BI13" s="2"/>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2"/>
      <c r="BF14" s="2"/>
      <c r="BG14" s="2"/>
      <c r="BH14" s="2"/>
      <c r="BI14" s="2"/>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61" ht="210" customHeight="1">
      <c r="A17" s="429" t="s">
        <v>105</v>
      </c>
      <c r="B17" s="434">
        <v>1</v>
      </c>
      <c r="C17" s="87" t="s">
        <v>309</v>
      </c>
      <c r="D17" s="54" t="s">
        <v>473</v>
      </c>
      <c r="E17" s="429" t="s">
        <v>474</v>
      </c>
      <c r="F17" s="429" t="s">
        <v>475</v>
      </c>
      <c r="G17" s="54" t="s">
        <v>476</v>
      </c>
      <c r="H17" s="434" t="s">
        <v>61</v>
      </c>
      <c r="I17" s="434" t="s">
        <v>130</v>
      </c>
      <c r="J17" s="496" t="s">
        <v>148</v>
      </c>
      <c r="K17" s="532" t="s">
        <v>113</v>
      </c>
      <c r="L17" s="545" t="s">
        <v>114</v>
      </c>
      <c r="M17" s="90" t="s">
        <v>477</v>
      </c>
      <c r="N17" s="96" t="s">
        <v>116</v>
      </c>
      <c r="O17" s="90" t="s">
        <v>478</v>
      </c>
      <c r="P17" s="96">
        <v>30</v>
      </c>
      <c r="Q17" s="96"/>
      <c r="R17" s="96"/>
      <c r="S17" s="90" t="s">
        <v>479</v>
      </c>
      <c r="T17" s="96">
        <v>15</v>
      </c>
      <c r="U17" s="90" t="s">
        <v>480</v>
      </c>
      <c r="V17" s="96">
        <v>15</v>
      </c>
      <c r="W17" s="90" t="s">
        <v>481</v>
      </c>
      <c r="X17" s="96">
        <v>15</v>
      </c>
      <c r="Y17" s="90" t="s">
        <v>482</v>
      </c>
      <c r="Z17" s="96">
        <v>15</v>
      </c>
      <c r="AA17" s="90" t="s">
        <v>483</v>
      </c>
      <c r="AB17" s="96">
        <v>10</v>
      </c>
      <c r="AC17" s="96">
        <f>P17+R17+T17+V17+X17+Z17+AB17</f>
        <v>100</v>
      </c>
      <c r="AD17" s="96" t="s">
        <v>132</v>
      </c>
      <c r="AE17" s="90" t="s">
        <v>135</v>
      </c>
      <c r="AF17" s="99" t="s">
        <v>132</v>
      </c>
      <c r="AG17" s="88" t="s">
        <v>133</v>
      </c>
      <c r="AH17" s="434" t="s">
        <v>132</v>
      </c>
      <c r="AI17" s="543" t="s">
        <v>130</v>
      </c>
      <c r="AJ17" s="548" t="s">
        <v>148</v>
      </c>
      <c r="AK17" s="429" t="s">
        <v>113</v>
      </c>
      <c r="AL17" s="62">
        <v>1</v>
      </c>
      <c r="AM17" s="320" t="s">
        <v>484</v>
      </c>
      <c r="AN17" s="62">
        <v>1</v>
      </c>
      <c r="AO17" s="87" t="s">
        <v>1664</v>
      </c>
      <c r="AP17" s="72"/>
      <c r="AQ17" s="72"/>
      <c r="AR17" s="72"/>
      <c r="AS17" s="72"/>
      <c r="AT17" s="72"/>
      <c r="AU17" s="72"/>
      <c r="AV17" s="72"/>
      <c r="AW17" s="72"/>
      <c r="AX17" s="72"/>
      <c r="AY17" s="72"/>
      <c r="AZ17" s="72"/>
      <c r="BA17" s="72"/>
      <c r="BB17" s="72"/>
      <c r="BC17" s="72"/>
      <c r="BD17" s="72"/>
      <c r="BE17" s="72"/>
      <c r="BF17" s="72"/>
      <c r="BG17" s="72"/>
      <c r="BH17" s="72"/>
      <c r="BI17" s="72"/>
    </row>
    <row r="18" spans="1:61" ht="59.25" customHeight="1">
      <c r="A18" s="433"/>
      <c r="B18" s="433"/>
      <c r="C18" s="540" t="s">
        <v>106</v>
      </c>
      <c r="D18" s="429" t="s">
        <v>485</v>
      </c>
      <c r="E18" s="433"/>
      <c r="F18" s="433"/>
      <c r="G18" s="429" t="s">
        <v>486</v>
      </c>
      <c r="H18" s="433"/>
      <c r="I18" s="433"/>
      <c r="J18" s="433"/>
      <c r="K18" s="433"/>
      <c r="L18" s="485"/>
      <c r="M18" s="547" t="s">
        <v>487</v>
      </c>
      <c r="N18" s="428" t="s">
        <v>116</v>
      </c>
      <c r="O18" s="547" t="s">
        <v>488</v>
      </c>
      <c r="P18" s="428">
        <v>30</v>
      </c>
      <c r="Q18" s="90"/>
      <c r="R18" s="90"/>
      <c r="S18" s="547" t="s">
        <v>489</v>
      </c>
      <c r="T18" s="428">
        <v>15</v>
      </c>
      <c r="U18" s="547" t="s">
        <v>490</v>
      </c>
      <c r="V18" s="428">
        <v>15</v>
      </c>
      <c r="W18" s="428" t="s">
        <v>481</v>
      </c>
      <c r="X18" s="428">
        <v>15</v>
      </c>
      <c r="Y18" s="428" t="s">
        <v>491</v>
      </c>
      <c r="Z18" s="428">
        <v>15</v>
      </c>
      <c r="AA18" s="547" t="s">
        <v>492</v>
      </c>
      <c r="AB18" s="428">
        <v>10</v>
      </c>
      <c r="AC18" s="428">
        <v>100</v>
      </c>
      <c r="AD18" s="428" t="s">
        <v>132</v>
      </c>
      <c r="AE18" s="428" t="s">
        <v>135</v>
      </c>
      <c r="AF18" s="549" t="s">
        <v>132</v>
      </c>
      <c r="AG18" s="550" t="s">
        <v>133</v>
      </c>
      <c r="AH18" s="433"/>
      <c r="AI18" s="433"/>
      <c r="AJ18" s="433"/>
      <c r="AK18" s="433"/>
      <c r="AL18" s="54">
        <v>2</v>
      </c>
      <c r="AM18" s="87"/>
      <c r="AN18" s="54">
        <v>2</v>
      </c>
      <c r="AO18" s="87"/>
      <c r="AP18" s="70"/>
      <c r="AQ18" s="70"/>
      <c r="AR18" s="70"/>
      <c r="AS18" s="70"/>
      <c r="AT18" s="70"/>
      <c r="AU18" s="70"/>
      <c r="AV18" s="70"/>
      <c r="AW18" s="70"/>
      <c r="AX18" s="70"/>
      <c r="AY18" s="70"/>
      <c r="AZ18" s="70"/>
      <c r="BA18" s="70"/>
      <c r="BB18" s="70"/>
      <c r="BC18" s="70"/>
      <c r="BD18" s="70"/>
      <c r="BE18" s="70"/>
      <c r="BF18" s="70"/>
      <c r="BG18" s="70"/>
      <c r="BH18" s="70"/>
      <c r="BI18" s="70"/>
    </row>
    <row r="19" spans="1:61" ht="98.25" customHeight="1">
      <c r="A19" s="430"/>
      <c r="B19" s="430"/>
      <c r="C19" s="430"/>
      <c r="D19" s="430"/>
      <c r="E19" s="430"/>
      <c r="F19" s="430"/>
      <c r="G19" s="430"/>
      <c r="H19" s="430"/>
      <c r="I19" s="430"/>
      <c r="J19" s="430"/>
      <c r="K19" s="430"/>
      <c r="L19" s="449"/>
      <c r="M19" s="395"/>
      <c r="N19" s="395"/>
      <c r="O19" s="395"/>
      <c r="P19" s="395"/>
      <c r="Q19" s="90"/>
      <c r="R19" s="90"/>
      <c r="S19" s="395"/>
      <c r="T19" s="395"/>
      <c r="U19" s="395"/>
      <c r="V19" s="395"/>
      <c r="W19" s="395"/>
      <c r="X19" s="395"/>
      <c r="Y19" s="395"/>
      <c r="Z19" s="395"/>
      <c r="AA19" s="395"/>
      <c r="AB19" s="395"/>
      <c r="AC19" s="395"/>
      <c r="AD19" s="395"/>
      <c r="AE19" s="395"/>
      <c r="AF19" s="483"/>
      <c r="AG19" s="430"/>
      <c r="AH19" s="430"/>
      <c r="AI19" s="430"/>
      <c r="AJ19" s="430"/>
      <c r="AK19" s="430"/>
      <c r="AL19" s="54">
        <v>3</v>
      </c>
      <c r="AM19" s="87"/>
      <c r="AN19" s="54">
        <v>3</v>
      </c>
      <c r="AO19" s="87"/>
      <c r="AP19" s="87"/>
      <c r="AQ19" s="70"/>
      <c r="AR19" s="70"/>
      <c r="AS19" s="70"/>
      <c r="AT19" s="70"/>
      <c r="AU19" s="70"/>
      <c r="AV19" s="70"/>
      <c r="AW19" s="70"/>
      <c r="AX19" s="70"/>
      <c r="AY19" s="70"/>
      <c r="AZ19" s="70"/>
      <c r="BA19" s="70"/>
      <c r="BB19" s="70"/>
      <c r="BC19" s="70"/>
      <c r="BD19" s="70"/>
      <c r="BE19" s="70"/>
      <c r="BF19" s="70"/>
      <c r="BG19" s="70"/>
      <c r="BH19" s="70"/>
      <c r="BI19" s="70"/>
    </row>
    <row r="20" spans="1:61" ht="15.75" customHeight="1">
      <c r="A20" s="229"/>
      <c r="B20" s="229"/>
      <c r="C20" s="229"/>
      <c r="D20" s="229"/>
      <c r="E20" s="229"/>
      <c r="F20" s="229"/>
      <c r="G20" s="229"/>
      <c r="H20" s="229"/>
      <c r="I20" s="229"/>
      <c r="J20" s="229"/>
      <c r="K20" s="229"/>
      <c r="L20" s="230"/>
      <c r="M20" s="84"/>
      <c r="N20" s="84"/>
      <c r="O20" s="84"/>
      <c r="P20" s="84"/>
      <c r="Q20" s="84"/>
      <c r="R20" s="84"/>
      <c r="S20" s="84"/>
      <c r="T20" s="84"/>
      <c r="U20" s="84"/>
      <c r="V20" s="84"/>
      <c r="W20" s="84"/>
      <c r="X20" s="84"/>
      <c r="Y20" s="84"/>
      <c r="Z20" s="84"/>
      <c r="AA20" s="84"/>
      <c r="AB20" s="84"/>
      <c r="AC20" s="84"/>
      <c r="AD20" s="84"/>
      <c r="AE20" s="84"/>
      <c r="AF20" s="231"/>
      <c r="AG20" s="229"/>
      <c r="AH20" s="229"/>
      <c r="AI20" s="229"/>
      <c r="AJ20" s="229"/>
      <c r="AK20" s="229"/>
      <c r="AL20" s="229"/>
      <c r="AM20" s="229"/>
      <c r="AN20" s="229"/>
      <c r="AO20" s="229"/>
      <c r="AP20" s="72"/>
      <c r="AQ20" s="72"/>
      <c r="AR20" s="72"/>
      <c r="AS20" s="72"/>
      <c r="AT20" s="72"/>
      <c r="AU20" s="72"/>
      <c r="AV20" s="72"/>
      <c r="AW20" s="72"/>
      <c r="AX20" s="72"/>
      <c r="AY20" s="72"/>
      <c r="AZ20" s="72"/>
      <c r="BA20" s="72"/>
      <c r="BB20" s="72"/>
      <c r="BC20" s="72"/>
      <c r="BD20" s="72"/>
      <c r="BE20" s="72"/>
      <c r="BF20" s="72"/>
      <c r="BG20" s="72"/>
      <c r="BH20" s="72"/>
      <c r="BI20" s="72"/>
    </row>
    <row r="21" spans="1:61" ht="167.25" customHeight="1">
      <c r="A21" s="429" t="s">
        <v>105</v>
      </c>
      <c r="B21" s="434">
        <v>2</v>
      </c>
      <c r="C21" s="52" t="s">
        <v>106</v>
      </c>
      <c r="D21" s="54" t="s">
        <v>493</v>
      </c>
      <c r="E21" s="429" t="s">
        <v>494</v>
      </c>
      <c r="F21" s="429" t="s">
        <v>495</v>
      </c>
      <c r="G21" s="54" t="s">
        <v>496</v>
      </c>
      <c r="H21" s="434" t="s">
        <v>240</v>
      </c>
      <c r="I21" s="543" t="s">
        <v>130</v>
      </c>
      <c r="J21" s="496" t="s">
        <v>148</v>
      </c>
      <c r="K21" s="532" t="s">
        <v>113</v>
      </c>
      <c r="L21" s="545" t="s">
        <v>114</v>
      </c>
      <c r="M21" s="90" t="s">
        <v>497</v>
      </c>
      <c r="N21" s="96" t="s">
        <v>116</v>
      </c>
      <c r="O21" s="90" t="s">
        <v>478</v>
      </c>
      <c r="P21" s="96">
        <v>30</v>
      </c>
      <c r="Q21" s="96"/>
      <c r="R21" s="96"/>
      <c r="S21" s="90" t="s">
        <v>498</v>
      </c>
      <c r="T21" s="96">
        <v>15</v>
      </c>
      <c r="U21" s="90" t="s">
        <v>499</v>
      </c>
      <c r="V21" s="96">
        <v>15</v>
      </c>
      <c r="W21" s="90" t="s">
        <v>500</v>
      </c>
      <c r="X21" s="96">
        <v>15</v>
      </c>
      <c r="Y21" s="90" t="s">
        <v>501</v>
      </c>
      <c r="Z21" s="96">
        <v>15</v>
      </c>
      <c r="AA21" s="90" t="s">
        <v>502</v>
      </c>
      <c r="AB21" s="96">
        <v>10</v>
      </c>
      <c r="AC21" s="96">
        <f>P21+R21+T21+V21+X21+Z21+AB21</f>
        <v>100</v>
      </c>
      <c r="AD21" s="96" t="s">
        <v>132</v>
      </c>
      <c r="AE21" s="90" t="s">
        <v>135</v>
      </c>
      <c r="AF21" s="232" t="s">
        <v>132</v>
      </c>
      <c r="AG21" s="52" t="s">
        <v>133</v>
      </c>
      <c r="AH21" s="434" t="s">
        <v>132</v>
      </c>
      <c r="AI21" s="543" t="s">
        <v>130</v>
      </c>
      <c r="AJ21" s="548" t="s">
        <v>148</v>
      </c>
      <c r="AK21" s="494" t="s">
        <v>113</v>
      </c>
      <c r="AL21" s="62">
        <v>1</v>
      </c>
      <c r="AM21" s="70" t="s">
        <v>503</v>
      </c>
      <c r="AN21" s="62">
        <v>1</v>
      </c>
      <c r="AO21" s="87" t="s">
        <v>1665</v>
      </c>
      <c r="AP21" s="72"/>
      <c r="AQ21" s="72"/>
      <c r="AR21" s="72"/>
      <c r="AS21" s="72"/>
      <c r="AT21" s="72"/>
      <c r="AU21" s="72"/>
      <c r="AV21" s="72"/>
      <c r="AW21" s="72"/>
      <c r="AX21" s="72"/>
      <c r="AY21" s="72"/>
      <c r="AZ21" s="72"/>
      <c r="BA21" s="72"/>
      <c r="BB21" s="72"/>
      <c r="BC21" s="72"/>
      <c r="BD21" s="72"/>
      <c r="BE21" s="72"/>
      <c r="BF21" s="72"/>
      <c r="BG21" s="72"/>
      <c r="BH21" s="72"/>
      <c r="BI21" s="72"/>
    </row>
    <row r="22" spans="1:61" ht="60.75" customHeight="1">
      <c r="A22" s="433"/>
      <c r="B22" s="433"/>
      <c r="C22" s="513" t="s">
        <v>106</v>
      </c>
      <c r="D22" s="429" t="s">
        <v>504</v>
      </c>
      <c r="E22" s="433"/>
      <c r="F22" s="433"/>
      <c r="G22" s="429" t="s">
        <v>505</v>
      </c>
      <c r="H22" s="433"/>
      <c r="I22" s="433"/>
      <c r="J22" s="433"/>
      <c r="K22" s="433"/>
      <c r="L22" s="485"/>
      <c r="M22" s="428" t="s">
        <v>506</v>
      </c>
      <c r="N22" s="515" t="s">
        <v>116</v>
      </c>
      <c r="O22" s="428" t="s">
        <v>478</v>
      </c>
      <c r="P22" s="515">
        <v>30</v>
      </c>
      <c r="Q22" s="96"/>
      <c r="R22" s="96"/>
      <c r="S22" s="428" t="s">
        <v>507</v>
      </c>
      <c r="T22" s="515">
        <v>15</v>
      </c>
      <c r="U22" s="428" t="s">
        <v>508</v>
      </c>
      <c r="V22" s="515">
        <v>15</v>
      </c>
      <c r="W22" s="428" t="s">
        <v>509</v>
      </c>
      <c r="X22" s="515">
        <v>15</v>
      </c>
      <c r="Y22" s="428" t="s">
        <v>510</v>
      </c>
      <c r="Z22" s="515">
        <v>15</v>
      </c>
      <c r="AA22" s="428" t="s">
        <v>511</v>
      </c>
      <c r="AB22" s="515">
        <v>10</v>
      </c>
      <c r="AC22" s="515">
        <f>P22+R22+T22+V22+X22+Z22+AB22</f>
        <v>100</v>
      </c>
      <c r="AD22" s="515" t="s">
        <v>132</v>
      </c>
      <c r="AE22" s="428" t="s">
        <v>135</v>
      </c>
      <c r="AF22" s="516" t="s">
        <v>132</v>
      </c>
      <c r="AG22" s="513" t="s">
        <v>133</v>
      </c>
      <c r="AH22" s="433"/>
      <c r="AI22" s="433"/>
      <c r="AJ22" s="433"/>
      <c r="AK22" s="433"/>
      <c r="AL22" s="62">
        <v>2</v>
      </c>
      <c r="AM22" s="87"/>
      <c r="AN22" s="62">
        <v>2</v>
      </c>
      <c r="AO22" s="52"/>
      <c r="AP22" s="72"/>
      <c r="AQ22" s="72"/>
      <c r="AR22" s="72"/>
      <c r="AS22" s="72"/>
      <c r="AT22" s="72"/>
      <c r="AU22" s="72"/>
      <c r="AV22" s="72"/>
      <c r="AW22" s="72"/>
      <c r="AX22" s="72"/>
      <c r="AY22" s="72"/>
      <c r="AZ22" s="72"/>
      <c r="BA22" s="72"/>
      <c r="BB22" s="72"/>
      <c r="BC22" s="72"/>
      <c r="BD22" s="72"/>
      <c r="BE22" s="72"/>
      <c r="BF22" s="72"/>
      <c r="BG22" s="72"/>
      <c r="BH22" s="72"/>
      <c r="BI22" s="72"/>
    </row>
    <row r="23" spans="1:61" ht="97.5" customHeight="1">
      <c r="A23" s="430"/>
      <c r="B23" s="430"/>
      <c r="C23" s="430"/>
      <c r="D23" s="430"/>
      <c r="E23" s="430"/>
      <c r="F23" s="430"/>
      <c r="G23" s="430"/>
      <c r="H23" s="430"/>
      <c r="I23" s="430"/>
      <c r="J23" s="430"/>
      <c r="K23" s="430"/>
      <c r="L23" s="449"/>
      <c r="M23" s="395"/>
      <c r="N23" s="395"/>
      <c r="O23" s="395"/>
      <c r="P23" s="395"/>
      <c r="Q23" s="96"/>
      <c r="R23" s="96"/>
      <c r="S23" s="395"/>
      <c r="T23" s="395"/>
      <c r="U23" s="395"/>
      <c r="V23" s="395"/>
      <c r="W23" s="395"/>
      <c r="X23" s="395"/>
      <c r="Y23" s="395"/>
      <c r="Z23" s="395"/>
      <c r="AA23" s="395"/>
      <c r="AB23" s="395"/>
      <c r="AC23" s="395"/>
      <c r="AD23" s="395"/>
      <c r="AE23" s="395"/>
      <c r="AF23" s="483"/>
      <c r="AG23" s="430"/>
      <c r="AH23" s="430"/>
      <c r="AI23" s="430"/>
      <c r="AJ23" s="430"/>
      <c r="AK23" s="430"/>
      <c r="AL23" s="62">
        <v>3</v>
      </c>
      <c r="AM23" s="87"/>
      <c r="AN23" s="62">
        <v>3</v>
      </c>
      <c r="AO23" s="87"/>
      <c r="AP23" s="72"/>
      <c r="AQ23" s="72"/>
      <c r="AR23" s="72"/>
      <c r="AS23" s="72"/>
      <c r="AT23" s="72"/>
      <c r="AU23" s="72"/>
      <c r="AV23" s="72"/>
      <c r="AW23" s="72"/>
      <c r="AX23" s="72"/>
      <c r="AY23" s="72"/>
      <c r="AZ23" s="72"/>
      <c r="BA23" s="72"/>
      <c r="BB23" s="72"/>
      <c r="BC23" s="72"/>
      <c r="BD23" s="72"/>
      <c r="BE23" s="72"/>
      <c r="BF23" s="72"/>
      <c r="BG23" s="72"/>
      <c r="BH23" s="72"/>
      <c r="BI23" s="72"/>
    </row>
    <row r="24" spans="1:61" ht="15.75" customHeight="1">
      <c r="A24" s="83"/>
      <c r="B24" s="83"/>
      <c r="C24" s="83"/>
      <c r="D24" s="83"/>
      <c r="E24" s="83"/>
      <c r="F24" s="83"/>
      <c r="G24" s="83"/>
      <c r="H24" s="83"/>
      <c r="I24" s="83"/>
      <c r="J24" s="83"/>
      <c r="K24" s="83"/>
      <c r="L24" s="83"/>
      <c r="M24" s="84"/>
      <c r="N24" s="84"/>
      <c r="O24" s="84"/>
      <c r="P24" s="84"/>
      <c r="Q24" s="84"/>
      <c r="R24" s="84"/>
      <c r="S24" s="84"/>
      <c r="T24" s="84"/>
      <c r="U24" s="84"/>
      <c r="V24" s="84"/>
      <c r="W24" s="84"/>
      <c r="X24" s="84"/>
      <c r="Y24" s="84"/>
      <c r="Z24" s="84"/>
      <c r="AA24" s="84"/>
      <c r="AB24" s="84"/>
      <c r="AC24" s="84"/>
      <c r="AD24" s="84"/>
      <c r="AE24" s="84"/>
      <c r="AF24" s="83"/>
      <c r="AG24" s="83"/>
      <c r="AH24" s="86"/>
      <c r="AI24" s="83"/>
      <c r="AJ24" s="86"/>
      <c r="AK24" s="83"/>
      <c r="AL24" s="83"/>
      <c r="AM24" s="83"/>
      <c r="AN24" s="83"/>
      <c r="AO24" s="83"/>
      <c r="AP24" s="72"/>
      <c r="AQ24" s="72"/>
      <c r="AR24" s="72"/>
      <c r="AS24" s="72"/>
      <c r="AT24" s="72"/>
      <c r="AU24" s="72"/>
      <c r="AV24" s="72"/>
      <c r="AW24" s="72"/>
      <c r="AX24" s="72"/>
      <c r="AY24" s="72"/>
      <c r="AZ24" s="72"/>
      <c r="BA24" s="72"/>
      <c r="BB24" s="72"/>
      <c r="BC24" s="72"/>
      <c r="BD24" s="72"/>
      <c r="BE24" s="72"/>
      <c r="BF24" s="72"/>
      <c r="BG24" s="72"/>
      <c r="BH24" s="72"/>
      <c r="BI24" s="72"/>
    </row>
    <row r="25" spans="1:61" ht="285.75" customHeight="1">
      <c r="A25" s="429" t="s">
        <v>105</v>
      </c>
      <c r="B25" s="434">
        <v>3</v>
      </c>
      <c r="C25" s="52" t="s">
        <v>143</v>
      </c>
      <c r="D25" s="54" t="s">
        <v>512</v>
      </c>
      <c r="E25" s="429" t="s">
        <v>513</v>
      </c>
      <c r="F25" s="429" t="s">
        <v>514</v>
      </c>
      <c r="G25" s="54" t="s">
        <v>515</v>
      </c>
      <c r="H25" s="434" t="s">
        <v>240</v>
      </c>
      <c r="I25" s="543" t="s">
        <v>130</v>
      </c>
      <c r="J25" s="496" t="s">
        <v>148</v>
      </c>
      <c r="K25" s="496" t="s">
        <v>113</v>
      </c>
      <c r="L25" s="545" t="s">
        <v>114</v>
      </c>
      <c r="M25" s="428" t="s">
        <v>516</v>
      </c>
      <c r="N25" s="515" t="s">
        <v>164</v>
      </c>
      <c r="O25" s="428" t="s">
        <v>517</v>
      </c>
      <c r="P25" s="515">
        <v>30</v>
      </c>
      <c r="Q25" s="96"/>
      <c r="R25" s="96"/>
      <c r="S25" s="428" t="s">
        <v>518</v>
      </c>
      <c r="T25" s="515">
        <v>15</v>
      </c>
      <c r="U25" s="428" t="s">
        <v>519</v>
      </c>
      <c r="V25" s="515">
        <v>15</v>
      </c>
      <c r="W25" s="428" t="s">
        <v>520</v>
      </c>
      <c r="X25" s="515">
        <v>15</v>
      </c>
      <c r="Y25" s="428" t="s">
        <v>521</v>
      </c>
      <c r="Z25" s="515">
        <v>15</v>
      </c>
      <c r="AA25" s="428" t="s">
        <v>522</v>
      </c>
      <c r="AB25" s="515">
        <v>10</v>
      </c>
      <c r="AC25" s="515">
        <f>P25+R25+T25+V25+X25+Z25+AB25</f>
        <v>100</v>
      </c>
      <c r="AD25" s="515" t="s">
        <v>132</v>
      </c>
      <c r="AE25" s="428" t="s">
        <v>135</v>
      </c>
      <c r="AF25" s="516" t="s">
        <v>132</v>
      </c>
      <c r="AG25" s="513" t="s">
        <v>133</v>
      </c>
      <c r="AH25" s="434" t="s">
        <v>132</v>
      </c>
      <c r="AI25" s="543" t="s">
        <v>130</v>
      </c>
      <c r="AJ25" s="494" t="s">
        <v>242</v>
      </c>
      <c r="AK25" s="494" t="s">
        <v>139</v>
      </c>
      <c r="AL25" s="62">
        <v>1</v>
      </c>
      <c r="AM25" s="70" t="s">
        <v>523</v>
      </c>
      <c r="AN25" s="62">
        <v>1</v>
      </c>
      <c r="AO25" s="381" t="s">
        <v>1796</v>
      </c>
      <c r="AP25" s="72"/>
      <c r="AQ25" s="72"/>
      <c r="AR25" s="72"/>
      <c r="AS25" s="72"/>
      <c r="AT25" s="72"/>
      <c r="AU25" s="72"/>
      <c r="AV25" s="72"/>
      <c r="AW25" s="72"/>
      <c r="AX25" s="72"/>
      <c r="AY25" s="72"/>
      <c r="AZ25" s="72"/>
      <c r="BA25" s="72"/>
      <c r="BB25" s="72"/>
      <c r="BC25" s="72"/>
      <c r="BD25" s="72"/>
      <c r="BE25" s="72"/>
      <c r="BF25" s="72"/>
      <c r="BG25" s="72"/>
      <c r="BH25" s="72"/>
      <c r="BI25" s="72"/>
    </row>
    <row r="26" spans="1:61" ht="79.5" customHeight="1">
      <c r="A26" s="433"/>
      <c r="B26" s="433"/>
      <c r="C26" s="52" t="s">
        <v>313</v>
      </c>
      <c r="D26" s="54" t="s">
        <v>524</v>
      </c>
      <c r="E26" s="433"/>
      <c r="F26" s="433"/>
      <c r="G26" s="54" t="s">
        <v>525</v>
      </c>
      <c r="H26" s="433"/>
      <c r="I26" s="433"/>
      <c r="J26" s="433"/>
      <c r="K26" s="433"/>
      <c r="L26" s="485"/>
      <c r="M26" s="395"/>
      <c r="N26" s="395"/>
      <c r="O26" s="395"/>
      <c r="P26" s="395"/>
      <c r="Q26" s="96"/>
      <c r="R26" s="96"/>
      <c r="S26" s="395"/>
      <c r="T26" s="395"/>
      <c r="U26" s="395"/>
      <c r="V26" s="395"/>
      <c r="W26" s="395"/>
      <c r="X26" s="395"/>
      <c r="Y26" s="395"/>
      <c r="Z26" s="395"/>
      <c r="AA26" s="395"/>
      <c r="AB26" s="395"/>
      <c r="AC26" s="395"/>
      <c r="AD26" s="395"/>
      <c r="AE26" s="395"/>
      <c r="AF26" s="483"/>
      <c r="AG26" s="430"/>
      <c r="AH26" s="433"/>
      <c r="AI26" s="433"/>
      <c r="AJ26" s="433"/>
      <c r="AK26" s="433"/>
      <c r="AL26" s="62">
        <v>2</v>
      </c>
      <c r="AM26" s="87"/>
      <c r="AN26" s="62">
        <v>2</v>
      </c>
      <c r="AO26" s="381"/>
      <c r="AP26" s="72"/>
      <c r="AQ26" s="72"/>
      <c r="AR26" s="72"/>
      <c r="AS26" s="72"/>
      <c r="AT26" s="72"/>
      <c r="AU26" s="72"/>
      <c r="AV26" s="72"/>
      <c r="AW26" s="72"/>
      <c r="AX26" s="72"/>
      <c r="AY26" s="72"/>
      <c r="AZ26" s="72"/>
      <c r="BA26" s="72"/>
      <c r="BB26" s="72"/>
      <c r="BC26" s="72"/>
      <c r="BD26" s="72"/>
      <c r="BE26" s="72"/>
      <c r="BF26" s="72"/>
      <c r="BG26" s="72"/>
      <c r="BH26" s="72"/>
      <c r="BI26" s="72"/>
    </row>
    <row r="27" spans="1:61" ht="123.75" customHeight="1">
      <c r="A27" s="433"/>
      <c r="B27" s="433"/>
      <c r="C27" s="513" t="s">
        <v>315</v>
      </c>
      <c r="D27" s="429" t="s">
        <v>494</v>
      </c>
      <c r="E27" s="433"/>
      <c r="F27" s="433"/>
      <c r="G27" s="54" t="s">
        <v>486</v>
      </c>
      <c r="H27" s="433"/>
      <c r="I27" s="433"/>
      <c r="J27" s="433"/>
      <c r="K27" s="433"/>
      <c r="L27" s="485"/>
      <c r="M27" s="428" t="s">
        <v>526</v>
      </c>
      <c r="N27" s="428" t="s">
        <v>116</v>
      </c>
      <c r="O27" s="428" t="s">
        <v>517</v>
      </c>
      <c r="P27" s="428">
        <v>30</v>
      </c>
      <c r="Q27" s="428"/>
      <c r="R27" s="428"/>
      <c r="S27" s="428" t="s">
        <v>527</v>
      </c>
      <c r="T27" s="428">
        <v>15</v>
      </c>
      <c r="U27" s="428" t="s">
        <v>528</v>
      </c>
      <c r="V27" s="541">
        <v>15</v>
      </c>
      <c r="W27" s="428" t="s">
        <v>529</v>
      </c>
      <c r="X27" s="541">
        <v>15</v>
      </c>
      <c r="Y27" s="428" t="s">
        <v>530</v>
      </c>
      <c r="Z27" s="541">
        <v>15</v>
      </c>
      <c r="AA27" s="428" t="s">
        <v>531</v>
      </c>
      <c r="AB27" s="541">
        <v>10</v>
      </c>
      <c r="AC27" s="515">
        <f>P27+R27+T27+V27+X27+Z27+AB27</f>
        <v>100</v>
      </c>
      <c r="AD27" s="541" t="s">
        <v>132</v>
      </c>
      <c r="AE27" s="428" t="s">
        <v>135</v>
      </c>
      <c r="AF27" s="542" t="s">
        <v>132</v>
      </c>
      <c r="AG27" s="513" t="s">
        <v>133</v>
      </c>
      <c r="AH27" s="433"/>
      <c r="AI27" s="433"/>
      <c r="AJ27" s="433"/>
      <c r="AK27" s="433"/>
      <c r="AL27" s="62">
        <v>3</v>
      </c>
      <c r="AM27" s="87"/>
      <c r="AN27" s="62">
        <v>3</v>
      </c>
      <c r="AO27" s="87"/>
      <c r="AP27" s="72"/>
      <c r="AQ27" s="72"/>
      <c r="AR27" s="72"/>
      <c r="AS27" s="72"/>
      <c r="AT27" s="72"/>
      <c r="AU27" s="72"/>
      <c r="AV27" s="72"/>
      <c r="AW27" s="72"/>
      <c r="AX27" s="72"/>
      <c r="AY27" s="72"/>
      <c r="AZ27" s="72"/>
      <c r="BA27" s="72"/>
      <c r="BB27" s="72"/>
      <c r="BC27" s="72"/>
      <c r="BD27" s="72"/>
      <c r="BE27" s="72"/>
      <c r="BF27" s="72"/>
      <c r="BG27" s="72"/>
      <c r="BH27" s="72"/>
      <c r="BI27" s="72"/>
    </row>
    <row r="28" spans="1:61" ht="79.5" customHeight="1">
      <c r="A28" s="430"/>
      <c r="B28" s="430"/>
      <c r="C28" s="430"/>
      <c r="D28" s="430"/>
      <c r="E28" s="430"/>
      <c r="F28" s="430"/>
      <c r="G28" s="54" t="s">
        <v>496</v>
      </c>
      <c r="H28" s="430"/>
      <c r="I28" s="430"/>
      <c r="J28" s="430"/>
      <c r="K28" s="430"/>
      <c r="L28" s="449"/>
      <c r="M28" s="395"/>
      <c r="N28" s="395"/>
      <c r="O28" s="395"/>
      <c r="P28" s="395"/>
      <c r="Q28" s="395"/>
      <c r="R28" s="395"/>
      <c r="S28" s="395"/>
      <c r="T28" s="395"/>
      <c r="U28" s="395"/>
      <c r="V28" s="395"/>
      <c r="W28" s="395"/>
      <c r="X28" s="395"/>
      <c r="Y28" s="395"/>
      <c r="Z28" s="395"/>
      <c r="AA28" s="395"/>
      <c r="AB28" s="395"/>
      <c r="AC28" s="395"/>
      <c r="AD28" s="395"/>
      <c r="AE28" s="395"/>
      <c r="AF28" s="483"/>
      <c r="AG28" s="430"/>
      <c r="AH28" s="430"/>
      <c r="AI28" s="430"/>
      <c r="AJ28" s="430"/>
      <c r="AK28" s="430"/>
      <c r="AL28" s="52"/>
      <c r="AM28" s="52"/>
      <c r="AN28" s="52"/>
      <c r="AO28" s="52"/>
      <c r="AP28" s="72"/>
      <c r="AQ28" s="72"/>
      <c r="AR28" s="72"/>
      <c r="AS28" s="72"/>
      <c r="AT28" s="72"/>
      <c r="AU28" s="72"/>
      <c r="AV28" s="72"/>
      <c r="AW28" s="72"/>
      <c r="AX28" s="72"/>
      <c r="AY28" s="72"/>
      <c r="AZ28" s="72"/>
      <c r="BA28" s="72"/>
      <c r="BB28" s="72"/>
      <c r="BC28" s="72"/>
      <c r="BD28" s="72"/>
      <c r="BE28" s="72"/>
      <c r="BF28" s="72"/>
      <c r="BG28" s="72"/>
      <c r="BH28" s="72"/>
      <c r="BI28" s="72"/>
    </row>
    <row r="29" spans="1:61" ht="15.75" customHeight="1">
      <c r="A29" s="83"/>
      <c r="B29" s="83"/>
      <c r="C29" s="83"/>
      <c r="D29" s="83"/>
      <c r="E29" s="83"/>
      <c r="F29" s="83"/>
      <c r="G29" s="83"/>
      <c r="H29" s="83"/>
      <c r="I29" s="83"/>
      <c r="J29" s="83"/>
      <c r="K29" s="83"/>
      <c r="L29" s="83"/>
      <c r="M29" s="84"/>
      <c r="N29" s="84"/>
      <c r="O29" s="84"/>
      <c r="P29" s="84"/>
      <c r="Q29" s="84"/>
      <c r="R29" s="84"/>
      <c r="S29" s="84"/>
      <c r="T29" s="84"/>
      <c r="U29" s="84"/>
      <c r="V29" s="84"/>
      <c r="W29" s="84"/>
      <c r="X29" s="84"/>
      <c r="Y29" s="84"/>
      <c r="Z29" s="84"/>
      <c r="AA29" s="84"/>
      <c r="AB29" s="84"/>
      <c r="AC29" s="84"/>
      <c r="AD29" s="84"/>
      <c r="AE29" s="84"/>
      <c r="AF29" s="83"/>
      <c r="AG29" s="83"/>
      <c r="AH29" s="86"/>
      <c r="AI29" s="83"/>
      <c r="AJ29" s="86"/>
      <c r="AK29" s="83"/>
      <c r="AL29" s="83"/>
      <c r="AM29" s="83"/>
      <c r="AN29" s="83"/>
      <c r="AO29" s="83"/>
      <c r="AP29" s="72"/>
      <c r="AQ29" s="72"/>
      <c r="AR29" s="72"/>
      <c r="AS29" s="72"/>
      <c r="AT29" s="72"/>
      <c r="AU29" s="72"/>
      <c r="AV29" s="72"/>
      <c r="AW29" s="72"/>
      <c r="AX29" s="72"/>
      <c r="AY29" s="72"/>
      <c r="AZ29" s="72"/>
      <c r="BA29" s="72"/>
      <c r="BB29" s="72"/>
      <c r="BC29" s="72"/>
      <c r="BD29" s="72"/>
      <c r="BE29" s="72"/>
      <c r="BF29" s="72"/>
      <c r="BG29" s="72"/>
      <c r="BH29" s="72"/>
      <c r="BI29" s="72"/>
    </row>
    <row r="30" spans="1:61" ht="405">
      <c r="A30" s="429" t="s">
        <v>105</v>
      </c>
      <c r="B30" s="434">
        <v>4</v>
      </c>
      <c r="C30" s="52" t="s">
        <v>297</v>
      </c>
      <c r="D30" s="54" t="s">
        <v>532</v>
      </c>
      <c r="E30" s="429" t="s">
        <v>533</v>
      </c>
      <c r="F30" s="429" t="s">
        <v>534</v>
      </c>
      <c r="G30" s="54" t="s">
        <v>535</v>
      </c>
      <c r="H30" s="429" t="s">
        <v>73</v>
      </c>
      <c r="I30" s="496" t="s">
        <v>241</v>
      </c>
      <c r="J30" s="496" t="s">
        <v>148</v>
      </c>
      <c r="K30" s="551" t="s">
        <v>296</v>
      </c>
      <c r="L30" s="545" t="s">
        <v>114</v>
      </c>
      <c r="M30" s="90" t="s">
        <v>536</v>
      </c>
      <c r="N30" s="96" t="s">
        <v>116</v>
      </c>
      <c r="O30" s="90" t="s">
        <v>537</v>
      </c>
      <c r="P30" s="96">
        <v>30</v>
      </c>
      <c r="Q30" s="96"/>
      <c r="R30" s="96"/>
      <c r="S30" s="90" t="s">
        <v>538</v>
      </c>
      <c r="T30" s="96">
        <v>15</v>
      </c>
      <c r="U30" s="90" t="s">
        <v>539</v>
      </c>
      <c r="V30" s="96">
        <v>15</v>
      </c>
      <c r="W30" s="90" t="s">
        <v>540</v>
      </c>
      <c r="X30" s="96">
        <v>15</v>
      </c>
      <c r="Y30" s="90" t="s">
        <v>541</v>
      </c>
      <c r="Z30" s="96">
        <v>15</v>
      </c>
      <c r="AA30" s="90" t="s">
        <v>542</v>
      </c>
      <c r="AB30" s="96">
        <v>10</v>
      </c>
      <c r="AC30" s="96">
        <f>P30+R30+T30+V30+X30+Z30+AB30</f>
        <v>100</v>
      </c>
      <c r="AD30" s="96" t="s">
        <v>132</v>
      </c>
      <c r="AE30" s="90" t="s">
        <v>135</v>
      </c>
      <c r="AF30" s="232" t="s">
        <v>132</v>
      </c>
      <c r="AG30" s="52" t="s">
        <v>133</v>
      </c>
      <c r="AH30" s="434" t="s">
        <v>132</v>
      </c>
      <c r="AI30" s="543" t="s">
        <v>130</v>
      </c>
      <c r="AJ30" s="434" t="s">
        <v>112</v>
      </c>
      <c r="AK30" s="497" t="s">
        <v>167</v>
      </c>
      <c r="AL30" s="62">
        <v>1</v>
      </c>
      <c r="AM30" s="70" t="s">
        <v>543</v>
      </c>
      <c r="AN30" s="62">
        <v>1</v>
      </c>
      <c r="AO30" s="383" t="s">
        <v>1797</v>
      </c>
      <c r="AP30" s="72"/>
      <c r="AQ30" s="72"/>
      <c r="AR30" s="72"/>
      <c r="AS30" s="72"/>
      <c r="AT30" s="72"/>
      <c r="AU30" s="72"/>
      <c r="AV30" s="72"/>
      <c r="AW30" s="72"/>
      <c r="AX30" s="72"/>
      <c r="AY30" s="72"/>
      <c r="AZ30" s="72"/>
      <c r="BA30" s="72"/>
      <c r="BB30" s="72"/>
      <c r="BC30" s="72"/>
      <c r="BD30" s="72"/>
      <c r="BE30" s="72"/>
      <c r="BF30" s="72"/>
      <c r="BG30" s="72"/>
      <c r="BH30" s="72"/>
      <c r="BI30" s="72"/>
    </row>
    <row r="31" spans="1:61" ht="65.25" customHeight="1">
      <c r="A31" s="433"/>
      <c r="B31" s="433"/>
      <c r="C31" s="52" t="s">
        <v>307</v>
      </c>
      <c r="D31" s="54" t="s">
        <v>544</v>
      </c>
      <c r="E31" s="433"/>
      <c r="F31" s="433"/>
      <c r="G31" s="429" t="s">
        <v>545</v>
      </c>
      <c r="H31" s="433"/>
      <c r="I31" s="433"/>
      <c r="J31" s="433"/>
      <c r="K31" s="433"/>
      <c r="L31" s="485"/>
      <c r="M31" s="428" t="s">
        <v>546</v>
      </c>
      <c r="N31" s="428" t="s">
        <v>116</v>
      </c>
      <c r="O31" s="428" t="s">
        <v>537</v>
      </c>
      <c r="P31" s="428">
        <v>30</v>
      </c>
      <c r="Q31" s="428"/>
      <c r="R31" s="428"/>
      <c r="S31" s="428" t="s">
        <v>547</v>
      </c>
      <c r="T31" s="428">
        <v>15</v>
      </c>
      <c r="U31" s="428" t="s">
        <v>548</v>
      </c>
      <c r="V31" s="428">
        <v>15</v>
      </c>
      <c r="W31" s="428" t="s">
        <v>549</v>
      </c>
      <c r="X31" s="428">
        <v>15</v>
      </c>
      <c r="Y31" s="428" t="s">
        <v>550</v>
      </c>
      <c r="Z31" s="428">
        <v>15</v>
      </c>
      <c r="AA31" s="428" t="s">
        <v>551</v>
      </c>
      <c r="AB31" s="428">
        <v>10</v>
      </c>
      <c r="AC31" s="515">
        <f>P31+R31+T31+V31+X31+Z31+AB31</f>
        <v>100</v>
      </c>
      <c r="AD31" s="541" t="s">
        <v>132</v>
      </c>
      <c r="AE31" s="428" t="s">
        <v>135</v>
      </c>
      <c r="AF31" s="546" t="s">
        <v>132</v>
      </c>
      <c r="AG31" s="513" t="s">
        <v>133</v>
      </c>
      <c r="AH31" s="433"/>
      <c r="AI31" s="433"/>
      <c r="AJ31" s="433"/>
      <c r="AK31" s="433"/>
      <c r="AL31" s="62">
        <v>2</v>
      </c>
      <c r="AM31" s="87"/>
      <c r="AN31" s="62">
        <v>2</v>
      </c>
      <c r="AO31" s="52"/>
      <c r="AP31" s="72"/>
      <c r="AQ31" s="72"/>
      <c r="AR31" s="72"/>
      <c r="AS31" s="72"/>
      <c r="AT31" s="72"/>
      <c r="AU31" s="72"/>
      <c r="AV31" s="72"/>
      <c r="AW31" s="72"/>
      <c r="AX31" s="72"/>
      <c r="AY31" s="72"/>
      <c r="AZ31" s="72"/>
      <c r="BA31" s="72"/>
      <c r="BB31" s="72"/>
      <c r="BC31" s="72"/>
      <c r="BD31" s="72"/>
      <c r="BE31" s="72"/>
      <c r="BF31" s="72"/>
      <c r="BG31" s="72"/>
      <c r="BH31" s="72"/>
      <c r="BI31" s="72"/>
    </row>
    <row r="32" spans="1:61" ht="101.25" customHeight="1">
      <c r="A32" s="430"/>
      <c r="B32" s="430"/>
      <c r="C32" s="52" t="s">
        <v>297</v>
      </c>
      <c r="D32" s="54" t="s">
        <v>552</v>
      </c>
      <c r="E32" s="430"/>
      <c r="F32" s="430"/>
      <c r="G32" s="430"/>
      <c r="H32" s="430"/>
      <c r="I32" s="430"/>
      <c r="J32" s="430"/>
      <c r="K32" s="430"/>
      <c r="L32" s="449"/>
      <c r="M32" s="395"/>
      <c r="N32" s="395"/>
      <c r="O32" s="395"/>
      <c r="P32" s="395"/>
      <c r="Q32" s="395"/>
      <c r="R32" s="395"/>
      <c r="S32" s="395"/>
      <c r="T32" s="395"/>
      <c r="U32" s="395"/>
      <c r="V32" s="395"/>
      <c r="W32" s="395"/>
      <c r="X32" s="395"/>
      <c r="Y32" s="395"/>
      <c r="Z32" s="395"/>
      <c r="AA32" s="395"/>
      <c r="AB32" s="395"/>
      <c r="AC32" s="395"/>
      <c r="AD32" s="395"/>
      <c r="AE32" s="395"/>
      <c r="AF32" s="483"/>
      <c r="AG32" s="430"/>
      <c r="AH32" s="430"/>
      <c r="AI32" s="544"/>
      <c r="AJ32" s="430"/>
      <c r="AK32" s="544"/>
      <c r="AL32" s="62">
        <v>3</v>
      </c>
      <c r="AM32" s="87"/>
      <c r="AN32" s="62">
        <v>3</v>
      </c>
      <c r="AO32" s="87"/>
      <c r="AP32" s="72"/>
      <c r="AQ32" s="72"/>
      <c r="AR32" s="72"/>
      <c r="AS32" s="72"/>
      <c r="AT32" s="72"/>
      <c r="AU32" s="72"/>
      <c r="AV32" s="72"/>
      <c r="AW32" s="72"/>
      <c r="AX32" s="72"/>
      <c r="AY32" s="72"/>
      <c r="AZ32" s="72"/>
      <c r="BA32" s="72"/>
      <c r="BB32" s="72"/>
      <c r="BC32" s="72"/>
      <c r="BD32" s="72"/>
      <c r="BE32" s="72"/>
      <c r="BF32" s="72"/>
      <c r="BG32" s="72"/>
      <c r="BH32" s="72"/>
      <c r="BI32" s="72"/>
    </row>
    <row r="33" spans="1:61" ht="15.75" customHeight="1">
      <c r="A33" s="83"/>
      <c r="B33" s="83"/>
      <c r="C33" s="83"/>
      <c r="D33" s="83"/>
      <c r="E33" s="83"/>
      <c r="F33" s="83"/>
      <c r="G33" s="83"/>
      <c r="H33" s="83"/>
      <c r="I33" s="83"/>
      <c r="J33" s="83"/>
      <c r="K33" s="83"/>
      <c r="L33" s="83"/>
      <c r="M33" s="84"/>
      <c r="N33" s="84"/>
      <c r="O33" s="84"/>
      <c r="P33" s="84"/>
      <c r="Q33" s="84"/>
      <c r="R33" s="84"/>
      <c r="S33" s="84"/>
      <c r="T33" s="84"/>
      <c r="U33" s="84"/>
      <c r="V33" s="84"/>
      <c r="W33" s="84"/>
      <c r="X33" s="84"/>
      <c r="Y33" s="84"/>
      <c r="Z33" s="84"/>
      <c r="AA33" s="84"/>
      <c r="AB33" s="84"/>
      <c r="AC33" s="84"/>
      <c r="AD33" s="84"/>
      <c r="AE33" s="84"/>
      <c r="AF33" s="83"/>
      <c r="AG33" s="83"/>
      <c r="AH33" s="86"/>
      <c r="AI33" s="86"/>
      <c r="AJ33" s="86"/>
      <c r="AK33" s="86"/>
      <c r="AL33" s="83"/>
      <c r="AM33" s="234"/>
      <c r="AN33" s="83"/>
      <c r="AO33" s="83"/>
      <c r="AP33" s="72"/>
      <c r="AQ33" s="72"/>
      <c r="AR33" s="72"/>
      <c r="AS33" s="72"/>
      <c r="AT33" s="72"/>
      <c r="AU33" s="72"/>
      <c r="AV33" s="72"/>
      <c r="AW33" s="72"/>
      <c r="AX33" s="72"/>
      <c r="AY33" s="72"/>
      <c r="AZ33" s="72"/>
      <c r="BA33" s="72"/>
      <c r="BB33" s="72"/>
      <c r="BC33" s="72"/>
      <c r="BD33" s="72"/>
      <c r="BE33" s="72"/>
      <c r="BF33" s="72"/>
      <c r="BG33" s="72"/>
      <c r="BH33" s="72"/>
      <c r="BI33" s="72"/>
    </row>
    <row r="34" spans="1:61" ht="140.25" customHeight="1">
      <c r="A34" s="429" t="s">
        <v>105</v>
      </c>
      <c r="B34" s="434">
        <v>5</v>
      </c>
      <c r="C34" s="52" t="s">
        <v>250</v>
      </c>
      <c r="D34" s="54" t="s">
        <v>553</v>
      </c>
      <c r="E34" s="429" t="s">
        <v>554</v>
      </c>
      <c r="F34" s="429" t="s">
        <v>555</v>
      </c>
      <c r="G34" s="54" t="s">
        <v>556</v>
      </c>
      <c r="H34" s="434" t="s">
        <v>240</v>
      </c>
      <c r="I34" s="532" t="s">
        <v>241</v>
      </c>
      <c r="J34" s="532" t="s">
        <v>148</v>
      </c>
      <c r="K34" s="551" t="s">
        <v>296</v>
      </c>
      <c r="L34" s="545" t="s">
        <v>114</v>
      </c>
      <c r="M34" s="428" t="s">
        <v>557</v>
      </c>
      <c r="N34" s="428" t="s">
        <v>116</v>
      </c>
      <c r="O34" s="428" t="s">
        <v>558</v>
      </c>
      <c r="P34" s="428">
        <v>30</v>
      </c>
      <c r="Q34" s="96"/>
      <c r="R34" s="96"/>
      <c r="S34" s="428" t="s">
        <v>559</v>
      </c>
      <c r="T34" s="428">
        <v>15</v>
      </c>
      <c r="U34" s="428" t="s">
        <v>560</v>
      </c>
      <c r="V34" s="428">
        <v>15</v>
      </c>
      <c r="W34" s="428" t="s">
        <v>561</v>
      </c>
      <c r="X34" s="428">
        <v>15</v>
      </c>
      <c r="Y34" s="428" t="s">
        <v>562</v>
      </c>
      <c r="Z34" s="428">
        <v>15</v>
      </c>
      <c r="AA34" s="428" t="s">
        <v>563</v>
      </c>
      <c r="AB34" s="428">
        <v>10</v>
      </c>
      <c r="AC34" s="515">
        <f>P34+R34+T34+V34+X34+Z34+AB34</f>
        <v>100</v>
      </c>
      <c r="AD34" s="515" t="s">
        <v>132</v>
      </c>
      <c r="AE34" s="428" t="s">
        <v>135</v>
      </c>
      <c r="AF34" s="546" t="s">
        <v>132</v>
      </c>
      <c r="AG34" s="429" t="s">
        <v>133</v>
      </c>
      <c r="AH34" s="434" t="s">
        <v>132</v>
      </c>
      <c r="AI34" s="434" t="s">
        <v>130</v>
      </c>
      <c r="AJ34" s="434" t="s">
        <v>148</v>
      </c>
      <c r="AK34" s="429" t="s">
        <v>113</v>
      </c>
      <c r="AL34" s="62">
        <v>1</v>
      </c>
      <c r="AM34" s="70" t="s">
        <v>564</v>
      </c>
      <c r="AN34" s="62">
        <v>1</v>
      </c>
      <c r="AO34" s="87" t="s">
        <v>1666</v>
      </c>
      <c r="AP34" s="72"/>
      <c r="AQ34" s="72"/>
      <c r="AR34" s="72"/>
      <c r="AS34" s="72"/>
      <c r="AT34" s="72"/>
      <c r="AU34" s="72"/>
      <c r="AV34" s="72"/>
      <c r="AW34" s="72"/>
      <c r="AX34" s="72"/>
      <c r="AY34" s="72"/>
      <c r="AZ34" s="72"/>
      <c r="BA34" s="72"/>
      <c r="BB34" s="72"/>
      <c r="BC34" s="72"/>
      <c r="BD34" s="72"/>
      <c r="BE34" s="72"/>
      <c r="BF34" s="72"/>
      <c r="BG34" s="72"/>
      <c r="BH34" s="72"/>
      <c r="BI34" s="72"/>
    </row>
    <row r="35" spans="1:61" ht="45" customHeight="1">
      <c r="A35" s="433"/>
      <c r="B35" s="433"/>
      <c r="C35" s="52" t="s">
        <v>307</v>
      </c>
      <c r="D35" s="54" t="s">
        <v>565</v>
      </c>
      <c r="E35" s="433"/>
      <c r="F35" s="433"/>
      <c r="G35" s="54" t="s">
        <v>535</v>
      </c>
      <c r="H35" s="433"/>
      <c r="I35" s="433"/>
      <c r="J35" s="433"/>
      <c r="K35" s="433"/>
      <c r="L35" s="485"/>
      <c r="M35" s="395"/>
      <c r="N35" s="395"/>
      <c r="O35" s="395"/>
      <c r="P35" s="395"/>
      <c r="Q35" s="96"/>
      <c r="R35" s="96"/>
      <c r="S35" s="395"/>
      <c r="T35" s="395"/>
      <c r="U35" s="395"/>
      <c r="V35" s="395"/>
      <c r="W35" s="395"/>
      <c r="X35" s="395"/>
      <c r="Y35" s="395"/>
      <c r="Z35" s="395"/>
      <c r="AA35" s="395"/>
      <c r="AB35" s="395"/>
      <c r="AC35" s="395"/>
      <c r="AD35" s="395"/>
      <c r="AE35" s="395"/>
      <c r="AF35" s="483"/>
      <c r="AG35" s="430"/>
      <c r="AH35" s="433"/>
      <c r="AI35" s="433"/>
      <c r="AJ35" s="433"/>
      <c r="AK35" s="433"/>
      <c r="AL35" s="62">
        <v>2</v>
      </c>
      <c r="AM35" s="87"/>
      <c r="AN35" s="62">
        <v>2</v>
      </c>
      <c r="AO35" s="52"/>
      <c r="AP35" s="72"/>
      <c r="AQ35" s="72"/>
      <c r="AR35" s="72"/>
      <c r="AS35" s="72"/>
      <c r="AT35" s="72"/>
      <c r="AU35" s="72"/>
      <c r="AV35" s="72"/>
      <c r="AW35" s="72"/>
      <c r="AX35" s="72"/>
      <c r="AY35" s="72"/>
      <c r="AZ35" s="72"/>
      <c r="BA35" s="72"/>
      <c r="BB35" s="72"/>
      <c r="BC35" s="72"/>
      <c r="BD35" s="72"/>
      <c r="BE35" s="72"/>
      <c r="BF35" s="72"/>
      <c r="BG35" s="72"/>
      <c r="BH35" s="72"/>
      <c r="BI35" s="72"/>
    </row>
    <row r="36" spans="1:61" ht="45" customHeight="1">
      <c r="A36" s="433"/>
      <c r="B36" s="433"/>
      <c r="C36" s="52" t="s">
        <v>297</v>
      </c>
      <c r="D36" s="54" t="s">
        <v>566</v>
      </c>
      <c r="E36" s="433"/>
      <c r="F36" s="433"/>
      <c r="G36" s="429" t="s">
        <v>567</v>
      </c>
      <c r="H36" s="433"/>
      <c r="I36" s="433"/>
      <c r="J36" s="433"/>
      <c r="K36" s="433"/>
      <c r="L36" s="485"/>
      <c r="M36" s="428" t="s">
        <v>568</v>
      </c>
      <c r="N36" s="428" t="s">
        <v>116</v>
      </c>
      <c r="O36" s="428" t="s">
        <v>558</v>
      </c>
      <c r="P36" s="428">
        <v>30</v>
      </c>
      <c r="Q36" s="96"/>
      <c r="R36" s="96"/>
      <c r="S36" s="428" t="s">
        <v>559</v>
      </c>
      <c r="T36" s="428">
        <v>15</v>
      </c>
      <c r="U36" s="428" t="s">
        <v>569</v>
      </c>
      <c r="V36" s="428">
        <v>15</v>
      </c>
      <c r="W36" s="428" t="s">
        <v>570</v>
      </c>
      <c r="X36" s="428">
        <v>15</v>
      </c>
      <c r="Y36" s="428" t="s">
        <v>571</v>
      </c>
      <c r="Z36" s="428">
        <v>15</v>
      </c>
      <c r="AA36" s="428" t="s">
        <v>572</v>
      </c>
      <c r="AB36" s="428">
        <v>10</v>
      </c>
      <c r="AC36" s="515">
        <f>P36+R36+T36+V36+X36+Z36+AB36</f>
        <v>100</v>
      </c>
      <c r="AD36" s="515" t="s">
        <v>132</v>
      </c>
      <c r="AE36" s="428" t="s">
        <v>135</v>
      </c>
      <c r="AF36" s="546" t="s">
        <v>132</v>
      </c>
      <c r="AG36" s="429" t="s">
        <v>133</v>
      </c>
      <c r="AH36" s="433"/>
      <c r="AI36" s="433"/>
      <c r="AJ36" s="433"/>
      <c r="AK36" s="433"/>
      <c r="AL36" s="434">
        <v>3</v>
      </c>
      <c r="AM36" s="540"/>
      <c r="AN36" s="434">
        <v>3</v>
      </c>
      <c r="AO36" s="540"/>
      <c r="AP36" s="72"/>
      <c r="AQ36" s="72"/>
      <c r="AR36" s="72"/>
      <c r="AS36" s="72"/>
      <c r="AT36" s="72"/>
      <c r="AU36" s="72"/>
      <c r="AV36" s="72"/>
      <c r="AW36" s="72"/>
      <c r="AX36" s="72"/>
      <c r="AY36" s="72"/>
      <c r="AZ36" s="72"/>
      <c r="BA36" s="72"/>
      <c r="BB36" s="72"/>
      <c r="BC36" s="72"/>
      <c r="BD36" s="72"/>
      <c r="BE36" s="72"/>
      <c r="BF36" s="72"/>
      <c r="BG36" s="72"/>
      <c r="BH36" s="72"/>
      <c r="BI36" s="72"/>
    </row>
    <row r="37" spans="1:61" ht="101.25" customHeight="1">
      <c r="A37" s="430"/>
      <c r="B37" s="430"/>
      <c r="C37" s="52" t="s">
        <v>297</v>
      </c>
      <c r="D37" s="54" t="s">
        <v>532</v>
      </c>
      <c r="E37" s="430"/>
      <c r="F37" s="430"/>
      <c r="G37" s="430"/>
      <c r="H37" s="430"/>
      <c r="I37" s="430"/>
      <c r="J37" s="430"/>
      <c r="K37" s="430"/>
      <c r="L37" s="449"/>
      <c r="M37" s="395"/>
      <c r="N37" s="395"/>
      <c r="O37" s="395"/>
      <c r="P37" s="395"/>
      <c r="Q37" s="96"/>
      <c r="R37" s="96"/>
      <c r="S37" s="395"/>
      <c r="T37" s="395"/>
      <c r="U37" s="395"/>
      <c r="V37" s="395"/>
      <c r="W37" s="395"/>
      <c r="X37" s="395"/>
      <c r="Y37" s="395"/>
      <c r="Z37" s="395"/>
      <c r="AA37" s="395"/>
      <c r="AB37" s="395"/>
      <c r="AC37" s="395"/>
      <c r="AD37" s="395"/>
      <c r="AE37" s="395"/>
      <c r="AF37" s="483"/>
      <c r="AG37" s="430"/>
      <c r="AH37" s="430"/>
      <c r="AI37" s="430"/>
      <c r="AJ37" s="430"/>
      <c r="AK37" s="430"/>
      <c r="AL37" s="430"/>
      <c r="AM37" s="430"/>
      <c r="AN37" s="430"/>
      <c r="AO37" s="430"/>
      <c r="AP37" s="72"/>
      <c r="AQ37" s="72"/>
      <c r="AR37" s="72"/>
      <c r="AS37" s="72"/>
      <c r="AT37" s="72"/>
      <c r="AU37" s="72"/>
      <c r="AV37" s="72"/>
      <c r="AW37" s="72"/>
      <c r="AX37" s="72"/>
      <c r="AY37" s="72"/>
      <c r="AZ37" s="72"/>
      <c r="BA37" s="72"/>
      <c r="BB37" s="72"/>
      <c r="BC37" s="72"/>
      <c r="BD37" s="72"/>
      <c r="BE37" s="72"/>
      <c r="BF37" s="72"/>
      <c r="BG37" s="72"/>
      <c r="BH37" s="72"/>
      <c r="BI37" s="72"/>
    </row>
    <row r="38" spans="1:61" ht="15.75" customHeight="1">
      <c r="A38" s="83"/>
      <c r="B38" s="83"/>
      <c r="C38" s="83"/>
      <c r="D38" s="83"/>
      <c r="E38" s="83"/>
      <c r="F38" s="83"/>
      <c r="G38" s="83"/>
      <c r="H38" s="83"/>
      <c r="I38" s="83"/>
      <c r="J38" s="83"/>
      <c r="K38" s="83"/>
      <c r="L38" s="83"/>
      <c r="M38" s="84"/>
      <c r="N38" s="84"/>
      <c r="O38" s="84"/>
      <c r="P38" s="84"/>
      <c r="Q38" s="84"/>
      <c r="R38" s="84"/>
      <c r="S38" s="84"/>
      <c r="T38" s="84"/>
      <c r="U38" s="84"/>
      <c r="V38" s="84"/>
      <c r="W38" s="84"/>
      <c r="X38" s="84"/>
      <c r="Y38" s="84"/>
      <c r="Z38" s="84"/>
      <c r="AA38" s="84"/>
      <c r="AB38" s="84"/>
      <c r="AC38" s="84"/>
      <c r="AD38" s="84"/>
      <c r="AE38" s="84"/>
      <c r="AF38" s="83"/>
      <c r="AG38" s="83"/>
      <c r="AH38" s="86"/>
      <c r="AI38" s="83"/>
      <c r="AJ38" s="86"/>
      <c r="AK38" s="83"/>
      <c r="AL38" s="83"/>
      <c r="AM38" s="83"/>
      <c r="AN38" s="83"/>
      <c r="AO38" s="83"/>
      <c r="AP38" s="72"/>
      <c r="AQ38" s="72"/>
      <c r="AR38" s="72"/>
      <c r="AS38" s="72"/>
      <c r="AT38" s="72"/>
      <c r="AU38" s="72"/>
      <c r="AV38" s="72"/>
      <c r="AW38" s="72"/>
      <c r="AX38" s="72"/>
      <c r="AY38" s="72"/>
      <c r="AZ38" s="72"/>
      <c r="BA38" s="72"/>
      <c r="BB38" s="72"/>
      <c r="BC38" s="72"/>
      <c r="BD38" s="72"/>
      <c r="BE38" s="72"/>
      <c r="BF38" s="72"/>
      <c r="BG38" s="72"/>
      <c r="BH38" s="72"/>
      <c r="BI38" s="72"/>
    </row>
    <row r="39" spans="1:61" ht="139.5" customHeight="1">
      <c r="A39" s="429" t="s">
        <v>105</v>
      </c>
      <c r="B39" s="434">
        <v>6</v>
      </c>
      <c r="C39" s="52" t="s">
        <v>304</v>
      </c>
      <c r="D39" s="235" t="s">
        <v>573</v>
      </c>
      <c r="E39" s="552" t="s">
        <v>574</v>
      </c>
      <c r="F39" s="552" t="s">
        <v>575</v>
      </c>
      <c r="G39" s="54" t="s">
        <v>576</v>
      </c>
      <c r="H39" s="434" t="s">
        <v>240</v>
      </c>
      <c r="I39" s="543" t="s">
        <v>130</v>
      </c>
      <c r="J39" s="496" t="s">
        <v>148</v>
      </c>
      <c r="K39" s="532" t="s">
        <v>113</v>
      </c>
      <c r="L39" s="545" t="s">
        <v>114</v>
      </c>
      <c r="M39" s="428" t="s">
        <v>577</v>
      </c>
      <c r="N39" s="428" t="s">
        <v>164</v>
      </c>
      <c r="O39" s="428" t="s">
        <v>537</v>
      </c>
      <c r="P39" s="428">
        <v>30</v>
      </c>
      <c r="Q39" s="428"/>
      <c r="R39" s="428"/>
      <c r="S39" s="428" t="s">
        <v>578</v>
      </c>
      <c r="T39" s="428">
        <v>15</v>
      </c>
      <c r="U39" s="428" t="s">
        <v>579</v>
      </c>
      <c r="V39" s="428">
        <v>15</v>
      </c>
      <c r="W39" s="428" t="s">
        <v>580</v>
      </c>
      <c r="X39" s="428">
        <v>15</v>
      </c>
      <c r="Y39" s="428" t="s">
        <v>581</v>
      </c>
      <c r="Z39" s="428">
        <v>15</v>
      </c>
      <c r="AA39" s="428" t="s">
        <v>582</v>
      </c>
      <c r="AB39" s="428">
        <v>10</v>
      </c>
      <c r="AC39" s="428">
        <v>100</v>
      </c>
      <c r="AD39" s="428" t="s">
        <v>132</v>
      </c>
      <c r="AE39" s="428" t="s">
        <v>135</v>
      </c>
      <c r="AF39" s="546" t="s">
        <v>132</v>
      </c>
      <c r="AG39" s="429" t="s">
        <v>133</v>
      </c>
      <c r="AH39" s="434" t="s">
        <v>132</v>
      </c>
      <c r="AI39" s="434" t="s">
        <v>130</v>
      </c>
      <c r="AJ39" s="434" t="s">
        <v>242</v>
      </c>
      <c r="AK39" s="429" t="s">
        <v>139</v>
      </c>
      <c r="AL39" s="62">
        <v>1</v>
      </c>
      <c r="AM39" s="70" t="s">
        <v>583</v>
      </c>
      <c r="AN39" s="62">
        <v>1</v>
      </c>
      <c r="AO39" s="87" t="s">
        <v>1667</v>
      </c>
      <c r="AP39" s="72"/>
      <c r="AQ39" s="72"/>
      <c r="AR39" s="72"/>
      <c r="AS39" s="72"/>
      <c r="AT39" s="72"/>
      <c r="AU39" s="72"/>
      <c r="AV39" s="72"/>
      <c r="AW39" s="72"/>
      <c r="AX39" s="72"/>
      <c r="AY39" s="72"/>
      <c r="AZ39" s="72"/>
      <c r="BA39" s="72"/>
      <c r="BB39" s="72"/>
      <c r="BC39" s="72"/>
      <c r="BD39" s="72"/>
      <c r="BE39" s="72"/>
      <c r="BF39" s="72"/>
      <c r="BG39" s="72"/>
      <c r="BH39" s="72"/>
      <c r="BI39" s="72"/>
    </row>
    <row r="40" spans="1:61" ht="45">
      <c r="A40" s="433"/>
      <c r="B40" s="433"/>
      <c r="C40" s="52" t="s">
        <v>307</v>
      </c>
      <c r="D40" s="235" t="s">
        <v>584</v>
      </c>
      <c r="E40" s="433"/>
      <c r="F40" s="433"/>
      <c r="G40" s="54" t="s">
        <v>585</v>
      </c>
      <c r="H40" s="433"/>
      <c r="I40" s="433"/>
      <c r="J40" s="433"/>
      <c r="K40" s="433"/>
      <c r="L40" s="485"/>
      <c r="M40" s="395"/>
      <c r="N40" s="395"/>
      <c r="O40" s="395"/>
      <c r="P40" s="395"/>
      <c r="Q40" s="395"/>
      <c r="R40" s="395"/>
      <c r="S40" s="395"/>
      <c r="T40" s="395"/>
      <c r="U40" s="395"/>
      <c r="V40" s="395"/>
      <c r="W40" s="395"/>
      <c r="X40" s="395"/>
      <c r="Y40" s="395"/>
      <c r="Z40" s="395"/>
      <c r="AA40" s="395"/>
      <c r="AB40" s="395"/>
      <c r="AC40" s="395"/>
      <c r="AD40" s="395"/>
      <c r="AE40" s="395"/>
      <c r="AF40" s="482"/>
      <c r="AG40" s="433"/>
      <c r="AH40" s="433"/>
      <c r="AI40" s="433"/>
      <c r="AJ40" s="433"/>
      <c r="AK40" s="433"/>
      <c r="AL40" s="62">
        <v>2</v>
      </c>
      <c r="AM40" s="87"/>
      <c r="AN40" s="62">
        <v>2</v>
      </c>
      <c r="AO40" s="52"/>
      <c r="AP40" s="72"/>
      <c r="AQ40" s="72"/>
      <c r="AR40" s="72"/>
      <c r="AS40" s="72"/>
      <c r="AT40" s="72"/>
      <c r="AU40" s="72"/>
      <c r="AV40" s="72"/>
      <c r="AW40" s="72"/>
      <c r="AX40" s="72"/>
      <c r="AY40" s="72"/>
      <c r="AZ40" s="72"/>
      <c r="BA40" s="72"/>
      <c r="BB40" s="72"/>
      <c r="BC40" s="72"/>
      <c r="BD40" s="72"/>
      <c r="BE40" s="72"/>
      <c r="BF40" s="72"/>
      <c r="BG40" s="72"/>
      <c r="BH40" s="72"/>
      <c r="BI40" s="72"/>
    </row>
    <row r="41" spans="1:61" ht="90.75" customHeight="1">
      <c r="A41" s="430"/>
      <c r="B41" s="430"/>
      <c r="C41" s="52" t="s">
        <v>106</v>
      </c>
      <c r="D41" s="235" t="s">
        <v>586</v>
      </c>
      <c r="E41" s="430"/>
      <c r="F41" s="430"/>
      <c r="G41" s="54" t="s">
        <v>587</v>
      </c>
      <c r="H41" s="430"/>
      <c r="I41" s="430"/>
      <c r="J41" s="430"/>
      <c r="K41" s="430"/>
      <c r="L41" s="449"/>
      <c r="M41" s="395"/>
      <c r="N41" s="395"/>
      <c r="O41" s="395"/>
      <c r="P41" s="395"/>
      <c r="Q41" s="395"/>
      <c r="R41" s="395"/>
      <c r="S41" s="395"/>
      <c r="T41" s="395"/>
      <c r="U41" s="395"/>
      <c r="V41" s="395"/>
      <c r="W41" s="395"/>
      <c r="X41" s="395"/>
      <c r="Y41" s="395"/>
      <c r="Z41" s="395"/>
      <c r="AA41" s="395"/>
      <c r="AB41" s="395"/>
      <c r="AC41" s="395"/>
      <c r="AD41" s="395"/>
      <c r="AE41" s="395"/>
      <c r="AF41" s="483"/>
      <c r="AG41" s="430"/>
      <c r="AH41" s="430"/>
      <c r="AI41" s="430"/>
      <c r="AJ41" s="430"/>
      <c r="AK41" s="430"/>
      <c r="AL41" s="62">
        <v>3</v>
      </c>
      <c r="AM41" s="87"/>
      <c r="AN41" s="62">
        <v>3</v>
      </c>
      <c r="AO41" s="87"/>
      <c r="AP41" s="72"/>
      <c r="AQ41" s="72"/>
      <c r="AR41" s="72"/>
      <c r="AS41" s="72"/>
      <c r="AT41" s="72"/>
      <c r="AU41" s="72"/>
      <c r="AV41" s="72"/>
      <c r="AW41" s="72"/>
      <c r="AX41" s="72"/>
      <c r="AY41" s="72"/>
      <c r="AZ41" s="72"/>
      <c r="BA41" s="72"/>
      <c r="BB41" s="72"/>
      <c r="BC41" s="72"/>
      <c r="BD41" s="72"/>
      <c r="BE41" s="72"/>
      <c r="BF41" s="72"/>
      <c r="BG41" s="72"/>
      <c r="BH41" s="72"/>
      <c r="BI41" s="72"/>
    </row>
    <row r="42" spans="1:61" ht="15.75" customHeight="1">
      <c r="A42" s="83"/>
      <c r="B42" s="83"/>
      <c r="C42" s="83"/>
      <c r="D42" s="83"/>
      <c r="E42" s="83"/>
      <c r="F42" s="83"/>
      <c r="G42" s="83"/>
      <c r="H42" s="83"/>
      <c r="I42" s="83"/>
      <c r="J42" s="83"/>
      <c r="K42" s="83"/>
      <c r="L42" s="83"/>
      <c r="M42" s="84"/>
      <c r="N42" s="84"/>
      <c r="O42" s="84"/>
      <c r="P42" s="84"/>
      <c r="Q42" s="84"/>
      <c r="R42" s="84"/>
      <c r="S42" s="84"/>
      <c r="T42" s="84"/>
      <c r="U42" s="84"/>
      <c r="V42" s="84"/>
      <c r="W42" s="84"/>
      <c r="X42" s="84"/>
      <c r="Y42" s="84"/>
      <c r="Z42" s="84"/>
      <c r="AA42" s="84"/>
      <c r="AB42" s="84"/>
      <c r="AC42" s="84"/>
      <c r="AD42" s="84"/>
      <c r="AE42" s="84"/>
      <c r="AF42" s="83"/>
      <c r="AG42" s="83"/>
      <c r="AH42" s="86"/>
      <c r="AI42" s="83"/>
      <c r="AJ42" s="86"/>
      <c r="AK42" s="83"/>
      <c r="AL42" s="83"/>
      <c r="AM42" s="83"/>
      <c r="AN42" s="83"/>
      <c r="AO42" s="83"/>
      <c r="AP42" s="72"/>
      <c r="AQ42" s="72"/>
      <c r="AR42" s="72"/>
      <c r="AS42" s="72"/>
      <c r="AT42" s="72"/>
      <c r="AU42" s="72"/>
      <c r="AV42" s="72"/>
      <c r="AW42" s="72"/>
      <c r="AX42" s="72"/>
      <c r="AY42" s="72"/>
      <c r="AZ42" s="72"/>
      <c r="BA42" s="72"/>
      <c r="BB42" s="72"/>
      <c r="BC42" s="72"/>
      <c r="BD42" s="72"/>
      <c r="BE42" s="72"/>
      <c r="BF42" s="72"/>
      <c r="BG42" s="72"/>
      <c r="BH42" s="72"/>
      <c r="BI42" s="72"/>
    </row>
    <row r="43" spans="1:61" ht="15.75" customHeight="1">
      <c r="A43" s="72"/>
      <c r="B43" s="72"/>
      <c r="C43" s="72"/>
      <c r="D43" s="72"/>
      <c r="E43" s="72"/>
      <c r="F43" s="81"/>
      <c r="G43" s="72"/>
      <c r="H43" s="72"/>
      <c r="I43" s="72"/>
      <c r="J43" s="72"/>
      <c r="K43" s="72"/>
      <c r="L43" s="81"/>
      <c r="M43" s="72"/>
      <c r="N43" s="72"/>
      <c r="O43" s="72"/>
      <c r="P43" s="81"/>
      <c r="Q43" s="81"/>
      <c r="R43" s="81"/>
      <c r="S43" s="81"/>
      <c r="T43" s="81"/>
      <c r="U43" s="72"/>
      <c r="V43" s="81"/>
      <c r="W43" s="72"/>
      <c r="X43" s="81"/>
      <c r="Y43" s="72"/>
      <c r="Z43" s="81"/>
      <c r="AA43" s="72"/>
      <c r="AB43" s="81"/>
      <c r="AC43" s="72"/>
      <c r="AD43" s="72"/>
      <c r="AE43" s="81"/>
      <c r="AF43" s="81"/>
      <c r="AG43" s="81"/>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row>
    <row r="44" spans="1:61" ht="15.75" customHeight="1">
      <c r="A44" s="72"/>
      <c r="B44" s="72"/>
      <c r="C44" s="72"/>
      <c r="D44" s="72"/>
      <c r="E44" s="72"/>
      <c r="F44" s="81"/>
      <c r="G44" s="72"/>
      <c r="H44" s="72"/>
      <c r="I44" s="72"/>
      <c r="J44" s="72"/>
      <c r="K44" s="72"/>
      <c r="L44" s="81"/>
      <c r="M44" s="72"/>
      <c r="N44" s="72"/>
      <c r="O44" s="72"/>
      <c r="P44" s="81"/>
      <c r="Q44" s="81"/>
      <c r="R44" s="81"/>
      <c r="S44" s="81"/>
      <c r="T44" s="81"/>
      <c r="U44" s="72"/>
      <c r="V44" s="81"/>
      <c r="W44" s="72"/>
      <c r="X44" s="81"/>
      <c r="Y44" s="72"/>
      <c r="Z44" s="81"/>
      <c r="AA44" s="72"/>
      <c r="AB44" s="81"/>
      <c r="AC44" s="72"/>
      <c r="AD44" s="72"/>
      <c r="AE44" s="81"/>
      <c r="AF44" s="81"/>
      <c r="AG44" s="81"/>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row>
    <row r="45" spans="1:61" ht="15.75" customHeight="1">
      <c r="A45" s="72"/>
      <c r="B45" s="72"/>
      <c r="C45" s="72"/>
      <c r="D45" s="72"/>
      <c r="E45" s="72"/>
      <c r="F45" s="81"/>
      <c r="G45" s="72"/>
      <c r="H45" s="72"/>
      <c r="I45" s="72"/>
      <c r="J45" s="72"/>
      <c r="K45" s="72"/>
      <c r="L45" s="81"/>
      <c r="M45" s="72"/>
      <c r="N45" s="72"/>
      <c r="O45" s="72"/>
      <c r="P45" s="81"/>
      <c r="Q45" s="81"/>
      <c r="R45" s="81"/>
      <c r="S45" s="81"/>
      <c r="T45" s="81"/>
      <c r="U45" s="72"/>
      <c r="V45" s="81"/>
      <c r="W45" s="72"/>
      <c r="X45" s="81"/>
      <c r="Y45" s="72"/>
      <c r="Z45" s="81"/>
      <c r="AA45" s="72"/>
      <c r="AB45" s="81"/>
      <c r="AC45" s="72"/>
      <c r="AD45" s="72"/>
      <c r="AE45" s="81"/>
      <c r="AF45" s="81"/>
      <c r="AG45" s="81"/>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row>
    <row r="46" spans="1:61" ht="15.75" customHeight="1">
      <c r="A46" s="72"/>
      <c r="B46" s="72"/>
      <c r="C46" s="72"/>
      <c r="D46" s="72"/>
      <c r="E46" s="72"/>
      <c r="F46" s="81"/>
      <c r="G46" s="72"/>
      <c r="H46" s="72"/>
      <c r="I46" s="72"/>
      <c r="J46" s="72"/>
      <c r="K46" s="72"/>
      <c r="L46" s="81"/>
      <c r="M46" s="72"/>
      <c r="N46" s="72"/>
      <c r="O46" s="72"/>
      <c r="P46" s="81"/>
      <c r="Q46" s="81"/>
      <c r="R46" s="81"/>
      <c r="S46" s="81"/>
      <c r="T46" s="81"/>
      <c r="U46" s="72"/>
      <c r="V46" s="81"/>
      <c r="W46" s="72"/>
      <c r="X46" s="81"/>
      <c r="Y46" s="72"/>
      <c r="Z46" s="81"/>
      <c r="AA46" s="72"/>
      <c r="AB46" s="81"/>
      <c r="AC46" s="72"/>
      <c r="AD46" s="72"/>
      <c r="AE46" s="81"/>
      <c r="AF46" s="81"/>
      <c r="AG46" s="81"/>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row>
    <row r="47" spans="1:61" ht="15.75" customHeight="1">
      <c r="A47" s="72"/>
      <c r="B47" s="72"/>
      <c r="C47" s="72"/>
      <c r="D47" s="72"/>
      <c r="E47" s="72"/>
      <c r="F47" s="81"/>
      <c r="G47" s="72"/>
      <c r="H47" s="72"/>
      <c r="I47" s="72"/>
      <c r="J47" s="72"/>
      <c r="K47" s="72"/>
      <c r="L47" s="81"/>
      <c r="M47" s="72"/>
      <c r="N47" s="72"/>
      <c r="O47" s="72"/>
      <c r="P47" s="81"/>
      <c r="Q47" s="81"/>
      <c r="R47" s="81"/>
      <c r="S47" s="81"/>
      <c r="T47" s="81"/>
      <c r="U47" s="72"/>
      <c r="V47" s="81"/>
      <c r="W47" s="72"/>
      <c r="X47" s="81"/>
      <c r="Y47" s="72"/>
      <c r="Z47" s="81"/>
      <c r="AA47" s="72"/>
      <c r="AB47" s="81"/>
      <c r="AC47" s="72"/>
      <c r="AD47" s="72"/>
      <c r="AE47" s="81"/>
      <c r="AF47" s="81"/>
      <c r="AG47" s="81"/>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row>
    <row r="48" spans="1:61" ht="15.75" customHeight="1">
      <c r="A48" s="72"/>
      <c r="B48" s="72"/>
      <c r="C48" s="72"/>
      <c r="D48" s="72"/>
      <c r="E48" s="72"/>
      <c r="F48" s="81"/>
      <c r="G48" s="72"/>
      <c r="H48" s="72"/>
      <c r="I48" s="72"/>
      <c r="J48" s="72"/>
      <c r="K48" s="72"/>
      <c r="L48" s="81"/>
      <c r="M48" s="72"/>
      <c r="N48" s="72"/>
      <c r="O48" s="72"/>
      <c r="P48" s="81"/>
      <c r="Q48" s="81"/>
      <c r="R48" s="81"/>
      <c r="S48" s="81"/>
      <c r="T48" s="81"/>
      <c r="U48" s="72"/>
      <c r="V48" s="81"/>
      <c r="W48" s="72"/>
      <c r="X48" s="81"/>
      <c r="Y48" s="72"/>
      <c r="Z48" s="81"/>
      <c r="AA48" s="72"/>
      <c r="AB48" s="81"/>
      <c r="AC48" s="72"/>
      <c r="AD48" s="72"/>
      <c r="AE48" s="81"/>
      <c r="AF48" s="81"/>
      <c r="AG48" s="81"/>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row>
    <row r="49" spans="1:61" ht="15.75" customHeight="1">
      <c r="A49" s="72"/>
      <c r="B49" s="72"/>
      <c r="C49" s="72"/>
      <c r="D49" s="72"/>
      <c r="E49" s="72"/>
      <c r="F49" s="81"/>
      <c r="G49" s="72"/>
      <c r="H49" s="72"/>
      <c r="I49" s="72"/>
      <c r="J49" s="72"/>
      <c r="K49" s="72"/>
      <c r="L49" s="81"/>
      <c r="M49" s="72"/>
      <c r="N49" s="72"/>
      <c r="O49" s="72"/>
      <c r="P49" s="81"/>
      <c r="Q49" s="81"/>
      <c r="R49" s="81"/>
      <c r="S49" s="81"/>
      <c r="T49" s="81"/>
      <c r="U49" s="72"/>
      <c r="V49" s="81"/>
      <c r="W49" s="72"/>
      <c r="X49" s="81"/>
      <c r="Y49" s="72"/>
      <c r="Z49" s="81"/>
      <c r="AA49" s="72"/>
      <c r="AB49" s="81"/>
      <c r="AC49" s="72"/>
      <c r="AD49" s="72"/>
      <c r="AE49" s="81"/>
      <c r="AF49" s="81"/>
      <c r="AG49" s="81"/>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row>
    <row r="50" spans="1:61" ht="15.75" customHeight="1">
      <c r="A50" s="72"/>
      <c r="B50" s="72"/>
      <c r="C50" s="72"/>
      <c r="D50" s="72"/>
      <c r="E50" s="72"/>
      <c r="F50" s="81"/>
      <c r="G50" s="72"/>
      <c r="H50" s="72"/>
      <c r="I50" s="72"/>
      <c r="J50" s="72"/>
      <c r="K50" s="72"/>
      <c r="L50" s="81"/>
      <c r="M50" s="72"/>
      <c r="N50" s="72"/>
      <c r="O50" s="72"/>
      <c r="P50" s="81"/>
      <c r="Q50" s="81"/>
      <c r="R50" s="81"/>
      <c r="S50" s="81"/>
      <c r="T50" s="81"/>
      <c r="U50" s="72"/>
      <c r="V50" s="81"/>
      <c r="W50" s="72"/>
      <c r="X50" s="81"/>
      <c r="Y50" s="72"/>
      <c r="Z50" s="81"/>
      <c r="AA50" s="72"/>
      <c r="AB50" s="81"/>
      <c r="AC50" s="72"/>
      <c r="AD50" s="72"/>
      <c r="AE50" s="81"/>
      <c r="AF50" s="81"/>
      <c r="AG50" s="81"/>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row>
    <row r="51" spans="1:61" ht="15.75" customHeight="1">
      <c r="A51" s="72"/>
      <c r="B51" s="72"/>
      <c r="C51" s="72"/>
      <c r="D51" s="72"/>
      <c r="E51" s="72"/>
      <c r="F51" s="81"/>
      <c r="G51" s="72"/>
      <c r="H51" s="72"/>
      <c r="I51" s="72"/>
      <c r="J51" s="72"/>
      <c r="K51" s="72"/>
      <c r="L51" s="81"/>
      <c r="M51" s="72"/>
      <c r="N51" s="72"/>
      <c r="O51" s="72"/>
      <c r="P51" s="81"/>
      <c r="Q51" s="81"/>
      <c r="R51" s="81"/>
      <c r="S51" s="81"/>
      <c r="T51" s="81"/>
      <c r="U51" s="72"/>
      <c r="V51" s="81"/>
      <c r="W51" s="72"/>
      <c r="X51" s="81"/>
      <c r="Y51" s="72"/>
      <c r="Z51" s="81"/>
      <c r="AA51" s="72"/>
      <c r="AB51" s="81"/>
      <c r="AC51" s="72"/>
      <c r="AD51" s="72"/>
      <c r="AE51" s="81"/>
      <c r="AF51" s="81"/>
      <c r="AG51" s="81"/>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row>
    <row r="52" spans="1:61" ht="15.75" customHeight="1">
      <c r="A52" s="72"/>
      <c r="B52" s="72"/>
      <c r="C52" s="72"/>
      <c r="D52" s="72"/>
      <c r="E52" s="72"/>
      <c r="F52" s="81"/>
      <c r="G52" s="72"/>
      <c r="H52" s="72"/>
      <c r="I52" s="72"/>
      <c r="J52" s="72"/>
      <c r="K52" s="72"/>
      <c r="L52" s="81"/>
      <c r="M52" s="72"/>
      <c r="N52" s="72"/>
      <c r="O52" s="72"/>
      <c r="P52" s="81"/>
      <c r="Q52" s="81"/>
      <c r="R52" s="81"/>
      <c r="S52" s="81"/>
      <c r="T52" s="81"/>
      <c r="U52" s="72"/>
      <c r="V52" s="81"/>
      <c r="W52" s="72"/>
      <c r="X52" s="81"/>
      <c r="Y52" s="72"/>
      <c r="Z52" s="81"/>
      <c r="AA52" s="72"/>
      <c r="AB52" s="81"/>
      <c r="AC52" s="72"/>
      <c r="AD52" s="72"/>
      <c r="AE52" s="81"/>
      <c r="AF52" s="81"/>
      <c r="AG52" s="81"/>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row>
    <row r="53" spans="1:61" ht="15.75" customHeight="1">
      <c r="A53" s="72"/>
      <c r="B53" s="72"/>
      <c r="C53" s="72"/>
      <c r="D53" s="72"/>
      <c r="E53" s="72"/>
      <c r="F53" s="81"/>
      <c r="G53" s="72"/>
      <c r="H53" s="72"/>
      <c r="I53" s="72"/>
      <c r="J53" s="72"/>
      <c r="K53" s="72"/>
      <c r="L53" s="81"/>
      <c r="M53" s="72"/>
      <c r="N53" s="72"/>
      <c r="O53" s="72"/>
      <c r="P53" s="81"/>
      <c r="Q53" s="81"/>
      <c r="R53" s="81"/>
      <c r="S53" s="81"/>
      <c r="T53" s="81"/>
      <c r="U53" s="72"/>
      <c r="V53" s="81"/>
      <c r="W53" s="72"/>
      <c r="X53" s="81"/>
      <c r="Y53" s="72"/>
      <c r="Z53" s="81"/>
      <c r="AA53" s="72"/>
      <c r="AB53" s="81"/>
      <c r="AC53" s="72"/>
      <c r="AD53" s="72"/>
      <c r="AE53" s="81"/>
      <c r="AF53" s="81"/>
      <c r="AG53" s="81"/>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row>
    <row r="54" spans="1:61" ht="15.75" customHeight="1">
      <c r="A54" s="72"/>
      <c r="B54" s="72"/>
      <c r="C54" s="72"/>
      <c r="D54" s="72"/>
      <c r="E54" s="72"/>
      <c r="F54" s="81"/>
      <c r="G54" s="72"/>
      <c r="H54" s="72"/>
      <c r="I54" s="72"/>
      <c r="J54" s="72"/>
      <c r="K54" s="72"/>
      <c r="L54" s="81"/>
      <c r="M54" s="72"/>
      <c r="N54" s="72"/>
      <c r="O54" s="72"/>
      <c r="P54" s="81"/>
      <c r="Q54" s="81"/>
      <c r="R54" s="81"/>
      <c r="S54" s="81"/>
      <c r="T54" s="81"/>
      <c r="U54" s="72"/>
      <c r="V54" s="81"/>
      <c r="W54" s="72"/>
      <c r="X54" s="81"/>
      <c r="Y54" s="72"/>
      <c r="Z54" s="81"/>
      <c r="AA54" s="72"/>
      <c r="AB54" s="81"/>
      <c r="AC54" s="72"/>
      <c r="AD54" s="72"/>
      <c r="AE54" s="81"/>
      <c r="AF54" s="81"/>
      <c r="AG54" s="81"/>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row>
    <row r="55" spans="1:61" ht="15.75" customHeight="1">
      <c r="A55" s="72"/>
      <c r="B55" s="72"/>
      <c r="C55" s="72"/>
      <c r="D55" s="72"/>
      <c r="E55" s="72"/>
      <c r="F55" s="81"/>
      <c r="G55" s="72"/>
      <c r="H55" s="72"/>
      <c r="I55" s="72"/>
      <c r="J55" s="72"/>
      <c r="K55" s="72"/>
      <c r="L55" s="81"/>
      <c r="M55" s="72"/>
      <c r="N55" s="72"/>
      <c r="O55" s="72"/>
      <c r="P55" s="81"/>
      <c r="Q55" s="81"/>
      <c r="R55" s="81"/>
      <c r="S55" s="81"/>
      <c r="T55" s="81"/>
      <c r="U55" s="72"/>
      <c r="V55" s="81"/>
      <c r="W55" s="72"/>
      <c r="X55" s="81"/>
      <c r="Y55" s="72"/>
      <c r="Z55" s="81"/>
      <c r="AA55" s="72"/>
      <c r="AB55" s="81"/>
      <c r="AC55" s="72"/>
      <c r="AD55" s="72"/>
      <c r="AE55" s="81"/>
      <c r="AF55" s="81"/>
      <c r="AG55" s="81"/>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row>
    <row r="56" spans="1:61" ht="15.75" customHeight="1">
      <c r="A56" s="72"/>
      <c r="B56" s="72"/>
      <c r="C56" s="72"/>
      <c r="D56" s="72"/>
      <c r="E56" s="72"/>
      <c r="F56" s="81"/>
      <c r="G56" s="72"/>
      <c r="H56" s="72"/>
      <c r="I56" s="72"/>
      <c r="J56" s="72"/>
      <c r="K56" s="72"/>
      <c r="L56" s="81"/>
      <c r="M56" s="72"/>
      <c r="N56" s="72"/>
      <c r="O56" s="72"/>
      <c r="P56" s="81"/>
      <c r="Q56" s="81"/>
      <c r="R56" s="81"/>
      <c r="S56" s="81"/>
      <c r="T56" s="81"/>
      <c r="U56" s="72"/>
      <c r="V56" s="81"/>
      <c r="W56" s="72"/>
      <c r="X56" s="81"/>
      <c r="Y56" s="72"/>
      <c r="Z56" s="81"/>
      <c r="AA56" s="72"/>
      <c r="AB56" s="81"/>
      <c r="AC56" s="72"/>
      <c r="AD56" s="72"/>
      <c r="AE56" s="81"/>
      <c r="AF56" s="81"/>
      <c r="AG56" s="81"/>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row>
    <row r="57" spans="1:61" ht="15.75" customHeight="1">
      <c r="A57" s="72"/>
      <c r="B57" s="72"/>
      <c r="C57" s="72"/>
      <c r="D57" s="72"/>
      <c r="E57" s="72"/>
      <c r="F57" s="81"/>
      <c r="G57" s="72"/>
      <c r="H57" s="72"/>
      <c r="I57" s="72"/>
      <c r="J57" s="72"/>
      <c r="K57" s="72"/>
      <c r="L57" s="81"/>
      <c r="M57" s="72"/>
      <c r="N57" s="72"/>
      <c r="O57" s="72"/>
      <c r="P57" s="81"/>
      <c r="Q57" s="81"/>
      <c r="R57" s="81"/>
      <c r="S57" s="81"/>
      <c r="T57" s="81"/>
      <c r="U57" s="72"/>
      <c r="V57" s="81"/>
      <c r="W57" s="72"/>
      <c r="X57" s="81"/>
      <c r="Y57" s="72"/>
      <c r="Z57" s="81"/>
      <c r="AA57" s="72"/>
      <c r="AB57" s="81"/>
      <c r="AC57" s="72"/>
      <c r="AD57" s="72"/>
      <c r="AE57" s="81"/>
      <c r="AF57" s="81"/>
      <c r="AG57" s="81"/>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row>
    <row r="58" spans="1:61" ht="15.75" customHeight="1">
      <c r="A58" s="72"/>
      <c r="B58" s="72"/>
      <c r="C58" s="72"/>
      <c r="D58" s="72"/>
      <c r="E58" s="72"/>
      <c r="F58" s="81"/>
      <c r="G58" s="72"/>
      <c r="H58" s="72"/>
      <c r="I58" s="72"/>
      <c r="J58" s="72"/>
      <c r="K58" s="72"/>
      <c r="L58" s="81"/>
      <c r="M58" s="72"/>
      <c r="N58" s="72"/>
      <c r="O58" s="72"/>
      <c r="P58" s="81"/>
      <c r="Q58" s="81"/>
      <c r="R58" s="81"/>
      <c r="S58" s="81"/>
      <c r="T58" s="81"/>
      <c r="U58" s="72"/>
      <c r="V58" s="81"/>
      <c r="W58" s="72"/>
      <c r="X58" s="81"/>
      <c r="Y58" s="72"/>
      <c r="Z58" s="81"/>
      <c r="AA58" s="72"/>
      <c r="AB58" s="81"/>
      <c r="AC58" s="72"/>
      <c r="AD58" s="72"/>
      <c r="AE58" s="81"/>
      <c r="AF58" s="81"/>
      <c r="AG58" s="81"/>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row>
    <row r="59" spans="1:61" ht="15.75" customHeight="1">
      <c r="A59" s="72"/>
      <c r="B59" s="72"/>
      <c r="C59" s="72"/>
      <c r="D59" s="72"/>
      <c r="E59" s="72"/>
      <c r="F59" s="81"/>
      <c r="G59" s="72"/>
      <c r="H59" s="72"/>
      <c r="I59" s="72"/>
      <c r="J59" s="72"/>
      <c r="K59" s="72"/>
      <c r="L59" s="81"/>
      <c r="M59" s="72"/>
      <c r="N59" s="72"/>
      <c r="O59" s="72"/>
      <c r="P59" s="81"/>
      <c r="Q59" s="81"/>
      <c r="R59" s="81"/>
      <c r="S59" s="81"/>
      <c r="T59" s="81"/>
      <c r="U59" s="72"/>
      <c r="V59" s="81"/>
      <c r="W59" s="72"/>
      <c r="X59" s="81"/>
      <c r="Y59" s="72"/>
      <c r="Z59" s="81"/>
      <c r="AA59" s="72"/>
      <c r="AB59" s="81"/>
      <c r="AC59" s="72"/>
      <c r="AD59" s="72"/>
      <c r="AE59" s="81"/>
      <c r="AF59" s="81"/>
      <c r="AG59" s="81"/>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row>
    <row r="60" spans="1:61" ht="15.75" customHeight="1">
      <c r="A60" s="72"/>
      <c r="B60" s="72"/>
      <c r="C60" s="72"/>
      <c r="D60" s="72"/>
      <c r="E60" s="72"/>
      <c r="F60" s="81"/>
      <c r="G60" s="72"/>
      <c r="H60" s="72"/>
      <c r="I60" s="72"/>
      <c r="J60" s="72"/>
      <c r="K60" s="72"/>
      <c r="L60" s="81"/>
      <c r="M60" s="72"/>
      <c r="N60" s="72"/>
      <c r="O60" s="72"/>
      <c r="P60" s="81"/>
      <c r="Q60" s="81"/>
      <c r="R60" s="81"/>
      <c r="S60" s="81"/>
      <c r="T60" s="81"/>
      <c r="U60" s="72"/>
      <c r="V60" s="81"/>
      <c r="W60" s="72"/>
      <c r="X60" s="81"/>
      <c r="Y60" s="72"/>
      <c r="Z60" s="81"/>
      <c r="AA60" s="72"/>
      <c r="AB60" s="81"/>
      <c r="AC60" s="72"/>
      <c r="AD60" s="72"/>
      <c r="AE60" s="81"/>
      <c r="AF60" s="81"/>
      <c r="AG60" s="81"/>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row>
    <row r="61" spans="1:61" ht="15.75" customHeight="1">
      <c r="A61" s="72"/>
      <c r="B61" s="72"/>
      <c r="C61" s="72"/>
      <c r="D61" s="72"/>
      <c r="E61" s="72"/>
      <c r="F61" s="81"/>
      <c r="G61" s="72"/>
      <c r="H61" s="72"/>
      <c r="I61" s="72"/>
      <c r="J61" s="72"/>
      <c r="K61" s="72"/>
      <c r="L61" s="81"/>
      <c r="M61" s="72"/>
      <c r="N61" s="72"/>
      <c r="O61" s="72"/>
      <c r="P61" s="81"/>
      <c r="Q61" s="81"/>
      <c r="R61" s="81"/>
      <c r="S61" s="81"/>
      <c r="T61" s="81"/>
      <c r="U61" s="72"/>
      <c r="V61" s="81"/>
      <c r="W61" s="72"/>
      <c r="X61" s="81"/>
      <c r="Y61" s="72"/>
      <c r="Z61" s="81"/>
      <c r="AA61" s="72"/>
      <c r="AB61" s="81"/>
      <c r="AC61" s="72"/>
      <c r="AD61" s="72"/>
      <c r="AE61" s="81"/>
      <c r="AF61" s="81"/>
      <c r="AG61" s="81"/>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row>
    <row r="62" spans="1:61" ht="15.75" customHeight="1">
      <c r="A62" s="72"/>
      <c r="B62" s="72"/>
      <c r="C62" s="72"/>
      <c r="D62" s="72"/>
      <c r="E62" s="72"/>
      <c r="F62" s="81"/>
      <c r="G62" s="72"/>
      <c r="H62" s="72"/>
      <c r="I62" s="72"/>
      <c r="J62" s="72"/>
      <c r="K62" s="72"/>
      <c r="L62" s="81"/>
      <c r="M62" s="72"/>
      <c r="N62" s="72"/>
      <c r="O62" s="72"/>
      <c r="P62" s="81"/>
      <c r="Q62" s="81"/>
      <c r="R62" s="81"/>
      <c r="S62" s="81"/>
      <c r="T62" s="81"/>
      <c r="U62" s="72"/>
      <c r="V62" s="81"/>
      <c r="W62" s="72"/>
      <c r="X62" s="81"/>
      <c r="Y62" s="72"/>
      <c r="Z62" s="81"/>
      <c r="AA62" s="72"/>
      <c r="AB62" s="81"/>
      <c r="AC62" s="72"/>
      <c r="AD62" s="72"/>
      <c r="AE62" s="81"/>
      <c r="AF62" s="81"/>
      <c r="AG62" s="81"/>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row>
    <row r="63" spans="1:61" ht="15.75" customHeight="1">
      <c r="A63" s="72"/>
      <c r="B63" s="72"/>
      <c r="C63" s="72"/>
      <c r="D63" s="72"/>
      <c r="E63" s="72"/>
      <c r="F63" s="81"/>
      <c r="G63" s="72"/>
      <c r="H63" s="72"/>
      <c r="I63" s="72"/>
      <c r="J63" s="72"/>
      <c r="K63" s="72"/>
      <c r="L63" s="81"/>
      <c r="M63" s="72"/>
      <c r="N63" s="72"/>
      <c r="O63" s="72"/>
      <c r="P63" s="81"/>
      <c r="Q63" s="81"/>
      <c r="R63" s="81"/>
      <c r="S63" s="81"/>
      <c r="T63" s="81"/>
      <c r="U63" s="72"/>
      <c r="V63" s="81"/>
      <c r="W63" s="72"/>
      <c r="X63" s="81"/>
      <c r="Y63" s="72"/>
      <c r="Z63" s="81"/>
      <c r="AA63" s="72"/>
      <c r="AB63" s="81"/>
      <c r="AC63" s="72"/>
      <c r="AD63" s="72"/>
      <c r="AE63" s="81"/>
      <c r="AF63" s="81"/>
      <c r="AG63" s="81"/>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row>
    <row r="64" spans="1:61" ht="15.75" customHeight="1">
      <c r="A64" s="72"/>
      <c r="B64" s="72"/>
      <c r="C64" s="72"/>
      <c r="D64" s="72"/>
      <c r="E64" s="72"/>
      <c r="F64" s="81"/>
      <c r="G64" s="72"/>
      <c r="H64" s="72"/>
      <c r="I64" s="72"/>
      <c r="J64" s="72"/>
      <c r="K64" s="72"/>
      <c r="L64" s="81"/>
      <c r="M64" s="72"/>
      <c r="N64" s="72"/>
      <c r="O64" s="72"/>
      <c r="P64" s="81"/>
      <c r="Q64" s="81"/>
      <c r="R64" s="81"/>
      <c r="S64" s="81"/>
      <c r="T64" s="81"/>
      <c r="U64" s="72"/>
      <c r="V64" s="81"/>
      <c r="W64" s="72"/>
      <c r="X64" s="81"/>
      <c r="Y64" s="72"/>
      <c r="Z64" s="81"/>
      <c r="AA64" s="72"/>
      <c r="AB64" s="81"/>
      <c r="AC64" s="72"/>
      <c r="AD64" s="72"/>
      <c r="AE64" s="81"/>
      <c r="AF64" s="81"/>
      <c r="AG64" s="81"/>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row>
    <row r="65" spans="1:61" ht="15.75" customHeight="1">
      <c r="A65" s="72"/>
      <c r="B65" s="72"/>
      <c r="C65" s="72"/>
      <c r="D65" s="72"/>
      <c r="E65" s="72"/>
      <c r="F65" s="81"/>
      <c r="G65" s="72"/>
      <c r="H65" s="72"/>
      <c r="I65" s="72"/>
      <c r="J65" s="72"/>
      <c r="K65" s="72"/>
      <c r="L65" s="81"/>
      <c r="M65" s="72"/>
      <c r="N65" s="72"/>
      <c r="O65" s="72"/>
      <c r="P65" s="81"/>
      <c r="Q65" s="81"/>
      <c r="R65" s="81"/>
      <c r="S65" s="81"/>
      <c r="T65" s="81"/>
      <c r="U65" s="72"/>
      <c r="V65" s="81"/>
      <c r="W65" s="72"/>
      <c r="X65" s="81"/>
      <c r="Y65" s="72"/>
      <c r="Z65" s="81"/>
      <c r="AA65" s="72"/>
      <c r="AB65" s="81"/>
      <c r="AC65" s="72"/>
      <c r="AD65" s="72"/>
      <c r="AE65" s="81"/>
      <c r="AF65" s="81"/>
      <c r="AG65" s="81"/>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row>
    <row r="66" spans="1:61" ht="15.75" customHeight="1">
      <c r="A66" s="72"/>
      <c r="B66" s="72"/>
      <c r="C66" s="72"/>
      <c r="D66" s="72"/>
      <c r="E66" s="72"/>
      <c r="F66" s="81"/>
      <c r="G66" s="72"/>
      <c r="H66" s="72"/>
      <c r="I66" s="72"/>
      <c r="J66" s="72"/>
      <c r="K66" s="72"/>
      <c r="L66" s="81"/>
      <c r="M66" s="72"/>
      <c r="N66" s="72"/>
      <c r="O66" s="72"/>
      <c r="P66" s="81"/>
      <c r="Q66" s="81"/>
      <c r="R66" s="81"/>
      <c r="S66" s="81"/>
      <c r="T66" s="81"/>
      <c r="U66" s="72"/>
      <c r="V66" s="81"/>
      <c r="W66" s="72"/>
      <c r="X66" s="81"/>
      <c r="Y66" s="72"/>
      <c r="Z66" s="81"/>
      <c r="AA66" s="72"/>
      <c r="AB66" s="81"/>
      <c r="AC66" s="72"/>
      <c r="AD66" s="72"/>
      <c r="AE66" s="81"/>
      <c r="AF66" s="81"/>
      <c r="AG66" s="81"/>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row>
    <row r="67" spans="1:61" ht="15.75" customHeight="1">
      <c r="A67" s="72"/>
      <c r="B67" s="72"/>
      <c r="C67" s="72"/>
      <c r="D67" s="72"/>
      <c r="E67" s="72"/>
      <c r="F67" s="81"/>
      <c r="G67" s="72"/>
      <c r="H67" s="72"/>
      <c r="I67" s="72"/>
      <c r="J67" s="72"/>
      <c r="K67" s="72"/>
      <c r="L67" s="81"/>
      <c r="M67" s="72"/>
      <c r="N67" s="72"/>
      <c r="O67" s="72"/>
      <c r="P67" s="81"/>
      <c r="Q67" s="81"/>
      <c r="R67" s="81"/>
      <c r="S67" s="81"/>
      <c r="T67" s="81"/>
      <c r="U67" s="72"/>
      <c r="V67" s="81"/>
      <c r="W67" s="72"/>
      <c r="X67" s="81"/>
      <c r="Y67" s="72"/>
      <c r="Z67" s="81"/>
      <c r="AA67" s="72"/>
      <c r="AB67" s="81"/>
      <c r="AC67" s="72"/>
      <c r="AD67" s="72"/>
      <c r="AE67" s="81"/>
      <c r="AF67" s="81"/>
      <c r="AG67" s="81"/>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row>
    <row r="68" spans="1:61" ht="15.75" customHeight="1">
      <c r="A68" s="72"/>
      <c r="B68" s="72"/>
      <c r="C68" s="72"/>
      <c r="D68" s="72"/>
      <c r="E68" s="72"/>
      <c r="F68" s="81"/>
      <c r="G68" s="72"/>
      <c r="H68" s="72"/>
      <c r="I68" s="72"/>
      <c r="J68" s="72"/>
      <c r="K68" s="72"/>
      <c r="L68" s="81"/>
      <c r="M68" s="72"/>
      <c r="N68" s="72"/>
      <c r="O68" s="72"/>
      <c r="P68" s="81"/>
      <c r="Q68" s="81"/>
      <c r="R68" s="81"/>
      <c r="S68" s="81"/>
      <c r="T68" s="81"/>
      <c r="U68" s="72"/>
      <c r="V68" s="81"/>
      <c r="W68" s="72"/>
      <c r="X68" s="81"/>
      <c r="Y68" s="72"/>
      <c r="Z68" s="81"/>
      <c r="AA68" s="72"/>
      <c r="AB68" s="81"/>
      <c r="AC68" s="72"/>
      <c r="AD68" s="72"/>
      <c r="AE68" s="81"/>
      <c r="AF68" s="81"/>
      <c r="AG68" s="81"/>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row>
    <row r="69" spans="1:61" ht="15.75" customHeight="1">
      <c r="A69" s="72"/>
      <c r="B69" s="72"/>
      <c r="C69" s="72"/>
      <c r="D69" s="72"/>
      <c r="E69" s="72"/>
      <c r="F69" s="81"/>
      <c r="G69" s="72"/>
      <c r="H69" s="72"/>
      <c r="I69" s="72"/>
      <c r="J69" s="72"/>
      <c r="K69" s="72"/>
      <c r="L69" s="81"/>
      <c r="M69" s="72"/>
      <c r="N69" s="72"/>
      <c r="O69" s="72"/>
      <c r="P69" s="81"/>
      <c r="Q69" s="81"/>
      <c r="R69" s="81"/>
      <c r="S69" s="81"/>
      <c r="T69" s="81"/>
      <c r="U69" s="72"/>
      <c r="V69" s="81"/>
      <c r="W69" s="72"/>
      <c r="X69" s="81"/>
      <c r="Y69" s="72"/>
      <c r="Z69" s="81"/>
      <c r="AA69" s="72"/>
      <c r="AB69" s="81"/>
      <c r="AC69" s="72"/>
      <c r="AD69" s="72"/>
      <c r="AE69" s="81"/>
      <c r="AF69" s="81"/>
      <c r="AG69" s="81"/>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row>
    <row r="70" spans="1:61" ht="15.75" customHeight="1">
      <c r="A70" s="72"/>
      <c r="B70" s="72"/>
      <c r="C70" s="72"/>
      <c r="D70" s="72"/>
      <c r="E70" s="72"/>
      <c r="F70" s="81"/>
      <c r="G70" s="72"/>
      <c r="H70" s="72"/>
      <c r="I70" s="72"/>
      <c r="J70" s="72"/>
      <c r="K70" s="72"/>
      <c r="L70" s="81"/>
      <c r="M70" s="72"/>
      <c r="N70" s="72"/>
      <c r="O70" s="72"/>
      <c r="P70" s="81"/>
      <c r="Q70" s="81"/>
      <c r="R70" s="81"/>
      <c r="S70" s="81"/>
      <c r="T70" s="81"/>
      <c r="U70" s="72"/>
      <c r="V70" s="81"/>
      <c r="W70" s="72"/>
      <c r="X70" s="81"/>
      <c r="Y70" s="72"/>
      <c r="Z70" s="81"/>
      <c r="AA70" s="72"/>
      <c r="AB70" s="81"/>
      <c r="AC70" s="72"/>
      <c r="AD70" s="72"/>
      <c r="AE70" s="81"/>
      <c r="AF70" s="81"/>
      <c r="AG70" s="81"/>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row>
    <row r="71" spans="1:61" ht="15.75" customHeight="1">
      <c r="A71" s="72"/>
      <c r="B71" s="72"/>
      <c r="C71" s="72"/>
      <c r="D71" s="72"/>
      <c r="E71" s="72"/>
      <c r="F71" s="81"/>
      <c r="G71" s="72"/>
      <c r="H71" s="72"/>
      <c r="I71" s="72"/>
      <c r="J71" s="72"/>
      <c r="K71" s="72"/>
      <c r="L71" s="81"/>
      <c r="M71" s="72"/>
      <c r="N71" s="72"/>
      <c r="O71" s="72"/>
      <c r="P71" s="81"/>
      <c r="Q71" s="81"/>
      <c r="R71" s="81"/>
      <c r="S71" s="81"/>
      <c r="T71" s="81"/>
      <c r="U71" s="72"/>
      <c r="V71" s="81"/>
      <c r="W71" s="72"/>
      <c r="X71" s="81"/>
      <c r="Y71" s="72"/>
      <c r="Z71" s="81"/>
      <c r="AA71" s="72"/>
      <c r="AB71" s="81"/>
      <c r="AC71" s="72"/>
      <c r="AD71" s="72"/>
      <c r="AE71" s="81"/>
      <c r="AF71" s="81"/>
      <c r="AG71" s="81"/>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row>
    <row r="72" spans="1:61" ht="15.75" customHeight="1">
      <c r="A72" s="72"/>
      <c r="B72" s="72"/>
      <c r="C72" s="72"/>
      <c r="D72" s="72"/>
      <c r="E72" s="72"/>
      <c r="F72" s="81"/>
      <c r="G72" s="72"/>
      <c r="H72" s="72"/>
      <c r="I72" s="72"/>
      <c r="J72" s="72"/>
      <c r="K72" s="72"/>
      <c r="L72" s="81"/>
      <c r="M72" s="72"/>
      <c r="N72" s="72"/>
      <c r="O72" s="72"/>
      <c r="P72" s="81"/>
      <c r="Q72" s="81"/>
      <c r="R72" s="81"/>
      <c r="S72" s="81"/>
      <c r="T72" s="81"/>
      <c r="U72" s="72"/>
      <c r="V72" s="81"/>
      <c r="W72" s="72"/>
      <c r="X72" s="81"/>
      <c r="Y72" s="72"/>
      <c r="Z72" s="81"/>
      <c r="AA72" s="72"/>
      <c r="AB72" s="81"/>
      <c r="AC72" s="72"/>
      <c r="AD72" s="72"/>
      <c r="AE72" s="81"/>
      <c r="AF72" s="81"/>
      <c r="AG72" s="81"/>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row>
    <row r="73" spans="1:61" ht="15.75" customHeight="1">
      <c r="A73" s="72"/>
      <c r="B73" s="72"/>
      <c r="C73" s="72"/>
      <c r="D73" s="72"/>
      <c r="E73" s="72"/>
      <c r="F73" s="81"/>
      <c r="G73" s="72"/>
      <c r="H73" s="72"/>
      <c r="I73" s="72"/>
      <c r="J73" s="72"/>
      <c r="K73" s="72"/>
      <c r="L73" s="81"/>
      <c r="M73" s="72"/>
      <c r="N73" s="72"/>
      <c r="O73" s="72"/>
      <c r="P73" s="81"/>
      <c r="Q73" s="81"/>
      <c r="R73" s="81"/>
      <c r="S73" s="81"/>
      <c r="T73" s="81"/>
      <c r="U73" s="72"/>
      <c r="V73" s="81"/>
      <c r="W73" s="72"/>
      <c r="X73" s="81"/>
      <c r="Y73" s="72"/>
      <c r="Z73" s="81"/>
      <c r="AA73" s="72"/>
      <c r="AB73" s="81"/>
      <c r="AC73" s="72"/>
      <c r="AD73" s="72"/>
      <c r="AE73" s="81"/>
      <c r="AF73" s="81"/>
      <c r="AG73" s="81"/>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ht="15.75" customHeight="1">
      <c r="A74" s="72"/>
      <c r="B74" s="72"/>
      <c r="C74" s="72"/>
      <c r="D74" s="72"/>
      <c r="E74" s="72"/>
      <c r="F74" s="81"/>
      <c r="G74" s="72"/>
      <c r="H74" s="72"/>
      <c r="I74" s="72"/>
      <c r="J74" s="72"/>
      <c r="K74" s="72"/>
      <c r="L74" s="81"/>
      <c r="M74" s="72"/>
      <c r="N74" s="72"/>
      <c r="O74" s="72"/>
      <c r="P74" s="81"/>
      <c r="Q74" s="81"/>
      <c r="R74" s="81"/>
      <c r="S74" s="81"/>
      <c r="T74" s="81"/>
      <c r="U74" s="72"/>
      <c r="V74" s="81"/>
      <c r="W74" s="72"/>
      <c r="X74" s="81"/>
      <c r="Y74" s="72"/>
      <c r="Z74" s="81"/>
      <c r="AA74" s="72"/>
      <c r="AB74" s="81"/>
      <c r="AC74" s="72"/>
      <c r="AD74" s="72"/>
      <c r="AE74" s="81"/>
      <c r="AF74" s="81"/>
      <c r="AG74" s="81"/>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ht="15.75" customHeight="1">
      <c r="A75" s="72"/>
      <c r="B75" s="72"/>
      <c r="C75" s="72"/>
      <c r="D75" s="72"/>
      <c r="E75" s="72"/>
      <c r="F75" s="81"/>
      <c r="G75" s="72"/>
      <c r="H75" s="72"/>
      <c r="I75" s="72"/>
      <c r="J75" s="72"/>
      <c r="K75" s="72"/>
      <c r="L75" s="81"/>
      <c r="M75" s="72"/>
      <c r="N75" s="72"/>
      <c r="O75" s="72"/>
      <c r="P75" s="81"/>
      <c r="Q75" s="81"/>
      <c r="R75" s="81"/>
      <c r="S75" s="81"/>
      <c r="T75" s="81"/>
      <c r="U75" s="72"/>
      <c r="V75" s="81"/>
      <c r="W75" s="72"/>
      <c r="X75" s="81"/>
      <c r="Y75" s="72"/>
      <c r="Z75" s="81"/>
      <c r="AA75" s="72"/>
      <c r="AB75" s="81"/>
      <c r="AC75" s="72"/>
      <c r="AD75" s="72"/>
      <c r="AE75" s="81"/>
      <c r="AF75" s="81"/>
      <c r="AG75" s="81"/>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ht="15.75" customHeight="1">
      <c r="A76" s="72"/>
      <c r="B76" s="72"/>
      <c r="C76" s="72"/>
      <c r="D76" s="72"/>
      <c r="E76" s="72"/>
      <c r="F76" s="81"/>
      <c r="G76" s="72"/>
      <c r="H76" s="72"/>
      <c r="I76" s="72"/>
      <c r="J76" s="72"/>
      <c r="K76" s="72"/>
      <c r="L76" s="81"/>
      <c r="M76" s="72"/>
      <c r="N76" s="72"/>
      <c r="O76" s="72"/>
      <c r="P76" s="81"/>
      <c r="Q76" s="81"/>
      <c r="R76" s="81"/>
      <c r="S76" s="81"/>
      <c r="T76" s="81"/>
      <c r="U76" s="72"/>
      <c r="V76" s="81"/>
      <c r="W76" s="72"/>
      <c r="X76" s="81"/>
      <c r="Y76" s="72"/>
      <c r="Z76" s="81"/>
      <c r="AA76" s="72"/>
      <c r="AB76" s="81"/>
      <c r="AC76" s="72"/>
      <c r="AD76" s="72"/>
      <c r="AE76" s="81"/>
      <c r="AF76" s="81"/>
      <c r="AG76" s="81"/>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ht="15.75" customHeight="1">
      <c r="A77" s="72"/>
      <c r="B77" s="72"/>
      <c r="C77" s="72"/>
      <c r="D77" s="72"/>
      <c r="E77" s="72"/>
      <c r="F77" s="81"/>
      <c r="G77" s="72"/>
      <c r="H77" s="72"/>
      <c r="I77" s="72"/>
      <c r="J77" s="72"/>
      <c r="K77" s="72"/>
      <c r="L77" s="81"/>
      <c r="M77" s="72"/>
      <c r="N77" s="72"/>
      <c r="O77" s="72"/>
      <c r="P77" s="81"/>
      <c r="Q77" s="81"/>
      <c r="R77" s="81"/>
      <c r="S77" s="81"/>
      <c r="T77" s="81"/>
      <c r="U77" s="72"/>
      <c r="V77" s="81"/>
      <c r="W77" s="72"/>
      <c r="X77" s="81"/>
      <c r="Y77" s="72"/>
      <c r="Z77" s="81"/>
      <c r="AA77" s="72"/>
      <c r="AB77" s="81"/>
      <c r="AC77" s="72"/>
      <c r="AD77" s="72"/>
      <c r="AE77" s="81"/>
      <c r="AF77" s="81"/>
      <c r="AG77" s="81"/>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row>
    <row r="78" spans="1:61" ht="15.75" customHeight="1">
      <c r="A78" s="72"/>
      <c r="B78" s="72"/>
      <c r="C78" s="72"/>
      <c r="D78" s="72"/>
      <c r="E78" s="72"/>
      <c r="F78" s="81"/>
      <c r="G78" s="72"/>
      <c r="H78" s="72"/>
      <c r="I78" s="72"/>
      <c r="J78" s="72"/>
      <c r="K78" s="72"/>
      <c r="L78" s="81"/>
      <c r="M78" s="72"/>
      <c r="N78" s="72"/>
      <c r="O78" s="72"/>
      <c r="P78" s="81"/>
      <c r="Q78" s="81"/>
      <c r="R78" s="81"/>
      <c r="S78" s="81"/>
      <c r="T78" s="81"/>
      <c r="U78" s="72"/>
      <c r="V78" s="81"/>
      <c r="W78" s="72"/>
      <c r="X78" s="81"/>
      <c r="Y78" s="72"/>
      <c r="Z78" s="81"/>
      <c r="AA78" s="72"/>
      <c r="AB78" s="81"/>
      <c r="AC78" s="72"/>
      <c r="AD78" s="72"/>
      <c r="AE78" s="81"/>
      <c r="AF78" s="81"/>
      <c r="AG78" s="81"/>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row>
    <row r="79" spans="1:61" ht="15.75" customHeight="1">
      <c r="A79" s="72"/>
      <c r="B79" s="72"/>
      <c r="C79" s="72"/>
      <c r="D79" s="72"/>
      <c r="E79" s="72"/>
      <c r="F79" s="81"/>
      <c r="G79" s="72"/>
      <c r="H79" s="72"/>
      <c r="I79" s="72"/>
      <c r="J79" s="72"/>
      <c r="K79" s="72"/>
      <c r="L79" s="81"/>
      <c r="M79" s="72"/>
      <c r="N79" s="72"/>
      <c r="O79" s="72"/>
      <c r="P79" s="81"/>
      <c r="Q79" s="81"/>
      <c r="R79" s="81"/>
      <c r="S79" s="81"/>
      <c r="T79" s="81"/>
      <c r="U79" s="72"/>
      <c r="V79" s="81"/>
      <c r="W79" s="72"/>
      <c r="X79" s="81"/>
      <c r="Y79" s="72"/>
      <c r="Z79" s="81"/>
      <c r="AA79" s="72"/>
      <c r="AB79" s="81"/>
      <c r="AC79" s="72"/>
      <c r="AD79" s="72"/>
      <c r="AE79" s="81"/>
      <c r="AF79" s="81"/>
      <c r="AG79" s="81"/>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row>
    <row r="80" spans="1:61" ht="15.75" customHeight="1">
      <c r="A80" s="72"/>
      <c r="B80" s="72"/>
      <c r="C80" s="72"/>
      <c r="D80" s="72"/>
      <c r="E80" s="72"/>
      <c r="F80" s="81"/>
      <c r="G80" s="72"/>
      <c r="H80" s="72"/>
      <c r="I80" s="72"/>
      <c r="J80" s="72"/>
      <c r="K80" s="72"/>
      <c r="L80" s="81"/>
      <c r="M80" s="72"/>
      <c r="N80" s="72"/>
      <c r="O80" s="72"/>
      <c r="P80" s="81"/>
      <c r="Q80" s="81"/>
      <c r="R80" s="81"/>
      <c r="S80" s="81"/>
      <c r="T80" s="81"/>
      <c r="U80" s="72"/>
      <c r="V80" s="81"/>
      <c r="W80" s="72"/>
      <c r="X80" s="81"/>
      <c r="Y80" s="72"/>
      <c r="Z80" s="81"/>
      <c r="AA80" s="72"/>
      <c r="AB80" s="81"/>
      <c r="AC80" s="72"/>
      <c r="AD80" s="72"/>
      <c r="AE80" s="81"/>
      <c r="AF80" s="81"/>
      <c r="AG80" s="81"/>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row>
    <row r="81" spans="1:61" ht="15.75" customHeight="1">
      <c r="A81" s="72"/>
      <c r="B81" s="72"/>
      <c r="C81" s="72"/>
      <c r="D81" s="72"/>
      <c r="E81" s="72"/>
      <c r="F81" s="81"/>
      <c r="G81" s="72"/>
      <c r="H81" s="72"/>
      <c r="I81" s="72"/>
      <c r="J81" s="72"/>
      <c r="K81" s="72"/>
      <c r="L81" s="81"/>
      <c r="M81" s="72"/>
      <c r="N81" s="72"/>
      <c r="O81" s="72"/>
      <c r="P81" s="81"/>
      <c r="Q81" s="81"/>
      <c r="R81" s="81"/>
      <c r="S81" s="81"/>
      <c r="T81" s="81"/>
      <c r="U81" s="72"/>
      <c r="V81" s="81"/>
      <c r="W81" s="72"/>
      <c r="X81" s="81"/>
      <c r="Y81" s="72"/>
      <c r="Z81" s="81"/>
      <c r="AA81" s="72"/>
      <c r="AB81" s="81"/>
      <c r="AC81" s="72"/>
      <c r="AD81" s="72"/>
      <c r="AE81" s="81"/>
      <c r="AF81" s="81"/>
      <c r="AG81" s="81"/>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row>
    <row r="82" spans="1:61" ht="15.75" customHeight="1">
      <c r="A82" s="72"/>
      <c r="B82" s="72"/>
      <c r="C82" s="72"/>
      <c r="D82" s="72"/>
      <c r="E82" s="72"/>
      <c r="F82" s="81"/>
      <c r="G82" s="72"/>
      <c r="H82" s="72"/>
      <c r="I82" s="72"/>
      <c r="J82" s="72"/>
      <c r="K82" s="72"/>
      <c r="L82" s="81"/>
      <c r="M82" s="72"/>
      <c r="N82" s="72"/>
      <c r="O82" s="72"/>
      <c r="P82" s="81"/>
      <c r="Q82" s="81"/>
      <c r="R82" s="81"/>
      <c r="S82" s="81"/>
      <c r="T82" s="81"/>
      <c r="U82" s="72"/>
      <c r="V82" s="81"/>
      <c r="W82" s="72"/>
      <c r="X82" s="81"/>
      <c r="Y82" s="72"/>
      <c r="Z82" s="81"/>
      <c r="AA82" s="72"/>
      <c r="AB82" s="81"/>
      <c r="AC82" s="72"/>
      <c r="AD82" s="72"/>
      <c r="AE82" s="81"/>
      <c r="AF82" s="81"/>
      <c r="AG82" s="81"/>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row>
    <row r="83" spans="1:61" ht="15.75" customHeight="1">
      <c r="A83" s="72"/>
      <c r="B83" s="72"/>
      <c r="C83" s="72"/>
      <c r="D83" s="72"/>
      <c r="E83" s="72"/>
      <c r="F83" s="81"/>
      <c r="G83" s="72"/>
      <c r="H83" s="72"/>
      <c r="I83" s="72"/>
      <c r="J83" s="72"/>
      <c r="K83" s="72"/>
      <c r="L83" s="81"/>
      <c r="M83" s="72"/>
      <c r="N83" s="72"/>
      <c r="O83" s="72"/>
      <c r="P83" s="81"/>
      <c r="Q83" s="81"/>
      <c r="R83" s="81"/>
      <c r="S83" s="81"/>
      <c r="T83" s="81"/>
      <c r="U83" s="72"/>
      <c r="V83" s="81"/>
      <c r="W83" s="72"/>
      <c r="X83" s="81"/>
      <c r="Y83" s="72"/>
      <c r="Z83" s="81"/>
      <c r="AA83" s="72"/>
      <c r="AB83" s="81"/>
      <c r="AC83" s="72"/>
      <c r="AD83" s="72"/>
      <c r="AE83" s="81"/>
      <c r="AF83" s="81"/>
      <c r="AG83" s="81"/>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row>
    <row r="84" spans="1:61" ht="15.75" customHeight="1">
      <c r="A84" s="72"/>
      <c r="B84" s="72"/>
      <c r="C84" s="72"/>
      <c r="D84" s="72"/>
      <c r="E84" s="72"/>
      <c r="F84" s="81"/>
      <c r="G84" s="72"/>
      <c r="H84" s="72"/>
      <c r="I84" s="72"/>
      <c r="J84" s="72"/>
      <c r="K84" s="72"/>
      <c r="L84" s="81"/>
      <c r="M84" s="72"/>
      <c r="N84" s="72"/>
      <c r="O84" s="72"/>
      <c r="P84" s="81"/>
      <c r="Q84" s="81"/>
      <c r="R84" s="81"/>
      <c r="S84" s="81"/>
      <c r="T84" s="81"/>
      <c r="U84" s="72"/>
      <c r="V84" s="81"/>
      <c r="W84" s="72"/>
      <c r="X84" s="81"/>
      <c r="Y84" s="72"/>
      <c r="Z84" s="81"/>
      <c r="AA84" s="72"/>
      <c r="AB84" s="81"/>
      <c r="AC84" s="72"/>
      <c r="AD84" s="72"/>
      <c r="AE84" s="81"/>
      <c r="AF84" s="81"/>
      <c r="AG84" s="81"/>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row>
    <row r="85" spans="1:61" ht="15.75" customHeight="1">
      <c r="A85" s="72"/>
      <c r="B85" s="72"/>
      <c r="C85" s="72"/>
      <c r="D85" s="72"/>
      <c r="E85" s="72"/>
      <c r="F85" s="81"/>
      <c r="G85" s="72"/>
      <c r="H85" s="72"/>
      <c r="I85" s="72"/>
      <c r="J85" s="72"/>
      <c r="K85" s="72"/>
      <c r="L85" s="81"/>
      <c r="M85" s="72"/>
      <c r="N85" s="72"/>
      <c r="O85" s="72"/>
      <c r="P85" s="81"/>
      <c r="Q85" s="81"/>
      <c r="R85" s="81"/>
      <c r="S85" s="81"/>
      <c r="T85" s="81"/>
      <c r="U85" s="72"/>
      <c r="V85" s="81"/>
      <c r="W85" s="72"/>
      <c r="X85" s="81"/>
      <c r="Y85" s="72"/>
      <c r="Z85" s="81"/>
      <c r="AA85" s="72"/>
      <c r="AB85" s="81"/>
      <c r="AC85" s="72"/>
      <c r="AD85" s="72"/>
      <c r="AE85" s="81"/>
      <c r="AF85" s="81"/>
      <c r="AG85" s="81"/>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row>
    <row r="86" spans="1:61" ht="15.75" customHeight="1">
      <c r="A86" s="72"/>
      <c r="B86" s="72"/>
      <c r="C86" s="72"/>
      <c r="D86" s="72"/>
      <c r="E86" s="72"/>
      <c r="F86" s="81"/>
      <c r="G86" s="72"/>
      <c r="H86" s="72"/>
      <c r="I86" s="72"/>
      <c r="J86" s="72"/>
      <c r="K86" s="72"/>
      <c r="L86" s="81"/>
      <c r="M86" s="72"/>
      <c r="N86" s="72"/>
      <c r="O86" s="72"/>
      <c r="P86" s="81"/>
      <c r="Q86" s="81"/>
      <c r="R86" s="81"/>
      <c r="S86" s="81"/>
      <c r="T86" s="81"/>
      <c r="U86" s="72"/>
      <c r="V86" s="81"/>
      <c r="W86" s="72"/>
      <c r="X86" s="81"/>
      <c r="Y86" s="72"/>
      <c r="Z86" s="81"/>
      <c r="AA86" s="72"/>
      <c r="AB86" s="81"/>
      <c r="AC86" s="72"/>
      <c r="AD86" s="72"/>
      <c r="AE86" s="81"/>
      <c r="AF86" s="81"/>
      <c r="AG86" s="81"/>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row>
    <row r="87" spans="1:61" ht="15.75" customHeight="1">
      <c r="A87" s="72"/>
      <c r="B87" s="72"/>
      <c r="C87" s="72"/>
      <c r="D87" s="72"/>
      <c r="E87" s="72"/>
      <c r="F87" s="81"/>
      <c r="G87" s="72"/>
      <c r="H87" s="72"/>
      <c r="I87" s="72"/>
      <c r="J87" s="72"/>
      <c r="K87" s="72"/>
      <c r="L87" s="81"/>
      <c r="M87" s="72"/>
      <c r="N87" s="72"/>
      <c r="O87" s="72"/>
      <c r="P87" s="81"/>
      <c r="Q87" s="81"/>
      <c r="R87" s="81"/>
      <c r="S87" s="81"/>
      <c r="T87" s="81"/>
      <c r="U87" s="72"/>
      <c r="V87" s="81"/>
      <c r="W87" s="72"/>
      <c r="X87" s="81"/>
      <c r="Y87" s="72"/>
      <c r="Z87" s="81"/>
      <c r="AA87" s="72"/>
      <c r="AB87" s="81"/>
      <c r="AC87" s="72"/>
      <c r="AD87" s="72"/>
      <c r="AE87" s="81"/>
      <c r="AF87" s="81"/>
      <c r="AG87" s="81"/>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row>
    <row r="88" spans="1:61" ht="15.75" customHeight="1">
      <c r="A88" s="72"/>
      <c r="B88" s="72"/>
      <c r="C88" s="72"/>
      <c r="D88" s="72"/>
      <c r="E88" s="72"/>
      <c r="F88" s="81"/>
      <c r="G88" s="72"/>
      <c r="H88" s="72"/>
      <c r="I88" s="72"/>
      <c r="J88" s="72"/>
      <c r="K88" s="72"/>
      <c r="L88" s="81"/>
      <c r="M88" s="72"/>
      <c r="N88" s="72"/>
      <c r="O88" s="72"/>
      <c r="P88" s="81"/>
      <c r="Q88" s="81"/>
      <c r="R88" s="81"/>
      <c r="S88" s="81"/>
      <c r="T88" s="81"/>
      <c r="U88" s="72"/>
      <c r="V88" s="81"/>
      <c r="W88" s="72"/>
      <c r="X88" s="81"/>
      <c r="Y88" s="72"/>
      <c r="Z88" s="81"/>
      <c r="AA88" s="72"/>
      <c r="AB88" s="81"/>
      <c r="AC88" s="72"/>
      <c r="AD88" s="72"/>
      <c r="AE88" s="81"/>
      <c r="AF88" s="81"/>
      <c r="AG88" s="81"/>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row>
    <row r="89" spans="1:61" ht="15.75" customHeight="1">
      <c r="A89" s="72"/>
      <c r="B89" s="72"/>
      <c r="C89" s="72"/>
      <c r="D89" s="72"/>
      <c r="E89" s="72"/>
      <c r="F89" s="81"/>
      <c r="G89" s="72"/>
      <c r="H89" s="72"/>
      <c r="I89" s="72"/>
      <c r="J89" s="72"/>
      <c r="K89" s="72"/>
      <c r="L89" s="81"/>
      <c r="M89" s="72"/>
      <c r="N89" s="72"/>
      <c r="O89" s="72"/>
      <c r="P89" s="81"/>
      <c r="Q89" s="81"/>
      <c r="R89" s="81"/>
      <c r="S89" s="81"/>
      <c r="T89" s="81"/>
      <c r="U89" s="72"/>
      <c r="V89" s="81"/>
      <c r="W89" s="72"/>
      <c r="X89" s="81"/>
      <c r="Y89" s="72"/>
      <c r="Z89" s="81"/>
      <c r="AA89" s="72"/>
      <c r="AB89" s="81"/>
      <c r="AC89" s="72"/>
      <c r="AD89" s="72"/>
      <c r="AE89" s="81"/>
      <c r="AF89" s="81"/>
      <c r="AG89" s="81"/>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row>
    <row r="90" spans="1:61" ht="15.75" customHeight="1">
      <c r="A90" s="72"/>
      <c r="B90" s="72"/>
      <c r="C90" s="72"/>
      <c r="D90" s="72"/>
      <c r="E90" s="72"/>
      <c r="F90" s="81"/>
      <c r="G90" s="72"/>
      <c r="H90" s="72"/>
      <c r="I90" s="72"/>
      <c r="J90" s="72"/>
      <c r="K90" s="72"/>
      <c r="L90" s="81"/>
      <c r="M90" s="72"/>
      <c r="N90" s="72"/>
      <c r="O90" s="72"/>
      <c r="P90" s="81"/>
      <c r="Q90" s="81"/>
      <c r="R90" s="81"/>
      <c r="S90" s="81"/>
      <c r="T90" s="81"/>
      <c r="U90" s="72"/>
      <c r="V90" s="81"/>
      <c r="W90" s="72"/>
      <c r="X90" s="81"/>
      <c r="Y90" s="72"/>
      <c r="Z90" s="81"/>
      <c r="AA90" s="72"/>
      <c r="AB90" s="81"/>
      <c r="AC90" s="72"/>
      <c r="AD90" s="72"/>
      <c r="AE90" s="81"/>
      <c r="AF90" s="81"/>
      <c r="AG90" s="81"/>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row>
    <row r="91" spans="1:61" ht="15.75" customHeight="1">
      <c r="A91" s="72"/>
      <c r="B91" s="72"/>
      <c r="C91" s="72"/>
      <c r="D91" s="72"/>
      <c r="E91" s="72"/>
      <c r="F91" s="81"/>
      <c r="G91" s="72"/>
      <c r="H91" s="72"/>
      <c r="I91" s="72"/>
      <c r="J91" s="72"/>
      <c r="K91" s="72"/>
      <c r="L91" s="81"/>
      <c r="M91" s="72"/>
      <c r="N91" s="72"/>
      <c r="O91" s="72"/>
      <c r="P91" s="81"/>
      <c r="Q91" s="81"/>
      <c r="R91" s="81"/>
      <c r="S91" s="81"/>
      <c r="T91" s="81"/>
      <c r="U91" s="72"/>
      <c r="V91" s="81"/>
      <c r="W91" s="72"/>
      <c r="X91" s="81"/>
      <c r="Y91" s="72"/>
      <c r="Z91" s="81"/>
      <c r="AA91" s="72"/>
      <c r="AB91" s="81"/>
      <c r="AC91" s="72"/>
      <c r="AD91" s="72"/>
      <c r="AE91" s="81"/>
      <c r="AF91" s="81"/>
      <c r="AG91" s="81"/>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row>
    <row r="92" spans="1:61" ht="15.75" customHeight="1">
      <c r="A92" s="72"/>
      <c r="B92" s="72"/>
      <c r="C92" s="72"/>
      <c r="D92" s="72"/>
      <c r="E92" s="72"/>
      <c r="F92" s="81"/>
      <c r="G92" s="72"/>
      <c r="H92" s="72"/>
      <c r="I92" s="72"/>
      <c r="J92" s="72"/>
      <c r="K92" s="72"/>
      <c r="L92" s="81"/>
      <c r="M92" s="72"/>
      <c r="N92" s="72"/>
      <c r="O92" s="72"/>
      <c r="P92" s="81"/>
      <c r="Q92" s="81"/>
      <c r="R92" s="81"/>
      <c r="S92" s="81"/>
      <c r="T92" s="81"/>
      <c r="U92" s="72"/>
      <c r="V92" s="81"/>
      <c r="W92" s="72"/>
      <c r="X92" s="81"/>
      <c r="Y92" s="72"/>
      <c r="Z92" s="81"/>
      <c r="AA92" s="72"/>
      <c r="AB92" s="81"/>
      <c r="AC92" s="72"/>
      <c r="AD92" s="72"/>
      <c r="AE92" s="81"/>
      <c r="AF92" s="81"/>
      <c r="AG92" s="81"/>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row>
    <row r="93" spans="1:61" ht="15.75" customHeight="1">
      <c r="A93" s="72"/>
      <c r="B93" s="72"/>
      <c r="C93" s="72"/>
      <c r="D93" s="72"/>
      <c r="E93" s="72"/>
      <c r="F93" s="81"/>
      <c r="G93" s="72"/>
      <c r="H93" s="72"/>
      <c r="I93" s="72"/>
      <c r="J93" s="72"/>
      <c r="K93" s="72"/>
      <c r="L93" s="81"/>
      <c r="M93" s="72"/>
      <c r="N93" s="72"/>
      <c r="O93" s="72"/>
      <c r="P93" s="81"/>
      <c r="Q93" s="81"/>
      <c r="R93" s="81"/>
      <c r="S93" s="81"/>
      <c r="T93" s="81"/>
      <c r="U93" s="72"/>
      <c r="V93" s="81"/>
      <c r="W93" s="72"/>
      <c r="X93" s="81"/>
      <c r="Y93" s="72"/>
      <c r="Z93" s="81"/>
      <c r="AA93" s="72"/>
      <c r="AB93" s="81"/>
      <c r="AC93" s="72"/>
      <c r="AD93" s="72"/>
      <c r="AE93" s="81"/>
      <c r="AF93" s="81"/>
      <c r="AG93" s="81"/>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row>
    <row r="94" spans="1:61" ht="15.75" customHeight="1">
      <c r="A94" s="72"/>
      <c r="B94" s="72"/>
      <c r="C94" s="72"/>
      <c r="D94" s="72"/>
      <c r="E94" s="72"/>
      <c r="F94" s="81"/>
      <c r="G94" s="72"/>
      <c r="H94" s="72"/>
      <c r="I94" s="72"/>
      <c r="J94" s="72"/>
      <c r="K94" s="72"/>
      <c r="L94" s="81"/>
      <c r="M94" s="72"/>
      <c r="N94" s="72"/>
      <c r="O94" s="72"/>
      <c r="P94" s="81"/>
      <c r="Q94" s="81"/>
      <c r="R94" s="81"/>
      <c r="S94" s="81"/>
      <c r="T94" s="81"/>
      <c r="U94" s="72"/>
      <c r="V94" s="81"/>
      <c r="W94" s="72"/>
      <c r="X94" s="81"/>
      <c r="Y94" s="72"/>
      <c r="Z94" s="81"/>
      <c r="AA94" s="72"/>
      <c r="AB94" s="81"/>
      <c r="AC94" s="72"/>
      <c r="AD94" s="72"/>
      <c r="AE94" s="81"/>
      <c r="AF94" s="81"/>
      <c r="AG94" s="81"/>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row>
    <row r="95" spans="1:61" ht="15.75" hidden="1" customHeight="1">
      <c r="A95" s="72"/>
      <c r="B95" s="72"/>
      <c r="C95" s="72"/>
      <c r="D95" s="72"/>
      <c r="E95" s="72"/>
      <c r="F95" s="81"/>
      <c r="G95" s="72"/>
      <c r="H95" s="72"/>
      <c r="I95" s="72"/>
      <c r="J95" s="72"/>
      <c r="K95" s="72"/>
      <c r="L95" s="81"/>
      <c r="M95" s="72"/>
      <c r="N95" s="72"/>
      <c r="O95" s="72"/>
      <c r="P95" s="81"/>
      <c r="Q95" s="81"/>
      <c r="R95" s="81"/>
      <c r="S95" s="81"/>
      <c r="T95" s="81"/>
      <c r="U95" s="72"/>
      <c r="V95" s="81"/>
      <c r="W95" s="72"/>
      <c r="X95" s="81"/>
      <c r="Y95" s="72"/>
      <c r="Z95" s="81"/>
      <c r="AA95" s="72"/>
      <c r="AB95" s="81"/>
      <c r="AC95" s="72"/>
      <c r="AD95" s="72"/>
      <c r="AE95" s="81"/>
      <c r="AF95" s="81"/>
      <c r="AG95" s="81"/>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row>
    <row r="96" spans="1:61" ht="15.75" hidden="1" customHeight="1">
      <c r="A96" s="72"/>
      <c r="B96" s="72"/>
      <c r="C96" s="135" t="s">
        <v>56</v>
      </c>
      <c r="D96" s="81"/>
      <c r="E96" s="136" t="s">
        <v>292</v>
      </c>
      <c r="F96" s="137"/>
      <c r="G96" s="138" t="s">
        <v>293</v>
      </c>
      <c r="H96" s="81"/>
      <c r="I96" s="136" t="s">
        <v>294</v>
      </c>
      <c r="J96" s="81"/>
      <c r="K96" s="81"/>
      <c r="L96" s="81"/>
      <c r="M96" s="72"/>
      <c r="N96" s="72"/>
      <c r="O96" s="72"/>
      <c r="P96" s="81"/>
      <c r="Q96" s="81"/>
      <c r="R96" s="81"/>
      <c r="S96" s="81"/>
      <c r="T96" s="81"/>
      <c r="U96" s="72"/>
      <c r="V96" s="81"/>
      <c r="W96" s="72"/>
      <c r="X96" s="81"/>
      <c r="Y96" s="72"/>
      <c r="Z96" s="81"/>
      <c r="AA96" s="72"/>
      <c r="AB96" s="81"/>
      <c r="AC96" s="72"/>
      <c r="AD96" s="72"/>
      <c r="AE96" s="81"/>
      <c r="AF96" s="81"/>
      <c r="AG96" s="81"/>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row>
    <row r="97" spans="1:61" ht="15.75" hidden="1" customHeight="1">
      <c r="A97" s="72"/>
      <c r="B97" s="72"/>
      <c r="C97" s="139" t="s">
        <v>78</v>
      </c>
      <c r="D97" s="81"/>
      <c r="E97" s="140" t="s">
        <v>235</v>
      </c>
      <c r="F97" s="81"/>
      <c r="G97" s="140" t="s">
        <v>295</v>
      </c>
      <c r="H97" s="81"/>
      <c r="I97" s="140" t="s">
        <v>296</v>
      </c>
      <c r="J97" s="81"/>
      <c r="K97" s="81"/>
      <c r="L97" s="81"/>
      <c r="M97" s="72"/>
      <c r="N97" s="72"/>
      <c r="O97" s="72"/>
      <c r="P97" s="81"/>
      <c r="Q97" s="81"/>
      <c r="R97" s="81"/>
      <c r="S97" s="81"/>
      <c r="T97" s="81"/>
      <c r="U97" s="72"/>
      <c r="V97" s="81"/>
      <c r="W97" s="72"/>
      <c r="X97" s="81"/>
      <c r="Y97" s="72"/>
      <c r="Z97" s="81"/>
      <c r="AA97" s="72"/>
      <c r="AB97" s="81"/>
      <c r="AC97" s="72"/>
      <c r="AD97" s="72"/>
      <c r="AE97" s="81"/>
      <c r="AF97" s="81"/>
      <c r="AG97" s="81"/>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row>
    <row r="98" spans="1:61" ht="15.75" hidden="1" customHeight="1">
      <c r="A98" s="72"/>
      <c r="B98" s="72"/>
      <c r="C98" s="139" t="s">
        <v>100</v>
      </c>
      <c r="D98" s="81"/>
      <c r="E98" s="140" t="s">
        <v>179</v>
      </c>
      <c r="F98" s="81"/>
      <c r="G98" s="140" t="s">
        <v>241</v>
      </c>
      <c r="H98" s="81"/>
      <c r="I98" s="140" t="s">
        <v>113</v>
      </c>
      <c r="J98" s="81"/>
      <c r="K98" s="81"/>
      <c r="L98" s="81"/>
      <c r="M98" s="72"/>
      <c r="N98" s="72"/>
      <c r="O98" s="72"/>
      <c r="P98" s="81"/>
      <c r="Q98" s="81"/>
      <c r="R98" s="81"/>
      <c r="S98" s="81"/>
      <c r="T98" s="81"/>
      <c r="U98" s="72"/>
      <c r="V98" s="81"/>
      <c r="W98" s="72"/>
      <c r="X98" s="81"/>
      <c r="Y98" s="72"/>
      <c r="Z98" s="81"/>
      <c r="AA98" s="72"/>
      <c r="AB98" s="81"/>
      <c r="AC98" s="72"/>
      <c r="AD98" s="72"/>
      <c r="AE98" s="81"/>
      <c r="AF98" s="81"/>
      <c r="AG98" s="81"/>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row>
    <row r="99" spans="1:61" ht="15.75" hidden="1" customHeight="1">
      <c r="A99" s="72"/>
      <c r="B99" s="72"/>
      <c r="C99" s="139" t="s">
        <v>103</v>
      </c>
      <c r="D99" s="81"/>
      <c r="E99" s="140" t="s">
        <v>297</v>
      </c>
      <c r="F99" s="81"/>
      <c r="G99" s="140" t="s">
        <v>111</v>
      </c>
      <c r="H99" s="81"/>
      <c r="I99" s="140" t="s">
        <v>167</v>
      </c>
      <c r="J99" s="81"/>
      <c r="K99" s="81"/>
      <c r="L99" s="81"/>
      <c r="M99" s="72"/>
      <c r="N99" s="72"/>
      <c r="O99" s="72"/>
      <c r="P99" s="81"/>
      <c r="Q99" s="81"/>
      <c r="R99" s="81"/>
      <c r="S99" s="81"/>
      <c r="T99" s="81"/>
      <c r="U99" s="72"/>
      <c r="V99" s="81"/>
      <c r="W99" s="72"/>
      <c r="X99" s="81"/>
      <c r="Y99" s="72"/>
      <c r="Z99" s="81"/>
      <c r="AA99" s="72"/>
      <c r="AB99" s="81"/>
      <c r="AC99" s="72"/>
      <c r="AD99" s="72"/>
      <c r="AE99" s="81"/>
      <c r="AF99" s="81"/>
      <c r="AG99" s="81"/>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row>
    <row r="100" spans="1:61" ht="15.75" hidden="1" customHeight="1">
      <c r="A100" s="72"/>
      <c r="B100" s="72"/>
      <c r="C100" s="139" t="s">
        <v>105</v>
      </c>
      <c r="D100" s="81"/>
      <c r="E100" s="140" t="s">
        <v>298</v>
      </c>
      <c r="F100" s="81"/>
      <c r="G100" s="140" t="s">
        <v>299</v>
      </c>
      <c r="H100" s="81"/>
      <c r="I100" s="140" t="s">
        <v>139</v>
      </c>
      <c r="J100" s="81"/>
      <c r="K100" s="81"/>
      <c r="L100" s="81"/>
      <c r="M100" s="72"/>
      <c r="N100" s="72"/>
      <c r="O100" s="72"/>
      <c r="P100" s="81"/>
      <c r="Q100" s="81"/>
      <c r="R100" s="81"/>
      <c r="S100" s="81"/>
      <c r="T100" s="81"/>
      <c r="U100" s="72"/>
      <c r="V100" s="81"/>
      <c r="W100" s="72"/>
      <c r="X100" s="81"/>
      <c r="Y100" s="72"/>
      <c r="Z100" s="81"/>
      <c r="AA100" s="72"/>
      <c r="AB100" s="81"/>
      <c r="AC100" s="72"/>
      <c r="AD100" s="72"/>
      <c r="AE100" s="81"/>
      <c r="AF100" s="81"/>
      <c r="AG100" s="81"/>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row>
    <row r="101" spans="1:61" ht="15.75" hidden="1" customHeight="1">
      <c r="A101" s="72"/>
      <c r="B101" s="72"/>
      <c r="C101" s="139" t="s">
        <v>117</v>
      </c>
      <c r="D101" s="81"/>
      <c r="E101" s="140" t="s">
        <v>300</v>
      </c>
      <c r="F101" s="81"/>
      <c r="G101" s="141" t="s">
        <v>130</v>
      </c>
      <c r="H101" s="81"/>
      <c r="I101" s="81"/>
      <c r="J101" s="81"/>
      <c r="K101" s="81"/>
      <c r="L101" s="81"/>
      <c r="M101" s="72"/>
      <c r="N101" s="72"/>
      <c r="O101" s="72"/>
      <c r="P101" s="81"/>
      <c r="Q101" s="81"/>
      <c r="R101" s="81"/>
      <c r="S101" s="81"/>
      <c r="T101" s="81"/>
      <c r="U101" s="72"/>
      <c r="V101" s="81"/>
      <c r="W101" s="72"/>
      <c r="X101" s="81"/>
      <c r="Y101" s="72"/>
      <c r="Z101" s="81"/>
      <c r="AA101" s="72"/>
      <c r="AB101" s="81"/>
      <c r="AC101" s="72"/>
      <c r="AD101" s="72"/>
      <c r="AE101" s="81"/>
      <c r="AF101" s="81"/>
      <c r="AG101" s="81"/>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row>
    <row r="102" spans="1:61" ht="15.75" hidden="1" customHeight="1">
      <c r="A102" s="72"/>
      <c r="B102" s="72"/>
      <c r="C102" s="139" t="s">
        <v>127</v>
      </c>
      <c r="D102" s="81"/>
      <c r="E102" s="140" t="s">
        <v>250</v>
      </c>
      <c r="F102" s="81"/>
      <c r="G102" s="81"/>
      <c r="H102" s="81"/>
      <c r="I102" s="136" t="s">
        <v>49</v>
      </c>
      <c r="J102" s="81"/>
      <c r="K102" s="81"/>
      <c r="L102" s="81"/>
      <c r="M102" s="72"/>
      <c r="N102" s="72"/>
      <c r="O102" s="72"/>
      <c r="P102" s="81"/>
      <c r="Q102" s="81"/>
      <c r="R102" s="81"/>
      <c r="S102" s="81"/>
      <c r="T102" s="81"/>
      <c r="U102" s="72"/>
      <c r="V102" s="81"/>
      <c r="W102" s="72"/>
      <c r="X102" s="81"/>
      <c r="Y102" s="72"/>
      <c r="Z102" s="81"/>
      <c r="AA102" s="72"/>
      <c r="AB102" s="81"/>
      <c r="AC102" s="72"/>
      <c r="AD102" s="72"/>
      <c r="AE102" s="81"/>
      <c r="AF102" s="81"/>
      <c r="AG102" s="81"/>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row>
    <row r="103" spans="1:61" ht="15.75" hidden="1" customHeight="1">
      <c r="A103" s="72"/>
      <c r="B103" s="72"/>
      <c r="C103" s="139" t="s">
        <v>134</v>
      </c>
      <c r="D103" s="81"/>
      <c r="E103" s="140" t="s">
        <v>301</v>
      </c>
      <c r="F103" s="81"/>
      <c r="G103" s="138" t="s">
        <v>302</v>
      </c>
      <c r="H103" s="81"/>
      <c r="I103" s="140" t="s">
        <v>164</v>
      </c>
      <c r="J103" s="81"/>
      <c r="K103" s="81"/>
      <c r="L103" s="81"/>
      <c r="M103" s="72"/>
      <c r="N103" s="72"/>
      <c r="O103" s="72"/>
      <c r="P103" s="81"/>
      <c r="Q103" s="81"/>
      <c r="R103" s="81"/>
      <c r="S103" s="81"/>
      <c r="T103" s="81"/>
      <c r="U103" s="72"/>
      <c r="V103" s="81"/>
      <c r="W103" s="72"/>
      <c r="X103" s="81"/>
      <c r="Y103" s="72"/>
      <c r="Z103" s="81"/>
      <c r="AA103" s="72"/>
      <c r="AB103" s="81"/>
      <c r="AC103" s="72"/>
      <c r="AD103" s="72"/>
      <c r="AE103" s="81"/>
      <c r="AF103" s="81"/>
      <c r="AG103" s="81"/>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row>
    <row r="104" spans="1:61" ht="15.75" hidden="1" customHeight="1">
      <c r="A104" s="72"/>
      <c r="B104" s="72"/>
      <c r="C104" s="139" t="s">
        <v>331</v>
      </c>
      <c r="D104" s="81"/>
      <c r="E104" s="140" t="s">
        <v>106</v>
      </c>
      <c r="F104" s="81"/>
      <c r="G104" s="140" t="s">
        <v>303</v>
      </c>
      <c r="H104" s="81"/>
      <c r="I104" s="140" t="s">
        <v>116</v>
      </c>
      <c r="J104" s="81"/>
      <c r="K104" s="81"/>
      <c r="L104" s="81"/>
      <c r="M104" s="72"/>
      <c r="N104" s="72"/>
      <c r="O104" s="72"/>
      <c r="P104" s="81"/>
      <c r="Q104" s="81"/>
      <c r="R104" s="81"/>
      <c r="S104" s="81"/>
      <c r="T104" s="81"/>
      <c r="U104" s="72"/>
      <c r="V104" s="81"/>
      <c r="W104" s="72"/>
      <c r="X104" s="81"/>
      <c r="Y104" s="72"/>
      <c r="Z104" s="81"/>
      <c r="AA104" s="72"/>
      <c r="AB104" s="81"/>
      <c r="AC104" s="72"/>
      <c r="AD104" s="72"/>
      <c r="AE104" s="81"/>
      <c r="AF104" s="81"/>
      <c r="AG104" s="81"/>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row>
    <row r="105" spans="1:61" ht="15.75" hidden="1" customHeight="1">
      <c r="A105" s="72"/>
      <c r="B105" s="72"/>
      <c r="C105" s="139" t="s">
        <v>141</v>
      </c>
      <c r="D105" s="81"/>
      <c r="E105" s="140" t="s">
        <v>143</v>
      </c>
      <c r="F105" s="81"/>
      <c r="G105" s="140" t="s">
        <v>148</v>
      </c>
      <c r="H105" s="81"/>
      <c r="I105" s="81"/>
      <c r="J105" s="81"/>
      <c r="K105" s="81"/>
      <c r="L105" s="81"/>
      <c r="M105" s="72"/>
      <c r="N105" s="72"/>
      <c r="O105" s="72"/>
      <c r="P105" s="81"/>
      <c r="Q105" s="81"/>
      <c r="R105" s="81"/>
      <c r="S105" s="81"/>
      <c r="T105" s="81"/>
      <c r="U105" s="72"/>
      <c r="V105" s="81"/>
      <c r="W105" s="72"/>
      <c r="X105" s="81"/>
      <c r="Y105" s="72"/>
      <c r="Z105" s="81"/>
      <c r="AA105" s="72"/>
      <c r="AB105" s="81"/>
      <c r="AC105" s="72"/>
      <c r="AD105" s="72"/>
      <c r="AE105" s="81"/>
      <c r="AF105" s="81"/>
      <c r="AG105" s="81"/>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row>
    <row r="106" spans="1:61" ht="15.75" hidden="1" customHeight="1">
      <c r="A106" s="72"/>
      <c r="B106" s="72"/>
      <c r="C106" s="139" t="s">
        <v>142</v>
      </c>
      <c r="D106" s="81"/>
      <c r="E106" s="140" t="s">
        <v>304</v>
      </c>
      <c r="F106" s="81"/>
      <c r="G106" s="140" t="s">
        <v>112</v>
      </c>
      <c r="H106" s="81"/>
      <c r="I106" s="142" t="s">
        <v>305</v>
      </c>
      <c r="J106" s="81"/>
      <c r="K106" s="81"/>
      <c r="L106" s="81"/>
      <c r="M106" s="72"/>
      <c r="N106" s="72"/>
      <c r="O106" s="72"/>
      <c r="P106" s="81"/>
      <c r="Q106" s="81"/>
      <c r="R106" s="81"/>
      <c r="S106" s="81"/>
      <c r="T106" s="81"/>
      <c r="U106" s="72"/>
      <c r="V106" s="81"/>
      <c r="W106" s="72"/>
      <c r="X106" s="81"/>
      <c r="Y106" s="72"/>
      <c r="Z106" s="81"/>
      <c r="AA106" s="72"/>
      <c r="AB106" s="81"/>
      <c r="AC106" s="72"/>
      <c r="AD106" s="72"/>
      <c r="AE106" s="81"/>
      <c r="AF106" s="81"/>
      <c r="AG106" s="81"/>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row>
    <row r="107" spans="1:61" ht="15.75" hidden="1" customHeight="1">
      <c r="A107" s="72"/>
      <c r="B107" s="72"/>
      <c r="C107" s="139" t="s">
        <v>137</v>
      </c>
      <c r="D107" s="81"/>
      <c r="E107" s="140" t="s">
        <v>306</v>
      </c>
      <c r="F107" s="81"/>
      <c r="G107" s="140" t="s">
        <v>242</v>
      </c>
      <c r="H107" s="81"/>
      <c r="I107" s="143">
        <v>15</v>
      </c>
      <c r="J107" s="144">
        <v>30</v>
      </c>
      <c r="K107" s="81"/>
      <c r="L107" s="81"/>
      <c r="M107" s="72"/>
      <c r="N107" s="72"/>
      <c r="O107" s="72"/>
      <c r="P107" s="81"/>
      <c r="Q107" s="81"/>
      <c r="R107" s="81"/>
      <c r="S107" s="81"/>
      <c r="T107" s="81"/>
      <c r="U107" s="72"/>
      <c r="V107" s="81"/>
      <c r="W107" s="72"/>
      <c r="X107" s="81"/>
      <c r="Y107" s="72"/>
      <c r="Z107" s="81"/>
      <c r="AA107" s="72"/>
      <c r="AB107" s="81"/>
      <c r="AC107" s="72"/>
      <c r="AD107" s="72"/>
      <c r="AE107" s="81"/>
      <c r="AF107" s="81"/>
      <c r="AG107" s="81"/>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row>
    <row r="108" spans="1:61" ht="15.75" hidden="1" customHeight="1">
      <c r="A108" s="72"/>
      <c r="B108" s="72"/>
      <c r="C108" s="139" t="s">
        <v>149</v>
      </c>
      <c r="D108" s="81"/>
      <c r="E108" s="140" t="s">
        <v>307</v>
      </c>
      <c r="F108" s="81"/>
      <c r="G108" s="140" t="s">
        <v>138</v>
      </c>
      <c r="H108" s="81"/>
      <c r="I108" s="143">
        <v>0</v>
      </c>
      <c r="J108" s="144">
        <v>0</v>
      </c>
      <c r="K108" s="81"/>
      <c r="L108" s="81"/>
      <c r="M108" s="72"/>
      <c r="N108" s="72"/>
      <c r="O108" s="72"/>
      <c r="P108" s="81"/>
      <c r="Q108" s="81"/>
      <c r="R108" s="81"/>
      <c r="S108" s="81"/>
      <c r="T108" s="81"/>
      <c r="U108" s="72"/>
      <c r="V108" s="81"/>
      <c r="W108" s="72"/>
      <c r="X108" s="81"/>
      <c r="Y108" s="72"/>
      <c r="Z108" s="81"/>
      <c r="AA108" s="72"/>
      <c r="AB108" s="81"/>
      <c r="AC108" s="72"/>
      <c r="AD108" s="72"/>
      <c r="AE108" s="81"/>
      <c r="AF108" s="81"/>
      <c r="AG108" s="81"/>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row>
    <row r="109" spans="1:61" ht="15.75" hidden="1" customHeight="1">
      <c r="A109" s="72"/>
      <c r="B109" s="72"/>
      <c r="C109" s="139" t="s">
        <v>155</v>
      </c>
      <c r="D109" s="81"/>
      <c r="E109" s="140" t="s">
        <v>308</v>
      </c>
      <c r="F109" s="81"/>
      <c r="G109" s="140" t="s">
        <v>131</v>
      </c>
      <c r="H109" s="81"/>
      <c r="I109" s="145">
        <v>10</v>
      </c>
      <c r="J109" s="81"/>
      <c r="K109" s="81"/>
      <c r="L109" s="81"/>
      <c r="M109" s="72"/>
      <c r="N109" s="72"/>
      <c r="O109" s="72"/>
      <c r="P109" s="81"/>
      <c r="Q109" s="81"/>
      <c r="R109" s="81"/>
      <c r="S109" s="81"/>
      <c r="T109" s="81"/>
      <c r="U109" s="72"/>
      <c r="V109" s="81"/>
      <c r="W109" s="72"/>
      <c r="X109" s="81"/>
      <c r="Y109" s="72"/>
      <c r="Z109" s="81"/>
      <c r="AA109" s="72"/>
      <c r="AB109" s="81"/>
      <c r="AC109" s="72"/>
      <c r="AD109" s="72"/>
      <c r="AE109" s="81"/>
      <c r="AF109" s="81"/>
      <c r="AG109" s="81"/>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row>
    <row r="110" spans="1:61" ht="15.75" hidden="1" customHeight="1">
      <c r="A110" s="72"/>
      <c r="B110" s="72"/>
      <c r="C110" s="139" t="s">
        <v>166</v>
      </c>
      <c r="D110" s="81"/>
      <c r="E110" s="140" t="s">
        <v>309</v>
      </c>
      <c r="F110" s="81"/>
      <c r="G110" s="140" t="s">
        <v>133</v>
      </c>
      <c r="H110" s="81"/>
      <c r="I110" s="146">
        <v>5</v>
      </c>
      <c r="J110" s="81"/>
      <c r="K110" s="81"/>
      <c r="L110" s="81"/>
      <c r="M110" s="72"/>
      <c r="N110" s="72"/>
      <c r="O110" s="72"/>
      <c r="P110" s="81"/>
      <c r="Q110" s="81"/>
      <c r="R110" s="81"/>
      <c r="S110" s="81"/>
      <c r="T110" s="81"/>
      <c r="U110" s="72"/>
      <c r="V110" s="81"/>
      <c r="W110" s="72"/>
      <c r="X110" s="81"/>
      <c r="Y110" s="72"/>
      <c r="Z110" s="81"/>
      <c r="AA110" s="72"/>
      <c r="AB110" s="81"/>
      <c r="AC110" s="72"/>
      <c r="AD110" s="72"/>
      <c r="AE110" s="81"/>
      <c r="AF110" s="81"/>
      <c r="AG110" s="81"/>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row>
    <row r="111" spans="1:61" ht="15.75" hidden="1" customHeight="1">
      <c r="A111" s="72"/>
      <c r="B111" s="72"/>
      <c r="C111" s="81"/>
      <c r="D111" s="81"/>
      <c r="E111" s="140" t="s">
        <v>310</v>
      </c>
      <c r="F111" s="81"/>
      <c r="G111" s="140" t="s">
        <v>311</v>
      </c>
      <c r="H111" s="81"/>
      <c r="I111" s="145">
        <v>0</v>
      </c>
      <c r="J111" s="81"/>
      <c r="K111" s="81"/>
      <c r="L111" s="81"/>
      <c r="M111" s="72"/>
      <c r="N111" s="72"/>
      <c r="O111" s="72"/>
      <c r="P111" s="81"/>
      <c r="Q111" s="81"/>
      <c r="R111" s="81"/>
      <c r="S111" s="81"/>
      <c r="T111" s="81"/>
      <c r="U111" s="72"/>
      <c r="V111" s="81"/>
      <c r="W111" s="72"/>
      <c r="X111" s="81"/>
      <c r="Y111" s="72"/>
      <c r="Z111" s="81"/>
      <c r="AA111" s="72"/>
      <c r="AB111" s="81"/>
      <c r="AC111" s="72"/>
      <c r="AD111" s="72"/>
      <c r="AE111" s="81"/>
      <c r="AF111" s="81"/>
      <c r="AG111" s="81"/>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row>
    <row r="112" spans="1:61" ht="15.75" hidden="1" customHeight="1">
      <c r="A112" s="72"/>
      <c r="B112" s="72"/>
      <c r="C112" s="135" t="s">
        <v>312</v>
      </c>
      <c r="D112" s="81"/>
      <c r="E112" s="140" t="s">
        <v>313</v>
      </c>
      <c r="F112" s="81"/>
      <c r="G112" s="140" t="s">
        <v>314</v>
      </c>
      <c r="H112" s="81"/>
      <c r="I112" s="81"/>
      <c r="J112" s="81"/>
      <c r="K112" s="81"/>
      <c r="L112" s="81"/>
      <c r="M112" s="72"/>
      <c r="N112" s="72"/>
      <c r="O112" s="72"/>
      <c r="P112" s="81"/>
      <c r="Q112" s="81"/>
      <c r="R112" s="81"/>
      <c r="S112" s="81"/>
      <c r="T112" s="81"/>
      <c r="U112" s="72"/>
      <c r="V112" s="81"/>
      <c r="W112" s="72"/>
      <c r="X112" s="81"/>
      <c r="Y112" s="72"/>
      <c r="Z112" s="81"/>
      <c r="AA112" s="72"/>
      <c r="AB112" s="81"/>
      <c r="AC112" s="72"/>
      <c r="AD112" s="72"/>
      <c r="AE112" s="81"/>
      <c r="AF112" s="81"/>
      <c r="AG112" s="81"/>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row>
    <row r="113" spans="1:61" ht="15.75" hidden="1" customHeight="1">
      <c r="A113" s="72"/>
      <c r="B113" s="72"/>
      <c r="C113" s="139" t="s">
        <v>61</v>
      </c>
      <c r="D113" s="81"/>
      <c r="E113" s="140" t="s">
        <v>315</v>
      </c>
      <c r="F113" s="81"/>
      <c r="G113" s="140" t="s">
        <v>316</v>
      </c>
      <c r="H113" s="81"/>
      <c r="I113" s="138" t="s">
        <v>317</v>
      </c>
      <c r="J113" s="81"/>
      <c r="K113" s="81"/>
      <c r="L113" s="81"/>
      <c r="M113" s="72"/>
      <c r="N113" s="72"/>
      <c r="O113" s="72"/>
      <c r="P113" s="81"/>
      <c r="Q113" s="81"/>
      <c r="R113" s="81"/>
      <c r="S113" s="81"/>
      <c r="T113" s="81"/>
      <c r="U113" s="72"/>
      <c r="V113" s="81"/>
      <c r="W113" s="72"/>
      <c r="X113" s="81"/>
      <c r="Y113" s="72"/>
      <c r="Z113" s="81"/>
      <c r="AA113" s="72"/>
      <c r="AB113" s="81"/>
      <c r="AC113" s="72"/>
      <c r="AD113" s="72"/>
      <c r="AE113" s="81"/>
      <c r="AF113" s="81"/>
      <c r="AG113" s="81"/>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row>
    <row r="114" spans="1:61" ht="15.75" hidden="1" customHeight="1">
      <c r="A114" s="72"/>
      <c r="B114" s="72"/>
      <c r="C114" s="139" t="s">
        <v>318</v>
      </c>
      <c r="D114" s="81"/>
      <c r="E114" s="140" t="s">
        <v>260</v>
      </c>
      <c r="F114" s="81"/>
      <c r="G114" s="81"/>
      <c r="H114" s="81"/>
      <c r="I114" s="140" t="s">
        <v>135</v>
      </c>
      <c r="J114" s="81"/>
      <c r="K114" s="81"/>
      <c r="L114" s="81"/>
      <c r="M114" s="72"/>
      <c r="N114" s="72"/>
      <c r="O114" s="72"/>
      <c r="P114" s="81"/>
      <c r="Q114" s="81"/>
      <c r="R114" s="81"/>
      <c r="S114" s="81"/>
      <c r="T114" s="81"/>
      <c r="U114" s="72"/>
      <c r="V114" s="81"/>
      <c r="W114" s="72"/>
      <c r="X114" s="81"/>
      <c r="Y114" s="72"/>
      <c r="Z114" s="81"/>
      <c r="AA114" s="72"/>
      <c r="AB114" s="81"/>
      <c r="AC114" s="72"/>
      <c r="AD114" s="72"/>
      <c r="AE114" s="81"/>
      <c r="AF114" s="81"/>
      <c r="AG114" s="81"/>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row>
    <row r="115" spans="1:61" ht="15.75" hidden="1" customHeight="1">
      <c r="A115" s="72"/>
      <c r="B115" s="72"/>
      <c r="C115" s="139" t="s">
        <v>65</v>
      </c>
      <c r="D115" s="81"/>
      <c r="E115" s="81"/>
      <c r="F115" s="81"/>
      <c r="G115" s="81"/>
      <c r="H115" s="81"/>
      <c r="I115" s="140" t="s">
        <v>319</v>
      </c>
      <c r="J115" s="81"/>
      <c r="K115" s="81"/>
      <c r="L115" s="81"/>
      <c r="M115" s="72"/>
      <c r="N115" s="72"/>
      <c r="O115" s="72"/>
      <c r="P115" s="81"/>
      <c r="Q115" s="81"/>
      <c r="R115" s="81"/>
      <c r="S115" s="81"/>
      <c r="T115" s="81"/>
      <c r="U115" s="72"/>
      <c r="V115" s="81"/>
      <c r="W115" s="72"/>
      <c r="X115" s="81"/>
      <c r="Y115" s="72"/>
      <c r="Z115" s="81"/>
      <c r="AA115" s="72"/>
      <c r="AB115" s="81"/>
      <c r="AC115" s="72"/>
      <c r="AD115" s="72"/>
      <c r="AE115" s="81"/>
      <c r="AF115" s="81"/>
      <c r="AG115" s="81"/>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row>
    <row r="116" spans="1:61" ht="15.75" hidden="1" customHeight="1">
      <c r="A116" s="72"/>
      <c r="B116" s="72"/>
      <c r="C116" s="139" t="s">
        <v>320</v>
      </c>
      <c r="D116" s="81"/>
      <c r="E116" s="142" t="s">
        <v>321</v>
      </c>
      <c r="F116" s="81"/>
      <c r="G116" s="138" t="s">
        <v>68</v>
      </c>
      <c r="H116" s="81"/>
      <c r="I116" s="140" t="s">
        <v>322</v>
      </c>
      <c r="J116" s="81"/>
      <c r="K116" s="81"/>
      <c r="L116" s="81"/>
      <c r="M116" s="72"/>
      <c r="N116" s="72"/>
      <c r="O116" s="72"/>
      <c r="P116" s="81"/>
      <c r="Q116" s="81"/>
      <c r="R116" s="81"/>
      <c r="S116" s="81"/>
      <c r="T116" s="81"/>
      <c r="U116" s="72"/>
      <c r="V116" s="81"/>
      <c r="W116" s="72"/>
      <c r="X116" s="81"/>
      <c r="Y116" s="72"/>
      <c r="Z116" s="81"/>
      <c r="AA116" s="72"/>
      <c r="AB116" s="81"/>
      <c r="AC116" s="72"/>
      <c r="AD116" s="72"/>
      <c r="AE116" s="81"/>
      <c r="AF116" s="81"/>
      <c r="AG116" s="81"/>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row>
    <row r="117" spans="1:61" ht="15.75" hidden="1" customHeight="1">
      <c r="A117" s="72"/>
      <c r="B117" s="72"/>
      <c r="C117" s="139" t="s">
        <v>73</v>
      </c>
      <c r="D117" s="81"/>
      <c r="E117" s="147" t="s">
        <v>243</v>
      </c>
      <c r="F117" s="81"/>
      <c r="G117" s="140" t="s">
        <v>132</v>
      </c>
      <c r="H117" s="81"/>
      <c r="I117" s="148"/>
      <c r="J117" s="81"/>
      <c r="K117" s="81"/>
      <c r="L117" s="81"/>
      <c r="M117" s="72"/>
      <c r="N117" s="72"/>
      <c r="O117" s="72"/>
      <c r="P117" s="81"/>
      <c r="Q117" s="81"/>
      <c r="R117" s="81"/>
      <c r="S117" s="81"/>
      <c r="T117" s="81"/>
      <c r="U117" s="72"/>
      <c r="V117" s="81"/>
      <c r="W117" s="72"/>
      <c r="X117" s="81"/>
      <c r="Y117" s="72"/>
      <c r="Z117" s="81"/>
      <c r="AA117" s="72"/>
      <c r="AB117" s="81"/>
      <c r="AC117" s="72"/>
      <c r="AD117" s="72"/>
      <c r="AE117" s="81"/>
      <c r="AF117" s="81"/>
      <c r="AG117" s="81"/>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row>
    <row r="118" spans="1:61" ht="15.75" hidden="1" customHeight="1">
      <c r="A118" s="72"/>
      <c r="B118" s="72"/>
      <c r="C118" s="139" t="s">
        <v>62</v>
      </c>
      <c r="D118" s="81"/>
      <c r="E118" s="147" t="s">
        <v>114</v>
      </c>
      <c r="F118" s="81"/>
      <c r="G118" s="140" t="s">
        <v>323</v>
      </c>
      <c r="H118" s="137"/>
      <c r="I118" s="149" t="s">
        <v>324</v>
      </c>
      <c r="J118" s="81"/>
      <c r="K118" s="81"/>
      <c r="L118" s="81"/>
      <c r="M118" s="72"/>
      <c r="N118" s="72"/>
      <c r="O118" s="72"/>
      <c r="P118" s="81"/>
      <c r="Q118" s="81"/>
      <c r="R118" s="81"/>
      <c r="S118" s="81"/>
      <c r="T118" s="81"/>
      <c r="U118" s="72"/>
      <c r="V118" s="81"/>
      <c r="W118" s="72"/>
      <c r="X118" s="81"/>
      <c r="Y118" s="72"/>
      <c r="Z118" s="81"/>
      <c r="AA118" s="72"/>
      <c r="AB118" s="81"/>
      <c r="AC118" s="72"/>
      <c r="AD118" s="72"/>
      <c r="AE118" s="81"/>
      <c r="AF118" s="81"/>
      <c r="AG118" s="81"/>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row>
    <row r="119" spans="1:61" ht="15.75" hidden="1" customHeight="1">
      <c r="A119" s="72"/>
      <c r="B119" s="72"/>
      <c r="C119" s="139" t="s">
        <v>325</v>
      </c>
      <c r="D119" s="81"/>
      <c r="E119" s="147" t="s">
        <v>326</v>
      </c>
      <c r="F119" s="81"/>
      <c r="G119" s="140" t="s">
        <v>327</v>
      </c>
      <c r="H119" s="137"/>
      <c r="I119" s="150" t="s">
        <v>131</v>
      </c>
      <c r="J119" s="81"/>
      <c r="K119" s="81"/>
      <c r="L119" s="81"/>
      <c r="M119" s="72"/>
      <c r="N119" s="72"/>
      <c r="O119" s="72"/>
      <c r="P119" s="81"/>
      <c r="Q119" s="81"/>
      <c r="R119" s="81"/>
      <c r="S119" s="81"/>
      <c r="T119" s="81"/>
      <c r="U119" s="72"/>
      <c r="V119" s="81"/>
      <c r="W119" s="72"/>
      <c r="X119" s="81"/>
      <c r="Y119" s="72"/>
      <c r="Z119" s="81"/>
      <c r="AA119" s="72"/>
      <c r="AB119" s="81"/>
      <c r="AC119" s="72"/>
      <c r="AD119" s="72"/>
      <c r="AE119" s="81"/>
      <c r="AF119" s="81"/>
      <c r="AG119" s="81"/>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row>
    <row r="120" spans="1:61" ht="15.75" hidden="1" customHeight="1">
      <c r="A120" s="72"/>
      <c r="B120" s="72"/>
      <c r="C120" s="139" t="s">
        <v>328</v>
      </c>
      <c r="D120" s="81"/>
      <c r="E120" s="81"/>
      <c r="F120" s="81"/>
      <c r="G120" s="81"/>
      <c r="H120" s="137"/>
      <c r="I120" s="140" t="s">
        <v>133</v>
      </c>
      <c r="J120" s="81"/>
      <c r="K120" s="81"/>
      <c r="L120" s="81"/>
      <c r="M120" s="72"/>
      <c r="N120" s="72"/>
      <c r="O120" s="72"/>
      <c r="P120" s="81"/>
      <c r="Q120" s="81"/>
      <c r="R120" s="81"/>
      <c r="S120" s="81"/>
      <c r="T120" s="81"/>
      <c r="U120" s="72"/>
      <c r="V120" s="81"/>
      <c r="W120" s="72"/>
      <c r="X120" s="81"/>
      <c r="Y120" s="72"/>
      <c r="Z120" s="81"/>
      <c r="AA120" s="72"/>
      <c r="AB120" s="81"/>
      <c r="AC120" s="72"/>
      <c r="AD120" s="72"/>
      <c r="AE120" s="81"/>
      <c r="AF120" s="81"/>
      <c r="AG120" s="81"/>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row>
    <row r="121" spans="1:61" ht="15.75" hidden="1" customHeight="1">
      <c r="A121" s="72"/>
      <c r="B121" s="72"/>
      <c r="C121" s="139" t="s">
        <v>75</v>
      </c>
      <c r="D121" s="81"/>
      <c r="E121" s="81"/>
      <c r="F121" s="81"/>
      <c r="G121" s="81"/>
      <c r="H121" s="81"/>
      <c r="I121" s="81"/>
      <c r="J121" s="81"/>
      <c r="K121" s="81"/>
      <c r="L121" s="81"/>
      <c r="M121" s="72"/>
      <c r="N121" s="72"/>
      <c r="O121" s="72"/>
      <c r="P121" s="81"/>
      <c r="Q121" s="81"/>
      <c r="R121" s="81"/>
      <c r="S121" s="81"/>
      <c r="T121" s="81"/>
      <c r="U121" s="72"/>
      <c r="V121" s="81"/>
      <c r="W121" s="72"/>
      <c r="X121" s="81"/>
      <c r="Y121" s="72"/>
      <c r="Z121" s="81"/>
      <c r="AA121" s="72"/>
      <c r="AB121" s="81"/>
      <c r="AC121" s="72"/>
      <c r="AD121" s="72"/>
      <c r="AE121" s="81"/>
      <c r="AF121" s="81"/>
      <c r="AG121" s="81"/>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row>
    <row r="122" spans="1:61" ht="15.75" hidden="1" customHeight="1">
      <c r="A122" s="72"/>
      <c r="B122" s="72"/>
      <c r="C122" s="139" t="s">
        <v>329</v>
      </c>
      <c r="D122" s="81"/>
      <c r="E122" s="81"/>
      <c r="F122" s="81"/>
      <c r="G122" s="81"/>
      <c r="H122" s="81"/>
      <c r="I122" s="81"/>
      <c r="J122" s="81"/>
      <c r="K122" s="81"/>
      <c r="L122" s="81"/>
      <c r="M122" s="72"/>
      <c r="N122" s="72"/>
      <c r="O122" s="72"/>
      <c r="P122" s="81"/>
      <c r="Q122" s="81"/>
      <c r="R122" s="81"/>
      <c r="S122" s="81"/>
      <c r="T122" s="81"/>
      <c r="U122" s="72"/>
      <c r="V122" s="81"/>
      <c r="W122" s="72"/>
      <c r="X122" s="81"/>
      <c r="Y122" s="72"/>
      <c r="Z122" s="81"/>
      <c r="AA122" s="72"/>
      <c r="AB122" s="81"/>
      <c r="AC122" s="72"/>
      <c r="AD122" s="72"/>
      <c r="AE122" s="81"/>
      <c r="AF122" s="81"/>
      <c r="AG122" s="81"/>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row>
    <row r="123" spans="1:61" ht="15.75" hidden="1" customHeight="1">
      <c r="A123" s="72"/>
      <c r="B123" s="72"/>
      <c r="C123" s="139" t="s">
        <v>240</v>
      </c>
      <c r="D123" s="81"/>
      <c r="E123" s="81"/>
      <c r="F123" s="81"/>
      <c r="G123" s="81"/>
      <c r="H123" s="81"/>
      <c r="I123" s="81"/>
      <c r="J123" s="81"/>
      <c r="K123" s="81"/>
      <c r="L123" s="81"/>
      <c r="M123" s="72"/>
      <c r="N123" s="72"/>
      <c r="O123" s="72"/>
      <c r="P123" s="81"/>
      <c r="Q123" s="81"/>
      <c r="R123" s="81"/>
      <c r="S123" s="81"/>
      <c r="T123" s="81"/>
      <c r="U123" s="72"/>
      <c r="V123" s="81"/>
      <c r="W123" s="72"/>
      <c r="X123" s="81"/>
      <c r="Y123" s="72"/>
      <c r="Z123" s="81"/>
      <c r="AA123" s="72"/>
      <c r="AB123" s="81"/>
      <c r="AC123" s="72"/>
      <c r="AD123" s="72"/>
      <c r="AE123" s="81"/>
      <c r="AF123" s="81"/>
      <c r="AG123" s="81"/>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row>
    <row r="124" spans="1:61" ht="15.75" hidden="1" customHeight="1">
      <c r="A124" s="72"/>
      <c r="B124" s="72"/>
      <c r="C124" s="139" t="s">
        <v>330</v>
      </c>
      <c r="D124" s="81"/>
      <c r="E124" s="81"/>
      <c r="F124" s="81"/>
      <c r="G124" s="81"/>
      <c r="H124" s="81"/>
      <c r="I124" s="81"/>
      <c r="J124" s="81"/>
      <c r="K124" s="81"/>
      <c r="L124" s="81"/>
      <c r="M124" s="72"/>
      <c r="N124" s="72"/>
      <c r="O124" s="72"/>
      <c r="P124" s="81"/>
      <c r="Q124" s="81"/>
      <c r="R124" s="81"/>
      <c r="S124" s="81"/>
      <c r="T124" s="81"/>
      <c r="U124" s="72"/>
      <c r="V124" s="81"/>
      <c r="W124" s="72"/>
      <c r="X124" s="81"/>
      <c r="Y124" s="72"/>
      <c r="Z124" s="81"/>
      <c r="AA124" s="72"/>
      <c r="AB124" s="81"/>
      <c r="AC124" s="72"/>
      <c r="AD124" s="72"/>
      <c r="AE124" s="81"/>
      <c r="AF124" s="81"/>
      <c r="AG124" s="81"/>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row>
    <row r="125" spans="1:61" ht="15.75" hidden="1" customHeight="1">
      <c r="A125" s="72"/>
      <c r="B125" s="72"/>
      <c r="C125" s="139" t="s">
        <v>76</v>
      </c>
      <c r="D125" s="81"/>
      <c r="E125" s="81"/>
      <c r="F125" s="81"/>
      <c r="G125" s="81"/>
      <c r="H125" s="81"/>
      <c r="I125" s="81"/>
      <c r="J125" s="81"/>
      <c r="K125" s="81"/>
      <c r="L125" s="81"/>
      <c r="M125" s="72"/>
      <c r="N125" s="72"/>
      <c r="O125" s="72"/>
      <c r="P125" s="81"/>
      <c r="Q125" s="81"/>
      <c r="R125" s="81"/>
      <c r="S125" s="81"/>
      <c r="T125" s="81"/>
      <c r="U125" s="72"/>
      <c r="V125" s="81"/>
      <c r="W125" s="72"/>
      <c r="X125" s="81"/>
      <c r="Y125" s="72"/>
      <c r="Z125" s="81"/>
      <c r="AA125" s="72"/>
      <c r="AB125" s="81"/>
      <c r="AC125" s="72"/>
      <c r="AD125" s="72"/>
      <c r="AE125" s="81"/>
      <c r="AF125" s="81"/>
      <c r="AG125" s="81"/>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row>
    <row r="126" spans="1:61" ht="15.75" customHeight="1">
      <c r="A126" s="72"/>
      <c r="B126" s="72"/>
      <c r="C126" s="81"/>
      <c r="D126" s="81"/>
      <c r="E126" s="81"/>
      <c r="F126" s="81"/>
      <c r="G126" s="81"/>
      <c r="H126" s="81"/>
      <c r="I126" s="81"/>
      <c r="J126" s="81"/>
      <c r="K126" s="81"/>
      <c r="L126" s="81"/>
      <c r="M126" s="72"/>
      <c r="N126" s="72"/>
      <c r="O126" s="72"/>
      <c r="P126" s="81"/>
      <c r="Q126" s="81"/>
      <c r="R126" s="81"/>
      <c r="S126" s="81"/>
      <c r="T126" s="81"/>
      <c r="U126" s="72"/>
      <c r="V126" s="81"/>
      <c r="W126" s="72"/>
      <c r="X126" s="81"/>
      <c r="Y126" s="72"/>
      <c r="Z126" s="81"/>
      <c r="AA126" s="72"/>
      <c r="AB126" s="81"/>
      <c r="AC126" s="72"/>
      <c r="AD126" s="72"/>
      <c r="AE126" s="81"/>
      <c r="AF126" s="81"/>
      <c r="AG126" s="81"/>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row>
    <row r="127" spans="1:61" ht="15.75" customHeight="1">
      <c r="A127" s="72"/>
      <c r="B127" s="72"/>
      <c r="C127" s="81"/>
      <c r="D127" s="81"/>
      <c r="E127" s="81"/>
      <c r="F127" s="81"/>
      <c r="G127" s="81"/>
      <c r="H127" s="81"/>
      <c r="I127" s="81"/>
      <c r="J127" s="81"/>
      <c r="K127" s="81"/>
      <c r="L127" s="81"/>
      <c r="M127" s="72"/>
      <c r="N127" s="72"/>
      <c r="O127" s="72"/>
      <c r="P127" s="81"/>
      <c r="Q127" s="81"/>
      <c r="R127" s="81"/>
      <c r="S127" s="81"/>
      <c r="T127" s="81"/>
      <c r="U127" s="72"/>
      <c r="V127" s="81"/>
      <c r="W127" s="72"/>
      <c r="X127" s="81"/>
      <c r="Y127" s="72"/>
      <c r="Z127" s="81"/>
      <c r="AA127" s="72"/>
      <c r="AB127" s="81"/>
      <c r="AC127" s="72"/>
      <c r="AD127" s="72"/>
      <c r="AE127" s="81"/>
      <c r="AF127" s="81"/>
      <c r="AG127" s="81"/>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row>
    <row r="128" spans="1:61" ht="15.75" customHeight="1">
      <c r="A128" s="72"/>
      <c r="B128" s="72"/>
      <c r="C128" s="72"/>
      <c r="D128" s="72"/>
      <c r="E128" s="72"/>
      <c r="F128" s="81"/>
      <c r="G128" s="72"/>
      <c r="H128" s="72"/>
      <c r="I128" s="72"/>
      <c r="J128" s="72"/>
      <c r="K128" s="72"/>
      <c r="L128" s="81"/>
      <c r="M128" s="72"/>
      <c r="N128" s="72"/>
      <c r="O128" s="72"/>
      <c r="P128" s="81"/>
      <c r="Q128" s="81"/>
      <c r="R128" s="81"/>
      <c r="S128" s="81"/>
      <c r="T128" s="81"/>
      <c r="U128" s="72"/>
      <c r="V128" s="81"/>
      <c r="W128" s="72"/>
      <c r="X128" s="81"/>
      <c r="Y128" s="72"/>
      <c r="Z128" s="81"/>
      <c r="AA128" s="72"/>
      <c r="AB128" s="81"/>
      <c r="AC128" s="72"/>
      <c r="AD128" s="72"/>
      <c r="AE128" s="81"/>
      <c r="AF128" s="81"/>
      <c r="AG128" s="81"/>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row>
    <row r="129" spans="1:61" ht="15.75" customHeight="1">
      <c r="A129" s="72"/>
      <c r="B129" s="72"/>
      <c r="C129" s="72"/>
      <c r="D129" s="72"/>
      <c r="E129" s="72"/>
      <c r="F129" s="81"/>
      <c r="G129" s="72"/>
      <c r="H129" s="72"/>
      <c r="I129" s="72"/>
      <c r="J129" s="72"/>
      <c r="K129" s="72"/>
      <c r="L129" s="81"/>
      <c r="M129" s="72"/>
      <c r="N129" s="72"/>
      <c r="O129" s="72"/>
      <c r="P129" s="81"/>
      <c r="Q129" s="81"/>
      <c r="R129" s="81"/>
      <c r="S129" s="81"/>
      <c r="T129" s="81"/>
      <c r="U129" s="72"/>
      <c r="V129" s="81"/>
      <c r="W129" s="72"/>
      <c r="X129" s="81"/>
      <c r="Y129" s="72"/>
      <c r="Z129" s="81"/>
      <c r="AA129" s="72"/>
      <c r="AB129" s="81"/>
      <c r="AC129" s="72"/>
      <c r="AD129" s="72"/>
      <c r="AE129" s="81"/>
      <c r="AF129" s="81"/>
      <c r="AG129" s="81"/>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row>
    <row r="130" spans="1:61" ht="15.75" customHeight="1">
      <c r="A130" s="72"/>
      <c r="B130" s="72"/>
      <c r="C130" s="72"/>
      <c r="D130" s="72"/>
      <c r="E130" s="72"/>
      <c r="F130" s="81"/>
      <c r="G130" s="72"/>
      <c r="H130" s="72"/>
      <c r="I130" s="72"/>
      <c r="J130" s="72"/>
      <c r="K130" s="72"/>
      <c r="L130" s="81"/>
      <c r="M130" s="72"/>
      <c r="N130" s="72"/>
      <c r="O130" s="72"/>
      <c r="P130" s="81"/>
      <c r="Q130" s="81"/>
      <c r="R130" s="81"/>
      <c r="S130" s="81"/>
      <c r="T130" s="81"/>
      <c r="U130" s="72"/>
      <c r="V130" s="81"/>
      <c r="W130" s="72"/>
      <c r="X130" s="81"/>
      <c r="Y130" s="72"/>
      <c r="Z130" s="81"/>
      <c r="AA130" s="72"/>
      <c r="AB130" s="81"/>
      <c r="AC130" s="72"/>
      <c r="AD130" s="72"/>
      <c r="AE130" s="81"/>
      <c r="AF130" s="81"/>
      <c r="AG130" s="81"/>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row>
    <row r="131" spans="1:61" ht="15.75" customHeight="1">
      <c r="A131" s="72"/>
      <c r="B131" s="72"/>
      <c r="C131" s="72"/>
      <c r="D131" s="72"/>
      <c r="E131" s="72"/>
      <c r="F131" s="81"/>
      <c r="G131" s="72"/>
      <c r="H131" s="72"/>
      <c r="I131" s="72"/>
      <c r="J131" s="72"/>
      <c r="K131" s="72"/>
      <c r="L131" s="81"/>
      <c r="M131" s="72"/>
      <c r="N131" s="72"/>
      <c r="O131" s="72"/>
      <c r="P131" s="81"/>
      <c r="Q131" s="81"/>
      <c r="R131" s="81"/>
      <c r="S131" s="81"/>
      <c r="T131" s="81"/>
      <c r="U131" s="72"/>
      <c r="V131" s="81"/>
      <c r="W131" s="72"/>
      <c r="X131" s="81"/>
      <c r="Y131" s="72"/>
      <c r="Z131" s="81"/>
      <c r="AA131" s="72"/>
      <c r="AB131" s="81"/>
      <c r="AC131" s="72"/>
      <c r="AD131" s="72"/>
      <c r="AE131" s="81"/>
      <c r="AF131" s="81"/>
      <c r="AG131" s="81"/>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row>
    <row r="132" spans="1:61" ht="15.75" customHeight="1">
      <c r="A132" s="72"/>
      <c r="B132" s="72"/>
      <c r="C132" s="72"/>
      <c r="D132" s="72"/>
      <c r="E132" s="72"/>
      <c r="F132" s="81"/>
      <c r="G132" s="72"/>
      <c r="H132" s="72"/>
      <c r="I132" s="72"/>
      <c r="J132" s="72"/>
      <c r="K132" s="72"/>
      <c r="L132" s="81"/>
      <c r="M132" s="72"/>
      <c r="N132" s="72"/>
      <c r="O132" s="72"/>
      <c r="P132" s="81"/>
      <c r="Q132" s="81"/>
      <c r="R132" s="81"/>
      <c r="S132" s="81"/>
      <c r="T132" s="81"/>
      <c r="U132" s="72"/>
      <c r="V132" s="81"/>
      <c r="W132" s="72"/>
      <c r="X132" s="81"/>
      <c r="Y132" s="72"/>
      <c r="Z132" s="81"/>
      <c r="AA132" s="72"/>
      <c r="AB132" s="81"/>
      <c r="AC132" s="72"/>
      <c r="AD132" s="72"/>
      <c r="AE132" s="81"/>
      <c r="AF132" s="81"/>
      <c r="AG132" s="81"/>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row>
    <row r="133" spans="1:61" ht="15.75" customHeight="1">
      <c r="A133" s="72"/>
      <c r="B133" s="72"/>
      <c r="C133" s="72"/>
      <c r="D133" s="72"/>
      <c r="E133" s="72"/>
      <c r="F133" s="81"/>
      <c r="G133" s="72"/>
      <c r="H133" s="72"/>
      <c r="I133" s="72"/>
      <c r="J133" s="72"/>
      <c r="K133" s="72"/>
      <c r="L133" s="81"/>
      <c r="M133" s="72"/>
      <c r="N133" s="72"/>
      <c r="O133" s="72"/>
      <c r="P133" s="81"/>
      <c r="Q133" s="81"/>
      <c r="R133" s="81"/>
      <c r="S133" s="81"/>
      <c r="T133" s="81"/>
      <c r="U133" s="72"/>
      <c r="V133" s="81"/>
      <c r="W133" s="72"/>
      <c r="X133" s="81"/>
      <c r="Y133" s="72"/>
      <c r="Z133" s="81"/>
      <c r="AA133" s="72"/>
      <c r="AB133" s="81"/>
      <c r="AC133" s="72"/>
      <c r="AD133" s="72"/>
      <c r="AE133" s="81"/>
      <c r="AF133" s="81"/>
      <c r="AG133" s="81"/>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row>
    <row r="134" spans="1:61" ht="15.75" customHeight="1">
      <c r="A134" s="72"/>
      <c r="B134" s="72"/>
      <c r="C134" s="72"/>
      <c r="D134" s="72"/>
      <c r="E134" s="72"/>
      <c r="F134" s="81"/>
      <c r="G134" s="72"/>
      <c r="H134" s="72"/>
      <c r="I134" s="72"/>
      <c r="J134" s="72"/>
      <c r="K134" s="72"/>
      <c r="L134" s="81"/>
      <c r="M134" s="72"/>
      <c r="N134" s="72"/>
      <c r="O134" s="72"/>
      <c r="P134" s="81"/>
      <c r="Q134" s="81"/>
      <c r="R134" s="81"/>
      <c r="S134" s="81"/>
      <c r="T134" s="81"/>
      <c r="U134" s="72"/>
      <c r="V134" s="81"/>
      <c r="W134" s="72"/>
      <c r="X134" s="81"/>
      <c r="Y134" s="72"/>
      <c r="Z134" s="81"/>
      <c r="AA134" s="72"/>
      <c r="AB134" s="81"/>
      <c r="AC134" s="72"/>
      <c r="AD134" s="72"/>
      <c r="AE134" s="81"/>
      <c r="AF134" s="81"/>
      <c r="AG134" s="81"/>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row>
    <row r="135" spans="1:61" ht="15.75" customHeight="1">
      <c r="A135" s="72"/>
      <c r="B135" s="72"/>
      <c r="C135" s="72"/>
      <c r="D135" s="72"/>
      <c r="E135" s="72"/>
      <c r="F135" s="81"/>
      <c r="G135" s="72"/>
      <c r="H135" s="72"/>
      <c r="I135" s="72"/>
      <c r="J135" s="72"/>
      <c r="K135" s="72"/>
      <c r="L135" s="81"/>
      <c r="M135" s="72"/>
      <c r="N135" s="72"/>
      <c r="O135" s="72"/>
      <c r="P135" s="81"/>
      <c r="Q135" s="81"/>
      <c r="R135" s="81"/>
      <c r="S135" s="81"/>
      <c r="T135" s="81"/>
      <c r="U135" s="72"/>
      <c r="V135" s="81"/>
      <c r="W135" s="72"/>
      <c r="X135" s="81"/>
      <c r="Y135" s="72"/>
      <c r="Z135" s="81"/>
      <c r="AA135" s="72"/>
      <c r="AB135" s="81"/>
      <c r="AC135" s="72"/>
      <c r="AD135" s="72"/>
      <c r="AE135" s="81"/>
      <c r="AF135" s="81"/>
      <c r="AG135" s="81"/>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row>
    <row r="136" spans="1:61" ht="15.75" customHeight="1">
      <c r="A136" s="72"/>
      <c r="B136" s="72"/>
      <c r="C136" s="72"/>
      <c r="D136" s="72"/>
      <c r="E136" s="72"/>
      <c r="F136" s="81"/>
      <c r="G136" s="72"/>
      <c r="H136" s="72"/>
      <c r="I136" s="72"/>
      <c r="J136" s="72"/>
      <c r="K136" s="72"/>
      <c r="L136" s="81"/>
      <c r="M136" s="72"/>
      <c r="N136" s="72"/>
      <c r="O136" s="72"/>
      <c r="P136" s="81"/>
      <c r="Q136" s="81"/>
      <c r="R136" s="81"/>
      <c r="S136" s="81"/>
      <c r="T136" s="81"/>
      <c r="U136" s="72"/>
      <c r="V136" s="81"/>
      <c r="W136" s="72"/>
      <c r="X136" s="81"/>
      <c r="Y136" s="72"/>
      <c r="Z136" s="81"/>
      <c r="AA136" s="72"/>
      <c r="AB136" s="81"/>
      <c r="AC136" s="72"/>
      <c r="AD136" s="72"/>
      <c r="AE136" s="81"/>
      <c r="AF136" s="81"/>
      <c r="AG136" s="81"/>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row>
    <row r="137" spans="1:61" ht="15.75" customHeight="1">
      <c r="A137" s="72"/>
      <c r="B137" s="72"/>
      <c r="C137" s="72"/>
      <c r="D137" s="72"/>
      <c r="E137" s="72"/>
      <c r="F137" s="81"/>
      <c r="G137" s="72"/>
      <c r="H137" s="72"/>
      <c r="I137" s="72"/>
      <c r="J137" s="72"/>
      <c r="K137" s="72"/>
      <c r="L137" s="81"/>
      <c r="M137" s="72"/>
      <c r="N137" s="72"/>
      <c r="O137" s="72"/>
      <c r="P137" s="81"/>
      <c r="Q137" s="81"/>
      <c r="R137" s="81"/>
      <c r="S137" s="81"/>
      <c r="T137" s="81"/>
      <c r="U137" s="72"/>
      <c r="V137" s="81"/>
      <c r="W137" s="72"/>
      <c r="X137" s="81"/>
      <c r="Y137" s="72"/>
      <c r="Z137" s="81"/>
      <c r="AA137" s="72"/>
      <c r="AB137" s="81"/>
      <c r="AC137" s="72"/>
      <c r="AD137" s="72"/>
      <c r="AE137" s="81"/>
      <c r="AF137" s="81"/>
      <c r="AG137" s="81"/>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row>
    <row r="138" spans="1:61" ht="15.75" customHeight="1">
      <c r="A138" s="72"/>
      <c r="B138" s="72"/>
      <c r="C138" s="72"/>
      <c r="D138" s="72"/>
      <c r="E138" s="72"/>
      <c r="F138" s="81"/>
      <c r="G138" s="72"/>
      <c r="H138" s="72"/>
      <c r="I138" s="72"/>
      <c r="J138" s="72"/>
      <c r="K138" s="72"/>
      <c r="L138" s="81"/>
      <c r="M138" s="72"/>
      <c r="N138" s="72"/>
      <c r="O138" s="72"/>
      <c r="P138" s="81"/>
      <c r="Q138" s="81"/>
      <c r="R138" s="81"/>
      <c r="S138" s="81"/>
      <c r="T138" s="81"/>
      <c r="U138" s="72"/>
      <c r="V138" s="81"/>
      <c r="W138" s="72"/>
      <c r="X138" s="81"/>
      <c r="Y138" s="72"/>
      <c r="Z138" s="81"/>
      <c r="AA138" s="72"/>
      <c r="AB138" s="81"/>
      <c r="AC138" s="72"/>
      <c r="AD138" s="72"/>
      <c r="AE138" s="81"/>
      <c r="AF138" s="81"/>
      <c r="AG138" s="81"/>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row>
    <row r="139" spans="1:61" ht="15.75" customHeight="1">
      <c r="A139" s="72"/>
      <c r="B139" s="72"/>
      <c r="C139" s="72"/>
      <c r="D139" s="72"/>
      <c r="E139" s="72"/>
      <c r="F139" s="81"/>
      <c r="G139" s="72"/>
      <c r="H139" s="72"/>
      <c r="I139" s="72"/>
      <c r="J139" s="72"/>
      <c r="K139" s="72"/>
      <c r="L139" s="81"/>
      <c r="M139" s="72"/>
      <c r="N139" s="72"/>
      <c r="O139" s="72"/>
      <c r="P139" s="81"/>
      <c r="Q139" s="81"/>
      <c r="R139" s="81"/>
      <c r="S139" s="81"/>
      <c r="T139" s="81"/>
      <c r="U139" s="72"/>
      <c r="V139" s="81"/>
      <c r="W139" s="72"/>
      <c r="X139" s="81"/>
      <c r="Y139" s="72"/>
      <c r="Z139" s="81"/>
      <c r="AA139" s="72"/>
      <c r="AB139" s="81"/>
      <c r="AC139" s="72"/>
      <c r="AD139" s="72"/>
      <c r="AE139" s="81"/>
      <c r="AF139" s="81"/>
      <c r="AG139" s="81"/>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row>
    <row r="140" spans="1:61" ht="15.75" customHeight="1">
      <c r="A140" s="72"/>
      <c r="B140" s="72"/>
      <c r="C140" s="72"/>
      <c r="D140" s="72"/>
      <c r="E140" s="72"/>
      <c r="F140" s="81"/>
      <c r="G140" s="72"/>
      <c r="H140" s="72"/>
      <c r="I140" s="72"/>
      <c r="J140" s="72"/>
      <c r="K140" s="72"/>
      <c r="L140" s="81"/>
      <c r="M140" s="72"/>
      <c r="N140" s="72"/>
      <c r="O140" s="72"/>
      <c r="P140" s="81"/>
      <c r="Q140" s="81"/>
      <c r="R140" s="81"/>
      <c r="S140" s="81"/>
      <c r="T140" s="81"/>
      <c r="U140" s="72"/>
      <c r="V140" s="81"/>
      <c r="W140" s="72"/>
      <c r="X140" s="81"/>
      <c r="Y140" s="72"/>
      <c r="Z140" s="81"/>
      <c r="AA140" s="72"/>
      <c r="AB140" s="81"/>
      <c r="AC140" s="72"/>
      <c r="AD140" s="72"/>
      <c r="AE140" s="81"/>
      <c r="AF140" s="81"/>
      <c r="AG140" s="81"/>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row>
    <row r="141" spans="1:61" ht="15.75" customHeight="1">
      <c r="A141" s="72"/>
      <c r="B141" s="72"/>
      <c r="C141" s="72"/>
      <c r="D141" s="72"/>
      <c r="E141" s="72"/>
      <c r="F141" s="81"/>
      <c r="G141" s="72"/>
      <c r="H141" s="72"/>
      <c r="I141" s="72"/>
      <c r="J141" s="72"/>
      <c r="K141" s="72"/>
      <c r="L141" s="81"/>
      <c r="M141" s="72"/>
      <c r="N141" s="72"/>
      <c r="O141" s="72"/>
      <c r="P141" s="81"/>
      <c r="Q141" s="81"/>
      <c r="R141" s="81"/>
      <c r="S141" s="81"/>
      <c r="T141" s="81"/>
      <c r="U141" s="72"/>
      <c r="V141" s="81"/>
      <c r="W141" s="72"/>
      <c r="X141" s="81"/>
      <c r="Y141" s="72"/>
      <c r="Z141" s="81"/>
      <c r="AA141" s="72"/>
      <c r="AB141" s="81"/>
      <c r="AC141" s="72"/>
      <c r="AD141" s="72"/>
      <c r="AE141" s="81"/>
      <c r="AF141" s="81"/>
      <c r="AG141" s="81"/>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row>
    <row r="142" spans="1:61" ht="15.75" customHeight="1">
      <c r="A142" s="72"/>
      <c r="B142" s="72"/>
      <c r="C142" s="72"/>
      <c r="D142" s="72"/>
      <c r="E142" s="72"/>
      <c r="F142" s="81"/>
      <c r="G142" s="72"/>
      <c r="H142" s="72"/>
      <c r="I142" s="72"/>
      <c r="J142" s="72"/>
      <c r="K142" s="72"/>
      <c r="L142" s="81"/>
      <c r="M142" s="72"/>
      <c r="N142" s="72"/>
      <c r="O142" s="72"/>
      <c r="P142" s="81"/>
      <c r="Q142" s="81"/>
      <c r="R142" s="81"/>
      <c r="S142" s="81"/>
      <c r="T142" s="81"/>
      <c r="U142" s="72"/>
      <c r="V142" s="81"/>
      <c r="W142" s="72"/>
      <c r="X142" s="81"/>
      <c r="Y142" s="72"/>
      <c r="Z142" s="81"/>
      <c r="AA142" s="72"/>
      <c r="AB142" s="81"/>
      <c r="AC142" s="72"/>
      <c r="AD142" s="72"/>
      <c r="AE142" s="81"/>
      <c r="AF142" s="81"/>
      <c r="AG142" s="81"/>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row>
    <row r="143" spans="1:61" ht="15.75" customHeight="1">
      <c r="A143" s="72"/>
      <c r="B143" s="72"/>
      <c r="C143" s="72"/>
      <c r="D143" s="72"/>
      <c r="E143" s="72"/>
      <c r="F143" s="81"/>
      <c r="G143" s="72"/>
      <c r="H143" s="72"/>
      <c r="I143" s="72"/>
      <c r="J143" s="72"/>
      <c r="K143" s="72"/>
      <c r="L143" s="81"/>
      <c r="M143" s="72"/>
      <c r="N143" s="72"/>
      <c r="O143" s="72"/>
      <c r="P143" s="81"/>
      <c r="Q143" s="81"/>
      <c r="R143" s="81"/>
      <c r="S143" s="81"/>
      <c r="T143" s="81"/>
      <c r="U143" s="72"/>
      <c r="V143" s="81"/>
      <c r="W143" s="72"/>
      <c r="X143" s="81"/>
      <c r="Y143" s="72"/>
      <c r="Z143" s="81"/>
      <c r="AA143" s="72"/>
      <c r="AB143" s="81"/>
      <c r="AC143" s="72"/>
      <c r="AD143" s="72"/>
      <c r="AE143" s="81"/>
      <c r="AF143" s="81"/>
      <c r="AG143" s="81"/>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row>
    <row r="144" spans="1:61" ht="15.75" customHeight="1">
      <c r="A144" s="72"/>
      <c r="B144" s="72"/>
      <c r="C144" s="72"/>
      <c r="D144" s="72"/>
      <c r="E144" s="72"/>
      <c r="F144" s="81"/>
      <c r="G144" s="72"/>
      <c r="H144" s="72"/>
      <c r="I144" s="72"/>
      <c r="J144" s="72"/>
      <c r="K144" s="72"/>
      <c r="L144" s="81"/>
      <c r="M144" s="72"/>
      <c r="N144" s="72"/>
      <c r="O144" s="72"/>
      <c r="P144" s="81"/>
      <c r="Q144" s="81"/>
      <c r="R144" s="81"/>
      <c r="S144" s="81"/>
      <c r="T144" s="81"/>
      <c r="U144" s="72"/>
      <c r="V144" s="81"/>
      <c r="W144" s="72"/>
      <c r="X144" s="81"/>
      <c r="Y144" s="72"/>
      <c r="Z144" s="81"/>
      <c r="AA144" s="72"/>
      <c r="AB144" s="81"/>
      <c r="AC144" s="72"/>
      <c r="AD144" s="72"/>
      <c r="AE144" s="81"/>
      <c r="AF144" s="81"/>
      <c r="AG144" s="81"/>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row>
    <row r="145" spans="1:61" ht="15.75" customHeight="1">
      <c r="A145" s="72"/>
      <c r="B145" s="72"/>
      <c r="C145" s="72"/>
      <c r="D145" s="72"/>
      <c r="E145" s="72"/>
      <c r="F145" s="81"/>
      <c r="G145" s="72"/>
      <c r="H145" s="72"/>
      <c r="I145" s="72"/>
      <c r="J145" s="72"/>
      <c r="K145" s="72"/>
      <c r="L145" s="81"/>
      <c r="M145" s="72"/>
      <c r="N145" s="72"/>
      <c r="O145" s="72"/>
      <c r="P145" s="81"/>
      <c r="Q145" s="81"/>
      <c r="R145" s="81"/>
      <c r="S145" s="81"/>
      <c r="T145" s="81"/>
      <c r="U145" s="72"/>
      <c r="V145" s="81"/>
      <c r="W145" s="72"/>
      <c r="X145" s="81"/>
      <c r="Y145" s="72"/>
      <c r="Z145" s="81"/>
      <c r="AA145" s="72"/>
      <c r="AB145" s="81"/>
      <c r="AC145" s="72"/>
      <c r="AD145" s="72"/>
      <c r="AE145" s="81"/>
      <c r="AF145" s="81"/>
      <c r="AG145" s="81"/>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row>
    <row r="146" spans="1:61" ht="15.75" customHeight="1">
      <c r="A146" s="72"/>
      <c r="B146" s="72"/>
      <c r="C146" s="72"/>
      <c r="D146" s="72"/>
      <c r="E146" s="72"/>
      <c r="F146" s="81"/>
      <c r="G146" s="72"/>
      <c r="H146" s="72"/>
      <c r="I146" s="72"/>
      <c r="J146" s="72"/>
      <c r="K146" s="72"/>
      <c r="L146" s="81"/>
      <c r="M146" s="72"/>
      <c r="N146" s="72"/>
      <c r="O146" s="72"/>
      <c r="P146" s="81"/>
      <c r="Q146" s="81"/>
      <c r="R146" s="81"/>
      <c r="S146" s="81"/>
      <c r="T146" s="81"/>
      <c r="U146" s="72"/>
      <c r="V146" s="81"/>
      <c r="W146" s="72"/>
      <c r="X146" s="81"/>
      <c r="Y146" s="72"/>
      <c r="Z146" s="81"/>
      <c r="AA146" s="72"/>
      <c r="AB146" s="81"/>
      <c r="AC146" s="72"/>
      <c r="AD146" s="72"/>
      <c r="AE146" s="81"/>
      <c r="AF146" s="81"/>
      <c r="AG146" s="81"/>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row>
    <row r="147" spans="1:61" ht="15.75" customHeight="1">
      <c r="A147" s="72"/>
      <c r="B147" s="72"/>
      <c r="C147" s="72"/>
      <c r="D147" s="72"/>
      <c r="E147" s="72"/>
      <c r="F147" s="81"/>
      <c r="G147" s="72"/>
      <c r="H147" s="72"/>
      <c r="I147" s="72"/>
      <c r="J147" s="72"/>
      <c r="K147" s="72"/>
      <c r="L147" s="81"/>
      <c r="M147" s="72"/>
      <c r="N147" s="72"/>
      <c r="O147" s="72"/>
      <c r="P147" s="81"/>
      <c r="Q147" s="81"/>
      <c r="R147" s="81"/>
      <c r="S147" s="81"/>
      <c r="T147" s="81"/>
      <c r="U147" s="72"/>
      <c r="V147" s="81"/>
      <c r="W147" s="72"/>
      <c r="X147" s="81"/>
      <c r="Y147" s="72"/>
      <c r="Z147" s="81"/>
      <c r="AA147" s="72"/>
      <c r="AB147" s="81"/>
      <c r="AC147" s="72"/>
      <c r="AD147" s="72"/>
      <c r="AE147" s="81"/>
      <c r="AF147" s="81"/>
      <c r="AG147" s="81"/>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row>
    <row r="148" spans="1:61" ht="15.75" customHeight="1">
      <c r="A148" s="72"/>
      <c r="B148" s="72"/>
      <c r="C148" s="72"/>
      <c r="D148" s="72"/>
      <c r="E148" s="72"/>
      <c r="F148" s="81"/>
      <c r="G148" s="72"/>
      <c r="H148" s="72"/>
      <c r="I148" s="72"/>
      <c r="J148" s="72"/>
      <c r="K148" s="72"/>
      <c r="L148" s="81"/>
      <c r="M148" s="72"/>
      <c r="N148" s="72"/>
      <c r="O148" s="72"/>
      <c r="P148" s="81"/>
      <c r="Q148" s="81"/>
      <c r="R148" s="81"/>
      <c r="S148" s="81"/>
      <c r="T148" s="81"/>
      <c r="U148" s="72"/>
      <c r="V148" s="81"/>
      <c r="W148" s="72"/>
      <c r="X148" s="81"/>
      <c r="Y148" s="72"/>
      <c r="Z148" s="81"/>
      <c r="AA148" s="72"/>
      <c r="AB148" s="81"/>
      <c r="AC148" s="72"/>
      <c r="AD148" s="72"/>
      <c r="AE148" s="81"/>
      <c r="AF148" s="81"/>
      <c r="AG148" s="81"/>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row>
    <row r="149" spans="1:61" ht="15.75" customHeight="1">
      <c r="A149" s="72"/>
      <c r="B149" s="72"/>
      <c r="C149" s="72"/>
      <c r="D149" s="72"/>
      <c r="E149" s="72"/>
      <c r="F149" s="81"/>
      <c r="G149" s="72"/>
      <c r="H149" s="72"/>
      <c r="I149" s="72"/>
      <c r="J149" s="72"/>
      <c r="K149" s="72"/>
      <c r="L149" s="81"/>
      <c r="M149" s="72"/>
      <c r="N149" s="72"/>
      <c r="O149" s="72"/>
      <c r="P149" s="81"/>
      <c r="Q149" s="81"/>
      <c r="R149" s="81"/>
      <c r="S149" s="81"/>
      <c r="T149" s="81"/>
      <c r="U149" s="72"/>
      <c r="V149" s="81"/>
      <c r="W149" s="72"/>
      <c r="X149" s="81"/>
      <c r="Y149" s="72"/>
      <c r="Z149" s="81"/>
      <c r="AA149" s="72"/>
      <c r="AB149" s="81"/>
      <c r="AC149" s="72"/>
      <c r="AD149" s="72"/>
      <c r="AE149" s="81"/>
      <c r="AF149" s="81"/>
      <c r="AG149" s="81"/>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row>
    <row r="150" spans="1:61" ht="15.75" customHeight="1">
      <c r="A150" s="72"/>
      <c r="B150" s="72"/>
      <c r="C150" s="72"/>
      <c r="D150" s="72"/>
      <c r="E150" s="369" t="s">
        <v>1751</v>
      </c>
      <c r="F150" s="370">
        <f>COUNTIF(AK17:AK100, "Zona de Riesgo Alta")</f>
        <v>3</v>
      </c>
      <c r="G150" s="72"/>
      <c r="H150" s="72"/>
      <c r="I150" s="72"/>
      <c r="J150" s="72"/>
      <c r="K150" s="72"/>
      <c r="L150" s="81"/>
      <c r="M150" s="72"/>
      <c r="N150" s="72"/>
      <c r="O150" s="72"/>
      <c r="P150" s="81"/>
      <c r="Q150" s="81"/>
      <c r="R150" s="81"/>
      <c r="S150" s="81"/>
      <c r="T150" s="81"/>
      <c r="U150" s="72"/>
      <c r="V150" s="81"/>
      <c r="W150" s="72"/>
      <c r="X150" s="81"/>
      <c r="Y150" s="72"/>
      <c r="Z150" s="81"/>
      <c r="AA150" s="72"/>
      <c r="AB150" s="81"/>
      <c r="AC150" s="72"/>
      <c r="AD150" s="72"/>
      <c r="AE150" s="81"/>
      <c r="AF150" s="81"/>
      <c r="AG150" s="81"/>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row>
    <row r="151" spans="1:61" ht="15.75" customHeight="1">
      <c r="A151" s="72"/>
      <c r="B151" s="72"/>
      <c r="C151" s="72"/>
      <c r="D151" s="72"/>
      <c r="E151" s="369" t="s">
        <v>1752</v>
      </c>
      <c r="F151" s="370">
        <f>COUNTIF(AK17:AK100, "Zona de Riesgo Alta")</f>
        <v>3</v>
      </c>
      <c r="G151" s="72"/>
      <c r="H151" s="72"/>
      <c r="I151" s="72"/>
      <c r="J151" s="72"/>
      <c r="K151" s="72"/>
      <c r="L151" s="81"/>
      <c r="M151" s="72"/>
      <c r="N151" s="72"/>
      <c r="O151" s="72"/>
      <c r="P151" s="81"/>
      <c r="Q151" s="81"/>
      <c r="R151" s="81"/>
      <c r="S151" s="81"/>
      <c r="T151" s="81"/>
      <c r="U151" s="72"/>
      <c r="V151" s="81"/>
      <c r="W151" s="72"/>
      <c r="X151" s="81"/>
      <c r="Y151" s="72"/>
      <c r="Z151" s="81"/>
      <c r="AA151" s="72"/>
      <c r="AB151" s="81"/>
      <c r="AC151" s="72"/>
      <c r="AD151" s="72"/>
      <c r="AE151" s="81"/>
      <c r="AF151" s="81"/>
      <c r="AG151" s="81"/>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row>
    <row r="152" spans="1:61" ht="15.75" customHeight="1">
      <c r="A152" s="72"/>
      <c r="B152" s="72"/>
      <c r="C152" s="72"/>
      <c r="D152" s="72"/>
      <c r="E152" s="369" t="s">
        <v>1753</v>
      </c>
      <c r="F152" s="370">
        <f>COUNTIF(AK17:AK100, "Zona de Riesgo Moderada")</f>
        <v>1</v>
      </c>
      <c r="G152" s="72"/>
      <c r="H152" s="72"/>
      <c r="I152" s="72"/>
      <c r="J152" s="72"/>
      <c r="K152" s="72"/>
      <c r="L152" s="81"/>
      <c r="M152" s="72"/>
      <c r="N152" s="72"/>
      <c r="O152" s="72"/>
      <c r="P152" s="81"/>
      <c r="Q152" s="81"/>
      <c r="R152" s="81"/>
      <c r="S152" s="81"/>
      <c r="T152" s="81"/>
      <c r="U152" s="72"/>
      <c r="V152" s="81"/>
      <c r="W152" s="72"/>
      <c r="X152" s="81"/>
      <c r="Y152" s="72"/>
      <c r="Z152" s="81"/>
      <c r="AA152" s="72"/>
      <c r="AB152" s="81"/>
      <c r="AC152" s="72"/>
      <c r="AD152" s="72"/>
      <c r="AE152" s="81"/>
      <c r="AF152" s="81"/>
      <c r="AG152" s="81"/>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row>
    <row r="153" spans="1:61" ht="15.75" customHeight="1">
      <c r="A153" s="72"/>
      <c r="B153" s="72"/>
      <c r="C153" s="72"/>
      <c r="D153" s="72"/>
      <c r="E153" s="369" t="s">
        <v>1754</v>
      </c>
      <c r="F153" s="370">
        <f>COUNTIF(AK17:AK100, "Zona de Riesgo Baja")</f>
        <v>2</v>
      </c>
      <c r="G153" s="72"/>
      <c r="H153" s="72"/>
      <c r="I153" s="72"/>
      <c r="J153" s="72"/>
      <c r="K153" s="72"/>
      <c r="L153" s="81"/>
      <c r="M153" s="72"/>
      <c r="N153" s="72"/>
      <c r="O153" s="72"/>
      <c r="P153" s="81"/>
      <c r="Q153" s="81"/>
      <c r="R153" s="81"/>
      <c r="S153" s="81"/>
      <c r="T153" s="81"/>
      <c r="U153" s="72"/>
      <c r="V153" s="81"/>
      <c r="W153" s="72"/>
      <c r="X153" s="81"/>
      <c r="Y153" s="72"/>
      <c r="Z153" s="81"/>
      <c r="AA153" s="72"/>
      <c r="AB153" s="81"/>
      <c r="AC153" s="72"/>
      <c r="AD153" s="72"/>
      <c r="AE153" s="81"/>
      <c r="AF153" s="81"/>
      <c r="AG153" s="81"/>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row>
    <row r="154" spans="1:61" ht="15.75" customHeight="1">
      <c r="A154" s="72"/>
      <c r="B154" s="72"/>
      <c r="C154" s="72"/>
      <c r="D154" s="72"/>
      <c r="E154" s="72"/>
      <c r="F154" s="81"/>
      <c r="G154" s="72"/>
      <c r="H154" s="72"/>
      <c r="I154" s="72"/>
      <c r="J154" s="72"/>
      <c r="K154" s="72"/>
      <c r="L154" s="81"/>
      <c r="M154" s="72"/>
      <c r="N154" s="72"/>
      <c r="O154" s="72"/>
      <c r="P154" s="81"/>
      <c r="Q154" s="81"/>
      <c r="R154" s="81"/>
      <c r="S154" s="81"/>
      <c r="T154" s="81"/>
      <c r="U154" s="72"/>
      <c r="V154" s="81"/>
      <c r="W154" s="72"/>
      <c r="X154" s="81"/>
      <c r="Y154" s="72"/>
      <c r="Z154" s="81"/>
      <c r="AA154" s="72"/>
      <c r="AB154" s="81"/>
      <c r="AC154" s="72"/>
      <c r="AD154" s="72"/>
      <c r="AE154" s="81"/>
      <c r="AF154" s="81"/>
      <c r="AG154" s="81"/>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row>
    <row r="155" spans="1:61" ht="15.75" customHeight="1">
      <c r="A155" s="72"/>
      <c r="B155" s="72"/>
      <c r="C155" s="72"/>
      <c r="D155" s="72"/>
      <c r="E155" s="72"/>
      <c r="F155" s="81"/>
      <c r="G155" s="72"/>
      <c r="H155" s="72"/>
      <c r="I155" s="72"/>
      <c r="J155" s="72"/>
      <c r="K155" s="72"/>
      <c r="L155" s="81"/>
      <c r="M155" s="72"/>
      <c r="N155" s="72"/>
      <c r="O155" s="72"/>
      <c r="P155" s="81"/>
      <c r="Q155" s="81"/>
      <c r="R155" s="81"/>
      <c r="S155" s="81"/>
      <c r="T155" s="81"/>
      <c r="U155" s="72"/>
      <c r="V155" s="81"/>
      <c r="W155" s="72"/>
      <c r="X155" s="81"/>
      <c r="Y155" s="72"/>
      <c r="Z155" s="81"/>
      <c r="AA155" s="72"/>
      <c r="AB155" s="81"/>
      <c r="AC155" s="72"/>
      <c r="AD155" s="72"/>
      <c r="AE155" s="81"/>
      <c r="AF155" s="81"/>
      <c r="AG155" s="81"/>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row>
    <row r="156" spans="1:61" ht="15.75" customHeight="1">
      <c r="A156" s="72"/>
      <c r="B156" s="72"/>
      <c r="C156" s="72"/>
      <c r="D156" s="72"/>
      <c r="E156" s="72"/>
      <c r="F156" s="81"/>
      <c r="G156" s="72"/>
      <c r="H156" s="72"/>
      <c r="I156" s="72"/>
      <c r="J156" s="72"/>
      <c r="K156" s="72"/>
      <c r="L156" s="81"/>
      <c r="M156" s="72"/>
      <c r="N156" s="72"/>
      <c r="O156" s="72"/>
      <c r="P156" s="81"/>
      <c r="Q156" s="81"/>
      <c r="R156" s="81"/>
      <c r="S156" s="81"/>
      <c r="T156" s="81"/>
      <c r="U156" s="72"/>
      <c r="V156" s="81"/>
      <c r="W156" s="72"/>
      <c r="X156" s="81"/>
      <c r="Y156" s="72"/>
      <c r="Z156" s="81"/>
      <c r="AA156" s="72"/>
      <c r="AB156" s="81"/>
      <c r="AC156" s="72"/>
      <c r="AD156" s="72"/>
      <c r="AE156" s="81"/>
      <c r="AF156" s="81"/>
      <c r="AG156" s="81"/>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row>
    <row r="157" spans="1:61" ht="15.75" customHeight="1">
      <c r="A157" s="72"/>
      <c r="B157" s="72"/>
      <c r="C157" s="72"/>
      <c r="D157" s="72"/>
      <c r="E157" s="72"/>
      <c r="F157" s="81"/>
      <c r="G157" s="72"/>
      <c r="H157" s="72"/>
      <c r="I157" s="72"/>
      <c r="J157" s="72"/>
      <c r="K157" s="72"/>
      <c r="L157" s="81"/>
      <c r="M157" s="72"/>
      <c r="N157" s="72"/>
      <c r="O157" s="72"/>
      <c r="P157" s="81"/>
      <c r="Q157" s="81"/>
      <c r="R157" s="81"/>
      <c r="S157" s="81"/>
      <c r="T157" s="81"/>
      <c r="U157" s="72"/>
      <c r="V157" s="81"/>
      <c r="W157" s="72"/>
      <c r="X157" s="81"/>
      <c r="Y157" s="72"/>
      <c r="Z157" s="81"/>
      <c r="AA157" s="72"/>
      <c r="AB157" s="81"/>
      <c r="AC157" s="72"/>
      <c r="AD157" s="72"/>
      <c r="AE157" s="81"/>
      <c r="AF157" s="81"/>
      <c r="AG157" s="81"/>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row>
    <row r="158" spans="1:61" ht="15.75" customHeight="1">
      <c r="A158" s="72"/>
      <c r="B158" s="72"/>
      <c r="C158" s="72"/>
      <c r="D158" s="72"/>
      <c r="E158" s="72"/>
      <c r="F158" s="81"/>
      <c r="G158" s="72"/>
      <c r="H158" s="72"/>
      <c r="I158" s="72"/>
      <c r="J158" s="72"/>
      <c r="K158" s="72"/>
      <c r="L158" s="81"/>
      <c r="M158" s="72"/>
      <c r="N158" s="72"/>
      <c r="O158" s="72"/>
      <c r="P158" s="81"/>
      <c r="Q158" s="81"/>
      <c r="R158" s="81"/>
      <c r="S158" s="81"/>
      <c r="T158" s="81"/>
      <c r="U158" s="72"/>
      <c r="V158" s="81"/>
      <c r="W158" s="72"/>
      <c r="X158" s="81"/>
      <c r="Y158" s="72"/>
      <c r="Z158" s="81"/>
      <c r="AA158" s="72"/>
      <c r="AB158" s="81"/>
      <c r="AC158" s="72"/>
      <c r="AD158" s="72"/>
      <c r="AE158" s="81"/>
      <c r="AF158" s="81"/>
      <c r="AG158" s="81"/>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row>
    <row r="159" spans="1:61" ht="15.75" customHeight="1">
      <c r="A159" s="72"/>
      <c r="B159" s="72"/>
      <c r="C159" s="72"/>
      <c r="D159" s="72"/>
      <c r="E159" s="72"/>
      <c r="F159" s="81"/>
      <c r="G159" s="72"/>
      <c r="H159" s="72"/>
      <c r="I159" s="72"/>
      <c r="J159" s="72"/>
      <c r="K159" s="72"/>
      <c r="L159" s="81"/>
      <c r="M159" s="72"/>
      <c r="N159" s="72"/>
      <c r="O159" s="72"/>
      <c r="P159" s="81"/>
      <c r="Q159" s="81"/>
      <c r="R159" s="81"/>
      <c r="S159" s="81"/>
      <c r="T159" s="81"/>
      <c r="U159" s="72"/>
      <c r="V159" s="81"/>
      <c r="W159" s="72"/>
      <c r="X159" s="81"/>
      <c r="Y159" s="72"/>
      <c r="Z159" s="81"/>
      <c r="AA159" s="72"/>
      <c r="AB159" s="81"/>
      <c r="AC159" s="72"/>
      <c r="AD159" s="72"/>
      <c r="AE159" s="81"/>
      <c r="AF159" s="81"/>
      <c r="AG159" s="81"/>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row>
    <row r="160" spans="1:61" ht="15.75" customHeight="1">
      <c r="A160" s="72"/>
      <c r="B160" s="72"/>
      <c r="C160" s="72"/>
      <c r="D160" s="72"/>
      <c r="E160" s="72"/>
      <c r="F160" s="81"/>
      <c r="G160" s="72"/>
      <c r="H160" s="72"/>
      <c r="I160" s="72"/>
      <c r="J160" s="72"/>
      <c r="K160" s="72"/>
      <c r="L160" s="81"/>
      <c r="M160" s="72"/>
      <c r="N160" s="72"/>
      <c r="O160" s="72"/>
      <c r="P160" s="81"/>
      <c r="Q160" s="81"/>
      <c r="R160" s="81"/>
      <c r="S160" s="81"/>
      <c r="T160" s="81"/>
      <c r="U160" s="72"/>
      <c r="V160" s="81"/>
      <c r="W160" s="72"/>
      <c r="X160" s="81"/>
      <c r="Y160" s="72"/>
      <c r="Z160" s="81"/>
      <c r="AA160" s="72"/>
      <c r="AB160" s="81"/>
      <c r="AC160" s="72"/>
      <c r="AD160" s="72"/>
      <c r="AE160" s="81"/>
      <c r="AF160" s="81"/>
      <c r="AG160" s="81"/>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row>
    <row r="161" spans="1:61" ht="15.75" customHeight="1">
      <c r="A161" s="72"/>
      <c r="B161" s="72"/>
      <c r="C161" s="72"/>
      <c r="D161" s="72"/>
      <c r="E161" s="72"/>
      <c r="F161" s="81"/>
      <c r="G161" s="72"/>
      <c r="H161" s="72"/>
      <c r="I161" s="72"/>
      <c r="J161" s="72"/>
      <c r="K161" s="72"/>
      <c r="L161" s="81"/>
      <c r="M161" s="72"/>
      <c r="N161" s="72"/>
      <c r="O161" s="72"/>
      <c r="P161" s="81"/>
      <c r="Q161" s="81"/>
      <c r="R161" s="81"/>
      <c r="S161" s="81"/>
      <c r="T161" s="81"/>
      <c r="U161" s="72"/>
      <c r="V161" s="81"/>
      <c r="W161" s="72"/>
      <c r="X161" s="81"/>
      <c r="Y161" s="72"/>
      <c r="Z161" s="81"/>
      <c r="AA161" s="72"/>
      <c r="AB161" s="81"/>
      <c r="AC161" s="72"/>
      <c r="AD161" s="72"/>
      <c r="AE161" s="81"/>
      <c r="AF161" s="81"/>
      <c r="AG161" s="81"/>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row>
    <row r="162" spans="1:61" ht="15.75" customHeight="1">
      <c r="A162" s="72"/>
      <c r="B162" s="72"/>
      <c r="C162" s="72"/>
      <c r="D162" s="72"/>
      <c r="E162" s="72"/>
      <c r="F162" s="81"/>
      <c r="G162" s="72"/>
      <c r="H162" s="72"/>
      <c r="I162" s="72"/>
      <c r="J162" s="72"/>
      <c r="K162" s="72"/>
      <c r="L162" s="81"/>
      <c r="M162" s="72"/>
      <c r="N162" s="72"/>
      <c r="O162" s="72"/>
      <c r="P162" s="81"/>
      <c r="Q162" s="81"/>
      <c r="R162" s="81"/>
      <c r="S162" s="81"/>
      <c r="T162" s="81"/>
      <c r="U162" s="72"/>
      <c r="V162" s="81"/>
      <c r="W162" s="72"/>
      <c r="X162" s="81"/>
      <c r="Y162" s="72"/>
      <c r="Z162" s="81"/>
      <c r="AA162" s="72"/>
      <c r="AB162" s="81"/>
      <c r="AC162" s="72"/>
      <c r="AD162" s="72"/>
      <c r="AE162" s="81"/>
      <c r="AF162" s="81"/>
      <c r="AG162" s="81"/>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row>
    <row r="163" spans="1:61" ht="15.75" customHeight="1">
      <c r="A163" s="72"/>
      <c r="B163" s="72"/>
      <c r="C163" s="72"/>
      <c r="D163" s="72"/>
      <c r="E163" s="72"/>
      <c r="F163" s="81"/>
      <c r="G163" s="72"/>
      <c r="H163" s="72"/>
      <c r="I163" s="72"/>
      <c r="J163" s="72"/>
      <c r="K163" s="72"/>
      <c r="L163" s="81"/>
      <c r="M163" s="72"/>
      <c r="N163" s="72"/>
      <c r="O163" s="72"/>
      <c r="P163" s="81"/>
      <c r="Q163" s="81"/>
      <c r="R163" s="81"/>
      <c r="S163" s="81"/>
      <c r="T163" s="81"/>
      <c r="U163" s="72"/>
      <c r="V163" s="81"/>
      <c r="W163" s="72"/>
      <c r="X163" s="81"/>
      <c r="Y163" s="72"/>
      <c r="Z163" s="81"/>
      <c r="AA163" s="72"/>
      <c r="AB163" s="81"/>
      <c r="AC163" s="72"/>
      <c r="AD163" s="72"/>
      <c r="AE163" s="81"/>
      <c r="AF163" s="81"/>
      <c r="AG163" s="81"/>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row>
    <row r="164" spans="1:61" ht="15.75" customHeight="1">
      <c r="A164" s="72"/>
      <c r="B164" s="72"/>
      <c r="C164" s="72"/>
      <c r="D164" s="72"/>
      <c r="E164" s="72"/>
      <c r="F164" s="81"/>
      <c r="G164" s="72"/>
      <c r="H164" s="72"/>
      <c r="I164" s="72"/>
      <c r="J164" s="72"/>
      <c r="K164" s="72"/>
      <c r="L164" s="81"/>
      <c r="M164" s="72"/>
      <c r="N164" s="72"/>
      <c r="O164" s="72"/>
      <c r="P164" s="81"/>
      <c r="Q164" s="81"/>
      <c r="R164" s="81"/>
      <c r="S164" s="81"/>
      <c r="T164" s="81"/>
      <c r="U164" s="72"/>
      <c r="V164" s="81"/>
      <c r="W164" s="72"/>
      <c r="X164" s="81"/>
      <c r="Y164" s="72"/>
      <c r="Z164" s="81"/>
      <c r="AA164" s="72"/>
      <c r="AB164" s="81"/>
      <c r="AC164" s="72"/>
      <c r="AD164" s="72"/>
      <c r="AE164" s="81"/>
      <c r="AF164" s="81"/>
      <c r="AG164" s="81"/>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row>
    <row r="165" spans="1:61" ht="15.75" customHeight="1">
      <c r="A165" s="72"/>
      <c r="B165" s="72"/>
      <c r="C165" s="72"/>
      <c r="D165" s="72"/>
      <c r="E165" s="72"/>
      <c r="F165" s="81"/>
      <c r="G165" s="72"/>
      <c r="H165" s="72"/>
      <c r="I165" s="72"/>
      <c r="J165" s="72"/>
      <c r="K165" s="72"/>
      <c r="L165" s="81"/>
      <c r="M165" s="72"/>
      <c r="N165" s="72"/>
      <c r="O165" s="72"/>
      <c r="P165" s="81"/>
      <c r="Q165" s="81"/>
      <c r="R165" s="81"/>
      <c r="S165" s="81"/>
      <c r="T165" s="81"/>
      <c r="U165" s="72"/>
      <c r="V165" s="81"/>
      <c r="W165" s="72"/>
      <c r="X165" s="81"/>
      <c r="Y165" s="72"/>
      <c r="Z165" s="81"/>
      <c r="AA165" s="72"/>
      <c r="AB165" s="81"/>
      <c r="AC165" s="72"/>
      <c r="AD165" s="72"/>
      <c r="AE165" s="81"/>
      <c r="AF165" s="81"/>
      <c r="AG165" s="81"/>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row>
    <row r="166" spans="1:61" ht="15.75" customHeight="1">
      <c r="A166" s="72"/>
      <c r="B166" s="72"/>
      <c r="C166" s="72"/>
      <c r="D166" s="72"/>
      <c r="E166" s="72"/>
      <c r="F166" s="81"/>
      <c r="G166" s="72"/>
      <c r="H166" s="72"/>
      <c r="I166" s="72"/>
      <c r="J166" s="72"/>
      <c r="K166" s="72"/>
      <c r="L166" s="81"/>
      <c r="M166" s="72"/>
      <c r="N166" s="72"/>
      <c r="O166" s="72"/>
      <c r="P166" s="81"/>
      <c r="Q166" s="81"/>
      <c r="R166" s="81"/>
      <c r="S166" s="81"/>
      <c r="T166" s="81"/>
      <c r="U166" s="72"/>
      <c r="V166" s="81"/>
      <c r="W166" s="72"/>
      <c r="X166" s="81"/>
      <c r="Y166" s="72"/>
      <c r="Z166" s="81"/>
      <c r="AA166" s="72"/>
      <c r="AB166" s="81"/>
      <c r="AC166" s="72"/>
      <c r="AD166" s="72"/>
      <c r="AE166" s="81"/>
      <c r="AF166" s="81"/>
      <c r="AG166" s="81"/>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row>
    <row r="167" spans="1:61" ht="15.75" customHeight="1">
      <c r="A167" s="72"/>
      <c r="B167" s="72"/>
      <c r="C167" s="72"/>
      <c r="D167" s="72"/>
      <c r="E167" s="72"/>
      <c r="F167" s="81"/>
      <c r="G167" s="72"/>
      <c r="H167" s="72"/>
      <c r="I167" s="72"/>
      <c r="J167" s="72"/>
      <c r="K167" s="72"/>
      <c r="L167" s="81"/>
      <c r="M167" s="72"/>
      <c r="N167" s="72"/>
      <c r="O167" s="72"/>
      <c r="P167" s="81"/>
      <c r="Q167" s="81"/>
      <c r="R167" s="81"/>
      <c r="S167" s="81"/>
      <c r="T167" s="81"/>
      <c r="U167" s="72"/>
      <c r="V167" s="81"/>
      <c r="W167" s="72"/>
      <c r="X167" s="81"/>
      <c r="Y167" s="72"/>
      <c r="Z167" s="81"/>
      <c r="AA167" s="72"/>
      <c r="AB167" s="81"/>
      <c r="AC167" s="72"/>
      <c r="AD167" s="72"/>
      <c r="AE167" s="81"/>
      <c r="AF167" s="81"/>
      <c r="AG167" s="81"/>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row>
    <row r="168" spans="1:61" ht="15.75" customHeight="1">
      <c r="A168" s="72"/>
      <c r="B168" s="72"/>
      <c r="C168" s="72"/>
      <c r="D168" s="72"/>
      <c r="E168" s="72"/>
      <c r="F168" s="81"/>
      <c r="G168" s="72"/>
      <c r="H168" s="72"/>
      <c r="I168" s="72"/>
      <c r="J168" s="72"/>
      <c r="K168" s="72"/>
      <c r="L168" s="81"/>
      <c r="M168" s="72"/>
      <c r="N168" s="72"/>
      <c r="O168" s="72"/>
      <c r="P168" s="81"/>
      <c r="Q168" s="81"/>
      <c r="R168" s="81"/>
      <c r="S168" s="81"/>
      <c r="T168" s="81"/>
      <c r="U168" s="72"/>
      <c r="V168" s="81"/>
      <c r="W168" s="72"/>
      <c r="X168" s="81"/>
      <c r="Y168" s="72"/>
      <c r="Z168" s="81"/>
      <c r="AA168" s="72"/>
      <c r="AB168" s="81"/>
      <c r="AC168" s="72"/>
      <c r="AD168" s="72"/>
      <c r="AE168" s="81"/>
      <c r="AF168" s="81"/>
      <c r="AG168" s="81"/>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row>
    <row r="169" spans="1:61" ht="15.75" customHeight="1">
      <c r="A169" s="72"/>
      <c r="B169" s="72"/>
      <c r="C169" s="72"/>
      <c r="D169" s="72"/>
      <c r="E169" s="72"/>
      <c r="F169" s="81"/>
      <c r="G169" s="72"/>
      <c r="H169" s="72"/>
      <c r="I169" s="72"/>
      <c r="J169" s="72"/>
      <c r="K169" s="72"/>
      <c r="L169" s="81"/>
      <c r="M169" s="72"/>
      <c r="N169" s="72"/>
      <c r="O169" s="72"/>
      <c r="P169" s="81"/>
      <c r="Q169" s="81"/>
      <c r="R169" s="81"/>
      <c r="S169" s="81"/>
      <c r="T169" s="81"/>
      <c r="U169" s="72"/>
      <c r="V169" s="81"/>
      <c r="W169" s="72"/>
      <c r="X169" s="81"/>
      <c r="Y169" s="72"/>
      <c r="Z169" s="81"/>
      <c r="AA169" s="72"/>
      <c r="AB169" s="81"/>
      <c r="AC169" s="72"/>
      <c r="AD169" s="72"/>
      <c r="AE169" s="81"/>
      <c r="AF169" s="81"/>
      <c r="AG169" s="81"/>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row>
    <row r="170" spans="1:61" ht="15.75" customHeight="1">
      <c r="A170" s="72"/>
      <c r="B170" s="72"/>
      <c r="C170" s="72"/>
      <c r="D170" s="72"/>
      <c r="E170" s="72"/>
      <c r="F170" s="81"/>
      <c r="G170" s="72"/>
      <c r="H170" s="72"/>
      <c r="I170" s="72"/>
      <c r="J170" s="72"/>
      <c r="K170" s="72"/>
      <c r="L170" s="81"/>
      <c r="M170" s="72"/>
      <c r="N170" s="72"/>
      <c r="O170" s="72"/>
      <c r="P170" s="81"/>
      <c r="Q170" s="81"/>
      <c r="R170" s="81"/>
      <c r="S170" s="81"/>
      <c r="T170" s="81"/>
      <c r="U170" s="72"/>
      <c r="V170" s="81"/>
      <c r="W170" s="72"/>
      <c r="X170" s="81"/>
      <c r="Y170" s="72"/>
      <c r="Z170" s="81"/>
      <c r="AA170" s="72"/>
      <c r="AB170" s="81"/>
      <c r="AC170" s="72"/>
      <c r="AD170" s="72"/>
      <c r="AE170" s="81"/>
      <c r="AF170" s="81"/>
      <c r="AG170" s="81"/>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row>
    <row r="171" spans="1:61" ht="15.75" customHeight="1">
      <c r="A171" s="72"/>
      <c r="B171" s="72"/>
      <c r="C171" s="72"/>
      <c r="D171" s="72"/>
      <c r="E171" s="72"/>
      <c r="F171" s="81"/>
      <c r="G171" s="72"/>
      <c r="H171" s="72"/>
      <c r="I171" s="72"/>
      <c r="J171" s="72"/>
      <c r="K171" s="72"/>
      <c r="L171" s="81"/>
      <c r="M171" s="72"/>
      <c r="N171" s="72"/>
      <c r="O171" s="72"/>
      <c r="P171" s="81"/>
      <c r="Q171" s="81"/>
      <c r="R171" s="81"/>
      <c r="S171" s="81"/>
      <c r="T171" s="81"/>
      <c r="U171" s="72"/>
      <c r="V171" s="81"/>
      <c r="W171" s="72"/>
      <c r="X171" s="81"/>
      <c r="Y171" s="72"/>
      <c r="Z171" s="81"/>
      <c r="AA171" s="72"/>
      <c r="AB171" s="81"/>
      <c r="AC171" s="72"/>
      <c r="AD171" s="72"/>
      <c r="AE171" s="81"/>
      <c r="AF171" s="81"/>
      <c r="AG171" s="81"/>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row>
    <row r="172" spans="1:61" ht="15.75" customHeight="1">
      <c r="A172" s="72"/>
      <c r="B172" s="72"/>
      <c r="C172" s="72"/>
      <c r="D172" s="72"/>
      <c r="E172" s="72"/>
      <c r="F172" s="81"/>
      <c r="G172" s="72"/>
      <c r="H172" s="72"/>
      <c r="I172" s="72"/>
      <c r="J172" s="72"/>
      <c r="K172" s="72"/>
      <c r="L172" s="81"/>
      <c r="M172" s="72"/>
      <c r="N172" s="72"/>
      <c r="O172" s="72"/>
      <c r="P172" s="81"/>
      <c r="Q172" s="81"/>
      <c r="R172" s="81"/>
      <c r="S172" s="81"/>
      <c r="T172" s="81"/>
      <c r="U172" s="72"/>
      <c r="V172" s="81"/>
      <c r="W172" s="72"/>
      <c r="X172" s="81"/>
      <c r="Y172" s="72"/>
      <c r="Z172" s="81"/>
      <c r="AA172" s="72"/>
      <c r="AB172" s="81"/>
      <c r="AC172" s="72"/>
      <c r="AD172" s="72"/>
      <c r="AE172" s="81"/>
      <c r="AF172" s="81"/>
      <c r="AG172" s="81"/>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row>
    <row r="173" spans="1:61" ht="15.75" customHeight="1">
      <c r="A173" s="72"/>
      <c r="B173" s="72"/>
      <c r="C173" s="72"/>
      <c r="D173" s="72"/>
      <c r="E173" s="72"/>
      <c r="F173" s="81"/>
      <c r="G173" s="72"/>
      <c r="H173" s="72"/>
      <c r="I173" s="72"/>
      <c r="J173" s="72"/>
      <c r="K173" s="72"/>
      <c r="L173" s="81"/>
      <c r="M173" s="72"/>
      <c r="N173" s="72"/>
      <c r="O173" s="72"/>
      <c r="P173" s="81"/>
      <c r="Q173" s="81"/>
      <c r="R173" s="81"/>
      <c r="S173" s="81"/>
      <c r="T173" s="81"/>
      <c r="U173" s="72"/>
      <c r="V173" s="81"/>
      <c r="W173" s="72"/>
      <c r="X173" s="81"/>
      <c r="Y173" s="72"/>
      <c r="Z173" s="81"/>
      <c r="AA173" s="72"/>
      <c r="AB173" s="81"/>
      <c r="AC173" s="72"/>
      <c r="AD173" s="72"/>
      <c r="AE173" s="81"/>
      <c r="AF173" s="81"/>
      <c r="AG173" s="81"/>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row>
    <row r="174" spans="1:61" ht="15.75" customHeight="1">
      <c r="A174" s="72"/>
      <c r="B174" s="72"/>
      <c r="C174" s="72"/>
      <c r="D174" s="72"/>
      <c r="E174" s="72"/>
      <c r="F174" s="81"/>
      <c r="G174" s="72"/>
      <c r="H174" s="72"/>
      <c r="I174" s="72"/>
      <c r="J174" s="72"/>
      <c r="K174" s="72"/>
      <c r="L174" s="81"/>
      <c r="M174" s="72"/>
      <c r="N174" s="72"/>
      <c r="O174" s="72"/>
      <c r="P174" s="81"/>
      <c r="Q174" s="81"/>
      <c r="R174" s="81"/>
      <c r="S174" s="81"/>
      <c r="T174" s="81"/>
      <c r="U174" s="72"/>
      <c r="V174" s="81"/>
      <c r="W174" s="72"/>
      <c r="X174" s="81"/>
      <c r="Y174" s="72"/>
      <c r="Z174" s="81"/>
      <c r="AA174" s="72"/>
      <c r="AB174" s="81"/>
      <c r="AC174" s="72"/>
      <c r="AD174" s="72"/>
      <c r="AE174" s="81"/>
      <c r="AF174" s="81"/>
      <c r="AG174" s="81"/>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row>
    <row r="175" spans="1:61" ht="15.75" customHeight="1">
      <c r="A175" s="72"/>
      <c r="B175" s="72"/>
      <c r="C175" s="72"/>
      <c r="D175" s="72"/>
      <c r="E175" s="72"/>
      <c r="F175" s="81"/>
      <c r="G175" s="72"/>
      <c r="H175" s="72"/>
      <c r="I175" s="72"/>
      <c r="J175" s="72"/>
      <c r="K175" s="72"/>
      <c r="L175" s="81"/>
      <c r="M175" s="72"/>
      <c r="N175" s="72"/>
      <c r="O175" s="72"/>
      <c r="P175" s="81"/>
      <c r="Q175" s="81"/>
      <c r="R175" s="81"/>
      <c r="S175" s="81"/>
      <c r="T175" s="81"/>
      <c r="U175" s="72"/>
      <c r="V175" s="81"/>
      <c r="W175" s="72"/>
      <c r="X175" s="81"/>
      <c r="Y175" s="72"/>
      <c r="Z175" s="81"/>
      <c r="AA175" s="72"/>
      <c r="AB175" s="81"/>
      <c r="AC175" s="72"/>
      <c r="AD175" s="72"/>
      <c r="AE175" s="81"/>
      <c r="AF175" s="81"/>
      <c r="AG175" s="81"/>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row>
    <row r="176" spans="1:61" ht="15.75" customHeight="1">
      <c r="A176" s="72"/>
      <c r="B176" s="72"/>
      <c r="C176" s="72"/>
      <c r="D176" s="72"/>
      <c r="E176" s="72"/>
      <c r="F176" s="81"/>
      <c r="G176" s="72"/>
      <c r="H176" s="72"/>
      <c r="I176" s="72"/>
      <c r="J176" s="72"/>
      <c r="K176" s="72"/>
      <c r="L176" s="81"/>
      <c r="M176" s="72"/>
      <c r="N176" s="72"/>
      <c r="O176" s="72"/>
      <c r="P176" s="81"/>
      <c r="Q176" s="81"/>
      <c r="R176" s="81"/>
      <c r="S176" s="81"/>
      <c r="T176" s="81"/>
      <c r="U176" s="72"/>
      <c r="V176" s="81"/>
      <c r="W176" s="72"/>
      <c r="X176" s="81"/>
      <c r="Y176" s="72"/>
      <c r="Z176" s="81"/>
      <c r="AA176" s="72"/>
      <c r="AB176" s="81"/>
      <c r="AC176" s="72"/>
      <c r="AD176" s="72"/>
      <c r="AE176" s="81"/>
      <c r="AF176" s="81"/>
      <c r="AG176" s="81"/>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row>
    <row r="177" spans="1:61" ht="15.75" customHeight="1">
      <c r="A177" s="72"/>
      <c r="B177" s="72"/>
      <c r="C177" s="72"/>
      <c r="D177" s="72"/>
      <c r="E177" s="72"/>
      <c r="F177" s="81"/>
      <c r="G177" s="72"/>
      <c r="H177" s="72"/>
      <c r="I177" s="72"/>
      <c r="J177" s="72"/>
      <c r="K177" s="72"/>
      <c r="L177" s="81"/>
      <c r="M177" s="72"/>
      <c r="N177" s="72"/>
      <c r="O177" s="72"/>
      <c r="P177" s="81"/>
      <c r="Q177" s="81"/>
      <c r="R177" s="81"/>
      <c r="S177" s="81"/>
      <c r="T177" s="81"/>
      <c r="U177" s="72"/>
      <c r="V177" s="81"/>
      <c r="W177" s="72"/>
      <c r="X177" s="81"/>
      <c r="Y177" s="72"/>
      <c r="Z177" s="81"/>
      <c r="AA177" s="72"/>
      <c r="AB177" s="81"/>
      <c r="AC177" s="72"/>
      <c r="AD177" s="72"/>
      <c r="AE177" s="81"/>
      <c r="AF177" s="81"/>
      <c r="AG177" s="81"/>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row>
    <row r="178" spans="1:61" ht="15.75" customHeight="1">
      <c r="A178" s="72"/>
      <c r="B178" s="72"/>
      <c r="C178" s="72"/>
      <c r="D178" s="72"/>
      <c r="E178" s="72"/>
      <c r="F178" s="81"/>
      <c r="G178" s="72"/>
      <c r="H178" s="72"/>
      <c r="I178" s="72"/>
      <c r="J178" s="72"/>
      <c r="K178" s="72"/>
      <c r="L178" s="81"/>
      <c r="M178" s="72"/>
      <c r="N178" s="72"/>
      <c r="O178" s="72"/>
      <c r="P178" s="81"/>
      <c r="Q178" s="81"/>
      <c r="R178" s="81"/>
      <c r="S178" s="81"/>
      <c r="T178" s="81"/>
      <c r="U178" s="72"/>
      <c r="V178" s="81"/>
      <c r="W178" s="72"/>
      <c r="X178" s="81"/>
      <c r="Y178" s="72"/>
      <c r="Z178" s="81"/>
      <c r="AA178" s="72"/>
      <c r="AB178" s="81"/>
      <c r="AC178" s="72"/>
      <c r="AD178" s="72"/>
      <c r="AE178" s="81"/>
      <c r="AF178" s="81"/>
      <c r="AG178" s="81"/>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row>
    <row r="179" spans="1:61" ht="15.75" customHeight="1">
      <c r="A179" s="72"/>
      <c r="B179" s="72"/>
      <c r="C179" s="72"/>
      <c r="D179" s="72"/>
      <c r="E179" s="72"/>
      <c r="F179" s="81"/>
      <c r="G179" s="72"/>
      <c r="H179" s="72"/>
      <c r="I179" s="72"/>
      <c r="J179" s="72"/>
      <c r="K179" s="72"/>
      <c r="L179" s="81"/>
      <c r="M179" s="72"/>
      <c r="N179" s="72"/>
      <c r="O179" s="72"/>
      <c r="P179" s="81"/>
      <c r="Q179" s="81"/>
      <c r="R179" s="81"/>
      <c r="S179" s="81"/>
      <c r="T179" s="81"/>
      <c r="U179" s="72"/>
      <c r="V179" s="81"/>
      <c r="W179" s="72"/>
      <c r="X179" s="81"/>
      <c r="Y179" s="72"/>
      <c r="Z179" s="81"/>
      <c r="AA179" s="72"/>
      <c r="AB179" s="81"/>
      <c r="AC179" s="72"/>
      <c r="AD179" s="72"/>
      <c r="AE179" s="81"/>
      <c r="AF179" s="81"/>
      <c r="AG179" s="81"/>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row>
    <row r="180" spans="1:61" ht="15.75" customHeight="1">
      <c r="A180" s="72"/>
      <c r="B180" s="72"/>
      <c r="C180" s="72"/>
      <c r="D180" s="72"/>
      <c r="E180" s="72"/>
      <c r="F180" s="81"/>
      <c r="G180" s="72"/>
      <c r="H180" s="72"/>
      <c r="I180" s="72"/>
      <c r="J180" s="72"/>
      <c r="K180" s="72"/>
      <c r="L180" s="81"/>
      <c r="M180" s="72"/>
      <c r="N180" s="72"/>
      <c r="O180" s="72"/>
      <c r="P180" s="81"/>
      <c r="Q180" s="81"/>
      <c r="R180" s="81"/>
      <c r="S180" s="81"/>
      <c r="T180" s="81"/>
      <c r="U180" s="72"/>
      <c r="V180" s="81"/>
      <c r="W180" s="72"/>
      <c r="X180" s="81"/>
      <c r="Y180" s="72"/>
      <c r="Z180" s="81"/>
      <c r="AA180" s="72"/>
      <c r="AB180" s="81"/>
      <c r="AC180" s="72"/>
      <c r="AD180" s="72"/>
      <c r="AE180" s="81"/>
      <c r="AF180" s="81"/>
      <c r="AG180" s="81"/>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row>
    <row r="181" spans="1:61" ht="15.75" customHeight="1">
      <c r="A181" s="72"/>
      <c r="B181" s="72"/>
      <c r="C181" s="72"/>
      <c r="D181" s="72"/>
      <c r="E181" s="72"/>
      <c r="F181" s="81"/>
      <c r="G181" s="72"/>
      <c r="H181" s="72"/>
      <c r="I181" s="72"/>
      <c r="J181" s="72"/>
      <c r="K181" s="72"/>
      <c r="L181" s="81"/>
      <c r="M181" s="72"/>
      <c r="N181" s="72"/>
      <c r="O181" s="72"/>
      <c r="P181" s="81"/>
      <c r="Q181" s="81"/>
      <c r="R181" s="81"/>
      <c r="S181" s="81"/>
      <c r="T181" s="81"/>
      <c r="U181" s="72"/>
      <c r="V181" s="81"/>
      <c r="W181" s="72"/>
      <c r="X181" s="81"/>
      <c r="Y181" s="72"/>
      <c r="Z181" s="81"/>
      <c r="AA181" s="72"/>
      <c r="AB181" s="81"/>
      <c r="AC181" s="72"/>
      <c r="AD181" s="72"/>
      <c r="AE181" s="81"/>
      <c r="AF181" s="81"/>
      <c r="AG181" s="81"/>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row>
    <row r="182" spans="1:61" ht="15.75" customHeight="1">
      <c r="A182" s="72"/>
      <c r="B182" s="72"/>
      <c r="C182" s="72"/>
      <c r="D182" s="72"/>
      <c r="E182" s="72"/>
      <c r="F182" s="81"/>
      <c r="G182" s="72"/>
      <c r="H182" s="72"/>
      <c r="I182" s="72"/>
      <c r="J182" s="72"/>
      <c r="K182" s="72"/>
      <c r="L182" s="81"/>
      <c r="M182" s="72"/>
      <c r="N182" s="72"/>
      <c r="O182" s="72"/>
      <c r="P182" s="81"/>
      <c r="Q182" s="81"/>
      <c r="R182" s="81"/>
      <c r="S182" s="81"/>
      <c r="T182" s="81"/>
      <c r="U182" s="72"/>
      <c r="V182" s="81"/>
      <c r="W182" s="72"/>
      <c r="X182" s="81"/>
      <c r="Y182" s="72"/>
      <c r="Z182" s="81"/>
      <c r="AA182" s="72"/>
      <c r="AB182" s="81"/>
      <c r="AC182" s="72"/>
      <c r="AD182" s="72"/>
      <c r="AE182" s="81"/>
      <c r="AF182" s="81"/>
      <c r="AG182" s="81"/>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row>
    <row r="183" spans="1:61" ht="15.75" customHeight="1">
      <c r="A183" s="72"/>
      <c r="B183" s="72"/>
      <c r="C183" s="72"/>
      <c r="D183" s="72"/>
      <c r="E183" s="72"/>
      <c r="F183" s="81"/>
      <c r="G183" s="72"/>
      <c r="H183" s="72"/>
      <c r="I183" s="72"/>
      <c r="J183" s="72"/>
      <c r="K183" s="72"/>
      <c r="L183" s="81"/>
      <c r="M183" s="72"/>
      <c r="N183" s="72"/>
      <c r="O183" s="72"/>
      <c r="P183" s="81"/>
      <c r="Q183" s="81"/>
      <c r="R183" s="81"/>
      <c r="S183" s="81"/>
      <c r="T183" s="81"/>
      <c r="U183" s="72"/>
      <c r="V183" s="81"/>
      <c r="W183" s="72"/>
      <c r="X183" s="81"/>
      <c r="Y183" s="72"/>
      <c r="Z183" s="81"/>
      <c r="AA183" s="72"/>
      <c r="AB183" s="81"/>
      <c r="AC183" s="72"/>
      <c r="AD183" s="72"/>
      <c r="AE183" s="81"/>
      <c r="AF183" s="81"/>
      <c r="AG183" s="81"/>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row>
    <row r="184" spans="1:61" ht="15.75" customHeight="1">
      <c r="A184" s="72"/>
      <c r="B184" s="72"/>
      <c r="C184" s="72"/>
      <c r="D184" s="72"/>
      <c r="E184" s="72"/>
      <c r="F184" s="81"/>
      <c r="G184" s="72"/>
      <c r="H184" s="72"/>
      <c r="I184" s="72"/>
      <c r="J184" s="72"/>
      <c r="K184" s="72"/>
      <c r="L184" s="81"/>
      <c r="M184" s="72"/>
      <c r="N184" s="72"/>
      <c r="O184" s="72"/>
      <c r="P184" s="81"/>
      <c r="Q184" s="81"/>
      <c r="R184" s="81"/>
      <c r="S184" s="81"/>
      <c r="T184" s="81"/>
      <c r="U184" s="72"/>
      <c r="V184" s="81"/>
      <c r="W184" s="72"/>
      <c r="X184" s="81"/>
      <c r="Y184" s="72"/>
      <c r="Z184" s="81"/>
      <c r="AA184" s="72"/>
      <c r="AB184" s="81"/>
      <c r="AC184" s="72"/>
      <c r="AD184" s="72"/>
      <c r="AE184" s="81"/>
      <c r="AF184" s="81"/>
      <c r="AG184" s="81"/>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row>
    <row r="185" spans="1:61" ht="15.75" customHeight="1">
      <c r="A185" s="72"/>
      <c r="B185" s="72"/>
      <c r="C185" s="72"/>
      <c r="D185" s="72"/>
      <c r="E185" s="72"/>
      <c r="F185" s="81"/>
      <c r="G185" s="72"/>
      <c r="H185" s="72"/>
      <c r="I185" s="72"/>
      <c r="J185" s="72"/>
      <c r="K185" s="72"/>
      <c r="L185" s="81"/>
      <c r="M185" s="72"/>
      <c r="N185" s="72"/>
      <c r="O185" s="72"/>
      <c r="P185" s="81"/>
      <c r="Q185" s="81"/>
      <c r="R185" s="81"/>
      <c r="S185" s="81"/>
      <c r="T185" s="81"/>
      <c r="U185" s="72"/>
      <c r="V185" s="81"/>
      <c r="W185" s="72"/>
      <c r="X185" s="81"/>
      <c r="Y185" s="72"/>
      <c r="Z185" s="81"/>
      <c r="AA185" s="72"/>
      <c r="AB185" s="81"/>
      <c r="AC185" s="72"/>
      <c r="AD185" s="72"/>
      <c r="AE185" s="81"/>
      <c r="AF185" s="81"/>
      <c r="AG185" s="81"/>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row>
    <row r="186" spans="1:61" ht="15.75" customHeight="1">
      <c r="A186" s="72"/>
      <c r="B186" s="72"/>
      <c r="C186" s="72"/>
      <c r="D186" s="72"/>
      <c r="E186" s="72"/>
      <c r="F186" s="81"/>
      <c r="G186" s="72"/>
      <c r="H186" s="72"/>
      <c r="I186" s="72"/>
      <c r="J186" s="72"/>
      <c r="K186" s="72"/>
      <c r="L186" s="81"/>
      <c r="M186" s="72"/>
      <c r="N186" s="72"/>
      <c r="O186" s="72"/>
      <c r="P186" s="81"/>
      <c r="Q186" s="81"/>
      <c r="R186" s="81"/>
      <c r="S186" s="81"/>
      <c r="T186" s="81"/>
      <c r="U186" s="72"/>
      <c r="V186" s="81"/>
      <c r="W186" s="72"/>
      <c r="X186" s="81"/>
      <c r="Y186" s="72"/>
      <c r="Z186" s="81"/>
      <c r="AA186" s="72"/>
      <c r="AB186" s="81"/>
      <c r="AC186" s="72"/>
      <c r="AD186" s="72"/>
      <c r="AE186" s="81"/>
      <c r="AF186" s="81"/>
      <c r="AG186" s="81"/>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row>
    <row r="187" spans="1:61" ht="15.75" customHeight="1">
      <c r="A187" s="72"/>
      <c r="B187" s="72"/>
      <c r="C187" s="72"/>
      <c r="D187" s="72"/>
      <c r="E187" s="72"/>
      <c r="F187" s="81"/>
      <c r="G187" s="72"/>
      <c r="H187" s="72"/>
      <c r="I187" s="72"/>
      <c r="J187" s="72"/>
      <c r="K187" s="72"/>
      <c r="L187" s="81"/>
      <c r="M187" s="72"/>
      <c r="N187" s="72"/>
      <c r="O187" s="72"/>
      <c r="P187" s="81"/>
      <c r="Q187" s="81"/>
      <c r="R187" s="81"/>
      <c r="S187" s="81"/>
      <c r="T187" s="81"/>
      <c r="U187" s="72"/>
      <c r="V187" s="81"/>
      <c r="W187" s="72"/>
      <c r="X187" s="81"/>
      <c r="Y187" s="72"/>
      <c r="Z187" s="81"/>
      <c r="AA187" s="72"/>
      <c r="AB187" s="81"/>
      <c r="AC187" s="72"/>
      <c r="AD187" s="72"/>
      <c r="AE187" s="81"/>
      <c r="AF187" s="81"/>
      <c r="AG187" s="81"/>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row>
    <row r="188" spans="1:61" ht="15.75" customHeight="1">
      <c r="A188" s="72"/>
      <c r="B188" s="72"/>
      <c r="C188" s="72"/>
      <c r="D188" s="72"/>
      <c r="E188" s="72"/>
      <c r="F188" s="81"/>
      <c r="G188" s="72"/>
      <c r="H188" s="72"/>
      <c r="I188" s="72"/>
      <c r="J188" s="72"/>
      <c r="K188" s="72"/>
      <c r="L188" s="81"/>
      <c r="M188" s="72"/>
      <c r="N188" s="72"/>
      <c r="O188" s="72"/>
      <c r="P188" s="81"/>
      <c r="Q188" s="81"/>
      <c r="R188" s="81"/>
      <c r="S188" s="81"/>
      <c r="T188" s="81"/>
      <c r="U188" s="72"/>
      <c r="V188" s="81"/>
      <c r="W188" s="72"/>
      <c r="X188" s="81"/>
      <c r="Y188" s="72"/>
      <c r="Z188" s="81"/>
      <c r="AA188" s="72"/>
      <c r="AB188" s="81"/>
      <c r="AC188" s="72"/>
      <c r="AD188" s="72"/>
      <c r="AE188" s="81"/>
      <c r="AF188" s="81"/>
      <c r="AG188" s="81"/>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row>
    <row r="189" spans="1:61" ht="15.75" customHeight="1">
      <c r="A189" s="72"/>
      <c r="B189" s="72"/>
      <c r="C189" s="72"/>
      <c r="D189" s="72"/>
      <c r="E189" s="72"/>
      <c r="F189" s="81"/>
      <c r="G189" s="72"/>
      <c r="H189" s="72"/>
      <c r="I189" s="72"/>
      <c r="J189" s="72"/>
      <c r="K189" s="72"/>
      <c r="L189" s="81"/>
      <c r="M189" s="72"/>
      <c r="N189" s="72"/>
      <c r="O189" s="72"/>
      <c r="P189" s="81"/>
      <c r="Q189" s="81"/>
      <c r="R189" s="81"/>
      <c r="S189" s="81"/>
      <c r="T189" s="81"/>
      <c r="U189" s="72"/>
      <c r="V189" s="81"/>
      <c r="W189" s="72"/>
      <c r="X189" s="81"/>
      <c r="Y189" s="72"/>
      <c r="Z189" s="81"/>
      <c r="AA189" s="72"/>
      <c r="AB189" s="81"/>
      <c r="AC189" s="72"/>
      <c r="AD189" s="72"/>
      <c r="AE189" s="81"/>
      <c r="AF189" s="81"/>
      <c r="AG189" s="81"/>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row>
    <row r="190" spans="1:61" ht="15.75" customHeight="1">
      <c r="A190" s="72"/>
      <c r="B190" s="72"/>
      <c r="C190" s="72"/>
      <c r="D190" s="72"/>
      <c r="E190" s="72"/>
      <c r="F190" s="81"/>
      <c r="G190" s="72"/>
      <c r="H190" s="72"/>
      <c r="I190" s="72"/>
      <c r="J190" s="72"/>
      <c r="K190" s="72"/>
      <c r="L190" s="81"/>
      <c r="M190" s="72"/>
      <c r="N190" s="72"/>
      <c r="O190" s="72"/>
      <c r="P190" s="81"/>
      <c r="Q190" s="81"/>
      <c r="R190" s="81"/>
      <c r="S190" s="81"/>
      <c r="T190" s="81"/>
      <c r="U190" s="72"/>
      <c r="V190" s="81"/>
      <c r="W190" s="72"/>
      <c r="X190" s="81"/>
      <c r="Y190" s="72"/>
      <c r="Z190" s="81"/>
      <c r="AA190" s="72"/>
      <c r="AB190" s="81"/>
      <c r="AC190" s="72"/>
      <c r="AD190" s="72"/>
      <c r="AE190" s="81"/>
      <c r="AF190" s="81"/>
      <c r="AG190" s="81"/>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row>
    <row r="191" spans="1:61" ht="15.75" customHeight="1">
      <c r="A191" s="72"/>
      <c r="B191" s="72"/>
      <c r="C191" s="72"/>
      <c r="D191" s="72"/>
      <c r="E191" s="72"/>
      <c r="F191" s="81"/>
      <c r="G191" s="72"/>
      <c r="H191" s="72"/>
      <c r="I191" s="72"/>
      <c r="J191" s="72"/>
      <c r="K191" s="72"/>
      <c r="L191" s="81"/>
      <c r="M191" s="72"/>
      <c r="N191" s="72"/>
      <c r="O191" s="72"/>
      <c r="P191" s="81"/>
      <c r="Q191" s="81"/>
      <c r="R191" s="81"/>
      <c r="S191" s="81"/>
      <c r="T191" s="81"/>
      <c r="U191" s="72"/>
      <c r="V191" s="81"/>
      <c r="W191" s="72"/>
      <c r="X191" s="81"/>
      <c r="Y191" s="72"/>
      <c r="Z191" s="81"/>
      <c r="AA191" s="72"/>
      <c r="AB191" s="81"/>
      <c r="AC191" s="72"/>
      <c r="AD191" s="72"/>
      <c r="AE191" s="81"/>
      <c r="AF191" s="81"/>
      <c r="AG191" s="81"/>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row>
    <row r="192" spans="1:61" ht="15.75" customHeight="1">
      <c r="A192" s="72"/>
      <c r="B192" s="72"/>
      <c r="C192" s="72"/>
      <c r="D192" s="72"/>
      <c r="E192" s="72"/>
      <c r="F192" s="81"/>
      <c r="G192" s="72"/>
      <c r="H192" s="72"/>
      <c r="I192" s="72"/>
      <c r="J192" s="72"/>
      <c r="K192" s="72"/>
      <c r="L192" s="81"/>
      <c r="M192" s="72"/>
      <c r="N192" s="72"/>
      <c r="O192" s="72"/>
      <c r="P192" s="81"/>
      <c r="Q192" s="81"/>
      <c r="R192" s="81"/>
      <c r="S192" s="81"/>
      <c r="T192" s="81"/>
      <c r="U192" s="72"/>
      <c r="V192" s="81"/>
      <c r="W192" s="72"/>
      <c r="X192" s="81"/>
      <c r="Y192" s="72"/>
      <c r="Z192" s="81"/>
      <c r="AA192" s="72"/>
      <c r="AB192" s="81"/>
      <c r="AC192" s="72"/>
      <c r="AD192" s="72"/>
      <c r="AE192" s="81"/>
      <c r="AF192" s="81"/>
      <c r="AG192" s="81"/>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row>
    <row r="193" spans="1:61" ht="15.75" customHeight="1">
      <c r="A193" s="72"/>
      <c r="B193" s="72"/>
      <c r="C193" s="72"/>
      <c r="D193" s="72"/>
      <c r="E193" s="72"/>
      <c r="F193" s="81"/>
      <c r="G193" s="72"/>
      <c r="H193" s="72"/>
      <c r="I193" s="72"/>
      <c r="J193" s="72"/>
      <c r="K193" s="72"/>
      <c r="L193" s="81"/>
      <c r="M193" s="72"/>
      <c r="N193" s="72"/>
      <c r="O193" s="72"/>
      <c r="P193" s="81"/>
      <c r="Q193" s="81"/>
      <c r="R193" s="81"/>
      <c r="S193" s="81"/>
      <c r="T193" s="81"/>
      <c r="U193" s="72"/>
      <c r="V193" s="81"/>
      <c r="W193" s="72"/>
      <c r="X193" s="81"/>
      <c r="Y193" s="72"/>
      <c r="Z193" s="81"/>
      <c r="AA193" s="72"/>
      <c r="AB193" s="81"/>
      <c r="AC193" s="72"/>
      <c r="AD193" s="72"/>
      <c r="AE193" s="81"/>
      <c r="AF193" s="81"/>
      <c r="AG193" s="81"/>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row>
    <row r="194" spans="1:61" ht="15.75" customHeight="1">
      <c r="A194" s="72"/>
      <c r="B194" s="72"/>
      <c r="C194" s="72"/>
      <c r="D194" s="72"/>
      <c r="E194" s="72"/>
      <c r="F194" s="81"/>
      <c r="G194" s="72"/>
      <c r="H194" s="72"/>
      <c r="I194" s="72"/>
      <c r="J194" s="72"/>
      <c r="K194" s="72"/>
      <c r="L194" s="81"/>
      <c r="M194" s="72"/>
      <c r="N194" s="72"/>
      <c r="O194" s="72"/>
      <c r="P194" s="81"/>
      <c r="Q194" s="81"/>
      <c r="R194" s="81"/>
      <c r="S194" s="81"/>
      <c r="T194" s="81"/>
      <c r="U194" s="72"/>
      <c r="V194" s="81"/>
      <c r="W194" s="72"/>
      <c r="X194" s="81"/>
      <c r="Y194" s="72"/>
      <c r="Z194" s="81"/>
      <c r="AA194" s="72"/>
      <c r="AB194" s="81"/>
      <c r="AC194" s="72"/>
      <c r="AD194" s="72"/>
      <c r="AE194" s="81"/>
      <c r="AF194" s="81"/>
      <c r="AG194" s="81"/>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row>
    <row r="195" spans="1:61" ht="15.75" customHeight="1">
      <c r="A195" s="72"/>
      <c r="B195" s="72"/>
      <c r="C195" s="72"/>
      <c r="D195" s="72"/>
      <c r="E195" s="72"/>
      <c r="F195" s="81"/>
      <c r="G195" s="72"/>
      <c r="H195" s="72"/>
      <c r="I195" s="72"/>
      <c r="J195" s="72"/>
      <c r="K195" s="72"/>
      <c r="L195" s="81"/>
      <c r="M195" s="72"/>
      <c r="N195" s="72"/>
      <c r="O195" s="72"/>
      <c r="P195" s="81"/>
      <c r="Q195" s="81"/>
      <c r="R195" s="81"/>
      <c r="S195" s="81"/>
      <c r="T195" s="81"/>
      <c r="U195" s="72"/>
      <c r="V195" s="81"/>
      <c r="W195" s="72"/>
      <c r="X195" s="81"/>
      <c r="Y195" s="72"/>
      <c r="Z195" s="81"/>
      <c r="AA195" s="72"/>
      <c r="AB195" s="81"/>
      <c r="AC195" s="72"/>
      <c r="AD195" s="72"/>
      <c r="AE195" s="81"/>
      <c r="AF195" s="81"/>
      <c r="AG195" s="81"/>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row>
    <row r="196" spans="1:61" ht="15.75" customHeight="1">
      <c r="A196" s="72"/>
      <c r="B196" s="72"/>
      <c r="C196" s="72"/>
      <c r="D196" s="72"/>
      <c r="E196" s="72"/>
      <c r="F196" s="81"/>
      <c r="G196" s="72"/>
      <c r="H196" s="72"/>
      <c r="I196" s="72"/>
      <c r="J196" s="72"/>
      <c r="K196" s="72"/>
      <c r="L196" s="81"/>
      <c r="M196" s="72"/>
      <c r="N196" s="72"/>
      <c r="O196" s="72"/>
      <c r="P196" s="81"/>
      <c r="Q196" s="81"/>
      <c r="R196" s="81"/>
      <c r="S196" s="81"/>
      <c r="T196" s="81"/>
      <c r="U196" s="72"/>
      <c r="V196" s="81"/>
      <c r="W196" s="72"/>
      <c r="X196" s="81"/>
      <c r="Y196" s="72"/>
      <c r="Z196" s="81"/>
      <c r="AA196" s="72"/>
      <c r="AB196" s="81"/>
      <c r="AC196" s="72"/>
      <c r="AD196" s="72"/>
      <c r="AE196" s="81"/>
      <c r="AF196" s="81"/>
      <c r="AG196" s="81"/>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row>
    <row r="197" spans="1:61" ht="15.75" customHeight="1">
      <c r="A197" s="72"/>
      <c r="B197" s="72"/>
      <c r="C197" s="72"/>
      <c r="D197" s="72"/>
      <c r="E197" s="72"/>
      <c r="F197" s="81"/>
      <c r="G197" s="72"/>
      <c r="H197" s="72"/>
      <c r="I197" s="72"/>
      <c r="J197" s="72"/>
      <c r="K197" s="72"/>
      <c r="L197" s="81"/>
      <c r="M197" s="72"/>
      <c r="N197" s="72"/>
      <c r="O197" s="72"/>
      <c r="P197" s="81"/>
      <c r="Q197" s="81"/>
      <c r="R197" s="81"/>
      <c r="S197" s="81"/>
      <c r="T197" s="81"/>
      <c r="U197" s="72"/>
      <c r="V197" s="81"/>
      <c r="W197" s="72"/>
      <c r="X197" s="81"/>
      <c r="Y197" s="72"/>
      <c r="Z197" s="81"/>
      <c r="AA197" s="72"/>
      <c r="AB197" s="81"/>
      <c r="AC197" s="72"/>
      <c r="AD197" s="72"/>
      <c r="AE197" s="81"/>
      <c r="AF197" s="81"/>
      <c r="AG197" s="81"/>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row>
    <row r="198" spans="1:61" ht="15.75" customHeight="1">
      <c r="A198" s="72"/>
      <c r="B198" s="72"/>
      <c r="C198" s="72"/>
      <c r="D198" s="72"/>
      <c r="E198" s="72"/>
      <c r="F198" s="81"/>
      <c r="G198" s="72"/>
      <c r="H198" s="72"/>
      <c r="I198" s="72"/>
      <c r="J198" s="72"/>
      <c r="K198" s="72"/>
      <c r="L198" s="81"/>
      <c r="M198" s="72"/>
      <c r="N198" s="72"/>
      <c r="O198" s="72"/>
      <c r="P198" s="81"/>
      <c r="Q198" s="81"/>
      <c r="R198" s="81"/>
      <c r="S198" s="81"/>
      <c r="T198" s="81"/>
      <c r="U198" s="72"/>
      <c r="V198" s="81"/>
      <c r="W198" s="72"/>
      <c r="X198" s="81"/>
      <c r="Y198" s="72"/>
      <c r="Z198" s="81"/>
      <c r="AA198" s="72"/>
      <c r="AB198" s="81"/>
      <c r="AC198" s="72"/>
      <c r="AD198" s="72"/>
      <c r="AE198" s="81"/>
      <c r="AF198" s="81"/>
      <c r="AG198" s="81"/>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row>
    <row r="199" spans="1:61" ht="15.75" customHeight="1">
      <c r="A199" s="72"/>
      <c r="B199" s="72"/>
      <c r="C199" s="72"/>
      <c r="D199" s="72"/>
      <c r="E199" s="72"/>
      <c r="F199" s="81"/>
      <c r="G199" s="72"/>
      <c r="H199" s="72"/>
      <c r="I199" s="72"/>
      <c r="J199" s="72"/>
      <c r="K199" s="72"/>
      <c r="L199" s="81"/>
      <c r="M199" s="72"/>
      <c r="N199" s="72"/>
      <c r="O199" s="72"/>
      <c r="P199" s="81"/>
      <c r="Q199" s="81"/>
      <c r="R199" s="81"/>
      <c r="S199" s="81"/>
      <c r="T199" s="81"/>
      <c r="U199" s="72"/>
      <c r="V199" s="81"/>
      <c r="W199" s="72"/>
      <c r="X199" s="81"/>
      <c r="Y199" s="72"/>
      <c r="Z199" s="81"/>
      <c r="AA199" s="72"/>
      <c r="AB199" s="81"/>
      <c r="AC199" s="72"/>
      <c r="AD199" s="72"/>
      <c r="AE199" s="81"/>
      <c r="AF199" s="81"/>
      <c r="AG199" s="81"/>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row>
    <row r="200" spans="1:61" ht="15.75" customHeight="1">
      <c r="A200" s="72"/>
      <c r="B200" s="72"/>
      <c r="C200" s="72"/>
      <c r="D200" s="72"/>
      <c r="E200" s="72"/>
      <c r="F200" s="81"/>
      <c r="G200" s="72"/>
      <c r="H200" s="72"/>
      <c r="I200" s="72"/>
      <c r="J200" s="72"/>
      <c r="K200" s="72"/>
      <c r="L200" s="81"/>
      <c r="M200" s="72"/>
      <c r="N200" s="72"/>
      <c r="O200" s="72"/>
      <c r="P200" s="81"/>
      <c r="Q200" s="81"/>
      <c r="R200" s="81"/>
      <c r="S200" s="81"/>
      <c r="T200" s="81"/>
      <c r="U200" s="72"/>
      <c r="V200" s="81"/>
      <c r="W200" s="72"/>
      <c r="X200" s="81"/>
      <c r="Y200" s="72"/>
      <c r="Z200" s="81"/>
      <c r="AA200" s="72"/>
      <c r="AB200" s="81"/>
      <c r="AC200" s="72"/>
      <c r="AD200" s="72"/>
      <c r="AE200" s="81"/>
      <c r="AF200" s="81"/>
      <c r="AG200" s="81"/>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row>
    <row r="201" spans="1:61" ht="15.75" customHeight="1">
      <c r="A201" s="72"/>
      <c r="B201" s="72"/>
      <c r="C201" s="72"/>
      <c r="D201" s="72"/>
      <c r="E201" s="72"/>
      <c r="F201" s="81"/>
      <c r="G201" s="72"/>
      <c r="H201" s="72"/>
      <c r="I201" s="72"/>
      <c r="J201" s="72"/>
      <c r="K201" s="72"/>
      <c r="L201" s="81"/>
      <c r="M201" s="72"/>
      <c r="N201" s="72"/>
      <c r="O201" s="72"/>
      <c r="P201" s="81"/>
      <c r="Q201" s="81"/>
      <c r="R201" s="81"/>
      <c r="S201" s="81"/>
      <c r="T201" s="81"/>
      <c r="U201" s="72"/>
      <c r="V201" s="81"/>
      <c r="W201" s="72"/>
      <c r="X201" s="81"/>
      <c r="Y201" s="72"/>
      <c r="Z201" s="81"/>
      <c r="AA201" s="72"/>
      <c r="AB201" s="81"/>
      <c r="AC201" s="72"/>
      <c r="AD201" s="72"/>
      <c r="AE201" s="81"/>
      <c r="AF201" s="81"/>
      <c r="AG201" s="81"/>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row>
    <row r="202" spans="1:61" ht="15.75" customHeight="1">
      <c r="A202" s="72"/>
      <c r="B202" s="72"/>
      <c r="C202" s="72"/>
      <c r="D202" s="72"/>
      <c r="E202" s="72"/>
      <c r="F202" s="81"/>
      <c r="G202" s="72"/>
      <c r="H202" s="72"/>
      <c r="I202" s="72"/>
      <c r="J202" s="72"/>
      <c r="K202" s="72"/>
      <c r="L202" s="81"/>
      <c r="M202" s="72"/>
      <c r="N202" s="72"/>
      <c r="O202" s="72"/>
      <c r="P202" s="81"/>
      <c r="Q202" s="81"/>
      <c r="R202" s="81"/>
      <c r="S202" s="81"/>
      <c r="T202" s="81"/>
      <c r="U202" s="72"/>
      <c r="V202" s="81"/>
      <c r="W202" s="72"/>
      <c r="X202" s="81"/>
      <c r="Y202" s="72"/>
      <c r="Z202" s="81"/>
      <c r="AA202" s="72"/>
      <c r="AB202" s="81"/>
      <c r="AC202" s="72"/>
      <c r="AD202" s="72"/>
      <c r="AE202" s="81"/>
      <c r="AF202" s="81"/>
      <c r="AG202" s="81"/>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row>
    <row r="203" spans="1:61" ht="15.75" customHeight="1">
      <c r="A203" s="72"/>
      <c r="B203" s="72"/>
      <c r="C203" s="72"/>
      <c r="D203" s="72"/>
      <c r="E203" s="72"/>
      <c r="F203" s="81"/>
      <c r="G203" s="72"/>
      <c r="H203" s="72"/>
      <c r="I203" s="72"/>
      <c r="J203" s="72"/>
      <c r="K203" s="72"/>
      <c r="L203" s="81"/>
      <c r="M203" s="72"/>
      <c r="N203" s="72"/>
      <c r="O203" s="72"/>
      <c r="P203" s="81"/>
      <c r="Q203" s="81"/>
      <c r="R203" s="81"/>
      <c r="S203" s="81"/>
      <c r="T203" s="81"/>
      <c r="U203" s="72"/>
      <c r="V203" s="81"/>
      <c r="W203" s="72"/>
      <c r="X203" s="81"/>
      <c r="Y203" s="72"/>
      <c r="Z203" s="81"/>
      <c r="AA203" s="72"/>
      <c r="AB203" s="81"/>
      <c r="AC203" s="72"/>
      <c r="AD203" s="72"/>
      <c r="AE203" s="81"/>
      <c r="AF203" s="81"/>
      <c r="AG203" s="81"/>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row>
    <row r="204" spans="1:61" ht="15.75" customHeight="1">
      <c r="A204" s="72"/>
      <c r="B204" s="72"/>
      <c r="C204" s="72"/>
      <c r="D204" s="72"/>
      <c r="E204" s="72"/>
      <c r="F204" s="81"/>
      <c r="G204" s="72"/>
      <c r="H204" s="72"/>
      <c r="I204" s="72"/>
      <c r="J204" s="72"/>
      <c r="K204" s="72"/>
      <c r="L204" s="81"/>
      <c r="M204" s="72"/>
      <c r="N204" s="72"/>
      <c r="O204" s="72"/>
      <c r="P204" s="81"/>
      <c r="Q204" s="81"/>
      <c r="R204" s="81"/>
      <c r="S204" s="81"/>
      <c r="T204" s="81"/>
      <c r="U204" s="72"/>
      <c r="V204" s="81"/>
      <c r="W204" s="72"/>
      <c r="X204" s="81"/>
      <c r="Y204" s="72"/>
      <c r="Z204" s="81"/>
      <c r="AA204" s="72"/>
      <c r="AB204" s="81"/>
      <c r="AC204" s="72"/>
      <c r="AD204" s="72"/>
      <c r="AE204" s="81"/>
      <c r="AF204" s="81"/>
      <c r="AG204" s="81"/>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row>
    <row r="205" spans="1:61" ht="15.75" customHeight="1">
      <c r="A205" s="72"/>
      <c r="B205" s="72"/>
      <c r="C205" s="72"/>
      <c r="D205" s="72"/>
      <c r="E205" s="72"/>
      <c r="F205" s="81"/>
      <c r="G205" s="72"/>
      <c r="H205" s="72"/>
      <c r="I205" s="72"/>
      <c r="J205" s="72"/>
      <c r="K205" s="72"/>
      <c r="L205" s="81"/>
      <c r="M205" s="72"/>
      <c r="N205" s="72"/>
      <c r="O205" s="72"/>
      <c r="P205" s="81"/>
      <c r="Q205" s="81"/>
      <c r="R205" s="81"/>
      <c r="S205" s="81"/>
      <c r="T205" s="81"/>
      <c r="U205" s="72"/>
      <c r="V205" s="81"/>
      <c r="W205" s="72"/>
      <c r="X205" s="81"/>
      <c r="Y205" s="72"/>
      <c r="Z205" s="81"/>
      <c r="AA205" s="72"/>
      <c r="AB205" s="81"/>
      <c r="AC205" s="72"/>
      <c r="AD205" s="72"/>
      <c r="AE205" s="81"/>
      <c r="AF205" s="81"/>
      <c r="AG205" s="81"/>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row>
    <row r="206" spans="1:61" ht="15.75" customHeight="1">
      <c r="A206" s="72"/>
      <c r="B206" s="72"/>
      <c r="C206" s="72"/>
      <c r="D206" s="72"/>
      <c r="E206" s="72"/>
      <c r="F206" s="81"/>
      <c r="G206" s="72"/>
      <c r="H206" s="72"/>
      <c r="I206" s="72"/>
      <c r="J206" s="72"/>
      <c r="K206" s="72"/>
      <c r="L206" s="81"/>
      <c r="M206" s="72"/>
      <c r="N206" s="72"/>
      <c r="O206" s="72"/>
      <c r="P206" s="81"/>
      <c r="Q206" s="81"/>
      <c r="R206" s="81"/>
      <c r="S206" s="81"/>
      <c r="T206" s="81"/>
      <c r="U206" s="72"/>
      <c r="V206" s="81"/>
      <c r="W206" s="72"/>
      <c r="X206" s="81"/>
      <c r="Y206" s="72"/>
      <c r="Z206" s="81"/>
      <c r="AA206" s="72"/>
      <c r="AB206" s="81"/>
      <c r="AC206" s="72"/>
      <c r="AD206" s="72"/>
      <c r="AE206" s="81"/>
      <c r="AF206" s="81"/>
      <c r="AG206" s="81"/>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row>
    <row r="207" spans="1:61" ht="15.75" customHeight="1">
      <c r="A207" s="72"/>
      <c r="B207" s="72"/>
      <c r="C207" s="72"/>
      <c r="D207" s="72"/>
      <c r="E207" s="72"/>
      <c r="F207" s="81"/>
      <c r="G207" s="72"/>
      <c r="H207" s="72"/>
      <c r="I207" s="72"/>
      <c r="J207" s="72"/>
      <c r="K207" s="72"/>
      <c r="L207" s="81"/>
      <c r="M207" s="72"/>
      <c r="N207" s="72"/>
      <c r="O207" s="72"/>
      <c r="P207" s="81"/>
      <c r="Q207" s="81"/>
      <c r="R207" s="81"/>
      <c r="S207" s="81"/>
      <c r="T207" s="81"/>
      <c r="U207" s="72"/>
      <c r="V207" s="81"/>
      <c r="W207" s="72"/>
      <c r="X207" s="81"/>
      <c r="Y207" s="72"/>
      <c r="Z207" s="81"/>
      <c r="AA207" s="72"/>
      <c r="AB207" s="81"/>
      <c r="AC207" s="72"/>
      <c r="AD207" s="72"/>
      <c r="AE207" s="81"/>
      <c r="AF207" s="81"/>
      <c r="AG207" s="81"/>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row>
    <row r="208" spans="1:61" ht="15.75" customHeight="1">
      <c r="A208" s="72"/>
      <c r="B208" s="72"/>
      <c r="C208" s="72"/>
      <c r="D208" s="72"/>
      <c r="E208" s="72"/>
      <c r="F208" s="81"/>
      <c r="G208" s="72"/>
      <c r="H208" s="72"/>
      <c r="I208" s="72"/>
      <c r="J208" s="72"/>
      <c r="K208" s="72"/>
      <c r="L208" s="81"/>
      <c r="M208" s="72"/>
      <c r="N208" s="72"/>
      <c r="O208" s="72"/>
      <c r="P208" s="81"/>
      <c r="Q208" s="81"/>
      <c r="R208" s="81"/>
      <c r="S208" s="81"/>
      <c r="T208" s="81"/>
      <c r="U208" s="72"/>
      <c r="V208" s="81"/>
      <c r="W208" s="72"/>
      <c r="X208" s="81"/>
      <c r="Y208" s="72"/>
      <c r="Z208" s="81"/>
      <c r="AA208" s="72"/>
      <c r="AB208" s="81"/>
      <c r="AC208" s="72"/>
      <c r="AD208" s="72"/>
      <c r="AE208" s="81"/>
      <c r="AF208" s="81"/>
      <c r="AG208" s="81"/>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row>
    <row r="209" spans="1:61" ht="15.75" customHeight="1">
      <c r="A209" s="72"/>
      <c r="B209" s="72"/>
      <c r="C209" s="72"/>
      <c r="D209" s="72"/>
      <c r="E209" s="72"/>
      <c r="F209" s="81"/>
      <c r="G209" s="72"/>
      <c r="H209" s="72"/>
      <c r="I209" s="72"/>
      <c r="J209" s="72"/>
      <c r="K209" s="72"/>
      <c r="L209" s="81"/>
      <c r="M209" s="72"/>
      <c r="N209" s="72"/>
      <c r="O209" s="72"/>
      <c r="P209" s="81"/>
      <c r="Q209" s="81"/>
      <c r="R209" s="81"/>
      <c r="S209" s="81"/>
      <c r="T209" s="81"/>
      <c r="U209" s="72"/>
      <c r="V209" s="81"/>
      <c r="W209" s="72"/>
      <c r="X209" s="81"/>
      <c r="Y209" s="72"/>
      <c r="Z209" s="81"/>
      <c r="AA209" s="72"/>
      <c r="AB209" s="81"/>
      <c r="AC209" s="72"/>
      <c r="AD209" s="72"/>
      <c r="AE209" s="81"/>
      <c r="AF209" s="81"/>
      <c r="AG209" s="81"/>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row>
    <row r="210" spans="1:61" ht="15.75" customHeight="1">
      <c r="A210" s="72"/>
      <c r="B210" s="72"/>
      <c r="C210" s="72"/>
      <c r="D210" s="72"/>
      <c r="E210" s="72"/>
      <c r="F210" s="81"/>
      <c r="G210" s="72"/>
      <c r="H210" s="72"/>
      <c r="I210" s="72"/>
      <c r="J210" s="72"/>
      <c r="K210" s="72"/>
      <c r="L210" s="81"/>
      <c r="M210" s="72"/>
      <c r="N210" s="72"/>
      <c r="O210" s="72"/>
      <c r="P210" s="81"/>
      <c r="Q210" s="81"/>
      <c r="R210" s="81"/>
      <c r="S210" s="81"/>
      <c r="T210" s="81"/>
      <c r="U210" s="72"/>
      <c r="V210" s="81"/>
      <c r="W210" s="72"/>
      <c r="X210" s="81"/>
      <c r="Y210" s="72"/>
      <c r="Z210" s="81"/>
      <c r="AA210" s="72"/>
      <c r="AB210" s="81"/>
      <c r="AC210" s="72"/>
      <c r="AD210" s="72"/>
      <c r="AE210" s="81"/>
      <c r="AF210" s="81"/>
      <c r="AG210" s="81"/>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row>
    <row r="211" spans="1:61" ht="15.75" customHeight="1">
      <c r="A211" s="72"/>
      <c r="B211" s="72"/>
      <c r="C211" s="72"/>
      <c r="D211" s="72"/>
      <c r="E211" s="72"/>
      <c r="F211" s="81"/>
      <c r="G211" s="72"/>
      <c r="H211" s="72"/>
      <c r="I211" s="72"/>
      <c r="J211" s="72"/>
      <c r="K211" s="72"/>
      <c r="L211" s="81"/>
      <c r="M211" s="72"/>
      <c r="N211" s="72"/>
      <c r="O211" s="72"/>
      <c r="P211" s="81"/>
      <c r="Q211" s="81"/>
      <c r="R211" s="81"/>
      <c r="S211" s="81"/>
      <c r="T211" s="81"/>
      <c r="U211" s="72"/>
      <c r="V211" s="81"/>
      <c r="W211" s="72"/>
      <c r="X211" s="81"/>
      <c r="Y211" s="72"/>
      <c r="Z211" s="81"/>
      <c r="AA211" s="72"/>
      <c r="AB211" s="81"/>
      <c r="AC211" s="72"/>
      <c r="AD211" s="72"/>
      <c r="AE211" s="81"/>
      <c r="AF211" s="81"/>
      <c r="AG211" s="81"/>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row>
    <row r="212" spans="1:61" ht="15.75" customHeight="1">
      <c r="A212" s="72"/>
      <c r="B212" s="72"/>
      <c r="C212" s="72"/>
      <c r="D212" s="72"/>
      <c r="E212" s="72"/>
      <c r="F212" s="81"/>
      <c r="G212" s="72"/>
      <c r="H212" s="72"/>
      <c r="I212" s="72"/>
      <c r="J212" s="72"/>
      <c r="K212" s="72"/>
      <c r="L212" s="81"/>
      <c r="M212" s="72"/>
      <c r="N212" s="72"/>
      <c r="O212" s="72"/>
      <c r="P212" s="81"/>
      <c r="Q212" s="81"/>
      <c r="R212" s="81"/>
      <c r="S212" s="81"/>
      <c r="T212" s="81"/>
      <c r="U212" s="72"/>
      <c r="V212" s="81"/>
      <c r="W212" s="72"/>
      <c r="X212" s="81"/>
      <c r="Y212" s="72"/>
      <c r="Z212" s="81"/>
      <c r="AA212" s="72"/>
      <c r="AB212" s="81"/>
      <c r="AC212" s="72"/>
      <c r="AD212" s="72"/>
      <c r="AE212" s="81"/>
      <c r="AF212" s="81"/>
      <c r="AG212" s="81"/>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row>
    <row r="213" spans="1:61" ht="15.75" customHeight="1">
      <c r="A213" s="72"/>
      <c r="B213" s="72"/>
      <c r="C213" s="72"/>
      <c r="D213" s="72"/>
      <c r="E213" s="72"/>
      <c r="F213" s="81"/>
      <c r="G213" s="72"/>
      <c r="H213" s="72"/>
      <c r="I213" s="72"/>
      <c r="J213" s="72"/>
      <c r="K213" s="72"/>
      <c r="L213" s="81"/>
      <c r="M213" s="72"/>
      <c r="N213" s="72"/>
      <c r="O213" s="72"/>
      <c r="P213" s="81"/>
      <c r="Q213" s="81"/>
      <c r="R213" s="81"/>
      <c r="S213" s="81"/>
      <c r="T213" s="81"/>
      <c r="U213" s="72"/>
      <c r="V213" s="81"/>
      <c r="W213" s="72"/>
      <c r="X213" s="81"/>
      <c r="Y213" s="72"/>
      <c r="Z213" s="81"/>
      <c r="AA213" s="72"/>
      <c r="AB213" s="81"/>
      <c r="AC213" s="72"/>
      <c r="AD213" s="72"/>
      <c r="AE213" s="81"/>
      <c r="AF213" s="81"/>
      <c r="AG213" s="81"/>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row>
    <row r="214" spans="1:61" ht="15.75" customHeight="1">
      <c r="A214" s="72"/>
      <c r="B214" s="72"/>
      <c r="C214" s="72"/>
      <c r="D214" s="72"/>
      <c r="E214" s="72"/>
      <c r="F214" s="81"/>
      <c r="G214" s="72"/>
      <c r="H214" s="72"/>
      <c r="I214" s="72"/>
      <c r="J214" s="72"/>
      <c r="K214" s="72"/>
      <c r="L214" s="81"/>
      <c r="M214" s="72"/>
      <c r="N214" s="72"/>
      <c r="O214" s="72"/>
      <c r="P214" s="81"/>
      <c r="Q214" s="81"/>
      <c r="R214" s="81"/>
      <c r="S214" s="81"/>
      <c r="T214" s="81"/>
      <c r="U214" s="72"/>
      <c r="V214" s="81"/>
      <c r="W214" s="72"/>
      <c r="X214" s="81"/>
      <c r="Y214" s="72"/>
      <c r="Z214" s="81"/>
      <c r="AA214" s="72"/>
      <c r="AB214" s="81"/>
      <c r="AC214" s="72"/>
      <c r="AD214" s="72"/>
      <c r="AE214" s="81"/>
      <c r="AF214" s="81"/>
      <c r="AG214" s="81"/>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row>
    <row r="215" spans="1:61" ht="15.75" customHeight="1">
      <c r="A215" s="72"/>
      <c r="B215" s="72"/>
      <c r="C215" s="72"/>
      <c r="D215" s="72"/>
      <c r="E215" s="72"/>
      <c r="F215" s="81"/>
      <c r="G215" s="72"/>
      <c r="H215" s="72"/>
      <c r="I215" s="72"/>
      <c r="J215" s="72"/>
      <c r="K215" s="72"/>
      <c r="L215" s="81"/>
      <c r="M215" s="72"/>
      <c r="N215" s="72"/>
      <c r="O215" s="72"/>
      <c r="P215" s="81"/>
      <c r="Q215" s="81"/>
      <c r="R215" s="81"/>
      <c r="S215" s="81"/>
      <c r="T215" s="81"/>
      <c r="U215" s="72"/>
      <c r="V215" s="81"/>
      <c r="W215" s="72"/>
      <c r="X215" s="81"/>
      <c r="Y215" s="72"/>
      <c r="Z215" s="81"/>
      <c r="AA215" s="72"/>
      <c r="AB215" s="81"/>
      <c r="AC215" s="72"/>
      <c r="AD215" s="72"/>
      <c r="AE215" s="81"/>
      <c r="AF215" s="81"/>
      <c r="AG215" s="81"/>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row>
    <row r="216" spans="1:61" ht="15.75" customHeight="1">
      <c r="A216" s="72"/>
      <c r="B216" s="72"/>
      <c r="C216" s="72"/>
      <c r="D216" s="72"/>
      <c r="E216" s="72"/>
      <c r="F216" s="81"/>
      <c r="G216" s="72"/>
      <c r="H216" s="72"/>
      <c r="I216" s="72"/>
      <c r="J216" s="72"/>
      <c r="K216" s="72"/>
      <c r="L216" s="81"/>
      <c r="M216" s="72"/>
      <c r="N216" s="72"/>
      <c r="O216" s="72"/>
      <c r="P216" s="81"/>
      <c r="Q216" s="81"/>
      <c r="R216" s="81"/>
      <c r="S216" s="81"/>
      <c r="T216" s="81"/>
      <c r="U216" s="72"/>
      <c r="V216" s="81"/>
      <c r="W216" s="72"/>
      <c r="X216" s="81"/>
      <c r="Y216" s="72"/>
      <c r="Z216" s="81"/>
      <c r="AA216" s="72"/>
      <c r="AB216" s="81"/>
      <c r="AC216" s="72"/>
      <c r="AD216" s="72"/>
      <c r="AE216" s="81"/>
      <c r="AF216" s="81"/>
      <c r="AG216" s="81"/>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row>
    <row r="217" spans="1:61" ht="15.75" customHeight="1">
      <c r="A217" s="72"/>
      <c r="B217" s="72"/>
      <c r="C217" s="72"/>
      <c r="D217" s="72"/>
      <c r="E217" s="72"/>
      <c r="F217" s="81"/>
      <c r="G217" s="72"/>
      <c r="H217" s="72"/>
      <c r="I217" s="72"/>
      <c r="J217" s="72"/>
      <c r="K217" s="72"/>
      <c r="L217" s="81"/>
      <c r="M217" s="72"/>
      <c r="N217" s="72"/>
      <c r="O217" s="72"/>
      <c r="P217" s="81"/>
      <c r="Q217" s="81"/>
      <c r="R217" s="81"/>
      <c r="S217" s="81"/>
      <c r="T217" s="81"/>
      <c r="U217" s="72"/>
      <c r="V217" s="81"/>
      <c r="W217" s="72"/>
      <c r="X217" s="81"/>
      <c r="Y217" s="72"/>
      <c r="Z217" s="81"/>
      <c r="AA217" s="72"/>
      <c r="AB217" s="81"/>
      <c r="AC217" s="72"/>
      <c r="AD217" s="72"/>
      <c r="AE217" s="81"/>
      <c r="AF217" s="81"/>
      <c r="AG217" s="81"/>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row>
    <row r="218" spans="1:61" ht="15.75" customHeight="1">
      <c r="A218" s="72"/>
      <c r="B218" s="72"/>
      <c r="C218" s="72"/>
      <c r="D218" s="72"/>
      <c r="E218" s="72"/>
      <c r="F218" s="81"/>
      <c r="G218" s="72"/>
      <c r="H218" s="72"/>
      <c r="I218" s="72"/>
      <c r="J218" s="72"/>
      <c r="K218" s="72"/>
      <c r="L218" s="81"/>
      <c r="M218" s="72"/>
      <c r="N218" s="72"/>
      <c r="O218" s="72"/>
      <c r="P218" s="81"/>
      <c r="Q218" s="81"/>
      <c r="R218" s="81"/>
      <c r="S218" s="81"/>
      <c r="T218" s="81"/>
      <c r="U218" s="72"/>
      <c r="V218" s="81"/>
      <c r="W218" s="72"/>
      <c r="X218" s="81"/>
      <c r="Y218" s="72"/>
      <c r="Z218" s="81"/>
      <c r="AA218" s="72"/>
      <c r="AB218" s="81"/>
      <c r="AC218" s="72"/>
      <c r="AD218" s="72"/>
      <c r="AE218" s="81"/>
      <c r="AF218" s="81"/>
      <c r="AG218" s="81"/>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row>
    <row r="219" spans="1:61" ht="15.75" customHeight="1">
      <c r="A219" s="72"/>
      <c r="B219" s="72"/>
      <c r="C219" s="72"/>
      <c r="D219" s="72"/>
      <c r="E219" s="72"/>
      <c r="F219" s="81"/>
      <c r="G219" s="72"/>
      <c r="H219" s="72"/>
      <c r="I219" s="72"/>
      <c r="J219" s="72"/>
      <c r="K219" s="72"/>
      <c r="L219" s="81"/>
      <c r="M219" s="72"/>
      <c r="N219" s="72"/>
      <c r="O219" s="72"/>
      <c r="P219" s="81"/>
      <c r="Q219" s="81"/>
      <c r="R219" s="81"/>
      <c r="S219" s="81"/>
      <c r="T219" s="81"/>
      <c r="U219" s="72"/>
      <c r="V219" s="81"/>
      <c r="W219" s="72"/>
      <c r="X219" s="81"/>
      <c r="Y219" s="72"/>
      <c r="Z219" s="81"/>
      <c r="AA219" s="72"/>
      <c r="AB219" s="81"/>
      <c r="AC219" s="72"/>
      <c r="AD219" s="72"/>
      <c r="AE219" s="81"/>
      <c r="AF219" s="81"/>
      <c r="AG219" s="81"/>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row>
    <row r="220" spans="1:61" ht="15.75" customHeight="1">
      <c r="A220" s="72"/>
      <c r="B220" s="72"/>
      <c r="C220" s="72"/>
      <c r="D220" s="72"/>
      <c r="E220" s="72"/>
      <c r="F220" s="81"/>
      <c r="G220" s="72"/>
      <c r="H220" s="72"/>
      <c r="I220" s="72"/>
      <c r="J220" s="72"/>
      <c r="K220" s="72"/>
      <c r="L220" s="81"/>
      <c r="M220" s="72"/>
      <c r="N220" s="72"/>
      <c r="O220" s="72"/>
      <c r="P220" s="81"/>
      <c r="Q220" s="81"/>
      <c r="R220" s="81"/>
      <c r="S220" s="81"/>
      <c r="T220" s="81"/>
      <c r="U220" s="72"/>
      <c r="V220" s="81"/>
      <c r="W220" s="72"/>
      <c r="X220" s="81"/>
      <c r="Y220" s="72"/>
      <c r="Z220" s="81"/>
      <c r="AA220" s="72"/>
      <c r="AB220" s="81"/>
      <c r="AC220" s="72"/>
      <c r="AD220" s="72"/>
      <c r="AE220" s="81"/>
      <c r="AF220" s="81"/>
      <c r="AG220" s="81"/>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row>
    <row r="221" spans="1:61" ht="15.75" customHeight="1">
      <c r="A221" s="72"/>
      <c r="B221" s="72"/>
      <c r="C221" s="72"/>
      <c r="D221" s="72"/>
      <c r="E221" s="72"/>
      <c r="F221" s="81"/>
      <c r="G221" s="72"/>
      <c r="H221" s="72"/>
      <c r="I221" s="72"/>
      <c r="J221" s="72"/>
      <c r="K221" s="72"/>
      <c r="L221" s="81"/>
      <c r="M221" s="72"/>
      <c r="N221" s="72"/>
      <c r="O221" s="72"/>
      <c r="P221" s="81"/>
      <c r="Q221" s="81"/>
      <c r="R221" s="81"/>
      <c r="S221" s="81"/>
      <c r="T221" s="81"/>
      <c r="U221" s="72"/>
      <c r="V221" s="81"/>
      <c r="W221" s="72"/>
      <c r="X221" s="81"/>
      <c r="Y221" s="72"/>
      <c r="Z221" s="81"/>
      <c r="AA221" s="72"/>
      <c r="AB221" s="81"/>
      <c r="AC221" s="72"/>
      <c r="AD221" s="72"/>
      <c r="AE221" s="81"/>
      <c r="AF221" s="81"/>
      <c r="AG221" s="81"/>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row>
    <row r="222" spans="1:61" ht="15.75" customHeight="1">
      <c r="A222" s="72"/>
      <c r="B222" s="72"/>
      <c r="C222" s="72"/>
      <c r="D222" s="72"/>
      <c r="E222" s="72"/>
      <c r="F222" s="81"/>
      <c r="G222" s="72"/>
      <c r="H222" s="72"/>
      <c r="I222" s="72"/>
      <c r="J222" s="72"/>
      <c r="K222" s="72"/>
      <c r="L222" s="81"/>
      <c r="M222" s="72"/>
      <c r="N222" s="72"/>
      <c r="O222" s="72"/>
      <c r="P222" s="81"/>
      <c r="Q222" s="81"/>
      <c r="R222" s="81"/>
      <c r="S222" s="81"/>
      <c r="T222" s="81"/>
      <c r="U222" s="72"/>
      <c r="V222" s="81"/>
      <c r="W222" s="72"/>
      <c r="X222" s="81"/>
      <c r="Y222" s="72"/>
      <c r="Z222" s="81"/>
      <c r="AA222" s="72"/>
      <c r="AB222" s="81"/>
      <c r="AC222" s="72"/>
      <c r="AD222" s="72"/>
      <c r="AE222" s="81"/>
      <c r="AF222" s="81"/>
      <c r="AG222" s="81"/>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row>
    <row r="223" spans="1:61" ht="15.75" customHeight="1">
      <c r="A223" s="72"/>
      <c r="B223" s="72"/>
      <c r="C223" s="72"/>
      <c r="D223" s="72"/>
      <c r="E223" s="72"/>
      <c r="F223" s="81"/>
      <c r="G223" s="72"/>
      <c r="H223" s="72"/>
      <c r="I223" s="72"/>
      <c r="J223" s="72"/>
      <c r="K223" s="72"/>
      <c r="L223" s="81"/>
      <c r="M223" s="72"/>
      <c r="N223" s="72"/>
      <c r="O223" s="72"/>
      <c r="P223" s="81"/>
      <c r="Q223" s="81"/>
      <c r="R223" s="81"/>
      <c r="S223" s="81"/>
      <c r="T223" s="81"/>
      <c r="U223" s="72"/>
      <c r="V223" s="81"/>
      <c r="W223" s="72"/>
      <c r="X223" s="81"/>
      <c r="Y223" s="72"/>
      <c r="Z223" s="81"/>
      <c r="AA223" s="72"/>
      <c r="AB223" s="81"/>
      <c r="AC223" s="72"/>
      <c r="AD223" s="72"/>
      <c r="AE223" s="81"/>
      <c r="AF223" s="81"/>
      <c r="AG223" s="81"/>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row>
    <row r="224" spans="1:61" ht="15.75" customHeight="1">
      <c r="A224" s="72"/>
      <c r="B224" s="72"/>
      <c r="C224" s="72"/>
      <c r="D224" s="72"/>
      <c r="E224" s="72"/>
      <c r="F224" s="81"/>
      <c r="G224" s="72"/>
      <c r="H224" s="72"/>
      <c r="I224" s="72"/>
      <c r="J224" s="72"/>
      <c r="K224" s="72"/>
      <c r="L224" s="81"/>
      <c r="M224" s="72"/>
      <c r="N224" s="72"/>
      <c r="O224" s="72"/>
      <c r="P224" s="81"/>
      <c r="Q224" s="81"/>
      <c r="R224" s="81"/>
      <c r="S224" s="81"/>
      <c r="T224" s="81"/>
      <c r="U224" s="72"/>
      <c r="V224" s="81"/>
      <c r="W224" s="72"/>
      <c r="X224" s="81"/>
      <c r="Y224" s="72"/>
      <c r="Z224" s="81"/>
      <c r="AA224" s="72"/>
      <c r="AB224" s="81"/>
      <c r="AC224" s="72"/>
      <c r="AD224" s="72"/>
      <c r="AE224" s="81"/>
      <c r="AF224" s="81"/>
      <c r="AG224" s="81"/>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row>
    <row r="225" spans="1:61" ht="15.75" customHeight="1">
      <c r="A225" s="72"/>
      <c r="B225" s="72"/>
      <c r="C225" s="72"/>
      <c r="D225" s="72"/>
      <c r="E225" s="72"/>
      <c r="F225" s="81"/>
      <c r="G225" s="72"/>
      <c r="H225" s="72"/>
      <c r="I225" s="72"/>
      <c r="J225" s="72"/>
      <c r="K225" s="72"/>
      <c r="L225" s="81"/>
      <c r="M225" s="72"/>
      <c r="N225" s="72"/>
      <c r="O225" s="72"/>
      <c r="P225" s="81"/>
      <c r="Q225" s="81"/>
      <c r="R225" s="81"/>
      <c r="S225" s="81"/>
      <c r="T225" s="81"/>
      <c r="U225" s="72"/>
      <c r="V225" s="81"/>
      <c r="W225" s="72"/>
      <c r="X225" s="81"/>
      <c r="Y225" s="72"/>
      <c r="Z225" s="81"/>
      <c r="AA225" s="72"/>
      <c r="AB225" s="81"/>
      <c r="AC225" s="72"/>
      <c r="AD225" s="72"/>
      <c r="AE225" s="81"/>
      <c r="AF225" s="81"/>
      <c r="AG225" s="81"/>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row>
    <row r="226" spans="1:61" ht="15.75" customHeight="1">
      <c r="A226" s="72"/>
      <c r="B226" s="72"/>
      <c r="C226" s="72"/>
      <c r="D226" s="72"/>
      <c r="E226" s="72"/>
      <c r="F226" s="81"/>
      <c r="G226" s="72"/>
      <c r="H226" s="72"/>
      <c r="I226" s="72"/>
      <c r="J226" s="72"/>
      <c r="K226" s="72"/>
      <c r="L226" s="81"/>
      <c r="M226" s="72"/>
      <c r="N226" s="72"/>
      <c r="O226" s="72"/>
      <c r="P226" s="81"/>
      <c r="Q226" s="81"/>
      <c r="R226" s="81"/>
      <c r="S226" s="81"/>
      <c r="T226" s="81"/>
      <c r="U226" s="72"/>
      <c r="V226" s="81"/>
      <c r="W226" s="72"/>
      <c r="X226" s="81"/>
      <c r="Y226" s="72"/>
      <c r="Z226" s="81"/>
      <c r="AA226" s="72"/>
      <c r="AB226" s="81"/>
      <c r="AC226" s="72"/>
      <c r="AD226" s="72"/>
      <c r="AE226" s="81"/>
      <c r="AF226" s="81"/>
      <c r="AG226" s="81"/>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row>
    <row r="227" spans="1:61" ht="15.75" customHeight="1">
      <c r="A227" s="72"/>
      <c r="B227" s="72"/>
      <c r="C227" s="72"/>
      <c r="D227" s="72"/>
      <c r="E227" s="72"/>
      <c r="F227" s="81"/>
      <c r="G227" s="72"/>
      <c r="H227" s="72"/>
      <c r="I227" s="72"/>
      <c r="J227" s="72"/>
      <c r="K227" s="72"/>
      <c r="L227" s="81"/>
      <c r="M227" s="72"/>
      <c r="N227" s="72"/>
      <c r="O227" s="72"/>
      <c r="P227" s="81"/>
      <c r="Q227" s="81"/>
      <c r="R227" s="81"/>
      <c r="S227" s="81"/>
      <c r="T227" s="81"/>
      <c r="U227" s="72"/>
      <c r="V227" s="81"/>
      <c r="W227" s="72"/>
      <c r="X227" s="81"/>
      <c r="Y227" s="72"/>
      <c r="Z227" s="81"/>
      <c r="AA227" s="72"/>
      <c r="AB227" s="81"/>
      <c r="AC227" s="72"/>
      <c r="AD227" s="72"/>
      <c r="AE227" s="81"/>
      <c r="AF227" s="81"/>
      <c r="AG227" s="81"/>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row>
    <row r="228" spans="1:61" ht="15.75" customHeight="1">
      <c r="A228" s="72"/>
      <c r="B228" s="72"/>
      <c r="C228" s="72"/>
      <c r="D228" s="72"/>
      <c r="E228" s="72"/>
      <c r="F228" s="81"/>
      <c r="G228" s="72"/>
      <c r="H228" s="72"/>
      <c r="I228" s="72"/>
      <c r="J228" s="72"/>
      <c r="K228" s="72"/>
      <c r="L228" s="81"/>
      <c r="M228" s="72"/>
      <c r="N228" s="72"/>
      <c r="O228" s="72"/>
      <c r="P228" s="81"/>
      <c r="Q228" s="81"/>
      <c r="R228" s="81"/>
      <c r="S228" s="81"/>
      <c r="T228" s="81"/>
      <c r="U228" s="72"/>
      <c r="V228" s="81"/>
      <c r="W228" s="72"/>
      <c r="X228" s="81"/>
      <c r="Y228" s="72"/>
      <c r="Z228" s="81"/>
      <c r="AA228" s="72"/>
      <c r="AB228" s="81"/>
      <c r="AC228" s="72"/>
      <c r="AD228" s="72"/>
      <c r="AE228" s="81"/>
      <c r="AF228" s="81"/>
      <c r="AG228" s="81"/>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row>
    <row r="229" spans="1:61" ht="15.75" customHeight="1">
      <c r="A229" s="72"/>
      <c r="B229" s="72"/>
      <c r="C229" s="72"/>
      <c r="D229" s="72"/>
      <c r="E229" s="72"/>
      <c r="F229" s="81"/>
      <c r="G229" s="72"/>
      <c r="H229" s="72"/>
      <c r="I229" s="72"/>
      <c r="J229" s="72"/>
      <c r="K229" s="72"/>
      <c r="L229" s="81"/>
      <c r="M229" s="72"/>
      <c r="N229" s="72"/>
      <c r="O229" s="72"/>
      <c r="P229" s="81"/>
      <c r="Q229" s="81"/>
      <c r="R229" s="81"/>
      <c r="S229" s="81"/>
      <c r="T229" s="81"/>
      <c r="U229" s="72"/>
      <c r="V229" s="81"/>
      <c r="W229" s="72"/>
      <c r="X229" s="81"/>
      <c r="Y229" s="72"/>
      <c r="Z229" s="81"/>
      <c r="AA229" s="72"/>
      <c r="AB229" s="81"/>
      <c r="AC229" s="72"/>
      <c r="AD229" s="72"/>
      <c r="AE229" s="81"/>
      <c r="AF229" s="81"/>
      <c r="AG229" s="81"/>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row>
    <row r="230" spans="1:61" ht="15.75" customHeight="1">
      <c r="A230" s="72"/>
      <c r="B230" s="72"/>
      <c r="C230" s="72"/>
      <c r="D230" s="72"/>
      <c r="E230" s="72"/>
      <c r="F230" s="81"/>
      <c r="G230" s="72"/>
      <c r="H230" s="72"/>
      <c r="I230" s="72"/>
      <c r="J230" s="72"/>
      <c r="K230" s="72"/>
      <c r="L230" s="81"/>
      <c r="M230" s="72"/>
      <c r="N230" s="72"/>
      <c r="O230" s="72"/>
      <c r="P230" s="81"/>
      <c r="Q230" s="81"/>
      <c r="R230" s="81"/>
      <c r="S230" s="81"/>
      <c r="T230" s="81"/>
      <c r="U230" s="72"/>
      <c r="V230" s="81"/>
      <c r="W230" s="72"/>
      <c r="X230" s="81"/>
      <c r="Y230" s="72"/>
      <c r="Z230" s="81"/>
      <c r="AA230" s="72"/>
      <c r="AB230" s="81"/>
      <c r="AC230" s="72"/>
      <c r="AD230" s="72"/>
      <c r="AE230" s="81"/>
      <c r="AF230" s="81"/>
      <c r="AG230" s="81"/>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row>
    <row r="231" spans="1:61" ht="15.75" customHeight="1">
      <c r="A231" s="72"/>
      <c r="B231" s="72"/>
      <c r="C231" s="72"/>
      <c r="D231" s="72"/>
      <c r="E231" s="72"/>
      <c r="F231" s="81"/>
      <c r="G231" s="72"/>
      <c r="H231" s="72"/>
      <c r="I231" s="72"/>
      <c r="J231" s="72"/>
      <c r="K231" s="72"/>
      <c r="L231" s="81"/>
      <c r="M231" s="72"/>
      <c r="N231" s="72"/>
      <c r="O231" s="72"/>
      <c r="P231" s="81"/>
      <c r="Q231" s="81"/>
      <c r="R231" s="81"/>
      <c r="S231" s="81"/>
      <c r="T231" s="81"/>
      <c r="U231" s="72"/>
      <c r="V231" s="81"/>
      <c r="W231" s="72"/>
      <c r="X231" s="81"/>
      <c r="Y231" s="72"/>
      <c r="Z231" s="81"/>
      <c r="AA231" s="72"/>
      <c r="AB231" s="81"/>
      <c r="AC231" s="72"/>
      <c r="AD231" s="72"/>
      <c r="AE231" s="81"/>
      <c r="AF231" s="81"/>
      <c r="AG231" s="81"/>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row>
    <row r="232" spans="1:61" ht="15.75" customHeight="1">
      <c r="A232" s="72"/>
      <c r="B232" s="72"/>
      <c r="C232" s="72"/>
      <c r="D232" s="72"/>
      <c r="E232" s="72"/>
      <c r="F232" s="81"/>
      <c r="G232" s="72"/>
      <c r="H232" s="72"/>
      <c r="I232" s="72"/>
      <c r="J232" s="72"/>
      <c r="K232" s="72"/>
      <c r="L232" s="81"/>
      <c r="M232" s="72"/>
      <c r="N232" s="72"/>
      <c r="O232" s="72"/>
      <c r="P232" s="81"/>
      <c r="Q232" s="81"/>
      <c r="R232" s="81"/>
      <c r="S232" s="81"/>
      <c r="T232" s="81"/>
      <c r="U232" s="72"/>
      <c r="V232" s="81"/>
      <c r="W232" s="72"/>
      <c r="X232" s="81"/>
      <c r="Y232" s="72"/>
      <c r="Z232" s="81"/>
      <c r="AA232" s="72"/>
      <c r="AB232" s="81"/>
      <c r="AC232" s="72"/>
      <c r="AD232" s="72"/>
      <c r="AE232" s="81"/>
      <c r="AF232" s="81"/>
      <c r="AG232" s="81"/>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row>
    <row r="233" spans="1:61" ht="15.75" customHeight="1">
      <c r="A233" s="72"/>
      <c r="B233" s="72"/>
      <c r="C233" s="72"/>
      <c r="D233" s="72"/>
      <c r="E233" s="72"/>
      <c r="F233" s="81"/>
      <c r="G233" s="72"/>
      <c r="H233" s="72"/>
      <c r="I233" s="72"/>
      <c r="J233" s="72"/>
      <c r="K233" s="72"/>
      <c r="L233" s="81"/>
      <c r="M233" s="72"/>
      <c r="N233" s="72"/>
      <c r="O233" s="72"/>
      <c r="P233" s="81"/>
      <c r="Q233" s="81"/>
      <c r="R233" s="81"/>
      <c r="S233" s="81"/>
      <c r="T233" s="81"/>
      <c r="U233" s="72"/>
      <c r="V233" s="81"/>
      <c r="W233" s="72"/>
      <c r="X233" s="81"/>
      <c r="Y233" s="72"/>
      <c r="Z233" s="81"/>
      <c r="AA233" s="72"/>
      <c r="AB233" s="81"/>
      <c r="AC233" s="72"/>
      <c r="AD233" s="72"/>
      <c r="AE233" s="81"/>
      <c r="AF233" s="81"/>
      <c r="AG233" s="81"/>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row>
    <row r="234" spans="1:61" ht="15.75" customHeight="1">
      <c r="A234" s="72"/>
      <c r="B234" s="72"/>
      <c r="C234" s="72"/>
      <c r="D234" s="72"/>
      <c r="E234" s="72"/>
      <c r="F234" s="81"/>
      <c r="G234" s="72"/>
      <c r="H234" s="72"/>
      <c r="I234" s="72"/>
      <c r="J234" s="72"/>
      <c r="K234" s="72"/>
      <c r="L234" s="81"/>
      <c r="M234" s="72"/>
      <c r="N234" s="72"/>
      <c r="O234" s="72"/>
      <c r="P234" s="81"/>
      <c r="Q234" s="81"/>
      <c r="R234" s="81"/>
      <c r="S234" s="81"/>
      <c r="T234" s="81"/>
      <c r="U234" s="72"/>
      <c r="V234" s="81"/>
      <c r="W234" s="72"/>
      <c r="X234" s="81"/>
      <c r="Y234" s="72"/>
      <c r="Z234" s="81"/>
      <c r="AA234" s="72"/>
      <c r="AB234" s="81"/>
      <c r="AC234" s="72"/>
      <c r="AD234" s="72"/>
      <c r="AE234" s="81"/>
      <c r="AF234" s="81"/>
      <c r="AG234" s="81"/>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row>
    <row r="235" spans="1:61" ht="15.75" customHeight="1">
      <c r="A235" s="72"/>
      <c r="B235" s="72"/>
      <c r="C235" s="72"/>
      <c r="D235" s="72"/>
      <c r="E235" s="72"/>
      <c r="F235" s="81"/>
      <c r="G235" s="72"/>
      <c r="H235" s="72"/>
      <c r="I235" s="72"/>
      <c r="J235" s="72"/>
      <c r="K235" s="72"/>
      <c r="L235" s="81"/>
      <c r="M235" s="72"/>
      <c r="N235" s="72"/>
      <c r="O235" s="72"/>
      <c r="P235" s="81"/>
      <c r="Q235" s="81"/>
      <c r="R235" s="81"/>
      <c r="S235" s="81"/>
      <c r="T235" s="81"/>
      <c r="U235" s="72"/>
      <c r="V235" s="81"/>
      <c r="W235" s="72"/>
      <c r="X235" s="81"/>
      <c r="Y235" s="72"/>
      <c r="Z235" s="81"/>
      <c r="AA235" s="72"/>
      <c r="AB235" s="81"/>
      <c r="AC235" s="72"/>
      <c r="AD235" s="72"/>
      <c r="AE235" s="81"/>
      <c r="AF235" s="81"/>
      <c r="AG235" s="81"/>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row>
    <row r="236" spans="1:61" ht="15.75" customHeight="1">
      <c r="A236" s="72"/>
      <c r="B236" s="72"/>
      <c r="C236" s="72"/>
      <c r="D236" s="72"/>
      <c r="E236" s="72"/>
      <c r="F236" s="81"/>
      <c r="G236" s="72"/>
      <c r="H236" s="72"/>
      <c r="I236" s="72"/>
      <c r="J236" s="72"/>
      <c r="K236" s="72"/>
      <c r="L236" s="81"/>
      <c r="M236" s="72"/>
      <c r="N236" s="72"/>
      <c r="O236" s="72"/>
      <c r="P236" s="81"/>
      <c r="Q236" s="81"/>
      <c r="R236" s="81"/>
      <c r="S236" s="81"/>
      <c r="T236" s="81"/>
      <c r="U236" s="72"/>
      <c r="V236" s="81"/>
      <c r="W236" s="72"/>
      <c r="X236" s="81"/>
      <c r="Y236" s="72"/>
      <c r="Z236" s="81"/>
      <c r="AA236" s="72"/>
      <c r="AB236" s="81"/>
      <c r="AC236" s="72"/>
      <c r="AD236" s="72"/>
      <c r="AE236" s="81"/>
      <c r="AF236" s="81"/>
      <c r="AG236" s="81"/>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row>
    <row r="237" spans="1:61" ht="15.75" customHeight="1">
      <c r="A237" s="72"/>
      <c r="B237" s="72"/>
      <c r="C237" s="72"/>
      <c r="D237" s="72"/>
      <c r="E237" s="72"/>
      <c r="F237" s="81"/>
      <c r="G237" s="72"/>
      <c r="H237" s="72"/>
      <c r="I237" s="72"/>
      <c r="J237" s="72"/>
      <c r="K237" s="72"/>
      <c r="L237" s="81"/>
      <c r="M237" s="72"/>
      <c r="N237" s="72"/>
      <c r="O237" s="72"/>
      <c r="P237" s="81"/>
      <c r="Q237" s="81"/>
      <c r="R237" s="81"/>
      <c r="S237" s="81"/>
      <c r="T237" s="81"/>
      <c r="U237" s="72"/>
      <c r="V237" s="81"/>
      <c r="W237" s="72"/>
      <c r="X237" s="81"/>
      <c r="Y237" s="72"/>
      <c r="Z237" s="81"/>
      <c r="AA237" s="72"/>
      <c r="AB237" s="81"/>
      <c r="AC237" s="72"/>
      <c r="AD237" s="72"/>
      <c r="AE237" s="81"/>
      <c r="AF237" s="81"/>
      <c r="AG237" s="81"/>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row>
    <row r="238" spans="1:61" ht="15.75" customHeight="1">
      <c r="A238" s="72"/>
      <c r="B238" s="72"/>
      <c r="C238" s="72"/>
      <c r="D238" s="72"/>
      <c r="E238" s="72"/>
      <c r="F238" s="81"/>
      <c r="G238" s="72"/>
      <c r="H238" s="72"/>
      <c r="I238" s="72"/>
      <c r="J238" s="72"/>
      <c r="K238" s="72"/>
      <c r="L238" s="81"/>
      <c r="M238" s="72"/>
      <c r="N238" s="72"/>
      <c r="O238" s="72"/>
      <c r="P238" s="81"/>
      <c r="Q238" s="81"/>
      <c r="R238" s="81"/>
      <c r="S238" s="81"/>
      <c r="T238" s="81"/>
      <c r="U238" s="72"/>
      <c r="V238" s="81"/>
      <c r="W238" s="72"/>
      <c r="X238" s="81"/>
      <c r="Y238" s="72"/>
      <c r="Z238" s="81"/>
      <c r="AA238" s="72"/>
      <c r="AB238" s="81"/>
      <c r="AC238" s="72"/>
      <c r="AD238" s="72"/>
      <c r="AE238" s="81"/>
      <c r="AF238" s="81"/>
      <c r="AG238" s="81"/>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ht="15.75" customHeight="1">
      <c r="A239" s="72"/>
      <c r="B239" s="72"/>
      <c r="C239" s="72"/>
      <c r="D239" s="72"/>
      <c r="E239" s="72"/>
      <c r="F239" s="81"/>
      <c r="G239" s="72"/>
      <c r="H239" s="72"/>
      <c r="I239" s="72"/>
      <c r="J239" s="72"/>
      <c r="K239" s="72"/>
      <c r="L239" s="81"/>
      <c r="M239" s="72"/>
      <c r="N239" s="72"/>
      <c r="O239" s="72"/>
      <c r="P239" s="81"/>
      <c r="Q239" s="81"/>
      <c r="R239" s="81"/>
      <c r="S239" s="81"/>
      <c r="T239" s="81"/>
      <c r="U239" s="72"/>
      <c r="V239" s="81"/>
      <c r="W239" s="72"/>
      <c r="X239" s="81"/>
      <c r="Y239" s="72"/>
      <c r="Z239" s="81"/>
      <c r="AA239" s="72"/>
      <c r="AB239" s="81"/>
      <c r="AC239" s="72"/>
      <c r="AD239" s="72"/>
      <c r="AE239" s="81"/>
      <c r="AF239" s="81"/>
      <c r="AG239" s="81"/>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ht="15.75" customHeight="1">
      <c r="A240" s="72"/>
      <c r="B240" s="72"/>
      <c r="C240" s="72"/>
      <c r="D240" s="72"/>
      <c r="E240" s="72"/>
      <c r="F240" s="81"/>
      <c r="G240" s="72"/>
      <c r="H240" s="72"/>
      <c r="I240" s="72"/>
      <c r="J240" s="72"/>
      <c r="K240" s="72"/>
      <c r="L240" s="81"/>
      <c r="M240" s="72"/>
      <c r="N240" s="72"/>
      <c r="O240" s="72"/>
      <c r="P240" s="81"/>
      <c r="Q240" s="81"/>
      <c r="R240" s="81"/>
      <c r="S240" s="81"/>
      <c r="T240" s="81"/>
      <c r="U240" s="72"/>
      <c r="V240" s="81"/>
      <c r="W240" s="72"/>
      <c r="X240" s="81"/>
      <c r="Y240" s="72"/>
      <c r="Z240" s="81"/>
      <c r="AA240" s="72"/>
      <c r="AB240" s="81"/>
      <c r="AC240" s="72"/>
      <c r="AD240" s="72"/>
      <c r="AE240" s="81"/>
      <c r="AF240" s="81"/>
      <c r="AG240" s="81"/>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5.75" customHeight="1">
      <c r="A241" s="72"/>
      <c r="B241" s="72"/>
      <c r="C241" s="72"/>
      <c r="D241" s="72"/>
      <c r="E241" s="72"/>
      <c r="F241" s="81"/>
      <c r="G241" s="72"/>
      <c r="H241" s="72"/>
      <c r="I241" s="72"/>
      <c r="J241" s="72"/>
      <c r="K241" s="72"/>
      <c r="L241" s="81"/>
      <c r="M241" s="72"/>
      <c r="N241" s="72"/>
      <c r="O241" s="72"/>
      <c r="P241" s="81"/>
      <c r="Q241" s="81"/>
      <c r="R241" s="81"/>
      <c r="S241" s="81"/>
      <c r="T241" s="81"/>
      <c r="U241" s="72"/>
      <c r="V241" s="81"/>
      <c r="W241" s="72"/>
      <c r="X241" s="81"/>
      <c r="Y241" s="72"/>
      <c r="Z241" s="81"/>
      <c r="AA241" s="72"/>
      <c r="AB241" s="81"/>
      <c r="AC241" s="72"/>
      <c r="AD241" s="72"/>
      <c r="AE241" s="81"/>
      <c r="AF241" s="81"/>
      <c r="AG241" s="81"/>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row>
    <row r="242" spans="1:61" ht="15.75" customHeight="1">
      <c r="A242" s="72"/>
      <c r="B242" s="72"/>
      <c r="C242" s="72"/>
      <c r="D242" s="72"/>
      <c r="E242" s="72"/>
      <c r="F242" s="81"/>
      <c r="G242" s="72"/>
      <c r="H242" s="72"/>
      <c r="I242" s="72"/>
      <c r="J242" s="72"/>
      <c r="K242" s="72"/>
      <c r="L242" s="81"/>
      <c r="M242" s="72"/>
      <c r="N242" s="72"/>
      <c r="O242" s="72"/>
      <c r="P242" s="81"/>
      <c r="Q242" s="81"/>
      <c r="R242" s="81"/>
      <c r="S242" s="81"/>
      <c r="T242" s="81"/>
      <c r="U242" s="72"/>
      <c r="V242" s="81"/>
      <c r="W242" s="72"/>
      <c r="X242" s="81"/>
      <c r="Y242" s="72"/>
      <c r="Z242" s="81"/>
      <c r="AA242" s="72"/>
      <c r="AB242" s="81"/>
      <c r="AC242" s="72"/>
      <c r="AD242" s="72"/>
      <c r="AE242" s="81"/>
      <c r="AF242" s="81"/>
      <c r="AG242" s="81"/>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row>
    <row r="243" spans="1:61" ht="15.75" customHeight="1">
      <c r="A243" s="72"/>
      <c r="B243" s="72"/>
      <c r="C243" s="72"/>
      <c r="D243" s="72"/>
      <c r="E243" s="72"/>
      <c r="F243" s="81"/>
      <c r="G243" s="72"/>
      <c r="H243" s="72"/>
      <c r="I243" s="72"/>
      <c r="J243" s="72"/>
      <c r="K243" s="72"/>
      <c r="L243" s="81"/>
      <c r="M243" s="72"/>
      <c r="N243" s="72"/>
      <c r="O243" s="72"/>
      <c r="P243" s="81"/>
      <c r="Q243" s="81"/>
      <c r="R243" s="81"/>
      <c r="S243" s="81"/>
      <c r="T243" s="81"/>
      <c r="U243" s="72"/>
      <c r="V243" s="81"/>
      <c r="W243" s="72"/>
      <c r="X243" s="81"/>
      <c r="Y243" s="72"/>
      <c r="Z243" s="81"/>
      <c r="AA243" s="72"/>
      <c r="AB243" s="81"/>
      <c r="AC243" s="72"/>
      <c r="AD243" s="72"/>
      <c r="AE243" s="81"/>
      <c r="AF243" s="81"/>
      <c r="AG243" s="81"/>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row>
    <row r="244" spans="1:61" ht="15.75" customHeight="1">
      <c r="A244" s="72"/>
      <c r="B244" s="72"/>
      <c r="C244" s="72"/>
      <c r="D244" s="72"/>
      <c r="E244" s="72"/>
      <c r="F244" s="81"/>
      <c r="G244" s="72"/>
      <c r="H244" s="72"/>
      <c r="I244" s="72"/>
      <c r="J244" s="72"/>
      <c r="K244" s="72"/>
      <c r="L244" s="81"/>
      <c r="M244" s="72"/>
      <c r="N244" s="72"/>
      <c r="O244" s="72"/>
      <c r="P244" s="81"/>
      <c r="Q244" s="81"/>
      <c r="R244" s="81"/>
      <c r="S244" s="81"/>
      <c r="T244" s="81"/>
      <c r="U244" s="72"/>
      <c r="V244" s="81"/>
      <c r="W244" s="72"/>
      <c r="X244" s="81"/>
      <c r="Y244" s="72"/>
      <c r="Z244" s="81"/>
      <c r="AA244" s="72"/>
      <c r="AB244" s="81"/>
      <c r="AC244" s="72"/>
      <c r="AD244" s="72"/>
      <c r="AE244" s="81"/>
      <c r="AF244" s="81"/>
      <c r="AG244" s="81"/>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row>
    <row r="245" spans="1:61" ht="15.75" customHeight="1">
      <c r="A245" s="72"/>
      <c r="B245" s="72"/>
      <c r="C245" s="72"/>
      <c r="D245" s="72"/>
      <c r="E245" s="72"/>
      <c r="F245" s="81"/>
      <c r="G245" s="72"/>
      <c r="H245" s="72"/>
      <c r="I245" s="72"/>
      <c r="J245" s="72"/>
      <c r="K245" s="72"/>
      <c r="L245" s="81"/>
      <c r="M245" s="72"/>
      <c r="N245" s="72"/>
      <c r="O245" s="72"/>
      <c r="P245" s="81"/>
      <c r="Q245" s="81"/>
      <c r="R245" s="81"/>
      <c r="S245" s="81"/>
      <c r="T245" s="81"/>
      <c r="U245" s="72"/>
      <c r="V245" s="81"/>
      <c r="W245" s="72"/>
      <c r="X245" s="81"/>
      <c r="Y245" s="72"/>
      <c r="Z245" s="81"/>
      <c r="AA245" s="72"/>
      <c r="AB245" s="81"/>
      <c r="AC245" s="72"/>
      <c r="AD245" s="72"/>
      <c r="AE245" s="81"/>
      <c r="AF245" s="81"/>
      <c r="AG245" s="81"/>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row>
    <row r="246" spans="1:61" ht="15.75" customHeight="1">
      <c r="A246" s="72"/>
      <c r="B246" s="72"/>
      <c r="C246" s="72"/>
      <c r="D246" s="72"/>
      <c r="E246" s="72"/>
      <c r="F246" s="81"/>
      <c r="G246" s="72"/>
      <c r="H246" s="72"/>
      <c r="I246" s="72"/>
      <c r="J246" s="72"/>
      <c r="K246" s="72"/>
      <c r="L246" s="81"/>
      <c r="M246" s="72"/>
      <c r="N246" s="72"/>
      <c r="O246" s="72"/>
      <c r="P246" s="81"/>
      <c r="Q246" s="81"/>
      <c r="R246" s="81"/>
      <c r="S246" s="81"/>
      <c r="T246" s="81"/>
      <c r="U246" s="72"/>
      <c r="V246" s="81"/>
      <c r="W246" s="72"/>
      <c r="X246" s="81"/>
      <c r="Y246" s="72"/>
      <c r="Z246" s="81"/>
      <c r="AA246" s="72"/>
      <c r="AB246" s="81"/>
      <c r="AC246" s="72"/>
      <c r="AD246" s="72"/>
      <c r="AE246" s="81"/>
      <c r="AF246" s="81"/>
      <c r="AG246" s="81"/>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row>
    <row r="247" spans="1:61" ht="15.75" customHeight="1">
      <c r="A247" s="72"/>
      <c r="B247" s="72"/>
      <c r="C247" s="72"/>
      <c r="D247" s="72"/>
      <c r="E247" s="72"/>
      <c r="F247" s="81"/>
      <c r="G247" s="72"/>
      <c r="H247" s="72"/>
      <c r="I247" s="72"/>
      <c r="J247" s="72"/>
      <c r="K247" s="72"/>
      <c r="L247" s="81"/>
      <c r="M247" s="72"/>
      <c r="N247" s="72"/>
      <c r="O247" s="72"/>
      <c r="P247" s="81"/>
      <c r="Q247" s="81"/>
      <c r="R247" s="81"/>
      <c r="S247" s="81"/>
      <c r="T247" s="81"/>
      <c r="U247" s="72"/>
      <c r="V247" s="81"/>
      <c r="W247" s="72"/>
      <c r="X247" s="81"/>
      <c r="Y247" s="72"/>
      <c r="Z247" s="81"/>
      <c r="AA247" s="72"/>
      <c r="AB247" s="81"/>
      <c r="AC247" s="72"/>
      <c r="AD247" s="72"/>
      <c r="AE247" s="81"/>
      <c r="AF247" s="81"/>
      <c r="AG247" s="81"/>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row>
    <row r="248" spans="1:61" ht="15.75" customHeight="1">
      <c r="A248" s="72"/>
      <c r="B248" s="72"/>
      <c r="C248" s="72"/>
      <c r="D248" s="72"/>
      <c r="E248" s="72"/>
      <c r="F248" s="81"/>
      <c r="G248" s="72"/>
      <c r="H248" s="72"/>
      <c r="I248" s="72"/>
      <c r="J248" s="72"/>
      <c r="K248" s="72"/>
      <c r="L248" s="81"/>
      <c r="M248" s="72"/>
      <c r="N248" s="72"/>
      <c r="O248" s="72"/>
      <c r="P248" s="81"/>
      <c r="Q248" s="81"/>
      <c r="R248" s="81"/>
      <c r="S248" s="81"/>
      <c r="T248" s="81"/>
      <c r="U248" s="72"/>
      <c r="V248" s="81"/>
      <c r="W248" s="72"/>
      <c r="X248" s="81"/>
      <c r="Y248" s="72"/>
      <c r="Z248" s="81"/>
      <c r="AA248" s="72"/>
      <c r="AB248" s="81"/>
      <c r="AC248" s="72"/>
      <c r="AD248" s="72"/>
      <c r="AE248" s="81"/>
      <c r="AF248" s="81"/>
      <c r="AG248" s="81"/>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row>
    <row r="249" spans="1:61" ht="15.75" customHeight="1">
      <c r="A249" s="72"/>
      <c r="B249" s="72"/>
      <c r="C249" s="72"/>
      <c r="D249" s="72"/>
      <c r="E249" s="72"/>
      <c r="F249" s="81"/>
      <c r="G249" s="72"/>
      <c r="H249" s="72"/>
      <c r="I249" s="72"/>
      <c r="J249" s="72"/>
      <c r="K249" s="72"/>
      <c r="L249" s="81"/>
      <c r="M249" s="72"/>
      <c r="N249" s="72"/>
      <c r="O249" s="72"/>
      <c r="P249" s="81"/>
      <c r="Q249" s="81"/>
      <c r="R249" s="81"/>
      <c r="S249" s="81"/>
      <c r="T249" s="81"/>
      <c r="U249" s="72"/>
      <c r="V249" s="81"/>
      <c r="W249" s="72"/>
      <c r="X249" s="81"/>
      <c r="Y249" s="72"/>
      <c r="Z249" s="81"/>
      <c r="AA249" s="72"/>
      <c r="AB249" s="81"/>
      <c r="AC249" s="72"/>
      <c r="AD249" s="72"/>
      <c r="AE249" s="81"/>
      <c r="AF249" s="81"/>
      <c r="AG249" s="81"/>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row>
    <row r="250" spans="1:61" ht="15.75" customHeight="1">
      <c r="A250" s="72"/>
      <c r="B250" s="72"/>
      <c r="C250" s="72"/>
      <c r="D250" s="72"/>
      <c r="E250" s="72"/>
      <c r="F250" s="81"/>
      <c r="G250" s="72"/>
      <c r="H250" s="72"/>
      <c r="I250" s="72"/>
      <c r="J250" s="72"/>
      <c r="K250" s="72"/>
      <c r="L250" s="81"/>
      <c r="M250" s="72"/>
      <c r="N250" s="72"/>
      <c r="O250" s="72"/>
      <c r="P250" s="81"/>
      <c r="Q250" s="81"/>
      <c r="R250" s="81"/>
      <c r="S250" s="81"/>
      <c r="T250" s="81"/>
      <c r="U250" s="72"/>
      <c r="V250" s="81"/>
      <c r="W250" s="72"/>
      <c r="X250" s="81"/>
      <c r="Y250" s="72"/>
      <c r="Z250" s="81"/>
      <c r="AA250" s="72"/>
      <c r="AB250" s="81"/>
      <c r="AC250" s="72"/>
      <c r="AD250" s="72"/>
      <c r="AE250" s="81"/>
      <c r="AF250" s="81"/>
      <c r="AG250" s="81"/>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row>
    <row r="251" spans="1:61" ht="15.75" customHeight="1">
      <c r="A251" s="72"/>
      <c r="B251" s="72"/>
      <c r="C251" s="72"/>
      <c r="D251" s="72"/>
      <c r="E251" s="72"/>
      <c r="F251" s="81"/>
      <c r="G251" s="72"/>
      <c r="H251" s="72"/>
      <c r="I251" s="72"/>
      <c r="J251" s="72"/>
      <c r="K251" s="72"/>
      <c r="L251" s="81"/>
      <c r="M251" s="72"/>
      <c r="N251" s="72"/>
      <c r="O251" s="72"/>
      <c r="P251" s="81"/>
      <c r="Q251" s="81"/>
      <c r="R251" s="81"/>
      <c r="S251" s="81"/>
      <c r="T251" s="81"/>
      <c r="U251" s="72"/>
      <c r="V251" s="81"/>
      <c r="W251" s="72"/>
      <c r="X251" s="81"/>
      <c r="Y251" s="72"/>
      <c r="Z251" s="81"/>
      <c r="AA251" s="72"/>
      <c r="AB251" s="81"/>
      <c r="AC251" s="72"/>
      <c r="AD251" s="72"/>
      <c r="AE251" s="81"/>
      <c r="AF251" s="81"/>
      <c r="AG251" s="81"/>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row>
    <row r="252" spans="1:61" ht="15.75" customHeight="1">
      <c r="A252" s="72"/>
      <c r="B252" s="72"/>
      <c r="C252" s="72"/>
      <c r="D252" s="72"/>
      <c r="E252" s="72"/>
      <c r="F252" s="81"/>
      <c r="G252" s="72"/>
      <c r="H252" s="72"/>
      <c r="I252" s="72"/>
      <c r="J252" s="72"/>
      <c r="K252" s="72"/>
      <c r="L252" s="81"/>
      <c r="M252" s="72"/>
      <c r="N252" s="72"/>
      <c r="O252" s="72"/>
      <c r="P252" s="81"/>
      <c r="Q252" s="81"/>
      <c r="R252" s="81"/>
      <c r="S252" s="81"/>
      <c r="T252" s="81"/>
      <c r="U252" s="72"/>
      <c r="V252" s="81"/>
      <c r="W252" s="72"/>
      <c r="X252" s="81"/>
      <c r="Y252" s="72"/>
      <c r="Z252" s="81"/>
      <c r="AA252" s="72"/>
      <c r="AB252" s="81"/>
      <c r="AC252" s="72"/>
      <c r="AD252" s="72"/>
      <c r="AE252" s="81"/>
      <c r="AF252" s="81"/>
      <c r="AG252" s="81"/>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row>
    <row r="253" spans="1:61" ht="15.75" customHeight="1">
      <c r="A253" s="72"/>
      <c r="B253" s="72"/>
      <c r="C253" s="72"/>
      <c r="D253" s="72"/>
      <c r="E253" s="72"/>
      <c r="F253" s="81"/>
      <c r="G253" s="72"/>
      <c r="H253" s="72"/>
      <c r="I253" s="72"/>
      <c r="J253" s="72"/>
      <c r="K253" s="72"/>
      <c r="L253" s="81"/>
      <c r="M253" s="72"/>
      <c r="N253" s="72"/>
      <c r="O253" s="72"/>
      <c r="P253" s="81"/>
      <c r="Q253" s="81"/>
      <c r="R253" s="81"/>
      <c r="S253" s="81"/>
      <c r="T253" s="81"/>
      <c r="U253" s="72"/>
      <c r="V253" s="81"/>
      <c r="W253" s="72"/>
      <c r="X253" s="81"/>
      <c r="Y253" s="72"/>
      <c r="Z253" s="81"/>
      <c r="AA253" s="72"/>
      <c r="AB253" s="81"/>
      <c r="AC253" s="72"/>
      <c r="AD253" s="72"/>
      <c r="AE253" s="81"/>
      <c r="AF253" s="81"/>
      <c r="AG253" s="81"/>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row>
    <row r="254" spans="1:61" ht="15.75" customHeight="1">
      <c r="A254" s="72"/>
      <c r="B254" s="72"/>
      <c r="C254" s="72"/>
      <c r="D254" s="72"/>
      <c r="E254" s="72"/>
      <c r="F254" s="81"/>
      <c r="G254" s="72"/>
      <c r="H254" s="72"/>
      <c r="I254" s="72"/>
      <c r="J254" s="72"/>
      <c r="K254" s="72"/>
      <c r="L254" s="81"/>
      <c r="M254" s="72"/>
      <c r="N254" s="72"/>
      <c r="O254" s="72"/>
      <c r="P254" s="81"/>
      <c r="Q254" s="81"/>
      <c r="R254" s="81"/>
      <c r="S254" s="81"/>
      <c r="T254" s="81"/>
      <c r="U254" s="72"/>
      <c r="V254" s="81"/>
      <c r="W254" s="72"/>
      <c r="X254" s="81"/>
      <c r="Y254" s="72"/>
      <c r="Z254" s="81"/>
      <c r="AA254" s="72"/>
      <c r="AB254" s="81"/>
      <c r="AC254" s="72"/>
      <c r="AD254" s="72"/>
      <c r="AE254" s="81"/>
      <c r="AF254" s="81"/>
      <c r="AG254" s="81"/>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row>
    <row r="255" spans="1:61" ht="15.75" customHeight="1">
      <c r="A255" s="72"/>
      <c r="B255" s="72"/>
      <c r="C255" s="72"/>
      <c r="D255" s="72"/>
      <c r="E255" s="72"/>
      <c r="F255" s="81"/>
      <c r="G255" s="72"/>
      <c r="H255" s="72"/>
      <c r="I255" s="72"/>
      <c r="J255" s="72"/>
      <c r="K255" s="72"/>
      <c r="L255" s="81"/>
      <c r="M255" s="72"/>
      <c r="N255" s="72"/>
      <c r="O255" s="72"/>
      <c r="P255" s="81"/>
      <c r="Q255" s="81"/>
      <c r="R255" s="81"/>
      <c r="S255" s="81"/>
      <c r="T255" s="81"/>
      <c r="U255" s="72"/>
      <c r="V255" s="81"/>
      <c r="W255" s="72"/>
      <c r="X255" s="81"/>
      <c r="Y255" s="72"/>
      <c r="Z255" s="81"/>
      <c r="AA255" s="72"/>
      <c r="AB255" s="81"/>
      <c r="AC255" s="72"/>
      <c r="AD255" s="72"/>
      <c r="AE255" s="81"/>
      <c r="AF255" s="81"/>
      <c r="AG255" s="81"/>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row>
    <row r="256" spans="1:61" ht="15.75" customHeight="1">
      <c r="A256" s="72"/>
      <c r="B256" s="72"/>
      <c r="C256" s="72"/>
      <c r="D256" s="72"/>
      <c r="E256" s="72"/>
      <c r="F256" s="81"/>
      <c r="G256" s="72"/>
      <c r="H256" s="72"/>
      <c r="I256" s="72"/>
      <c r="J256" s="72"/>
      <c r="K256" s="72"/>
      <c r="L256" s="81"/>
      <c r="M256" s="72"/>
      <c r="N256" s="72"/>
      <c r="O256" s="72"/>
      <c r="P256" s="81"/>
      <c r="Q256" s="81"/>
      <c r="R256" s="81"/>
      <c r="S256" s="81"/>
      <c r="T256" s="81"/>
      <c r="U256" s="72"/>
      <c r="V256" s="81"/>
      <c r="W256" s="72"/>
      <c r="X256" s="81"/>
      <c r="Y256" s="72"/>
      <c r="Z256" s="81"/>
      <c r="AA256" s="72"/>
      <c r="AB256" s="81"/>
      <c r="AC256" s="72"/>
      <c r="AD256" s="72"/>
      <c r="AE256" s="81"/>
      <c r="AF256" s="81"/>
      <c r="AG256" s="81"/>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row>
    <row r="257" spans="1:61" ht="15.75" customHeight="1">
      <c r="A257" s="72"/>
      <c r="B257" s="72"/>
      <c r="C257" s="72"/>
      <c r="D257" s="72"/>
      <c r="E257" s="72"/>
      <c r="F257" s="81"/>
      <c r="G257" s="72"/>
      <c r="H257" s="72"/>
      <c r="I257" s="72"/>
      <c r="J257" s="72"/>
      <c r="K257" s="72"/>
      <c r="L257" s="81"/>
      <c r="M257" s="72"/>
      <c r="N257" s="72"/>
      <c r="O257" s="72"/>
      <c r="P257" s="81"/>
      <c r="Q257" s="81"/>
      <c r="R257" s="81"/>
      <c r="S257" s="81"/>
      <c r="T257" s="81"/>
      <c r="U257" s="72"/>
      <c r="V257" s="81"/>
      <c r="W257" s="72"/>
      <c r="X257" s="81"/>
      <c r="Y257" s="72"/>
      <c r="Z257" s="81"/>
      <c r="AA257" s="72"/>
      <c r="AB257" s="81"/>
      <c r="AC257" s="72"/>
      <c r="AD257" s="72"/>
      <c r="AE257" s="81"/>
      <c r="AF257" s="81"/>
      <c r="AG257" s="81"/>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row>
    <row r="258" spans="1:61" ht="15.75" customHeight="1">
      <c r="A258" s="72"/>
      <c r="B258" s="72"/>
      <c r="C258" s="72"/>
      <c r="D258" s="72"/>
      <c r="E258" s="72"/>
      <c r="F258" s="81"/>
      <c r="G258" s="72"/>
      <c r="H258" s="72"/>
      <c r="I258" s="72"/>
      <c r="J258" s="72"/>
      <c r="K258" s="72"/>
      <c r="L258" s="81"/>
      <c r="M258" s="72"/>
      <c r="N258" s="72"/>
      <c r="O258" s="72"/>
      <c r="P258" s="81"/>
      <c r="Q258" s="81"/>
      <c r="R258" s="81"/>
      <c r="S258" s="81"/>
      <c r="T258" s="81"/>
      <c r="U258" s="72"/>
      <c r="V258" s="81"/>
      <c r="W258" s="72"/>
      <c r="X258" s="81"/>
      <c r="Y258" s="72"/>
      <c r="Z258" s="81"/>
      <c r="AA258" s="72"/>
      <c r="AB258" s="81"/>
      <c r="AC258" s="72"/>
      <c r="AD258" s="72"/>
      <c r="AE258" s="81"/>
      <c r="AF258" s="81"/>
      <c r="AG258" s="81"/>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row>
    <row r="259" spans="1:61" ht="15.75" customHeight="1">
      <c r="A259" s="72"/>
      <c r="B259" s="72"/>
      <c r="C259" s="72"/>
      <c r="D259" s="72"/>
      <c r="E259" s="72"/>
      <c r="F259" s="81"/>
      <c r="G259" s="72"/>
      <c r="H259" s="72"/>
      <c r="I259" s="72"/>
      <c r="J259" s="72"/>
      <c r="K259" s="72"/>
      <c r="L259" s="81"/>
      <c r="M259" s="72"/>
      <c r="N259" s="72"/>
      <c r="O259" s="72"/>
      <c r="P259" s="81"/>
      <c r="Q259" s="81"/>
      <c r="R259" s="81"/>
      <c r="S259" s="81"/>
      <c r="T259" s="81"/>
      <c r="U259" s="72"/>
      <c r="V259" s="81"/>
      <c r="W259" s="72"/>
      <c r="X259" s="81"/>
      <c r="Y259" s="72"/>
      <c r="Z259" s="81"/>
      <c r="AA259" s="72"/>
      <c r="AB259" s="81"/>
      <c r="AC259" s="72"/>
      <c r="AD259" s="72"/>
      <c r="AE259" s="81"/>
      <c r="AF259" s="81"/>
      <c r="AG259" s="81"/>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row>
    <row r="260" spans="1:61" ht="15.75" customHeight="1">
      <c r="A260" s="72"/>
      <c r="B260" s="72"/>
      <c r="C260" s="72"/>
      <c r="D260" s="72"/>
      <c r="E260" s="72"/>
      <c r="F260" s="81"/>
      <c r="G260" s="72"/>
      <c r="H260" s="72"/>
      <c r="I260" s="72"/>
      <c r="J260" s="72"/>
      <c r="K260" s="72"/>
      <c r="L260" s="81"/>
      <c r="M260" s="72"/>
      <c r="N260" s="72"/>
      <c r="O260" s="72"/>
      <c r="P260" s="81"/>
      <c r="Q260" s="81"/>
      <c r="R260" s="81"/>
      <c r="S260" s="81"/>
      <c r="T260" s="81"/>
      <c r="U260" s="72"/>
      <c r="V260" s="81"/>
      <c r="W260" s="72"/>
      <c r="X260" s="81"/>
      <c r="Y260" s="72"/>
      <c r="Z260" s="81"/>
      <c r="AA260" s="72"/>
      <c r="AB260" s="81"/>
      <c r="AC260" s="72"/>
      <c r="AD260" s="72"/>
      <c r="AE260" s="81"/>
      <c r="AF260" s="81"/>
      <c r="AG260" s="81"/>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row>
    <row r="261" spans="1:61" ht="15.75" customHeight="1">
      <c r="A261" s="72"/>
      <c r="B261" s="72"/>
      <c r="C261" s="72"/>
      <c r="D261" s="72"/>
      <c r="E261" s="72"/>
      <c r="F261" s="81"/>
      <c r="G261" s="72"/>
      <c r="H261" s="72"/>
      <c r="I261" s="72"/>
      <c r="J261" s="72"/>
      <c r="K261" s="72"/>
      <c r="L261" s="81"/>
      <c r="M261" s="72"/>
      <c r="N261" s="72"/>
      <c r="O261" s="72"/>
      <c r="P261" s="81"/>
      <c r="Q261" s="81"/>
      <c r="R261" s="81"/>
      <c r="S261" s="81"/>
      <c r="T261" s="81"/>
      <c r="U261" s="72"/>
      <c r="V261" s="81"/>
      <c r="W261" s="72"/>
      <c r="X261" s="81"/>
      <c r="Y261" s="72"/>
      <c r="Z261" s="81"/>
      <c r="AA261" s="72"/>
      <c r="AB261" s="81"/>
      <c r="AC261" s="72"/>
      <c r="AD261" s="72"/>
      <c r="AE261" s="81"/>
      <c r="AF261" s="81"/>
      <c r="AG261" s="81"/>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row>
    <row r="262" spans="1:61" ht="15.75" customHeight="1">
      <c r="A262" s="72"/>
      <c r="B262" s="72"/>
      <c r="C262" s="72"/>
      <c r="D262" s="72"/>
      <c r="E262" s="72"/>
      <c r="F262" s="81"/>
      <c r="G262" s="72"/>
      <c r="H262" s="72"/>
      <c r="I262" s="72"/>
      <c r="J262" s="72"/>
      <c r="K262" s="72"/>
      <c r="L262" s="81"/>
      <c r="M262" s="72"/>
      <c r="N262" s="72"/>
      <c r="O262" s="72"/>
      <c r="P262" s="81"/>
      <c r="Q262" s="81"/>
      <c r="R262" s="81"/>
      <c r="S262" s="81"/>
      <c r="T262" s="81"/>
      <c r="U262" s="72"/>
      <c r="V262" s="81"/>
      <c r="W262" s="72"/>
      <c r="X262" s="81"/>
      <c r="Y262" s="72"/>
      <c r="Z262" s="81"/>
      <c r="AA262" s="72"/>
      <c r="AB262" s="81"/>
      <c r="AC262" s="72"/>
      <c r="AD262" s="72"/>
      <c r="AE262" s="81"/>
      <c r="AF262" s="81"/>
      <c r="AG262" s="81"/>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row>
    <row r="263" spans="1:61" ht="15.75" customHeight="1">
      <c r="A263" s="72"/>
      <c r="B263" s="72"/>
      <c r="C263" s="72"/>
      <c r="D263" s="72"/>
      <c r="E263" s="72"/>
      <c r="F263" s="81"/>
      <c r="G263" s="72"/>
      <c r="H263" s="72"/>
      <c r="I263" s="72"/>
      <c r="J263" s="72"/>
      <c r="K263" s="72"/>
      <c r="L263" s="81"/>
      <c r="M263" s="72"/>
      <c r="N263" s="72"/>
      <c r="O263" s="72"/>
      <c r="P263" s="81"/>
      <c r="Q263" s="81"/>
      <c r="R263" s="81"/>
      <c r="S263" s="81"/>
      <c r="T263" s="81"/>
      <c r="U263" s="72"/>
      <c r="V263" s="81"/>
      <c r="W263" s="72"/>
      <c r="X263" s="81"/>
      <c r="Y263" s="72"/>
      <c r="Z263" s="81"/>
      <c r="AA263" s="72"/>
      <c r="AB263" s="81"/>
      <c r="AC263" s="72"/>
      <c r="AD263" s="72"/>
      <c r="AE263" s="81"/>
      <c r="AF263" s="81"/>
      <c r="AG263" s="81"/>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row>
    <row r="264" spans="1:61" ht="15.75" customHeight="1">
      <c r="A264" s="72"/>
      <c r="B264" s="72"/>
      <c r="C264" s="72"/>
      <c r="D264" s="72"/>
      <c r="E264" s="72"/>
      <c r="F264" s="81"/>
      <c r="G264" s="72"/>
      <c r="H264" s="72"/>
      <c r="I264" s="72"/>
      <c r="J264" s="72"/>
      <c r="K264" s="72"/>
      <c r="L264" s="81"/>
      <c r="M264" s="72"/>
      <c r="N264" s="72"/>
      <c r="O264" s="72"/>
      <c r="P264" s="81"/>
      <c r="Q264" s="81"/>
      <c r="R264" s="81"/>
      <c r="S264" s="81"/>
      <c r="T264" s="81"/>
      <c r="U264" s="72"/>
      <c r="V264" s="81"/>
      <c r="W264" s="72"/>
      <c r="X264" s="81"/>
      <c r="Y264" s="72"/>
      <c r="Z264" s="81"/>
      <c r="AA264" s="72"/>
      <c r="AB264" s="81"/>
      <c r="AC264" s="72"/>
      <c r="AD264" s="72"/>
      <c r="AE264" s="81"/>
      <c r="AF264" s="81"/>
      <c r="AG264" s="81"/>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row>
    <row r="265" spans="1:61" ht="15.75" customHeight="1">
      <c r="A265" s="72"/>
      <c r="B265" s="72"/>
      <c r="C265" s="72"/>
      <c r="D265" s="72"/>
      <c r="E265" s="72"/>
      <c r="F265" s="81"/>
      <c r="G265" s="72"/>
      <c r="H265" s="72"/>
      <c r="I265" s="72"/>
      <c r="J265" s="72"/>
      <c r="K265" s="72"/>
      <c r="L265" s="81"/>
      <c r="M265" s="72"/>
      <c r="N265" s="72"/>
      <c r="O265" s="72"/>
      <c r="P265" s="81"/>
      <c r="Q265" s="81"/>
      <c r="R265" s="81"/>
      <c r="S265" s="81"/>
      <c r="T265" s="81"/>
      <c r="U265" s="72"/>
      <c r="V265" s="81"/>
      <c r="W265" s="72"/>
      <c r="X265" s="81"/>
      <c r="Y265" s="72"/>
      <c r="Z265" s="81"/>
      <c r="AA265" s="72"/>
      <c r="AB265" s="81"/>
      <c r="AC265" s="72"/>
      <c r="AD265" s="72"/>
      <c r="AE265" s="81"/>
      <c r="AF265" s="81"/>
      <c r="AG265" s="81"/>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row>
    <row r="266" spans="1:61" ht="15.75" customHeight="1">
      <c r="A266" s="72"/>
      <c r="B266" s="72"/>
      <c r="C266" s="72"/>
      <c r="D266" s="72"/>
      <c r="E266" s="72"/>
      <c r="F266" s="81"/>
      <c r="G266" s="72"/>
      <c r="H266" s="72"/>
      <c r="I266" s="72"/>
      <c r="J266" s="72"/>
      <c r="K266" s="72"/>
      <c r="L266" s="81"/>
      <c r="M266" s="72"/>
      <c r="N266" s="72"/>
      <c r="O266" s="72"/>
      <c r="P266" s="81"/>
      <c r="Q266" s="81"/>
      <c r="R266" s="81"/>
      <c r="S266" s="81"/>
      <c r="T266" s="81"/>
      <c r="U266" s="72"/>
      <c r="V266" s="81"/>
      <c r="W266" s="72"/>
      <c r="X266" s="81"/>
      <c r="Y266" s="72"/>
      <c r="Z266" s="81"/>
      <c r="AA266" s="72"/>
      <c r="AB266" s="81"/>
      <c r="AC266" s="72"/>
      <c r="AD266" s="72"/>
      <c r="AE266" s="81"/>
      <c r="AF266" s="81"/>
      <c r="AG266" s="81"/>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row>
    <row r="267" spans="1:61" ht="15.75" customHeight="1">
      <c r="A267" s="72"/>
      <c r="B267" s="72"/>
      <c r="C267" s="72"/>
      <c r="D267" s="72"/>
      <c r="E267" s="72"/>
      <c r="F267" s="81"/>
      <c r="G267" s="72"/>
      <c r="H267" s="72"/>
      <c r="I267" s="72"/>
      <c r="J267" s="72"/>
      <c r="K267" s="72"/>
      <c r="L267" s="81"/>
      <c r="M267" s="72"/>
      <c r="N267" s="72"/>
      <c r="O267" s="72"/>
      <c r="P267" s="81"/>
      <c r="Q267" s="81"/>
      <c r="R267" s="81"/>
      <c r="S267" s="81"/>
      <c r="T267" s="81"/>
      <c r="U267" s="72"/>
      <c r="V267" s="81"/>
      <c r="W267" s="72"/>
      <c r="X267" s="81"/>
      <c r="Y267" s="72"/>
      <c r="Z267" s="81"/>
      <c r="AA267" s="72"/>
      <c r="AB267" s="81"/>
      <c r="AC267" s="72"/>
      <c r="AD267" s="72"/>
      <c r="AE267" s="81"/>
      <c r="AF267" s="81"/>
      <c r="AG267" s="81"/>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row>
    <row r="268" spans="1:61" ht="15.75" customHeight="1">
      <c r="A268" s="72"/>
      <c r="B268" s="72"/>
      <c r="C268" s="72"/>
      <c r="D268" s="72"/>
      <c r="E268" s="72"/>
      <c r="F268" s="81"/>
      <c r="G268" s="72"/>
      <c r="H268" s="72"/>
      <c r="I268" s="72"/>
      <c r="J268" s="72"/>
      <c r="K268" s="72"/>
      <c r="L268" s="81"/>
      <c r="M268" s="72"/>
      <c r="N268" s="72"/>
      <c r="O268" s="72"/>
      <c r="P268" s="81"/>
      <c r="Q268" s="81"/>
      <c r="R268" s="81"/>
      <c r="S268" s="81"/>
      <c r="T268" s="81"/>
      <c r="U268" s="72"/>
      <c r="V268" s="81"/>
      <c r="W268" s="72"/>
      <c r="X268" s="81"/>
      <c r="Y268" s="72"/>
      <c r="Z268" s="81"/>
      <c r="AA268" s="72"/>
      <c r="AB268" s="81"/>
      <c r="AC268" s="72"/>
      <c r="AD268" s="72"/>
      <c r="AE268" s="81"/>
      <c r="AF268" s="81"/>
      <c r="AG268" s="81"/>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row>
    <row r="269" spans="1:61" ht="15.75" customHeight="1">
      <c r="A269" s="72"/>
      <c r="B269" s="72"/>
      <c r="C269" s="72"/>
      <c r="D269" s="72"/>
      <c r="E269" s="72"/>
      <c r="F269" s="81"/>
      <c r="G269" s="72"/>
      <c r="H269" s="72"/>
      <c r="I269" s="72"/>
      <c r="J269" s="72"/>
      <c r="K269" s="72"/>
      <c r="L269" s="81"/>
      <c r="M269" s="72"/>
      <c r="N269" s="72"/>
      <c r="O269" s="72"/>
      <c r="P269" s="81"/>
      <c r="Q269" s="81"/>
      <c r="R269" s="81"/>
      <c r="S269" s="81"/>
      <c r="T269" s="81"/>
      <c r="U269" s="72"/>
      <c r="V269" s="81"/>
      <c r="W269" s="72"/>
      <c r="X269" s="81"/>
      <c r="Y269" s="72"/>
      <c r="Z269" s="81"/>
      <c r="AA269" s="72"/>
      <c r="AB269" s="81"/>
      <c r="AC269" s="72"/>
      <c r="AD269" s="72"/>
      <c r="AE269" s="81"/>
      <c r="AF269" s="81"/>
      <c r="AG269" s="81"/>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row>
    <row r="270" spans="1:61" ht="15.75" customHeight="1">
      <c r="A270" s="72"/>
      <c r="B270" s="72"/>
      <c r="C270" s="72"/>
      <c r="D270" s="72"/>
      <c r="E270" s="72"/>
      <c r="F270" s="81"/>
      <c r="G270" s="72"/>
      <c r="H270" s="72"/>
      <c r="I270" s="72"/>
      <c r="J270" s="72"/>
      <c r="K270" s="72"/>
      <c r="L270" s="81"/>
      <c r="M270" s="72"/>
      <c r="N270" s="72"/>
      <c r="O270" s="72"/>
      <c r="P270" s="81"/>
      <c r="Q270" s="81"/>
      <c r="R270" s="81"/>
      <c r="S270" s="81"/>
      <c r="T270" s="81"/>
      <c r="U270" s="72"/>
      <c r="V270" s="81"/>
      <c r="W270" s="72"/>
      <c r="X270" s="81"/>
      <c r="Y270" s="72"/>
      <c r="Z270" s="81"/>
      <c r="AA270" s="72"/>
      <c r="AB270" s="81"/>
      <c r="AC270" s="72"/>
      <c r="AD270" s="72"/>
      <c r="AE270" s="81"/>
      <c r="AF270" s="81"/>
      <c r="AG270" s="81"/>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row>
    <row r="271" spans="1:61" ht="15.75" customHeight="1">
      <c r="A271" s="72"/>
      <c r="B271" s="72"/>
      <c r="C271" s="72"/>
      <c r="D271" s="72"/>
      <c r="E271" s="72"/>
      <c r="F271" s="81"/>
      <c r="G271" s="72"/>
      <c r="H271" s="72"/>
      <c r="I271" s="72"/>
      <c r="J271" s="72"/>
      <c r="K271" s="72"/>
      <c r="L271" s="81"/>
      <c r="M271" s="72"/>
      <c r="N271" s="72"/>
      <c r="O271" s="72"/>
      <c r="P271" s="81"/>
      <c r="Q271" s="81"/>
      <c r="R271" s="81"/>
      <c r="S271" s="81"/>
      <c r="T271" s="81"/>
      <c r="U271" s="72"/>
      <c r="V271" s="81"/>
      <c r="W271" s="72"/>
      <c r="X271" s="81"/>
      <c r="Y271" s="72"/>
      <c r="Z271" s="81"/>
      <c r="AA271" s="72"/>
      <c r="AB271" s="81"/>
      <c r="AC271" s="72"/>
      <c r="AD271" s="72"/>
      <c r="AE271" s="81"/>
      <c r="AF271" s="81"/>
      <c r="AG271" s="81"/>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row>
    <row r="272" spans="1:61" ht="15.75" customHeight="1">
      <c r="A272" s="72"/>
      <c r="B272" s="72"/>
      <c r="C272" s="72"/>
      <c r="D272" s="72"/>
      <c r="E272" s="72"/>
      <c r="F272" s="81"/>
      <c r="G272" s="72"/>
      <c r="H272" s="72"/>
      <c r="I272" s="72"/>
      <c r="J272" s="72"/>
      <c r="K272" s="72"/>
      <c r="L272" s="81"/>
      <c r="M272" s="72"/>
      <c r="N272" s="72"/>
      <c r="O272" s="72"/>
      <c r="P272" s="81"/>
      <c r="Q272" s="81"/>
      <c r="R272" s="81"/>
      <c r="S272" s="81"/>
      <c r="T272" s="81"/>
      <c r="U272" s="72"/>
      <c r="V272" s="81"/>
      <c r="W272" s="72"/>
      <c r="X272" s="81"/>
      <c r="Y272" s="72"/>
      <c r="Z272" s="81"/>
      <c r="AA272" s="72"/>
      <c r="AB272" s="81"/>
      <c r="AC272" s="72"/>
      <c r="AD272" s="72"/>
      <c r="AE272" s="81"/>
      <c r="AF272" s="81"/>
      <c r="AG272" s="81"/>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row>
    <row r="273" spans="1:61" ht="15.75" customHeight="1">
      <c r="A273" s="72"/>
      <c r="B273" s="72"/>
      <c r="C273" s="72"/>
      <c r="D273" s="72"/>
      <c r="E273" s="72"/>
      <c r="F273" s="81"/>
      <c r="G273" s="72"/>
      <c r="H273" s="72"/>
      <c r="I273" s="72"/>
      <c r="J273" s="72"/>
      <c r="K273" s="72"/>
      <c r="L273" s="81"/>
      <c r="M273" s="72"/>
      <c r="N273" s="72"/>
      <c r="O273" s="72"/>
      <c r="P273" s="81"/>
      <c r="Q273" s="81"/>
      <c r="R273" s="81"/>
      <c r="S273" s="81"/>
      <c r="T273" s="81"/>
      <c r="U273" s="72"/>
      <c r="V273" s="81"/>
      <c r="W273" s="72"/>
      <c r="X273" s="81"/>
      <c r="Y273" s="72"/>
      <c r="Z273" s="81"/>
      <c r="AA273" s="72"/>
      <c r="AB273" s="81"/>
      <c r="AC273" s="72"/>
      <c r="AD273" s="72"/>
      <c r="AE273" s="81"/>
      <c r="AF273" s="81"/>
      <c r="AG273" s="81"/>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row>
    <row r="274" spans="1:61" ht="15.75" customHeight="1">
      <c r="A274" s="72"/>
      <c r="B274" s="72"/>
      <c r="C274" s="72"/>
      <c r="D274" s="72"/>
      <c r="E274" s="72"/>
      <c r="F274" s="81"/>
      <c r="G274" s="72"/>
      <c r="H274" s="72"/>
      <c r="I274" s="72"/>
      <c r="J274" s="72"/>
      <c r="K274" s="72"/>
      <c r="L274" s="81"/>
      <c r="M274" s="72"/>
      <c r="N274" s="72"/>
      <c r="O274" s="72"/>
      <c r="P274" s="81"/>
      <c r="Q274" s="81"/>
      <c r="R274" s="81"/>
      <c r="S274" s="81"/>
      <c r="T274" s="81"/>
      <c r="U274" s="72"/>
      <c r="V274" s="81"/>
      <c r="W274" s="72"/>
      <c r="X274" s="81"/>
      <c r="Y274" s="72"/>
      <c r="Z274" s="81"/>
      <c r="AA274" s="72"/>
      <c r="AB274" s="81"/>
      <c r="AC274" s="72"/>
      <c r="AD274" s="72"/>
      <c r="AE274" s="81"/>
      <c r="AF274" s="81"/>
      <c r="AG274" s="81"/>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row>
    <row r="275" spans="1:61" ht="15.75" customHeight="1">
      <c r="A275" s="72"/>
      <c r="B275" s="72"/>
      <c r="C275" s="72"/>
      <c r="D275" s="72"/>
      <c r="E275" s="72"/>
      <c r="F275" s="81"/>
      <c r="G275" s="72"/>
      <c r="H275" s="72"/>
      <c r="I275" s="72"/>
      <c r="J275" s="72"/>
      <c r="K275" s="72"/>
      <c r="L275" s="81"/>
      <c r="M275" s="72"/>
      <c r="N275" s="72"/>
      <c r="O275" s="72"/>
      <c r="P275" s="81"/>
      <c r="Q275" s="81"/>
      <c r="R275" s="81"/>
      <c r="S275" s="81"/>
      <c r="T275" s="81"/>
      <c r="U275" s="72"/>
      <c r="V275" s="81"/>
      <c r="W275" s="72"/>
      <c r="X275" s="81"/>
      <c r="Y275" s="72"/>
      <c r="Z275" s="81"/>
      <c r="AA275" s="72"/>
      <c r="AB275" s="81"/>
      <c r="AC275" s="72"/>
      <c r="AD275" s="72"/>
      <c r="AE275" s="81"/>
      <c r="AF275" s="81"/>
      <c r="AG275" s="81"/>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row>
    <row r="276" spans="1:61" ht="15.75" customHeight="1">
      <c r="A276" s="72"/>
      <c r="B276" s="72"/>
      <c r="C276" s="72"/>
      <c r="D276" s="72"/>
      <c r="E276" s="72"/>
      <c r="F276" s="81"/>
      <c r="G276" s="72"/>
      <c r="H276" s="72"/>
      <c r="I276" s="72"/>
      <c r="J276" s="72"/>
      <c r="K276" s="72"/>
      <c r="L276" s="81"/>
      <c r="M276" s="72"/>
      <c r="N276" s="72"/>
      <c r="O276" s="72"/>
      <c r="P276" s="81"/>
      <c r="Q276" s="81"/>
      <c r="R276" s="81"/>
      <c r="S276" s="81"/>
      <c r="T276" s="81"/>
      <c r="U276" s="72"/>
      <c r="V276" s="81"/>
      <c r="W276" s="72"/>
      <c r="X276" s="81"/>
      <c r="Y276" s="72"/>
      <c r="Z276" s="81"/>
      <c r="AA276" s="72"/>
      <c r="AB276" s="81"/>
      <c r="AC276" s="72"/>
      <c r="AD276" s="72"/>
      <c r="AE276" s="81"/>
      <c r="AF276" s="81"/>
      <c r="AG276" s="81"/>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row>
    <row r="277" spans="1:61" ht="15.75" customHeight="1">
      <c r="A277" s="72"/>
      <c r="B277" s="72"/>
      <c r="C277" s="72"/>
      <c r="D277" s="72"/>
      <c r="E277" s="72"/>
      <c r="F277" s="81"/>
      <c r="G277" s="72"/>
      <c r="H277" s="72"/>
      <c r="I277" s="72"/>
      <c r="J277" s="72"/>
      <c r="K277" s="72"/>
      <c r="L277" s="81"/>
      <c r="M277" s="72"/>
      <c r="N277" s="72"/>
      <c r="O277" s="72"/>
      <c r="P277" s="81"/>
      <c r="Q277" s="81"/>
      <c r="R277" s="81"/>
      <c r="S277" s="81"/>
      <c r="T277" s="81"/>
      <c r="U277" s="72"/>
      <c r="V277" s="81"/>
      <c r="W277" s="72"/>
      <c r="X277" s="81"/>
      <c r="Y277" s="72"/>
      <c r="Z277" s="81"/>
      <c r="AA277" s="72"/>
      <c r="AB277" s="81"/>
      <c r="AC277" s="72"/>
      <c r="AD277" s="72"/>
      <c r="AE277" s="81"/>
      <c r="AF277" s="81"/>
      <c r="AG277" s="81"/>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row>
    <row r="278" spans="1:61" ht="15.75" customHeight="1">
      <c r="A278" s="72"/>
      <c r="B278" s="72"/>
      <c r="C278" s="72"/>
      <c r="D278" s="72"/>
      <c r="E278" s="72"/>
      <c r="F278" s="81"/>
      <c r="G278" s="72"/>
      <c r="H278" s="72"/>
      <c r="I278" s="72"/>
      <c r="J278" s="72"/>
      <c r="K278" s="72"/>
      <c r="L278" s="81"/>
      <c r="M278" s="72"/>
      <c r="N278" s="72"/>
      <c r="O278" s="72"/>
      <c r="P278" s="81"/>
      <c r="Q278" s="81"/>
      <c r="R278" s="81"/>
      <c r="S278" s="81"/>
      <c r="T278" s="81"/>
      <c r="U278" s="72"/>
      <c r="V278" s="81"/>
      <c r="W278" s="72"/>
      <c r="X278" s="81"/>
      <c r="Y278" s="72"/>
      <c r="Z278" s="81"/>
      <c r="AA278" s="72"/>
      <c r="AB278" s="81"/>
      <c r="AC278" s="72"/>
      <c r="AD278" s="72"/>
      <c r="AE278" s="81"/>
      <c r="AF278" s="81"/>
      <c r="AG278" s="81"/>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row>
    <row r="279" spans="1:61" ht="15.75" customHeight="1">
      <c r="A279" s="72"/>
      <c r="B279" s="72"/>
      <c r="C279" s="72"/>
      <c r="D279" s="72"/>
      <c r="E279" s="72"/>
      <c r="F279" s="81"/>
      <c r="G279" s="72"/>
      <c r="H279" s="72"/>
      <c r="I279" s="72"/>
      <c r="J279" s="72"/>
      <c r="K279" s="72"/>
      <c r="L279" s="81"/>
      <c r="M279" s="72"/>
      <c r="N279" s="72"/>
      <c r="O279" s="72"/>
      <c r="P279" s="81"/>
      <c r="Q279" s="81"/>
      <c r="R279" s="81"/>
      <c r="S279" s="81"/>
      <c r="T279" s="81"/>
      <c r="U279" s="72"/>
      <c r="V279" s="81"/>
      <c r="W279" s="72"/>
      <c r="X279" s="81"/>
      <c r="Y279" s="72"/>
      <c r="Z279" s="81"/>
      <c r="AA279" s="72"/>
      <c r="AB279" s="81"/>
      <c r="AC279" s="72"/>
      <c r="AD279" s="72"/>
      <c r="AE279" s="81"/>
      <c r="AF279" s="81"/>
      <c r="AG279" s="81"/>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row>
    <row r="280" spans="1:61" ht="15.75" customHeight="1">
      <c r="A280" s="72"/>
      <c r="B280" s="72"/>
      <c r="C280" s="72"/>
      <c r="D280" s="72"/>
      <c r="E280" s="72"/>
      <c r="F280" s="81"/>
      <c r="G280" s="72"/>
      <c r="H280" s="72"/>
      <c r="I280" s="72"/>
      <c r="J280" s="72"/>
      <c r="K280" s="72"/>
      <c r="L280" s="81"/>
      <c r="M280" s="72"/>
      <c r="N280" s="72"/>
      <c r="O280" s="72"/>
      <c r="P280" s="81"/>
      <c r="Q280" s="81"/>
      <c r="R280" s="81"/>
      <c r="S280" s="81"/>
      <c r="T280" s="81"/>
      <c r="U280" s="72"/>
      <c r="V280" s="81"/>
      <c r="W280" s="72"/>
      <c r="X280" s="81"/>
      <c r="Y280" s="72"/>
      <c r="Z280" s="81"/>
      <c r="AA280" s="72"/>
      <c r="AB280" s="81"/>
      <c r="AC280" s="72"/>
      <c r="AD280" s="72"/>
      <c r="AE280" s="81"/>
      <c r="AF280" s="81"/>
      <c r="AG280" s="81"/>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row>
    <row r="281" spans="1:61" ht="15.75" customHeight="1">
      <c r="A281" s="72"/>
      <c r="B281" s="72"/>
      <c r="C281" s="72"/>
      <c r="D281" s="72"/>
      <c r="E281" s="72"/>
      <c r="F281" s="81"/>
      <c r="G281" s="72"/>
      <c r="H281" s="72"/>
      <c r="I281" s="72"/>
      <c r="J281" s="72"/>
      <c r="K281" s="72"/>
      <c r="L281" s="81"/>
      <c r="M281" s="72"/>
      <c r="N281" s="72"/>
      <c r="O281" s="72"/>
      <c r="P281" s="81"/>
      <c r="Q281" s="81"/>
      <c r="R281" s="81"/>
      <c r="S281" s="81"/>
      <c r="T281" s="81"/>
      <c r="U281" s="72"/>
      <c r="V281" s="81"/>
      <c r="W281" s="72"/>
      <c r="X281" s="81"/>
      <c r="Y281" s="72"/>
      <c r="Z281" s="81"/>
      <c r="AA281" s="72"/>
      <c r="AB281" s="81"/>
      <c r="AC281" s="72"/>
      <c r="AD281" s="72"/>
      <c r="AE281" s="81"/>
      <c r="AF281" s="81"/>
      <c r="AG281" s="81"/>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row>
    <row r="282" spans="1:61" ht="15.75" customHeight="1">
      <c r="A282" s="72"/>
      <c r="B282" s="72"/>
      <c r="C282" s="72"/>
      <c r="D282" s="72"/>
      <c r="E282" s="72"/>
      <c r="F282" s="81"/>
      <c r="G282" s="72"/>
      <c r="H282" s="72"/>
      <c r="I282" s="72"/>
      <c r="J282" s="72"/>
      <c r="K282" s="72"/>
      <c r="L282" s="81"/>
      <c r="M282" s="72"/>
      <c r="N282" s="72"/>
      <c r="O282" s="72"/>
      <c r="P282" s="81"/>
      <c r="Q282" s="81"/>
      <c r="R282" s="81"/>
      <c r="S282" s="81"/>
      <c r="T282" s="81"/>
      <c r="U282" s="72"/>
      <c r="V282" s="81"/>
      <c r="W282" s="72"/>
      <c r="X282" s="81"/>
      <c r="Y282" s="72"/>
      <c r="Z282" s="81"/>
      <c r="AA282" s="72"/>
      <c r="AB282" s="81"/>
      <c r="AC282" s="72"/>
      <c r="AD282" s="72"/>
      <c r="AE282" s="81"/>
      <c r="AF282" s="81"/>
      <c r="AG282" s="81"/>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row>
    <row r="283" spans="1:61" ht="15.75" customHeight="1">
      <c r="A283" s="72"/>
      <c r="B283" s="72"/>
      <c r="C283" s="72"/>
      <c r="D283" s="72"/>
      <c r="E283" s="72"/>
      <c r="F283" s="81"/>
      <c r="G283" s="72"/>
      <c r="H283" s="72"/>
      <c r="I283" s="72"/>
      <c r="J283" s="72"/>
      <c r="K283" s="72"/>
      <c r="L283" s="81"/>
      <c r="M283" s="72"/>
      <c r="N283" s="72"/>
      <c r="O283" s="72"/>
      <c r="P283" s="81"/>
      <c r="Q283" s="81"/>
      <c r="R283" s="81"/>
      <c r="S283" s="81"/>
      <c r="T283" s="81"/>
      <c r="U283" s="72"/>
      <c r="V283" s="81"/>
      <c r="W283" s="72"/>
      <c r="X283" s="81"/>
      <c r="Y283" s="72"/>
      <c r="Z283" s="81"/>
      <c r="AA283" s="72"/>
      <c r="AB283" s="81"/>
      <c r="AC283" s="72"/>
      <c r="AD283" s="72"/>
      <c r="AE283" s="81"/>
      <c r="AF283" s="81"/>
      <c r="AG283" s="81"/>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row>
    <row r="284" spans="1:61" ht="15.75" customHeight="1">
      <c r="A284" s="72"/>
      <c r="B284" s="72"/>
      <c r="C284" s="72"/>
      <c r="D284" s="72"/>
      <c r="E284" s="72"/>
      <c r="F284" s="81"/>
      <c r="G284" s="72"/>
      <c r="H284" s="72"/>
      <c r="I284" s="72"/>
      <c r="J284" s="72"/>
      <c r="K284" s="72"/>
      <c r="L284" s="81"/>
      <c r="M284" s="72"/>
      <c r="N284" s="72"/>
      <c r="O284" s="72"/>
      <c r="P284" s="81"/>
      <c r="Q284" s="81"/>
      <c r="R284" s="81"/>
      <c r="S284" s="81"/>
      <c r="T284" s="81"/>
      <c r="U284" s="72"/>
      <c r="V284" s="81"/>
      <c r="W284" s="72"/>
      <c r="X284" s="81"/>
      <c r="Y284" s="72"/>
      <c r="Z284" s="81"/>
      <c r="AA284" s="72"/>
      <c r="AB284" s="81"/>
      <c r="AC284" s="72"/>
      <c r="AD284" s="72"/>
      <c r="AE284" s="81"/>
      <c r="AF284" s="81"/>
      <c r="AG284" s="81"/>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row>
    <row r="285" spans="1:61" ht="15.75" customHeight="1">
      <c r="A285" s="72"/>
      <c r="B285" s="72"/>
      <c r="C285" s="72"/>
      <c r="D285" s="72"/>
      <c r="E285" s="72"/>
      <c r="F285" s="81"/>
      <c r="G285" s="72"/>
      <c r="H285" s="72"/>
      <c r="I285" s="72"/>
      <c r="J285" s="72"/>
      <c r="K285" s="72"/>
      <c r="L285" s="81"/>
      <c r="M285" s="72"/>
      <c r="N285" s="72"/>
      <c r="O285" s="72"/>
      <c r="P285" s="81"/>
      <c r="Q285" s="81"/>
      <c r="R285" s="81"/>
      <c r="S285" s="81"/>
      <c r="T285" s="81"/>
      <c r="U285" s="72"/>
      <c r="V285" s="81"/>
      <c r="W285" s="72"/>
      <c r="X285" s="81"/>
      <c r="Y285" s="72"/>
      <c r="Z285" s="81"/>
      <c r="AA285" s="72"/>
      <c r="AB285" s="81"/>
      <c r="AC285" s="72"/>
      <c r="AD285" s="72"/>
      <c r="AE285" s="81"/>
      <c r="AF285" s="81"/>
      <c r="AG285" s="81"/>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row>
    <row r="286" spans="1:61" ht="15.75" customHeight="1">
      <c r="A286" s="72"/>
      <c r="B286" s="72"/>
      <c r="C286" s="72"/>
      <c r="D286" s="72"/>
      <c r="E286" s="72"/>
      <c r="F286" s="81"/>
      <c r="G286" s="72"/>
      <c r="H286" s="72"/>
      <c r="I286" s="72"/>
      <c r="J286" s="72"/>
      <c r="K286" s="72"/>
      <c r="L286" s="81"/>
      <c r="M286" s="72"/>
      <c r="N286" s="72"/>
      <c r="O286" s="72"/>
      <c r="P286" s="81"/>
      <c r="Q286" s="81"/>
      <c r="R286" s="81"/>
      <c r="S286" s="81"/>
      <c r="T286" s="81"/>
      <c r="U286" s="72"/>
      <c r="V286" s="81"/>
      <c r="W286" s="72"/>
      <c r="X286" s="81"/>
      <c r="Y286" s="72"/>
      <c r="Z286" s="81"/>
      <c r="AA286" s="72"/>
      <c r="AB286" s="81"/>
      <c r="AC286" s="72"/>
      <c r="AD286" s="72"/>
      <c r="AE286" s="81"/>
      <c r="AF286" s="81"/>
      <c r="AG286" s="81"/>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row>
    <row r="287" spans="1:61" ht="15.75" customHeight="1">
      <c r="A287" s="72"/>
      <c r="B287" s="72"/>
      <c r="C287" s="72"/>
      <c r="D287" s="72"/>
      <c r="E287" s="72"/>
      <c r="F287" s="81"/>
      <c r="G287" s="72"/>
      <c r="H287" s="72"/>
      <c r="I287" s="72"/>
      <c r="J287" s="72"/>
      <c r="K287" s="72"/>
      <c r="L287" s="81"/>
      <c r="M287" s="72"/>
      <c r="N287" s="72"/>
      <c r="O287" s="72"/>
      <c r="P287" s="81"/>
      <c r="Q287" s="81"/>
      <c r="R287" s="81"/>
      <c r="S287" s="81"/>
      <c r="T287" s="81"/>
      <c r="U287" s="72"/>
      <c r="V287" s="81"/>
      <c r="W287" s="72"/>
      <c r="X287" s="81"/>
      <c r="Y287" s="72"/>
      <c r="Z287" s="81"/>
      <c r="AA287" s="72"/>
      <c r="AB287" s="81"/>
      <c r="AC287" s="72"/>
      <c r="AD287" s="72"/>
      <c r="AE287" s="81"/>
      <c r="AF287" s="81"/>
      <c r="AG287" s="81"/>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row>
    <row r="288" spans="1:61" ht="15.75" customHeight="1">
      <c r="A288" s="72"/>
      <c r="B288" s="72"/>
      <c r="C288" s="72"/>
      <c r="D288" s="72"/>
      <c r="E288" s="72"/>
      <c r="F288" s="81"/>
      <c r="G288" s="72"/>
      <c r="H288" s="72"/>
      <c r="I288" s="72"/>
      <c r="J288" s="72"/>
      <c r="K288" s="72"/>
      <c r="L288" s="81"/>
      <c r="M288" s="72"/>
      <c r="N288" s="72"/>
      <c r="O288" s="72"/>
      <c r="P288" s="81"/>
      <c r="Q288" s="81"/>
      <c r="R288" s="81"/>
      <c r="S288" s="81"/>
      <c r="T288" s="81"/>
      <c r="U288" s="72"/>
      <c r="V288" s="81"/>
      <c r="W288" s="72"/>
      <c r="X288" s="81"/>
      <c r="Y288" s="72"/>
      <c r="Z288" s="81"/>
      <c r="AA288" s="72"/>
      <c r="AB288" s="81"/>
      <c r="AC288" s="72"/>
      <c r="AD288" s="72"/>
      <c r="AE288" s="81"/>
      <c r="AF288" s="81"/>
      <c r="AG288" s="81"/>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row>
    <row r="289" spans="1:61" ht="15.75" customHeight="1">
      <c r="A289" s="72"/>
      <c r="B289" s="72"/>
      <c r="C289" s="72"/>
      <c r="D289" s="72"/>
      <c r="E289" s="72"/>
      <c r="F289" s="81"/>
      <c r="G289" s="72"/>
      <c r="H289" s="72"/>
      <c r="I289" s="72"/>
      <c r="J289" s="72"/>
      <c r="K289" s="72"/>
      <c r="L289" s="81"/>
      <c r="M289" s="72"/>
      <c r="N289" s="72"/>
      <c r="O289" s="72"/>
      <c r="P289" s="81"/>
      <c r="Q289" s="81"/>
      <c r="R289" s="81"/>
      <c r="S289" s="81"/>
      <c r="T289" s="81"/>
      <c r="U289" s="72"/>
      <c r="V289" s="81"/>
      <c r="W289" s="72"/>
      <c r="X289" s="81"/>
      <c r="Y289" s="72"/>
      <c r="Z289" s="81"/>
      <c r="AA289" s="72"/>
      <c r="AB289" s="81"/>
      <c r="AC289" s="72"/>
      <c r="AD289" s="72"/>
      <c r="AE289" s="81"/>
      <c r="AF289" s="81"/>
      <c r="AG289" s="81"/>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row>
    <row r="290" spans="1:61" ht="15.75" customHeight="1">
      <c r="A290" s="72"/>
      <c r="B290" s="72"/>
      <c r="C290" s="72"/>
      <c r="D290" s="72"/>
      <c r="E290" s="72"/>
      <c r="F290" s="81"/>
      <c r="G290" s="72"/>
      <c r="H290" s="72"/>
      <c r="I290" s="72"/>
      <c r="J290" s="72"/>
      <c r="K290" s="72"/>
      <c r="L290" s="81"/>
      <c r="M290" s="72"/>
      <c r="N290" s="72"/>
      <c r="O290" s="72"/>
      <c r="P290" s="81"/>
      <c r="Q290" s="81"/>
      <c r="R290" s="81"/>
      <c r="S290" s="81"/>
      <c r="T290" s="81"/>
      <c r="U290" s="72"/>
      <c r="V290" s="81"/>
      <c r="W290" s="72"/>
      <c r="X290" s="81"/>
      <c r="Y290" s="72"/>
      <c r="Z290" s="81"/>
      <c r="AA290" s="72"/>
      <c r="AB290" s="81"/>
      <c r="AC290" s="72"/>
      <c r="AD290" s="72"/>
      <c r="AE290" s="81"/>
      <c r="AF290" s="81"/>
      <c r="AG290" s="81"/>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row>
    <row r="291" spans="1:61" ht="15.75" customHeight="1">
      <c r="A291" s="72"/>
      <c r="B291" s="72"/>
      <c r="C291" s="72"/>
      <c r="D291" s="72"/>
      <c r="E291" s="72"/>
      <c r="F291" s="81"/>
      <c r="G291" s="72"/>
      <c r="H291" s="72"/>
      <c r="I291" s="72"/>
      <c r="J291" s="72"/>
      <c r="K291" s="72"/>
      <c r="L291" s="81"/>
      <c r="M291" s="72"/>
      <c r="N291" s="72"/>
      <c r="O291" s="72"/>
      <c r="P291" s="81"/>
      <c r="Q291" s="81"/>
      <c r="R291" s="81"/>
      <c r="S291" s="81"/>
      <c r="T291" s="81"/>
      <c r="U291" s="72"/>
      <c r="V291" s="81"/>
      <c r="W291" s="72"/>
      <c r="X291" s="81"/>
      <c r="Y291" s="72"/>
      <c r="Z291" s="81"/>
      <c r="AA291" s="72"/>
      <c r="AB291" s="81"/>
      <c r="AC291" s="72"/>
      <c r="AD291" s="72"/>
      <c r="AE291" s="81"/>
      <c r="AF291" s="81"/>
      <c r="AG291" s="81"/>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row>
    <row r="292" spans="1:61" ht="15.75" customHeight="1">
      <c r="A292" s="72"/>
      <c r="B292" s="72"/>
      <c r="C292" s="72"/>
      <c r="D292" s="72"/>
      <c r="E292" s="72"/>
      <c r="F292" s="81"/>
      <c r="G292" s="72"/>
      <c r="H292" s="72"/>
      <c r="I292" s="72"/>
      <c r="J292" s="72"/>
      <c r="K292" s="72"/>
      <c r="L292" s="81"/>
      <c r="M292" s="72"/>
      <c r="N292" s="72"/>
      <c r="O292" s="72"/>
      <c r="P292" s="81"/>
      <c r="Q292" s="81"/>
      <c r="R292" s="81"/>
      <c r="S292" s="81"/>
      <c r="T292" s="81"/>
      <c r="U292" s="72"/>
      <c r="V292" s="81"/>
      <c r="W292" s="72"/>
      <c r="X292" s="81"/>
      <c r="Y292" s="72"/>
      <c r="Z292" s="81"/>
      <c r="AA292" s="72"/>
      <c r="AB292" s="81"/>
      <c r="AC292" s="72"/>
      <c r="AD292" s="72"/>
      <c r="AE292" s="81"/>
      <c r="AF292" s="81"/>
      <c r="AG292" s="81"/>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row>
    <row r="293" spans="1:61" ht="15.75" customHeight="1">
      <c r="A293" s="72"/>
      <c r="B293" s="72"/>
      <c r="C293" s="72"/>
      <c r="D293" s="72"/>
      <c r="E293" s="72"/>
      <c r="F293" s="81"/>
      <c r="G293" s="72"/>
      <c r="H293" s="72"/>
      <c r="I293" s="72"/>
      <c r="J293" s="72"/>
      <c r="K293" s="72"/>
      <c r="L293" s="81"/>
      <c r="M293" s="72"/>
      <c r="N293" s="72"/>
      <c r="O293" s="72"/>
      <c r="P293" s="81"/>
      <c r="Q293" s="81"/>
      <c r="R293" s="81"/>
      <c r="S293" s="81"/>
      <c r="T293" s="81"/>
      <c r="U293" s="72"/>
      <c r="V293" s="81"/>
      <c r="W293" s="72"/>
      <c r="X293" s="81"/>
      <c r="Y293" s="72"/>
      <c r="Z293" s="81"/>
      <c r="AA293" s="72"/>
      <c r="AB293" s="81"/>
      <c r="AC293" s="72"/>
      <c r="AD293" s="72"/>
      <c r="AE293" s="81"/>
      <c r="AF293" s="81"/>
      <c r="AG293" s="81"/>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row>
    <row r="294" spans="1:61" ht="15.75" customHeight="1">
      <c r="A294" s="72"/>
      <c r="B294" s="72"/>
      <c r="C294" s="72"/>
      <c r="D294" s="72"/>
      <c r="E294" s="72"/>
      <c r="F294" s="81"/>
      <c r="G294" s="72"/>
      <c r="H294" s="72"/>
      <c r="I294" s="72"/>
      <c r="J294" s="72"/>
      <c r="K294" s="72"/>
      <c r="L294" s="81"/>
      <c r="M294" s="72"/>
      <c r="N294" s="72"/>
      <c r="O294" s="72"/>
      <c r="P294" s="81"/>
      <c r="Q294" s="81"/>
      <c r="R294" s="81"/>
      <c r="S294" s="81"/>
      <c r="T294" s="81"/>
      <c r="U294" s="72"/>
      <c r="V294" s="81"/>
      <c r="W294" s="72"/>
      <c r="X294" s="81"/>
      <c r="Y294" s="72"/>
      <c r="Z294" s="81"/>
      <c r="AA294" s="72"/>
      <c r="AB294" s="81"/>
      <c r="AC294" s="72"/>
      <c r="AD294" s="72"/>
      <c r="AE294" s="81"/>
      <c r="AF294" s="81"/>
      <c r="AG294" s="81"/>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row>
    <row r="295" spans="1:61" ht="15.75" customHeight="1">
      <c r="A295" s="72"/>
      <c r="B295" s="72"/>
      <c r="C295" s="72"/>
      <c r="D295" s="72"/>
      <c r="E295" s="72"/>
      <c r="F295" s="81"/>
      <c r="G295" s="72"/>
      <c r="H295" s="72"/>
      <c r="I295" s="72"/>
      <c r="J295" s="72"/>
      <c r="K295" s="72"/>
      <c r="L295" s="81"/>
      <c r="M295" s="72"/>
      <c r="N295" s="72"/>
      <c r="O295" s="72"/>
      <c r="P295" s="81"/>
      <c r="Q295" s="81"/>
      <c r="R295" s="81"/>
      <c r="S295" s="81"/>
      <c r="T295" s="81"/>
      <c r="U295" s="72"/>
      <c r="V295" s="81"/>
      <c r="W295" s="72"/>
      <c r="X295" s="81"/>
      <c r="Y295" s="72"/>
      <c r="Z295" s="81"/>
      <c r="AA295" s="72"/>
      <c r="AB295" s="81"/>
      <c r="AC295" s="72"/>
      <c r="AD295" s="72"/>
      <c r="AE295" s="81"/>
      <c r="AF295" s="81"/>
      <c r="AG295" s="81"/>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row>
    <row r="296" spans="1:61" ht="15.75" customHeight="1">
      <c r="A296" s="72"/>
      <c r="B296" s="72"/>
      <c r="C296" s="72"/>
      <c r="D296" s="72"/>
      <c r="E296" s="72"/>
      <c r="F296" s="81"/>
      <c r="G296" s="72"/>
      <c r="H296" s="72"/>
      <c r="I296" s="72"/>
      <c r="J296" s="72"/>
      <c r="K296" s="72"/>
      <c r="L296" s="81"/>
      <c r="M296" s="72"/>
      <c r="N296" s="72"/>
      <c r="O296" s="72"/>
      <c r="P296" s="81"/>
      <c r="Q296" s="81"/>
      <c r="R296" s="81"/>
      <c r="S296" s="81"/>
      <c r="T296" s="81"/>
      <c r="U296" s="72"/>
      <c r="V296" s="81"/>
      <c r="W296" s="72"/>
      <c r="X296" s="81"/>
      <c r="Y296" s="72"/>
      <c r="Z296" s="81"/>
      <c r="AA296" s="72"/>
      <c r="AB296" s="81"/>
      <c r="AC296" s="72"/>
      <c r="AD296" s="72"/>
      <c r="AE296" s="81"/>
      <c r="AF296" s="81"/>
      <c r="AG296" s="81"/>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row>
    <row r="297" spans="1:61" ht="15.75" customHeight="1">
      <c r="A297" s="72"/>
      <c r="B297" s="72"/>
      <c r="C297" s="72"/>
      <c r="D297" s="72"/>
      <c r="E297" s="72"/>
      <c r="F297" s="81"/>
      <c r="G297" s="72"/>
      <c r="H297" s="72"/>
      <c r="I297" s="72"/>
      <c r="J297" s="72"/>
      <c r="K297" s="72"/>
      <c r="L297" s="81"/>
      <c r="M297" s="72"/>
      <c r="N297" s="72"/>
      <c r="O297" s="72"/>
      <c r="P297" s="81"/>
      <c r="Q297" s="81"/>
      <c r="R297" s="81"/>
      <c r="S297" s="81"/>
      <c r="T297" s="81"/>
      <c r="U297" s="72"/>
      <c r="V297" s="81"/>
      <c r="W297" s="72"/>
      <c r="X297" s="81"/>
      <c r="Y297" s="72"/>
      <c r="Z297" s="81"/>
      <c r="AA297" s="72"/>
      <c r="AB297" s="81"/>
      <c r="AC297" s="72"/>
      <c r="AD297" s="72"/>
      <c r="AE297" s="81"/>
      <c r="AF297" s="81"/>
      <c r="AG297" s="81"/>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row>
    <row r="298" spans="1:61" ht="15.75" customHeight="1">
      <c r="A298" s="72"/>
      <c r="B298" s="72"/>
      <c r="C298" s="72"/>
      <c r="D298" s="72"/>
      <c r="E298" s="72"/>
      <c r="F298" s="81"/>
      <c r="G298" s="72"/>
      <c r="H298" s="72"/>
      <c r="I298" s="72"/>
      <c r="J298" s="72"/>
      <c r="K298" s="72"/>
      <c r="L298" s="81"/>
      <c r="M298" s="72"/>
      <c r="N298" s="72"/>
      <c r="O298" s="72"/>
      <c r="P298" s="81"/>
      <c r="Q298" s="81"/>
      <c r="R298" s="81"/>
      <c r="S298" s="81"/>
      <c r="T298" s="81"/>
      <c r="U298" s="72"/>
      <c r="V298" s="81"/>
      <c r="W298" s="72"/>
      <c r="X298" s="81"/>
      <c r="Y298" s="72"/>
      <c r="Z298" s="81"/>
      <c r="AA298" s="72"/>
      <c r="AB298" s="81"/>
      <c r="AC298" s="72"/>
      <c r="AD298" s="72"/>
      <c r="AE298" s="81"/>
      <c r="AF298" s="81"/>
      <c r="AG298" s="81"/>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row>
    <row r="299" spans="1:61" ht="15.75" customHeight="1">
      <c r="A299" s="72"/>
      <c r="B299" s="72"/>
      <c r="C299" s="72"/>
      <c r="D299" s="72"/>
      <c r="E299" s="72"/>
      <c r="F299" s="81"/>
      <c r="G299" s="72"/>
      <c r="H299" s="72"/>
      <c r="I299" s="72"/>
      <c r="J299" s="72"/>
      <c r="K299" s="72"/>
      <c r="L299" s="81"/>
      <c r="M299" s="72"/>
      <c r="N299" s="72"/>
      <c r="O299" s="72"/>
      <c r="P299" s="81"/>
      <c r="Q299" s="81"/>
      <c r="R299" s="81"/>
      <c r="S299" s="81"/>
      <c r="T299" s="81"/>
      <c r="U299" s="72"/>
      <c r="V299" s="81"/>
      <c r="W299" s="72"/>
      <c r="X299" s="81"/>
      <c r="Y299" s="72"/>
      <c r="Z299" s="81"/>
      <c r="AA299" s="72"/>
      <c r="AB299" s="81"/>
      <c r="AC299" s="72"/>
      <c r="AD299" s="72"/>
      <c r="AE299" s="81"/>
      <c r="AF299" s="81"/>
      <c r="AG299" s="81"/>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row>
    <row r="300" spans="1:61" ht="15.75" customHeight="1">
      <c r="A300" s="72"/>
      <c r="B300" s="72"/>
      <c r="C300" s="72"/>
      <c r="D300" s="72"/>
      <c r="E300" s="72"/>
      <c r="F300" s="81"/>
      <c r="G300" s="72"/>
      <c r="H300" s="72"/>
      <c r="I300" s="72"/>
      <c r="J300" s="72"/>
      <c r="K300" s="72"/>
      <c r="L300" s="81"/>
      <c r="M300" s="72"/>
      <c r="N300" s="72"/>
      <c r="O300" s="72"/>
      <c r="P300" s="81"/>
      <c r="Q300" s="81"/>
      <c r="R300" s="81"/>
      <c r="S300" s="81"/>
      <c r="T300" s="81"/>
      <c r="U300" s="72"/>
      <c r="V300" s="81"/>
      <c r="W300" s="72"/>
      <c r="X300" s="81"/>
      <c r="Y300" s="72"/>
      <c r="Z300" s="81"/>
      <c r="AA300" s="72"/>
      <c r="AB300" s="81"/>
      <c r="AC300" s="72"/>
      <c r="AD300" s="72"/>
      <c r="AE300" s="81"/>
      <c r="AF300" s="81"/>
      <c r="AG300" s="81"/>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row>
    <row r="301" spans="1:61" ht="15.75" customHeight="1">
      <c r="A301" s="72"/>
      <c r="B301" s="72"/>
      <c r="C301" s="72"/>
      <c r="D301" s="72"/>
      <c r="E301" s="72"/>
      <c r="F301" s="81"/>
      <c r="G301" s="72"/>
      <c r="H301" s="72"/>
      <c r="I301" s="72"/>
      <c r="J301" s="72"/>
      <c r="K301" s="72"/>
      <c r="L301" s="81"/>
      <c r="M301" s="72"/>
      <c r="N301" s="72"/>
      <c r="O301" s="72"/>
      <c r="P301" s="81"/>
      <c r="Q301" s="81"/>
      <c r="R301" s="81"/>
      <c r="S301" s="81"/>
      <c r="T301" s="81"/>
      <c r="U301" s="72"/>
      <c r="V301" s="81"/>
      <c r="W301" s="72"/>
      <c r="X301" s="81"/>
      <c r="Y301" s="72"/>
      <c r="Z301" s="81"/>
      <c r="AA301" s="72"/>
      <c r="AB301" s="81"/>
      <c r="AC301" s="72"/>
      <c r="AD301" s="72"/>
      <c r="AE301" s="81"/>
      <c r="AF301" s="81"/>
      <c r="AG301" s="81"/>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row>
    <row r="302" spans="1:61" ht="15.75" customHeight="1">
      <c r="A302" s="72"/>
      <c r="B302" s="72"/>
      <c r="C302" s="72"/>
      <c r="D302" s="72"/>
      <c r="E302" s="72"/>
      <c r="F302" s="81"/>
      <c r="G302" s="72"/>
      <c r="H302" s="72"/>
      <c r="I302" s="72"/>
      <c r="J302" s="72"/>
      <c r="K302" s="72"/>
      <c r="L302" s="81"/>
      <c r="M302" s="72"/>
      <c r="N302" s="72"/>
      <c r="O302" s="72"/>
      <c r="P302" s="81"/>
      <c r="Q302" s="81"/>
      <c r="R302" s="81"/>
      <c r="S302" s="81"/>
      <c r="T302" s="81"/>
      <c r="U302" s="72"/>
      <c r="V302" s="81"/>
      <c r="W302" s="72"/>
      <c r="X302" s="81"/>
      <c r="Y302" s="72"/>
      <c r="Z302" s="81"/>
      <c r="AA302" s="72"/>
      <c r="AB302" s="81"/>
      <c r="AC302" s="72"/>
      <c r="AD302" s="72"/>
      <c r="AE302" s="81"/>
      <c r="AF302" s="81"/>
      <c r="AG302" s="81"/>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row>
    <row r="303" spans="1:61" ht="15.75" customHeight="1">
      <c r="A303" s="72"/>
      <c r="B303" s="72"/>
      <c r="C303" s="72"/>
      <c r="D303" s="72"/>
      <c r="E303" s="72"/>
      <c r="F303" s="81"/>
      <c r="G303" s="72"/>
      <c r="H303" s="72"/>
      <c r="I303" s="72"/>
      <c r="J303" s="72"/>
      <c r="K303" s="72"/>
      <c r="L303" s="81"/>
      <c r="M303" s="72"/>
      <c r="N303" s="72"/>
      <c r="O303" s="72"/>
      <c r="P303" s="81"/>
      <c r="Q303" s="81"/>
      <c r="R303" s="81"/>
      <c r="S303" s="81"/>
      <c r="T303" s="81"/>
      <c r="U303" s="72"/>
      <c r="V303" s="81"/>
      <c r="W303" s="72"/>
      <c r="X303" s="81"/>
      <c r="Y303" s="72"/>
      <c r="Z303" s="81"/>
      <c r="AA303" s="72"/>
      <c r="AB303" s="81"/>
      <c r="AC303" s="72"/>
      <c r="AD303" s="72"/>
      <c r="AE303" s="81"/>
      <c r="AF303" s="81"/>
      <c r="AG303" s="81"/>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row>
    <row r="304" spans="1:61" ht="15.75" customHeight="1">
      <c r="A304" s="72"/>
      <c r="B304" s="72"/>
      <c r="C304" s="72"/>
      <c r="D304" s="72"/>
      <c r="E304" s="72"/>
      <c r="F304" s="81"/>
      <c r="G304" s="72"/>
      <c r="H304" s="72"/>
      <c r="I304" s="72"/>
      <c r="J304" s="72"/>
      <c r="K304" s="72"/>
      <c r="L304" s="81"/>
      <c r="M304" s="72"/>
      <c r="N304" s="72"/>
      <c r="O304" s="72"/>
      <c r="P304" s="81"/>
      <c r="Q304" s="81"/>
      <c r="R304" s="81"/>
      <c r="S304" s="81"/>
      <c r="T304" s="81"/>
      <c r="U304" s="72"/>
      <c r="V304" s="81"/>
      <c r="W304" s="72"/>
      <c r="X304" s="81"/>
      <c r="Y304" s="72"/>
      <c r="Z304" s="81"/>
      <c r="AA304" s="72"/>
      <c r="AB304" s="81"/>
      <c r="AC304" s="72"/>
      <c r="AD304" s="72"/>
      <c r="AE304" s="81"/>
      <c r="AF304" s="81"/>
      <c r="AG304" s="81"/>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row>
    <row r="305" spans="1:61" ht="15.75" customHeight="1">
      <c r="A305" s="72"/>
      <c r="B305" s="72"/>
      <c r="C305" s="72"/>
      <c r="D305" s="72"/>
      <c r="E305" s="72"/>
      <c r="F305" s="81"/>
      <c r="G305" s="72"/>
      <c r="H305" s="72"/>
      <c r="I305" s="72"/>
      <c r="J305" s="72"/>
      <c r="K305" s="72"/>
      <c r="L305" s="81"/>
      <c r="M305" s="72"/>
      <c r="N305" s="72"/>
      <c r="O305" s="72"/>
      <c r="P305" s="81"/>
      <c r="Q305" s="81"/>
      <c r="R305" s="81"/>
      <c r="S305" s="81"/>
      <c r="T305" s="81"/>
      <c r="U305" s="72"/>
      <c r="V305" s="81"/>
      <c r="W305" s="72"/>
      <c r="X305" s="81"/>
      <c r="Y305" s="72"/>
      <c r="Z305" s="81"/>
      <c r="AA305" s="72"/>
      <c r="AB305" s="81"/>
      <c r="AC305" s="72"/>
      <c r="AD305" s="72"/>
      <c r="AE305" s="81"/>
      <c r="AF305" s="81"/>
      <c r="AG305" s="81"/>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row>
    <row r="306" spans="1:61" ht="15.75" customHeight="1">
      <c r="A306" s="72"/>
      <c r="B306" s="72"/>
      <c r="C306" s="72"/>
      <c r="D306" s="72"/>
      <c r="E306" s="72"/>
      <c r="F306" s="81"/>
      <c r="G306" s="72"/>
      <c r="H306" s="72"/>
      <c r="I306" s="72"/>
      <c r="J306" s="72"/>
      <c r="K306" s="72"/>
      <c r="L306" s="81"/>
      <c r="M306" s="72"/>
      <c r="N306" s="72"/>
      <c r="O306" s="72"/>
      <c r="P306" s="81"/>
      <c r="Q306" s="81"/>
      <c r="R306" s="81"/>
      <c r="S306" s="81"/>
      <c r="T306" s="81"/>
      <c r="U306" s="72"/>
      <c r="V306" s="81"/>
      <c r="W306" s="72"/>
      <c r="X306" s="81"/>
      <c r="Y306" s="72"/>
      <c r="Z306" s="81"/>
      <c r="AA306" s="72"/>
      <c r="AB306" s="81"/>
      <c r="AC306" s="72"/>
      <c r="AD306" s="72"/>
      <c r="AE306" s="81"/>
      <c r="AF306" s="81"/>
      <c r="AG306" s="81"/>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row>
    <row r="307" spans="1:61" ht="15.75" customHeight="1">
      <c r="A307" s="72"/>
      <c r="B307" s="72"/>
      <c r="C307" s="72"/>
      <c r="D307" s="72"/>
      <c r="E307" s="72"/>
      <c r="F307" s="81"/>
      <c r="G307" s="72"/>
      <c r="H307" s="72"/>
      <c r="I307" s="72"/>
      <c r="J307" s="72"/>
      <c r="K307" s="72"/>
      <c r="L307" s="81"/>
      <c r="M307" s="72"/>
      <c r="N307" s="72"/>
      <c r="O307" s="72"/>
      <c r="P307" s="81"/>
      <c r="Q307" s="81"/>
      <c r="R307" s="81"/>
      <c r="S307" s="81"/>
      <c r="T307" s="81"/>
      <c r="U307" s="72"/>
      <c r="V307" s="81"/>
      <c r="W307" s="72"/>
      <c r="X307" s="81"/>
      <c r="Y307" s="72"/>
      <c r="Z307" s="81"/>
      <c r="AA307" s="72"/>
      <c r="AB307" s="81"/>
      <c r="AC307" s="72"/>
      <c r="AD307" s="72"/>
      <c r="AE307" s="81"/>
      <c r="AF307" s="81"/>
      <c r="AG307" s="81"/>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row>
    <row r="308" spans="1:61" ht="15.75" customHeight="1">
      <c r="A308" s="72"/>
      <c r="B308" s="72"/>
      <c r="C308" s="72"/>
      <c r="D308" s="72"/>
      <c r="E308" s="72"/>
      <c r="F308" s="81"/>
      <c r="G308" s="72"/>
      <c r="H308" s="72"/>
      <c r="I308" s="72"/>
      <c r="J308" s="72"/>
      <c r="K308" s="72"/>
      <c r="L308" s="81"/>
      <c r="M308" s="72"/>
      <c r="N308" s="72"/>
      <c r="O308" s="72"/>
      <c r="P308" s="81"/>
      <c r="Q308" s="81"/>
      <c r="R308" s="81"/>
      <c r="S308" s="81"/>
      <c r="T308" s="81"/>
      <c r="U308" s="72"/>
      <c r="V308" s="81"/>
      <c r="W308" s="72"/>
      <c r="X308" s="81"/>
      <c r="Y308" s="72"/>
      <c r="Z308" s="81"/>
      <c r="AA308" s="72"/>
      <c r="AB308" s="81"/>
      <c r="AC308" s="72"/>
      <c r="AD308" s="72"/>
      <c r="AE308" s="81"/>
      <c r="AF308" s="81"/>
      <c r="AG308" s="81"/>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row>
    <row r="309" spans="1:61" ht="15.75" customHeight="1">
      <c r="A309" s="72"/>
      <c r="B309" s="72"/>
      <c r="C309" s="72"/>
      <c r="D309" s="72"/>
      <c r="E309" s="72"/>
      <c r="F309" s="81"/>
      <c r="G309" s="72"/>
      <c r="H309" s="72"/>
      <c r="I309" s="72"/>
      <c r="J309" s="72"/>
      <c r="K309" s="72"/>
      <c r="L309" s="81"/>
      <c r="M309" s="72"/>
      <c r="N309" s="72"/>
      <c r="O309" s="72"/>
      <c r="P309" s="81"/>
      <c r="Q309" s="81"/>
      <c r="R309" s="81"/>
      <c r="S309" s="81"/>
      <c r="T309" s="81"/>
      <c r="U309" s="72"/>
      <c r="V309" s="81"/>
      <c r="W309" s="72"/>
      <c r="X309" s="81"/>
      <c r="Y309" s="72"/>
      <c r="Z309" s="81"/>
      <c r="AA309" s="72"/>
      <c r="AB309" s="81"/>
      <c r="AC309" s="72"/>
      <c r="AD309" s="72"/>
      <c r="AE309" s="81"/>
      <c r="AF309" s="81"/>
      <c r="AG309" s="81"/>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row>
    <row r="310" spans="1:61" ht="15.75" customHeight="1">
      <c r="A310" s="72"/>
      <c r="B310" s="72"/>
      <c r="C310" s="72"/>
      <c r="D310" s="72"/>
      <c r="E310" s="72"/>
      <c r="F310" s="81"/>
      <c r="G310" s="72"/>
      <c r="H310" s="72"/>
      <c r="I310" s="72"/>
      <c r="J310" s="72"/>
      <c r="K310" s="72"/>
      <c r="L310" s="81"/>
      <c r="M310" s="72"/>
      <c r="N310" s="72"/>
      <c r="O310" s="72"/>
      <c r="P310" s="81"/>
      <c r="Q310" s="81"/>
      <c r="R310" s="81"/>
      <c r="S310" s="81"/>
      <c r="T310" s="81"/>
      <c r="U310" s="72"/>
      <c r="V310" s="81"/>
      <c r="W310" s="72"/>
      <c r="X310" s="81"/>
      <c r="Y310" s="72"/>
      <c r="Z310" s="81"/>
      <c r="AA310" s="72"/>
      <c r="AB310" s="81"/>
      <c r="AC310" s="72"/>
      <c r="AD310" s="72"/>
      <c r="AE310" s="81"/>
      <c r="AF310" s="81"/>
      <c r="AG310" s="81"/>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row>
    <row r="311" spans="1:61" ht="15.75" customHeight="1">
      <c r="A311" s="72"/>
      <c r="B311" s="72"/>
      <c r="C311" s="72"/>
      <c r="D311" s="72"/>
      <c r="E311" s="72"/>
      <c r="F311" s="81"/>
      <c r="G311" s="72"/>
      <c r="H311" s="72"/>
      <c r="I311" s="72"/>
      <c r="J311" s="72"/>
      <c r="K311" s="72"/>
      <c r="L311" s="81"/>
      <c r="M311" s="72"/>
      <c r="N311" s="72"/>
      <c r="O311" s="72"/>
      <c r="P311" s="81"/>
      <c r="Q311" s="81"/>
      <c r="R311" s="81"/>
      <c r="S311" s="81"/>
      <c r="T311" s="81"/>
      <c r="U311" s="72"/>
      <c r="V311" s="81"/>
      <c r="W311" s="72"/>
      <c r="X311" s="81"/>
      <c r="Y311" s="72"/>
      <c r="Z311" s="81"/>
      <c r="AA311" s="72"/>
      <c r="AB311" s="81"/>
      <c r="AC311" s="72"/>
      <c r="AD311" s="72"/>
      <c r="AE311" s="81"/>
      <c r="AF311" s="81"/>
      <c r="AG311" s="81"/>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row>
    <row r="312" spans="1:61" ht="15.75" customHeight="1">
      <c r="A312" s="72"/>
      <c r="B312" s="72"/>
      <c r="C312" s="72"/>
      <c r="D312" s="72"/>
      <c r="E312" s="72"/>
      <c r="F312" s="81"/>
      <c r="G312" s="72"/>
      <c r="H312" s="72"/>
      <c r="I312" s="72"/>
      <c r="J312" s="72"/>
      <c r="K312" s="72"/>
      <c r="L312" s="81"/>
      <c r="M312" s="72"/>
      <c r="N312" s="72"/>
      <c r="O312" s="72"/>
      <c r="P312" s="81"/>
      <c r="Q312" s="81"/>
      <c r="R312" s="81"/>
      <c r="S312" s="81"/>
      <c r="T312" s="81"/>
      <c r="U312" s="72"/>
      <c r="V312" s="81"/>
      <c r="W312" s="72"/>
      <c r="X312" s="81"/>
      <c r="Y312" s="72"/>
      <c r="Z312" s="81"/>
      <c r="AA312" s="72"/>
      <c r="AB312" s="81"/>
      <c r="AC312" s="72"/>
      <c r="AD312" s="72"/>
      <c r="AE312" s="81"/>
      <c r="AF312" s="81"/>
      <c r="AG312" s="81"/>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row>
    <row r="313" spans="1:61" ht="15.75" customHeight="1">
      <c r="A313" s="72"/>
      <c r="B313" s="72"/>
      <c r="C313" s="72"/>
      <c r="D313" s="72"/>
      <c r="E313" s="72"/>
      <c r="F313" s="81"/>
      <c r="G313" s="72"/>
      <c r="H313" s="72"/>
      <c r="I313" s="72"/>
      <c r="J313" s="72"/>
      <c r="K313" s="72"/>
      <c r="L313" s="81"/>
      <c r="M313" s="72"/>
      <c r="N313" s="72"/>
      <c r="O313" s="72"/>
      <c r="P313" s="81"/>
      <c r="Q313" s="81"/>
      <c r="R313" s="81"/>
      <c r="S313" s="81"/>
      <c r="T313" s="81"/>
      <c r="U313" s="72"/>
      <c r="V313" s="81"/>
      <c r="W313" s="72"/>
      <c r="X313" s="81"/>
      <c r="Y313" s="72"/>
      <c r="Z313" s="81"/>
      <c r="AA313" s="72"/>
      <c r="AB313" s="81"/>
      <c r="AC313" s="72"/>
      <c r="AD313" s="72"/>
      <c r="AE313" s="81"/>
      <c r="AF313" s="81"/>
      <c r="AG313" s="81"/>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row>
    <row r="314" spans="1:61" ht="15.75" customHeight="1">
      <c r="A314" s="72"/>
      <c r="B314" s="72"/>
      <c r="C314" s="72"/>
      <c r="D314" s="72"/>
      <c r="E314" s="72"/>
      <c r="F314" s="81"/>
      <c r="G314" s="72"/>
      <c r="H314" s="72"/>
      <c r="I314" s="72"/>
      <c r="J314" s="72"/>
      <c r="K314" s="72"/>
      <c r="L314" s="81"/>
      <c r="M314" s="72"/>
      <c r="N314" s="72"/>
      <c r="O314" s="72"/>
      <c r="P314" s="81"/>
      <c r="Q314" s="81"/>
      <c r="R314" s="81"/>
      <c r="S314" s="81"/>
      <c r="T314" s="81"/>
      <c r="U314" s="72"/>
      <c r="V314" s="81"/>
      <c r="W314" s="72"/>
      <c r="X314" s="81"/>
      <c r="Y314" s="72"/>
      <c r="Z314" s="81"/>
      <c r="AA314" s="72"/>
      <c r="AB314" s="81"/>
      <c r="AC314" s="72"/>
      <c r="AD314" s="72"/>
      <c r="AE314" s="81"/>
      <c r="AF314" s="81"/>
      <c r="AG314" s="81"/>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row>
    <row r="315" spans="1:61" ht="15.75" customHeight="1">
      <c r="A315" s="72"/>
      <c r="B315" s="72"/>
      <c r="C315" s="72"/>
      <c r="D315" s="72"/>
      <c r="E315" s="72"/>
      <c r="F315" s="81"/>
      <c r="G315" s="72"/>
      <c r="H315" s="72"/>
      <c r="I315" s="72"/>
      <c r="J315" s="72"/>
      <c r="K315" s="72"/>
      <c r="L315" s="81"/>
      <c r="M315" s="72"/>
      <c r="N315" s="72"/>
      <c r="O315" s="72"/>
      <c r="P315" s="81"/>
      <c r="Q315" s="81"/>
      <c r="R315" s="81"/>
      <c r="S315" s="81"/>
      <c r="T315" s="81"/>
      <c r="U315" s="72"/>
      <c r="V315" s="81"/>
      <c r="W315" s="72"/>
      <c r="X315" s="81"/>
      <c r="Y315" s="72"/>
      <c r="Z315" s="81"/>
      <c r="AA315" s="72"/>
      <c r="AB315" s="81"/>
      <c r="AC315" s="72"/>
      <c r="AD315" s="72"/>
      <c r="AE315" s="81"/>
      <c r="AF315" s="81"/>
      <c r="AG315" s="81"/>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row>
    <row r="316" spans="1:61" ht="15.75" customHeight="1">
      <c r="A316" s="72"/>
      <c r="B316" s="72"/>
      <c r="C316" s="72"/>
      <c r="D316" s="72"/>
      <c r="E316" s="72"/>
      <c r="F316" s="81"/>
      <c r="G316" s="72"/>
      <c r="H316" s="72"/>
      <c r="I316" s="72"/>
      <c r="J316" s="72"/>
      <c r="K316" s="72"/>
      <c r="L316" s="81"/>
      <c r="M316" s="72"/>
      <c r="N316" s="72"/>
      <c r="O316" s="72"/>
      <c r="P316" s="81"/>
      <c r="Q316" s="81"/>
      <c r="R316" s="81"/>
      <c r="S316" s="81"/>
      <c r="T316" s="81"/>
      <c r="U316" s="72"/>
      <c r="V316" s="81"/>
      <c r="W316" s="72"/>
      <c r="X316" s="81"/>
      <c r="Y316" s="72"/>
      <c r="Z316" s="81"/>
      <c r="AA316" s="72"/>
      <c r="AB316" s="81"/>
      <c r="AC316" s="72"/>
      <c r="AD316" s="72"/>
      <c r="AE316" s="81"/>
      <c r="AF316" s="81"/>
      <c r="AG316" s="81"/>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row>
    <row r="317" spans="1:61" ht="15.75" customHeight="1">
      <c r="A317" s="72"/>
      <c r="B317" s="72"/>
      <c r="C317" s="72"/>
      <c r="D317" s="72"/>
      <c r="E317" s="72"/>
      <c r="F317" s="81"/>
      <c r="G317" s="72"/>
      <c r="H317" s="72"/>
      <c r="I317" s="72"/>
      <c r="J317" s="72"/>
      <c r="K317" s="72"/>
      <c r="L317" s="81"/>
      <c r="M317" s="72"/>
      <c r="N317" s="72"/>
      <c r="O317" s="72"/>
      <c r="P317" s="81"/>
      <c r="Q317" s="81"/>
      <c r="R317" s="81"/>
      <c r="S317" s="81"/>
      <c r="T317" s="81"/>
      <c r="U317" s="72"/>
      <c r="V317" s="81"/>
      <c r="W317" s="72"/>
      <c r="X317" s="81"/>
      <c r="Y317" s="72"/>
      <c r="Z317" s="81"/>
      <c r="AA317" s="72"/>
      <c r="AB317" s="81"/>
      <c r="AC317" s="72"/>
      <c r="AD317" s="72"/>
      <c r="AE317" s="81"/>
      <c r="AF317" s="81"/>
      <c r="AG317" s="81"/>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row>
    <row r="318" spans="1:61" ht="15.75" customHeight="1">
      <c r="A318" s="72"/>
      <c r="B318" s="72"/>
      <c r="C318" s="72"/>
      <c r="D318" s="72"/>
      <c r="E318" s="72"/>
      <c r="F318" s="81"/>
      <c r="G318" s="72"/>
      <c r="H318" s="72"/>
      <c r="I318" s="72"/>
      <c r="J318" s="72"/>
      <c r="K318" s="72"/>
      <c r="L318" s="81"/>
      <c r="M318" s="72"/>
      <c r="N318" s="72"/>
      <c r="O318" s="72"/>
      <c r="P318" s="81"/>
      <c r="Q318" s="81"/>
      <c r="R318" s="81"/>
      <c r="S318" s="81"/>
      <c r="T318" s="81"/>
      <c r="U318" s="72"/>
      <c r="V318" s="81"/>
      <c r="W318" s="72"/>
      <c r="X318" s="81"/>
      <c r="Y318" s="72"/>
      <c r="Z318" s="81"/>
      <c r="AA318" s="72"/>
      <c r="AB318" s="81"/>
      <c r="AC318" s="72"/>
      <c r="AD318" s="72"/>
      <c r="AE318" s="81"/>
      <c r="AF318" s="81"/>
      <c r="AG318" s="81"/>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row>
    <row r="319" spans="1:61" ht="15.75" customHeight="1">
      <c r="A319" s="72"/>
      <c r="B319" s="72"/>
      <c r="C319" s="72"/>
      <c r="D319" s="72"/>
      <c r="E319" s="72"/>
      <c r="F319" s="81"/>
      <c r="G319" s="72"/>
      <c r="H319" s="72"/>
      <c r="I319" s="72"/>
      <c r="J319" s="72"/>
      <c r="K319" s="72"/>
      <c r="L319" s="81"/>
      <c r="M319" s="72"/>
      <c r="N319" s="72"/>
      <c r="O319" s="72"/>
      <c r="P319" s="81"/>
      <c r="Q319" s="81"/>
      <c r="R319" s="81"/>
      <c r="S319" s="81"/>
      <c r="T319" s="81"/>
      <c r="U319" s="72"/>
      <c r="V319" s="81"/>
      <c r="W319" s="72"/>
      <c r="X319" s="81"/>
      <c r="Y319" s="72"/>
      <c r="Z319" s="81"/>
      <c r="AA319" s="72"/>
      <c r="AB319" s="81"/>
      <c r="AC319" s="72"/>
      <c r="AD319" s="72"/>
      <c r="AE319" s="81"/>
      <c r="AF319" s="81"/>
      <c r="AG319" s="81"/>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row>
    <row r="320" spans="1:61" ht="15.75" customHeight="1">
      <c r="A320" s="72"/>
      <c r="B320" s="72"/>
      <c r="C320" s="72"/>
      <c r="D320" s="72"/>
      <c r="E320" s="72"/>
      <c r="F320" s="81"/>
      <c r="G320" s="72"/>
      <c r="H320" s="72"/>
      <c r="I320" s="72"/>
      <c r="J320" s="72"/>
      <c r="K320" s="72"/>
      <c r="L320" s="81"/>
      <c r="M320" s="72"/>
      <c r="N320" s="72"/>
      <c r="O320" s="72"/>
      <c r="P320" s="81"/>
      <c r="Q320" s="81"/>
      <c r="R320" s="81"/>
      <c r="S320" s="81"/>
      <c r="T320" s="81"/>
      <c r="U320" s="72"/>
      <c r="V320" s="81"/>
      <c r="W320" s="72"/>
      <c r="X320" s="81"/>
      <c r="Y320" s="72"/>
      <c r="Z320" s="81"/>
      <c r="AA320" s="72"/>
      <c r="AB320" s="81"/>
      <c r="AC320" s="72"/>
      <c r="AD320" s="72"/>
      <c r="AE320" s="81"/>
      <c r="AF320" s="81"/>
      <c r="AG320" s="81"/>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row>
    <row r="321" spans="1:61" ht="15.75" customHeight="1">
      <c r="A321" s="72"/>
      <c r="B321" s="72"/>
      <c r="C321" s="72"/>
      <c r="D321" s="72"/>
      <c r="E321" s="72"/>
      <c r="F321" s="81"/>
      <c r="G321" s="72"/>
      <c r="H321" s="72"/>
      <c r="I321" s="72"/>
      <c r="J321" s="72"/>
      <c r="K321" s="72"/>
      <c r="L321" s="81"/>
      <c r="M321" s="72"/>
      <c r="N321" s="72"/>
      <c r="O321" s="72"/>
      <c r="P321" s="81"/>
      <c r="Q321" s="81"/>
      <c r="R321" s="81"/>
      <c r="S321" s="81"/>
      <c r="T321" s="81"/>
      <c r="U321" s="72"/>
      <c r="V321" s="81"/>
      <c r="W321" s="72"/>
      <c r="X321" s="81"/>
      <c r="Y321" s="72"/>
      <c r="Z321" s="81"/>
      <c r="AA321" s="72"/>
      <c r="AB321" s="81"/>
      <c r="AC321" s="72"/>
      <c r="AD321" s="72"/>
      <c r="AE321" s="81"/>
      <c r="AF321" s="81"/>
      <c r="AG321" s="81"/>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row>
    <row r="322" spans="1:61" ht="15.75" customHeight="1">
      <c r="A322" s="72"/>
      <c r="B322" s="72"/>
      <c r="C322" s="72"/>
      <c r="D322" s="72"/>
      <c r="E322" s="72"/>
      <c r="F322" s="81"/>
      <c r="G322" s="72"/>
      <c r="H322" s="72"/>
      <c r="I322" s="72"/>
      <c r="J322" s="72"/>
      <c r="K322" s="72"/>
      <c r="L322" s="81"/>
      <c r="M322" s="72"/>
      <c r="N322" s="72"/>
      <c r="O322" s="72"/>
      <c r="P322" s="81"/>
      <c r="Q322" s="81"/>
      <c r="R322" s="81"/>
      <c r="S322" s="81"/>
      <c r="T322" s="81"/>
      <c r="U322" s="72"/>
      <c r="V322" s="81"/>
      <c r="W322" s="72"/>
      <c r="X322" s="81"/>
      <c r="Y322" s="72"/>
      <c r="Z322" s="81"/>
      <c r="AA322" s="72"/>
      <c r="AB322" s="81"/>
      <c r="AC322" s="72"/>
      <c r="AD322" s="72"/>
      <c r="AE322" s="81"/>
      <c r="AF322" s="81"/>
      <c r="AG322" s="81"/>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row>
    <row r="323" spans="1:61" ht="15.75" customHeight="1">
      <c r="A323" s="72"/>
      <c r="B323" s="72"/>
      <c r="C323" s="72"/>
      <c r="D323" s="72"/>
      <c r="E323" s="72"/>
      <c r="F323" s="81"/>
      <c r="G323" s="72"/>
      <c r="H323" s="72"/>
      <c r="I323" s="72"/>
      <c r="J323" s="72"/>
      <c r="K323" s="72"/>
      <c r="L323" s="81"/>
      <c r="M323" s="72"/>
      <c r="N323" s="72"/>
      <c r="O323" s="72"/>
      <c r="P323" s="81"/>
      <c r="Q323" s="81"/>
      <c r="R323" s="81"/>
      <c r="S323" s="81"/>
      <c r="T323" s="81"/>
      <c r="U323" s="72"/>
      <c r="V323" s="81"/>
      <c r="W323" s="72"/>
      <c r="X323" s="81"/>
      <c r="Y323" s="72"/>
      <c r="Z323" s="81"/>
      <c r="AA323" s="72"/>
      <c r="AB323" s="81"/>
      <c r="AC323" s="72"/>
      <c r="AD323" s="72"/>
      <c r="AE323" s="81"/>
      <c r="AF323" s="81"/>
      <c r="AG323" s="81"/>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row>
    <row r="324" spans="1:61" ht="15.75" customHeight="1">
      <c r="A324" s="72"/>
      <c r="B324" s="72"/>
      <c r="C324" s="72"/>
      <c r="D324" s="72"/>
      <c r="E324" s="72"/>
      <c r="F324" s="81"/>
      <c r="G324" s="72"/>
      <c r="H324" s="72"/>
      <c r="I324" s="72"/>
      <c r="J324" s="72"/>
      <c r="K324" s="72"/>
      <c r="L324" s="81"/>
      <c r="M324" s="72"/>
      <c r="N324" s="72"/>
      <c r="O324" s="72"/>
      <c r="P324" s="81"/>
      <c r="Q324" s="81"/>
      <c r="R324" s="81"/>
      <c r="S324" s="81"/>
      <c r="T324" s="81"/>
      <c r="U324" s="72"/>
      <c r="V324" s="81"/>
      <c r="W324" s="72"/>
      <c r="X324" s="81"/>
      <c r="Y324" s="72"/>
      <c r="Z324" s="81"/>
      <c r="AA324" s="72"/>
      <c r="AB324" s="81"/>
      <c r="AC324" s="72"/>
      <c r="AD324" s="72"/>
      <c r="AE324" s="81"/>
      <c r="AF324" s="81"/>
      <c r="AG324" s="81"/>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row>
    <row r="325" spans="1:61" ht="15.75" customHeight="1">
      <c r="A325" s="72"/>
      <c r="B325" s="72"/>
      <c r="C325" s="72"/>
      <c r="D325" s="72"/>
      <c r="E325" s="72"/>
      <c r="F325" s="81"/>
      <c r="G325" s="72"/>
      <c r="H325" s="72"/>
      <c r="I325" s="72"/>
      <c r="J325" s="72"/>
      <c r="K325" s="72"/>
      <c r="L325" s="81"/>
      <c r="M325" s="72"/>
      <c r="N325" s="72"/>
      <c r="O325" s="72"/>
      <c r="P325" s="81"/>
      <c r="Q325" s="81"/>
      <c r="R325" s="81"/>
      <c r="S325" s="81"/>
      <c r="T325" s="81"/>
      <c r="U325" s="72"/>
      <c r="V325" s="81"/>
      <c r="W325" s="72"/>
      <c r="X325" s="81"/>
      <c r="Y325" s="72"/>
      <c r="Z325" s="81"/>
      <c r="AA325" s="72"/>
      <c r="AB325" s="81"/>
      <c r="AC325" s="72"/>
      <c r="AD325" s="72"/>
      <c r="AE325" s="81"/>
      <c r="AF325" s="81"/>
      <c r="AG325" s="81"/>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0">
    <mergeCell ref="N27:N28"/>
    <mergeCell ref="A30:A32"/>
    <mergeCell ref="B30:B32"/>
    <mergeCell ref="E30:E32"/>
    <mergeCell ref="F30:F32"/>
    <mergeCell ref="H30:H32"/>
    <mergeCell ref="G31:G32"/>
    <mergeCell ref="C27:C28"/>
    <mergeCell ref="D27:D28"/>
    <mergeCell ref="A25:A28"/>
    <mergeCell ref="B25:B28"/>
    <mergeCell ref="E25:E28"/>
    <mergeCell ref="F25:F28"/>
    <mergeCell ref="H25:H28"/>
    <mergeCell ref="A39:A41"/>
    <mergeCell ref="B39:B41"/>
    <mergeCell ref="E39:E41"/>
    <mergeCell ref="F39:F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AF39:AF41"/>
    <mergeCell ref="AG39:AG41"/>
    <mergeCell ref="AH39:AH41"/>
    <mergeCell ref="AI39:AI41"/>
    <mergeCell ref="AJ39:AJ41"/>
    <mergeCell ref="AK39:AK41"/>
    <mergeCell ref="Y39:Y41"/>
    <mergeCell ref="Z39:Z41"/>
    <mergeCell ref="AA39:AA41"/>
    <mergeCell ref="AB39:AB41"/>
    <mergeCell ref="AC39:AC41"/>
    <mergeCell ref="AD39:AD41"/>
    <mergeCell ref="AE39:AE41"/>
    <mergeCell ref="S25:S26"/>
    <mergeCell ref="S27:S28"/>
    <mergeCell ref="I30:I32"/>
    <mergeCell ref="J30:J32"/>
    <mergeCell ref="K30:K32"/>
    <mergeCell ref="L30:L32"/>
    <mergeCell ref="N31:N32"/>
    <mergeCell ref="O31:O32"/>
    <mergeCell ref="P31:P32"/>
    <mergeCell ref="Q31:Q32"/>
    <mergeCell ref="R31:R32"/>
    <mergeCell ref="S31:S32"/>
    <mergeCell ref="O27:O28"/>
    <mergeCell ref="P27:P28"/>
    <mergeCell ref="Q27:Q28"/>
    <mergeCell ref="R27:R28"/>
    <mergeCell ref="K25:K28"/>
    <mergeCell ref="L25:L28"/>
    <mergeCell ref="M25:M26"/>
    <mergeCell ref="N25:N26"/>
    <mergeCell ref="O25:O26"/>
    <mergeCell ref="P25:P26"/>
    <mergeCell ref="M27:M28"/>
    <mergeCell ref="M31:M32"/>
    <mergeCell ref="AA34:AA35"/>
    <mergeCell ref="AB34:AB35"/>
    <mergeCell ref="T34:T35"/>
    <mergeCell ref="U34:U35"/>
    <mergeCell ref="AD36:AD37"/>
    <mergeCell ref="AE36:AE37"/>
    <mergeCell ref="AF36:AF37"/>
    <mergeCell ref="AG36:AG37"/>
    <mergeCell ref="AC34:AC35"/>
    <mergeCell ref="AD34:AD35"/>
    <mergeCell ref="AE34:AE35"/>
    <mergeCell ref="AF34:AF35"/>
    <mergeCell ref="AG34:AG35"/>
    <mergeCell ref="A34:A37"/>
    <mergeCell ref="B34:B37"/>
    <mergeCell ref="E34:E37"/>
    <mergeCell ref="F34:F37"/>
    <mergeCell ref="H34:H37"/>
    <mergeCell ref="I34:I37"/>
    <mergeCell ref="J34:J37"/>
    <mergeCell ref="G36:G37"/>
    <mergeCell ref="V34:V35"/>
    <mergeCell ref="M36:M37"/>
    <mergeCell ref="N36:N37"/>
    <mergeCell ref="O36:O37"/>
    <mergeCell ref="P36:P37"/>
    <mergeCell ref="K34:K37"/>
    <mergeCell ref="L34:L37"/>
    <mergeCell ref="M34:M35"/>
    <mergeCell ref="N34:N35"/>
    <mergeCell ref="O34:O35"/>
    <mergeCell ref="P34:P35"/>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 ref="AL15:AL16"/>
    <mergeCell ref="AM15:AM16"/>
    <mergeCell ref="AN15:AN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AO15:AO16"/>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AH15:AH16"/>
    <mergeCell ref="AH17:AH19"/>
    <mergeCell ref="AI17:AI19"/>
    <mergeCell ref="AJ17:AJ19"/>
    <mergeCell ref="AK17:AK19"/>
    <mergeCell ref="AI15:AI16"/>
    <mergeCell ref="AJ15:AJ16"/>
    <mergeCell ref="AK15:AK16"/>
    <mergeCell ref="AH21:AH23"/>
    <mergeCell ref="AI21:AI23"/>
    <mergeCell ref="AE22:AE23"/>
    <mergeCell ref="AF22:AF23"/>
    <mergeCell ref="AJ21:AJ23"/>
    <mergeCell ref="AK21:AK23"/>
    <mergeCell ref="Z22:Z23"/>
    <mergeCell ref="AA22:AA23"/>
    <mergeCell ref="AB22:AB23"/>
    <mergeCell ref="AC22:AC23"/>
    <mergeCell ref="AD22:AD23"/>
    <mergeCell ref="AG22:AG23"/>
    <mergeCell ref="O14:P14"/>
    <mergeCell ref="S14:T14"/>
    <mergeCell ref="A15:A16"/>
    <mergeCell ref="B15:B16"/>
    <mergeCell ref="C15:C16"/>
    <mergeCell ref="D15:D16"/>
    <mergeCell ref="E15:E16"/>
    <mergeCell ref="R15:R16"/>
    <mergeCell ref="S15:S16"/>
    <mergeCell ref="E11:H14"/>
    <mergeCell ref="O12:AG13"/>
    <mergeCell ref="AC14:AG14"/>
    <mergeCell ref="L17:L19"/>
    <mergeCell ref="M18:M19"/>
    <mergeCell ref="N18:N19"/>
    <mergeCell ref="O18:O19"/>
    <mergeCell ref="P18:P19"/>
    <mergeCell ref="A17:A19"/>
    <mergeCell ref="B17:B19"/>
    <mergeCell ref="E17:E19"/>
    <mergeCell ref="F17:F19"/>
    <mergeCell ref="H17:H19"/>
    <mergeCell ref="I17:I19"/>
    <mergeCell ref="J17:J19"/>
    <mergeCell ref="G18:G19"/>
    <mergeCell ref="X18:X19"/>
    <mergeCell ref="Y18:Y19"/>
    <mergeCell ref="C22:C23"/>
    <mergeCell ref="D22:D23"/>
    <mergeCell ref="C18:C19"/>
    <mergeCell ref="D18:D19"/>
    <mergeCell ref="A21:A23"/>
    <mergeCell ref="B21:B23"/>
    <mergeCell ref="E21:E23"/>
    <mergeCell ref="F21:F23"/>
    <mergeCell ref="H21:H23"/>
    <mergeCell ref="G22:G23"/>
    <mergeCell ref="T22:T23"/>
    <mergeCell ref="U22:U23"/>
    <mergeCell ref="V22:V23"/>
    <mergeCell ref="W22:W23"/>
    <mergeCell ref="X22:X23"/>
    <mergeCell ref="Y22:Y23"/>
    <mergeCell ref="S18:S19"/>
    <mergeCell ref="T18:T19"/>
    <mergeCell ref="U18:U19"/>
    <mergeCell ref="V18:V19"/>
    <mergeCell ref="W18:W19"/>
    <mergeCell ref="K17:K19"/>
    <mergeCell ref="T31:T32"/>
    <mergeCell ref="U31:U32"/>
    <mergeCell ref="V31:V32"/>
    <mergeCell ref="W31:W32"/>
    <mergeCell ref="X31:X32"/>
    <mergeCell ref="Y31:Y32"/>
    <mergeCell ref="Z31:Z32"/>
    <mergeCell ref="T27:T28"/>
    <mergeCell ref="U27:U28"/>
    <mergeCell ref="V27:V28"/>
    <mergeCell ref="W27:W28"/>
    <mergeCell ref="X27:X28"/>
    <mergeCell ref="Y27:Y28"/>
    <mergeCell ref="Z27:Z28"/>
    <mergeCell ref="AB31:AB32"/>
    <mergeCell ref="AC31:AC32"/>
    <mergeCell ref="AD31:AD32"/>
    <mergeCell ref="AE31:AE32"/>
    <mergeCell ref="AF31:AF32"/>
    <mergeCell ref="AG31:AG32"/>
    <mergeCell ref="AA27:AA28"/>
    <mergeCell ref="AB27:AB28"/>
    <mergeCell ref="AH30:AH32"/>
    <mergeCell ref="AI30:AI32"/>
    <mergeCell ref="AJ30:AJ32"/>
    <mergeCell ref="AK30:AK32"/>
    <mergeCell ref="AA31:AA32"/>
    <mergeCell ref="P22:P23"/>
    <mergeCell ref="S22:S23"/>
    <mergeCell ref="I21:I23"/>
    <mergeCell ref="J21:J23"/>
    <mergeCell ref="K21:K23"/>
    <mergeCell ref="L21:L23"/>
    <mergeCell ref="M22:M23"/>
    <mergeCell ref="N22:N23"/>
    <mergeCell ref="O22:O23"/>
    <mergeCell ref="AH25:AH28"/>
    <mergeCell ref="AI25:AI28"/>
    <mergeCell ref="AJ25:AJ28"/>
    <mergeCell ref="AK25:AK28"/>
    <mergeCell ref="I25:I28"/>
    <mergeCell ref="J25:J28"/>
    <mergeCell ref="T25:T26"/>
    <mergeCell ref="U25:U26"/>
    <mergeCell ref="V25:V26"/>
    <mergeCell ref="W25:W26"/>
    <mergeCell ref="X25:X26"/>
    <mergeCell ref="Y25:Y26"/>
    <mergeCell ref="Z25:Z26"/>
    <mergeCell ref="AC27:AC28"/>
    <mergeCell ref="AD27:AD28"/>
    <mergeCell ref="AE27:AE28"/>
    <mergeCell ref="AF27:AF28"/>
    <mergeCell ref="AG27:AG28"/>
    <mergeCell ref="AA25:AA26"/>
    <mergeCell ref="AB25:AB26"/>
    <mergeCell ref="AC25:AC26"/>
    <mergeCell ref="AD25:AD26"/>
    <mergeCell ref="AE25:AE26"/>
    <mergeCell ref="AF25:AF26"/>
    <mergeCell ref="AG25:AG26"/>
    <mergeCell ref="AL36:AL37"/>
    <mergeCell ref="AM36:AM37"/>
    <mergeCell ref="AN36:AN37"/>
    <mergeCell ref="AO36:AO37"/>
    <mergeCell ref="S36:S37"/>
    <mergeCell ref="T36:T37"/>
    <mergeCell ref="U36:U37"/>
    <mergeCell ref="V36:V37"/>
    <mergeCell ref="W36:W37"/>
    <mergeCell ref="X36:X37"/>
    <mergeCell ref="Y36:Y37"/>
    <mergeCell ref="AJ34:AJ37"/>
    <mergeCell ref="AK34:AK37"/>
    <mergeCell ref="S34:S35"/>
    <mergeCell ref="AB36:AB37"/>
    <mergeCell ref="AC36:AC37"/>
    <mergeCell ref="Z36:Z37"/>
    <mergeCell ref="AA36:AA37"/>
    <mergeCell ref="AH34:AH37"/>
    <mergeCell ref="AI34:AI37"/>
    <mergeCell ref="W34:W35"/>
    <mergeCell ref="X34:X35"/>
    <mergeCell ref="Y34:Y35"/>
    <mergeCell ref="Z34:Z35"/>
  </mergeCells>
  <conditionalFormatting sqref="I17 AI17 I21 AI21 I25:K25 AI25 I27:K27 I30 AI30 AI34 I39 AI39">
    <cfRule type="cellIs" dxfId="400" priority="1" operator="equal">
      <formula>"1 - Rara vez"</formula>
    </cfRule>
  </conditionalFormatting>
  <conditionalFormatting sqref="I17 AI17 I21 AI21 I25:K25 AI25 I27:K27 I30 AI30 AI34 I39 AI39">
    <cfRule type="cellIs" dxfId="399" priority="2" operator="equal">
      <formula>"2 - Improbable"</formula>
    </cfRule>
  </conditionalFormatting>
  <conditionalFormatting sqref="I17 AI17 I21 AI21 I25:K25 AI25 I27:K27 I30 AI30 AI34 I39 AI39">
    <cfRule type="cellIs" dxfId="398" priority="3" operator="equal">
      <formula>"3 - Posible"</formula>
    </cfRule>
  </conditionalFormatting>
  <conditionalFormatting sqref="I17 AI17 I21 AI21 I25:K25 AI25 I27:K27 I30 AI30 AI34 I39 AI39">
    <cfRule type="cellIs" dxfId="397" priority="4" operator="equal">
      <formula>"4 - Probable"</formula>
    </cfRule>
  </conditionalFormatting>
  <conditionalFormatting sqref="J17 AI17:AJ17 J21 AI21:AJ21 J25:K25 AI25:AJ25 J27:K27 J30 AI30:AJ30 AI34:AJ34 J39 AI39:AJ39">
    <cfRule type="cellIs" dxfId="396" priority="5" operator="equal">
      <formula>"1 - Insignificante"</formula>
    </cfRule>
  </conditionalFormatting>
  <conditionalFormatting sqref="J17 AI17:AJ17 J21 AI21:AJ21 J25:K25 AI25:AJ25 J27:K27 J30 AI30:AJ30 AI34:AJ34 J39 AI39:AJ39">
    <cfRule type="cellIs" dxfId="395" priority="6" operator="equal">
      <formula>"2 - Menor"</formula>
    </cfRule>
  </conditionalFormatting>
  <conditionalFormatting sqref="J17 AI17:AJ17 J21 AI21:AJ21 J25:K25 AI25:AJ25 J27:K27 J30 AI30:AJ30 AI34:AJ34 J39 AI39:AJ39">
    <cfRule type="cellIs" dxfId="394" priority="7" operator="equal">
      <formula>"3 - Moderado"</formula>
    </cfRule>
  </conditionalFormatting>
  <conditionalFormatting sqref="J17 AI17:AJ17 J21 AI21:AJ21 J25:K25 AI25:AJ25 J27:K27 J30 AI30:AJ30 AI34:AJ34 J39 AI39:AJ39">
    <cfRule type="cellIs" dxfId="393" priority="8" operator="equal">
      <formula>"4 - Mayor"</formula>
    </cfRule>
  </conditionalFormatting>
  <conditionalFormatting sqref="K17 AJ17:AK17 K21 AJ21:AK21 K25 AJ25:AK25 K27 K30 AJ30:AK30 I34:K34 AJ34:AK34 K39 AJ39:AK39">
    <cfRule type="cellIs" dxfId="392" priority="9" operator="equal">
      <formula>"Zona de Riesgo Baja"</formula>
    </cfRule>
  </conditionalFormatting>
  <conditionalFormatting sqref="K17 AJ17:AK17 K21 AJ21:AK21 K25 AJ25:AK25 K27 K30 AJ30:AK30 I34:K34 AJ34:AK34 K39 AJ39:AK39">
    <cfRule type="cellIs" dxfId="391" priority="10" operator="equal">
      <formula>"Zona de Riesgo Moderada"</formula>
    </cfRule>
  </conditionalFormatting>
  <conditionalFormatting sqref="K17:K19 AK17:AK19 K21:K23 AK21:AK23 K25:K28 AJ25 AK25:AK28 K30:K32 AK30:AK32 I34:K34 AK34:AK37 K39:K41 AK39:AK41">
    <cfRule type="containsText" dxfId="390" priority="11" operator="containsText" text="Zona de Riesgo Extrema">
      <formula>NOT(ISERROR(SEARCH(("Zona de Riesgo Extrema"),(K17))))</formula>
    </cfRule>
  </conditionalFormatting>
  <conditionalFormatting sqref="K17:K19 AK17:AK19 K21:K23 AK21:AK23 K25:K28 AJ25 AK25:AK28 K30:K32 AK30:AK32 I34:K34 AK34:AK37 K39:K41 AK39:AK41">
    <cfRule type="containsText" dxfId="389" priority="12" operator="containsText" text="Zona de Riesgo Alta">
      <formula>NOT(ISERROR(SEARCH(("Zona de Riesgo Alta"),(K17))))</formula>
    </cfRule>
  </conditionalFormatting>
  <conditionalFormatting sqref="AI17 AI21 AI25 AI30 AI34 AI39">
    <cfRule type="cellIs" dxfId="388" priority="13" operator="equal">
      <formula>"1 - Rara vez"</formula>
    </cfRule>
  </conditionalFormatting>
  <conditionalFormatting sqref="AI17 AI21 AI25 AI30 AI34 AI39">
    <cfRule type="cellIs" dxfId="387" priority="14" operator="equal">
      <formula>"2 - Improbable"</formula>
    </cfRule>
  </conditionalFormatting>
  <conditionalFormatting sqref="AI17 AI21 AI25 AI30 AI34 AI39">
    <cfRule type="cellIs" dxfId="386" priority="15" operator="equal">
      <formula>"3 - Posible"</formula>
    </cfRule>
  </conditionalFormatting>
  <conditionalFormatting sqref="AI17 AI21 AI25 AI30 AI34 AI39">
    <cfRule type="cellIs" dxfId="385" priority="16" operator="equal">
      <formula>"4 - Probable"</formula>
    </cfRule>
  </conditionalFormatting>
  <conditionalFormatting sqref="AJ17 AJ21 AJ25 AJ30 AJ34 AJ39">
    <cfRule type="cellIs" dxfId="384" priority="17" operator="equal">
      <formula>"1 - Insignificante"</formula>
    </cfRule>
  </conditionalFormatting>
  <conditionalFormatting sqref="AJ17 AJ21 AJ25 AJ30 AJ34 AJ39">
    <cfRule type="cellIs" dxfId="383" priority="18" operator="equal">
      <formula>"2 - Menor"</formula>
    </cfRule>
  </conditionalFormatting>
  <conditionalFormatting sqref="AJ17 AJ21 AJ25 AJ30 AJ34 AJ39">
    <cfRule type="cellIs" dxfId="382" priority="19" operator="equal">
      <formula>"3 - Moderado"</formula>
    </cfRule>
  </conditionalFormatting>
  <conditionalFormatting sqref="AJ17 AJ21 AJ25 AJ30 AJ34 AJ39">
    <cfRule type="cellIs" dxfId="381" priority="20" operator="equal">
      <formula>"4 - Mayor"</formula>
    </cfRule>
  </conditionalFormatting>
  <conditionalFormatting sqref="AK17 AK21 AJ25:AK25 AK30 AK34 AK39">
    <cfRule type="cellIs" dxfId="380" priority="21" operator="equal">
      <formula>"Zona de Riesgo Baja"</formula>
    </cfRule>
  </conditionalFormatting>
  <conditionalFormatting sqref="AK17 AK21 AJ25:AK25 AK30 AK34 AK39">
    <cfRule type="cellIs" dxfId="379" priority="22" operator="equal">
      <formula>"Zona de Riesgo Moderada"</formula>
    </cfRule>
  </conditionalFormatting>
  <conditionalFormatting sqref="I17:I19 AI17:AI19 I21:I23 AI21:AI23 I25:K28 AI25:AI28 I30:I32 AI30:AI32 AI34:AI37 I39:I41 AI39:AI41">
    <cfRule type="containsText" dxfId="378" priority="23" operator="containsText" text="5 - Casi seguro">
      <formula>NOT(ISERROR(SEARCH(("5 - Casi seguro"),(I17))))</formula>
    </cfRule>
  </conditionalFormatting>
  <conditionalFormatting sqref="J17:J19 AJ17:AJ19 J21:J23 AJ21:AJ23 J25:K28 AJ25:AJ28 J30:J32 AJ30 AJ34:AJ37 J39:J41 AJ39:AJ41">
    <cfRule type="containsText" dxfId="377" priority="24" operator="containsText" text="5 - Catastrófico">
      <formula>NOT(ISERROR(SEARCH(("5 - Catastrófico"),(J17))))</formula>
    </cfRule>
  </conditionalFormatting>
  <dataValidations count="15">
    <dataValidation type="list" allowBlank="1" showInputMessage="1" showErrorMessage="1" prompt=" - " sqref="P17:P18 P21:P22 P25 P27 P30:P31 P34 P36 P39" xr:uid="{00000000-0002-0000-0700-000000000000}">
      <formula1>$J$107:$J$108</formula1>
    </dataValidation>
    <dataValidation type="list" allowBlank="1" showInputMessage="1" showErrorMessage="1" prompt=" - " sqref="J17 AJ17 J21 AJ21 J25 AJ25 J30 AJ30 J34 AJ34 J39 AJ39" xr:uid="{00000000-0002-0000-0700-000001000000}">
      <formula1>$G$104:$G$108</formula1>
    </dataValidation>
    <dataValidation type="list" allowBlank="1" showInputMessage="1" showErrorMessage="1" prompt=" - " sqref="L17 L21 L25 L30 L34 L39" xr:uid="{00000000-0002-0000-0700-000002000000}">
      <formula1>$E$117:$E$119</formula1>
    </dataValidation>
    <dataValidation type="list" allowBlank="1" showInputMessage="1" showErrorMessage="1" prompt=" - " sqref="A17 A21 A25 A30 A34 A39" xr:uid="{00000000-0002-0000-0700-000003000000}">
      <formula1>$C$97:$C$110</formula1>
    </dataValidation>
    <dataValidation type="list" allowBlank="1" showInputMessage="1" showErrorMessage="1" prompt=" - " sqref="N17:N18 N21:N22 N25 N27 N30:N31 N34 N36 N39" xr:uid="{00000000-0002-0000-0700-000004000000}">
      <formula1>$I$103:$I$104</formula1>
    </dataValidation>
    <dataValidation type="list" allowBlank="1" showInputMessage="1" showErrorMessage="1" prompt=" - " sqref="I17 AI17 I21 AI21 I25 AI25 I30 AI30 I34 AI34 I39 AI39" xr:uid="{00000000-0002-0000-0700-000005000000}">
      <formula1>$G$97:$G$101</formula1>
    </dataValidation>
    <dataValidation type="list" allowBlank="1" showInputMessage="1" showErrorMessage="1" prompt=" - " sqref="AG17:AG18 AG21:AG22 AG25 AG27 AG30:AG31 AG34 AG36 AG39" xr:uid="{00000000-0002-0000-0700-000006000000}">
      <formula1>$I$119:$I$120</formula1>
    </dataValidation>
    <dataValidation type="list" allowBlank="1" showInputMessage="1" showErrorMessage="1" prompt=" - " sqref="H17 H21 H25 H30 H34 H39" xr:uid="{00000000-0002-0000-0700-000007000000}">
      <formula1>$C$113:$C$124</formula1>
    </dataValidation>
    <dataValidation type="list" allowBlank="1" showInputMessage="1" showErrorMessage="1" prompt=" - " sqref="AH17 AD17:AD18 AF17:AF18 AH21 AD21:AD22 AF21:AF22 AD25 AF25 AH25 AD27 AF27 AH30 AD30:AD31 AF30:AF31 AD34 AF34 AH34 AD36 AF36 AD39 AF39 AH39" xr:uid="{00000000-0002-0000-0700-000008000000}">
      <formula1>$G$117:$G$119</formula1>
    </dataValidation>
    <dataValidation type="list" allowBlank="1" showInputMessage="1" showErrorMessage="1" prompt=" - " sqref="C17:C18 C21:C22 C25:C27 C30:C32 C34:C37 C39:C41" xr:uid="{00000000-0002-0000-0700-000009000000}">
      <formula1>$E$97:$E$114</formula1>
    </dataValidation>
    <dataValidation type="list" allowBlank="1" showInputMessage="1" showErrorMessage="1" prompt=" - " sqref="AE17:AE18 AE21:AE22 AE25 AE27 AE30:AE31 AE34 AE36 AE39" xr:uid="{00000000-0002-0000-0700-00000A000000}">
      <formula1>$I$114:$I$116</formula1>
    </dataValidation>
    <dataValidation type="list" allowBlank="1" showInputMessage="1" showErrorMessage="1" prompt=" - " sqref="K17 AK17 K21 AK21 K25 AK25 K30 AK30 K34 AK34 K39 AK39" xr:uid="{00000000-0002-0000-0700-00000B000000}">
      <formula1>$I$97:$I$100</formula1>
    </dataValidation>
    <dataValidation type="list" allowBlank="1" showInputMessage="1" showErrorMessage="1" prompt=" - " sqref="AB17:AB18 AB21:AB22 AB25 AB27 AB30:AB31 AB34 AB36 AB39" xr:uid="{00000000-0002-0000-0700-00000C000000}">
      <formula1>$I$109:$I$111</formula1>
    </dataValidation>
    <dataValidation type="list" allowBlank="1" showInputMessage="1" showErrorMessage="1" prompt=" - " sqref="R17:R19 R21:R23 R25:R27 R30:R31 R34:R37 R39" xr:uid="{00000000-0002-0000-0700-00000D000000}">
      <formula1>$N$113:$N$114</formula1>
    </dataValidation>
    <dataValidation type="list" allowBlank="1" showInputMessage="1" showErrorMessage="1" prompt=" - " sqref="T17:T18 V17:V18 X17:X18 Z17:Z18 T21:T22 V21:V22 X21:X22 Z21:Z22 T25 V25 X25 Z25 T27 V27 X27 Z27 T30:T31 V30:V31 X30:X31 Z30:Z31 T34 V34 X34 Z34 T36 V36 X36 Z36 T39 V39 X39 Z39" xr:uid="{00000000-0002-0000-0700-00000E000000}">
      <formula1>$I$107:$I$108</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BY1000"/>
  <sheetViews>
    <sheetView topLeftCell="BA16" workbookViewId="0">
      <selection activeCell="BE16" sqref="BE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hidden="1" customWidth="1"/>
    <col min="57" max="57" width="50.285156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2"/>
      <c r="BG1" s="2"/>
      <c r="BH1" s="2"/>
      <c r="BI1" s="2"/>
      <c r="BJ1" s="2"/>
      <c r="BK1" s="2"/>
      <c r="BL1" s="2"/>
      <c r="BM1" s="2"/>
      <c r="BN1" s="2"/>
      <c r="BO1" s="2"/>
      <c r="BP1" s="2"/>
      <c r="BQ1" s="2"/>
      <c r="BR1" s="2"/>
      <c r="BS1" s="2"/>
      <c r="BT1" s="2"/>
      <c r="BU1" s="2"/>
      <c r="BV1" s="3"/>
      <c r="BW1" s="3"/>
      <c r="BX1" s="3"/>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2"/>
      <c r="BG2" s="2"/>
      <c r="BH2" s="2"/>
      <c r="BI2" s="2"/>
      <c r="BJ2" s="2"/>
      <c r="BK2" s="2"/>
      <c r="BL2" s="2"/>
      <c r="BM2" s="2"/>
      <c r="BN2" s="2"/>
      <c r="BO2" s="2"/>
      <c r="BP2" s="2"/>
      <c r="BQ2" s="2"/>
      <c r="BR2" s="2"/>
      <c r="BS2" s="2"/>
      <c r="BT2" s="2"/>
      <c r="BU2" s="2"/>
      <c r="BV2" s="3"/>
      <c r="BW2" s="3"/>
      <c r="BX2" s="3"/>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2"/>
      <c r="BG3" s="2"/>
      <c r="BH3" s="2"/>
      <c r="BI3" s="2"/>
      <c r="BJ3" s="2"/>
      <c r="BK3" s="2"/>
      <c r="BL3" s="2"/>
      <c r="BM3" s="2"/>
      <c r="BN3" s="2"/>
      <c r="BO3" s="2"/>
      <c r="BP3" s="2"/>
      <c r="BQ3" s="2"/>
      <c r="BR3" s="2"/>
      <c r="BS3" s="2"/>
      <c r="BT3" s="2"/>
      <c r="BU3" s="2"/>
      <c r="BV3" s="3"/>
      <c r="BW3" s="3"/>
      <c r="BX3" s="3"/>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2"/>
      <c r="BG6" s="2"/>
      <c r="BH6" s="2"/>
      <c r="BI6" s="2"/>
      <c r="BJ6" s="2"/>
      <c r="BK6" s="2"/>
      <c r="BL6" s="2"/>
      <c r="BM6" s="2"/>
      <c r="BN6" s="2"/>
      <c r="BO6" s="2"/>
      <c r="BP6" s="2"/>
      <c r="BQ6" s="2"/>
      <c r="BR6" s="2"/>
      <c r="BS6" s="2"/>
      <c r="BT6" s="2"/>
      <c r="BU6" s="2"/>
      <c r="BV6" s="2"/>
      <c r="BW6" s="2"/>
      <c r="BX6" s="2"/>
    </row>
    <row r="7" spans="1:77" ht="30" customHeight="1">
      <c r="A7" s="504" t="s">
        <v>6</v>
      </c>
      <c r="B7" s="390"/>
      <c r="C7" s="390"/>
      <c r="D7" s="386"/>
      <c r="E7" s="531" t="s">
        <v>7</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504" t="s">
        <v>9</v>
      </c>
      <c r="B8" s="390"/>
      <c r="C8" s="390"/>
      <c r="D8" s="386"/>
      <c r="E8" s="531" t="s">
        <v>471</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504" t="s">
        <v>11</v>
      </c>
      <c r="B9" s="390"/>
      <c r="C9" s="390"/>
      <c r="D9" s="386"/>
      <c r="E9" s="531" t="s">
        <v>472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2"/>
      <c r="BG10" s="2"/>
      <c r="BH10" s="2"/>
      <c r="BI10" s="2"/>
      <c r="BJ10" s="2"/>
      <c r="BK10" s="2"/>
      <c r="BL10" s="2"/>
      <c r="BM10" s="2"/>
      <c r="BN10" s="2"/>
      <c r="BO10" s="2"/>
      <c r="BP10" s="2"/>
      <c r="BQ10" s="2"/>
      <c r="BR10" s="2"/>
      <c r="BS10" s="2"/>
      <c r="BT10" s="2"/>
      <c r="BU10" s="2"/>
      <c r="BV10" s="2"/>
      <c r="BW10" s="2"/>
      <c r="BX10" s="2"/>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6"/>
      <c r="BG11" s="16"/>
      <c r="BH11" s="16"/>
      <c r="BI11" s="16"/>
      <c r="BJ11" s="16"/>
      <c r="BK11" s="16"/>
      <c r="BL11" s="16"/>
      <c r="BM11" s="16"/>
      <c r="BN11" s="16"/>
      <c r="BO11" s="16"/>
      <c r="BP11" s="16"/>
      <c r="BQ11" s="16"/>
      <c r="BR11" s="16"/>
      <c r="BS11" s="16"/>
      <c r="BT11" s="16"/>
      <c r="BU11" s="16"/>
      <c r="BV11" s="16"/>
      <c r="BW11" s="16"/>
      <c r="BX11" s="16"/>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2"/>
      <c r="BG12" s="2"/>
      <c r="BH12" s="2"/>
      <c r="BI12" s="2"/>
      <c r="BJ12" s="2"/>
      <c r="BK12" s="2"/>
      <c r="BL12" s="2"/>
      <c r="BM12" s="2"/>
      <c r="BN12" s="2"/>
      <c r="BO12" s="2"/>
      <c r="BP12" s="2"/>
      <c r="BQ12" s="2"/>
      <c r="BR12" s="2"/>
      <c r="BS12" s="2"/>
      <c r="BT12" s="2"/>
      <c r="BU12" s="2"/>
      <c r="BV12" s="2"/>
      <c r="BW12" s="2"/>
      <c r="BX12" s="2"/>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2"/>
      <c r="BG13" s="2"/>
      <c r="BH13" s="2"/>
      <c r="BI13" s="2"/>
      <c r="BJ13" s="2"/>
      <c r="BK13" s="2"/>
      <c r="BL13" s="2"/>
      <c r="BM13" s="2"/>
      <c r="BN13" s="2"/>
      <c r="BO13" s="2"/>
      <c r="BP13" s="2"/>
      <c r="BQ13" s="2"/>
      <c r="BR13" s="2"/>
      <c r="BS13" s="2"/>
      <c r="BT13" s="2"/>
      <c r="BU13" s="2"/>
      <c r="BV13" s="2"/>
      <c r="BW13" s="2"/>
      <c r="BX13" s="2"/>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588</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25" customHeight="1">
      <c r="A16" s="429" t="s">
        <v>105</v>
      </c>
      <c r="B16" s="434">
        <v>1</v>
      </c>
      <c r="C16" s="52" t="s">
        <v>143</v>
      </c>
      <c r="D16" s="54" t="s">
        <v>589</v>
      </c>
      <c r="E16" s="429" t="s">
        <v>590</v>
      </c>
      <c r="F16" s="429" t="s">
        <v>591</v>
      </c>
      <c r="G16" s="54" t="s">
        <v>592</v>
      </c>
      <c r="H16" s="552" t="s">
        <v>129</v>
      </c>
      <c r="I16" s="434" t="s">
        <v>130</v>
      </c>
      <c r="J16" s="434" t="s">
        <v>131</v>
      </c>
      <c r="K16" s="434" t="s">
        <v>131</v>
      </c>
      <c r="L16" s="434" t="s">
        <v>131</v>
      </c>
      <c r="M16" s="434" t="s">
        <v>133</v>
      </c>
      <c r="N16" s="434" t="s">
        <v>131</v>
      </c>
      <c r="O16" s="434" t="s">
        <v>131</v>
      </c>
      <c r="P16" s="434" t="s">
        <v>131</v>
      </c>
      <c r="Q16" s="434" t="s">
        <v>133</v>
      </c>
      <c r="R16" s="434" t="s">
        <v>133</v>
      </c>
      <c r="S16" s="434" t="s">
        <v>131</v>
      </c>
      <c r="T16" s="434" t="s">
        <v>131</v>
      </c>
      <c r="U16" s="434" t="s">
        <v>131</v>
      </c>
      <c r="V16" s="434" t="s">
        <v>131</v>
      </c>
      <c r="W16" s="434" t="s">
        <v>131</v>
      </c>
      <c r="X16" s="434" t="s">
        <v>131</v>
      </c>
      <c r="Y16" s="434" t="s">
        <v>133</v>
      </c>
      <c r="Z16" s="434" t="s">
        <v>133</v>
      </c>
      <c r="AA16" s="434" t="s">
        <v>133</v>
      </c>
      <c r="AB16" s="434">
        <v>12</v>
      </c>
      <c r="AC16" s="434" t="s">
        <v>303</v>
      </c>
      <c r="AD16" s="532" t="s">
        <v>113</v>
      </c>
      <c r="AE16" s="54" t="s">
        <v>593</v>
      </c>
      <c r="AF16" s="62" t="s">
        <v>116</v>
      </c>
      <c r="AG16" s="62" t="s">
        <v>594</v>
      </c>
      <c r="AH16" s="62">
        <v>30</v>
      </c>
      <c r="AI16" s="54" t="s">
        <v>595</v>
      </c>
      <c r="AJ16" s="62">
        <v>15</v>
      </c>
      <c r="AK16" s="54" t="s">
        <v>596</v>
      </c>
      <c r="AL16" s="62">
        <v>15</v>
      </c>
      <c r="AM16" s="54" t="s">
        <v>597</v>
      </c>
      <c r="AN16" s="62">
        <v>15</v>
      </c>
      <c r="AO16" s="54" t="s">
        <v>598</v>
      </c>
      <c r="AP16" s="62">
        <v>15</v>
      </c>
      <c r="AQ16" s="54" t="s">
        <v>599</v>
      </c>
      <c r="AR16" s="62">
        <v>10</v>
      </c>
      <c r="AS16" s="62">
        <v>100</v>
      </c>
      <c r="AT16" s="62" t="s">
        <v>132</v>
      </c>
      <c r="AU16" s="54" t="s">
        <v>135</v>
      </c>
      <c r="AV16" s="62" t="s">
        <v>132</v>
      </c>
      <c r="AW16" s="62" t="s">
        <v>133</v>
      </c>
      <c r="AX16" s="434" t="s">
        <v>132</v>
      </c>
      <c r="AY16" s="434" t="s">
        <v>130</v>
      </c>
      <c r="AZ16" s="553" t="s">
        <v>112</v>
      </c>
      <c r="BA16" s="429" t="s">
        <v>167</v>
      </c>
      <c r="BB16" s="62">
        <v>1</v>
      </c>
      <c r="BC16" s="70" t="s">
        <v>600</v>
      </c>
      <c r="BD16" s="62">
        <v>1</v>
      </c>
      <c r="BE16" s="319" t="s">
        <v>1671</v>
      </c>
      <c r="BF16" s="81"/>
      <c r="BG16" s="81"/>
      <c r="BH16" s="81"/>
      <c r="BI16" s="81"/>
      <c r="BJ16" s="81"/>
      <c r="BK16" s="81"/>
      <c r="BL16" s="81"/>
      <c r="BM16" s="81"/>
      <c r="BN16" s="81"/>
      <c r="BO16" s="81"/>
      <c r="BP16" s="81"/>
      <c r="BQ16" s="81"/>
      <c r="BR16" s="81"/>
      <c r="BS16" s="81"/>
      <c r="BT16" s="81"/>
      <c r="BU16" s="81"/>
      <c r="BV16" s="81"/>
      <c r="BW16" s="81"/>
      <c r="BX16" s="81"/>
      <c r="BY16" s="81"/>
    </row>
    <row r="17" spans="1:77" ht="57" customHeight="1">
      <c r="A17" s="433"/>
      <c r="B17" s="433"/>
      <c r="C17" s="513" t="s">
        <v>106</v>
      </c>
      <c r="D17" s="429" t="s">
        <v>601</v>
      </c>
      <c r="E17" s="433"/>
      <c r="F17" s="433"/>
      <c r="G17" s="54" t="s">
        <v>602</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54" t="s">
        <v>603</v>
      </c>
      <c r="AF17" s="62" t="s">
        <v>164</v>
      </c>
      <c r="AG17" s="62" t="s">
        <v>594</v>
      </c>
      <c r="AH17" s="62">
        <v>30</v>
      </c>
      <c r="AI17" s="54" t="s">
        <v>604</v>
      </c>
      <c r="AJ17" s="62">
        <v>15</v>
      </c>
      <c r="AK17" s="54" t="s">
        <v>605</v>
      </c>
      <c r="AL17" s="62">
        <v>15</v>
      </c>
      <c r="AM17" s="54" t="s">
        <v>597</v>
      </c>
      <c r="AN17" s="62">
        <v>15</v>
      </c>
      <c r="AO17" s="54" t="s">
        <v>606</v>
      </c>
      <c r="AP17" s="62">
        <v>15</v>
      </c>
      <c r="AQ17" s="54" t="s">
        <v>607</v>
      </c>
      <c r="AR17" s="62">
        <v>10</v>
      </c>
      <c r="AS17" s="62">
        <v>100</v>
      </c>
      <c r="AT17" s="62" t="s">
        <v>132</v>
      </c>
      <c r="AU17" s="54" t="s">
        <v>135</v>
      </c>
      <c r="AV17" s="62" t="s">
        <v>132</v>
      </c>
      <c r="AW17" s="62" t="s">
        <v>133</v>
      </c>
      <c r="AX17" s="433"/>
      <c r="AY17" s="433"/>
      <c r="AZ17" s="433"/>
      <c r="BA17" s="433"/>
      <c r="BB17" s="62">
        <v>2</v>
      </c>
      <c r="BC17" s="87"/>
      <c r="BD17" s="62">
        <v>2</v>
      </c>
      <c r="BE17" s="52"/>
      <c r="BF17" s="81"/>
      <c r="BG17" s="81"/>
      <c r="BH17" s="81"/>
      <c r="BI17" s="81"/>
      <c r="BJ17" s="81"/>
      <c r="BK17" s="81"/>
      <c r="BL17" s="81"/>
      <c r="BM17" s="81"/>
      <c r="BN17" s="81"/>
      <c r="BO17" s="81"/>
      <c r="BP17" s="81"/>
      <c r="BQ17" s="81"/>
      <c r="BR17" s="81"/>
      <c r="BS17" s="81"/>
      <c r="BT17" s="81"/>
      <c r="BU17" s="81"/>
      <c r="BV17" s="81"/>
      <c r="BW17" s="81"/>
      <c r="BX17" s="81"/>
      <c r="BY17" s="81"/>
    </row>
    <row r="18" spans="1:77" ht="99" customHeight="1">
      <c r="A18" s="430"/>
      <c r="B18" s="430"/>
      <c r="C18" s="430"/>
      <c r="D18" s="430"/>
      <c r="E18" s="430"/>
      <c r="F18" s="430"/>
      <c r="G18" s="54" t="s">
        <v>608</v>
      </c>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54" t="s">
        <v>609</v>
      </c>
      <c r="AF18" s="62" t="s">
        <v>164</v>
      </c>
      <c r="AG18" s="62" t="s">
        <v>594</v>
      </c>
      <c r="AH18" s="62">
        <v>30</v>
      </c>
      <c r="AI18" s="54" t="s">
        <v>610</v>
      </c>
      <c r="AJ18" s="62">
        <v>15</v>
      </c>
      <c r="AK18" s="54" t="s">
        <v>611</v>
      </c>
      <c r="AL18" s="62">
        <v>15</v>
      </c>
      <c r="AM18" s="54" t="s">
        <v>612</v>
      </c>
      <c r="AN18" s="62">
        <v>15</v>
      </c>
      <c r="AO18" s="54" t="s">
        <v>613</v>
      </c>
      <c r="AP18" s="62">
        <v>15</v>
      </c>
      <c r="AQ18" s="54" t="s">
        <v>614</v>
      </c>
      <c r="AR18" s="62">
        <v>10</v>
      </c>
      <c r="AS18" s="62">
        <v>100</v>
      </c>
      <c r="AT18" s="62" t="s">
        <v>132</v>
      </c>
      <c r="AU18" s="54" t="s">
        <v>135</v>
      </c>
      <c r="AV18" s="62" t="s">
        <v>132</v>
      </c>
      <c r="AW18" s="62" t="s">
        <v>133</v>
      </c>
      <c r="AX18" s="430"/>
      <c r="AY18" s="430"/>
      <c r="AZ18" s="430"/>
      <c r="BA18" s="430"/>
      <c r="BB18" s="62">
        <v>3</v>
      </c>
      <c r="BC18" s="87"/>
      <c r="BD18" s="62">
        <v>3</v>
      </c>
      <c r="BE18" s="87"/>
      <c r="BF18" s="81"/>
      <c r="BG18" s="81"/>
      <c r="BH18" s="81"/>
      <c r="BI18" s="81"/>
      <c r="BJ18" s="81"/>
      <c r="BK18" s="81"/>
      <c r="BL18" s="81"/>
      <c r="BM18" s="81"/>
      <c r="BN18" s="81"/>
      <c r="BO18" s="81"/>
      <c r="BP18" s="81"/>
      <c r="BQ18" s="81"/>
      <c r="BR18" s="81"/>
      <c r="BS18" s="81"/>
      <c r="BT18" s="81"/>
      <c r="BU18" s="81"/>
      <c r="BV18" s="81"/>
      <c r="BW18" s="81"/>
      <c r="BX18" s="81"/>
      <c r="BY18" s="81"/>
    </row>
    <row r="19" spans="1:77">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row>
    <row r="20" spans="1:77" ht="15.7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row>
    <row r="21" spans="1:77" ht="15.7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7" ht="15.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row>
    <row r="23" spans="1:77" ht="15.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row>
    <row r="24" spans="1:77" ht="15.7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7" ht="15.7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7"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row>
    <row r="27" spans="1:77"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row>
    <row r="28" spans="1:77"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row>
    <row r="29" spans="1:77"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row>
    <row r="30" spans="1:77"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row>
    <row r="31" spans="1:77"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row>
    <row r="32" spans="1:77"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row>
    <row r="33" spans="1:77"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row>
    <row r="34" spans="1:77"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row>
    <row r="35" spans="1:77"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row>
    <row r="36" spans="1:77"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row>
    <row r="37" spans="1:77"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row>
    <row r="38" spans="1:77"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row>
    <row r="39" spans="1:77"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row>
    <row r="40" spans="1:77"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row>
    <row r="41" spans="1:77"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row>
    <row r="42" spans="1:77"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row>
    <row r="43" spans="1:77"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row>
    <row r="44" spans="1:77"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row>
    <row r="45" spans="1:77"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7"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row>
    <row r="47" spans="1:77"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7"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row>
    <row r="49" spans="1:77"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7"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row>
    <row r="51" spans="1:77"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row>
    <row r="52" spans="1:77"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row>
    <row r="53" spans="1:77"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row>
    <row r="54" spans="1:77"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row>
    <row r="55" spans="1:77"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row>
    <row r="56" spans="1:77"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row>
    <row r="57" spans="1:77"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row>
    <row r="58" spans="1:77"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row>
    <row r="59" spans="1:77"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row>
    <row r="60" spans="1:77"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row>
    <row r="61" spans="1:77"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row>
    <row r="62" spans="1:77"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row>
    <row r="63" spans="1:77"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row>
    <row r="64" spans="1:77"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row>
    <row r="65" spans="1:77"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row>
    <row r="66" spans="1:77"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row>
    <row r="67" spans="1:77"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row>
    <row r="68" spans="1:77"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row>
    <row r="69" spans="1:77"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row>
    <row r="70" spans="1:77"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row>
    <row r="71" spans="1:77"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row>
    <row r="72" spans="1:77"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row>
    <row r="73" spans="1:77"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row>
    <row r="74" spans="1:77"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row>
    <row r="75" spans="1:77"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row>
    <row r="76" spans="1:77"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row>
    <row r="77" spans="1:77"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row>
    <row r="78" spans="1:77"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row>
    <row r="79" spans="1:77"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row>
    <row r="80" spans="1:77"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row>
    <row r="81" spans="1:77"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row>
    <row r="82" spans="1:77"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row>
    <row r="83" spans="1:77"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row>
    <row r="84" spans="1:77"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row>
    <row r="85" spans="1:77"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row>
    <row r="86" spans="1:77"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row>
    <row r="87" spans="1:7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row>
    <row r="88" spans="1:77"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row>
    <row r="89" spans="1:77"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row>
    <row r="90" spans="1:77"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row>
    <row r="91" spans="1:77"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row>
    <row r="92" spans="1:77"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row>
    <row r="93" spans="1:77"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row>
    <row r="94" spans="1:77"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row>
    <row r="95" spans="1:77"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row>
    <row r="96" spans="1:77"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row>
    <row r="97" spans="1:7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row>
    <row r="98" spans="1:77"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row>
    <row r="99" spans="1:77" ht="15.75" hidden="1" customHeight="1">
      <c r="A99" s="81"/>
      <c r="B99" s="81"/>
      <c r="C99" s="135" t="s">
        <v>56</v>
      </c>
      <c r="D99" s="81"/>
      <c r="E99" s="136" t="s">
        <v>292</v>
      </c>
      <c r="F99" s="137"/>
      <c r="G99" s="138" t="s">
        <v>293</v>
      </c>
      <c r="H99" s="81"/>
      <c r="I99" s="136" t="s">
        <v>294</v>
      </c>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row>
    <row r="100" spans="1:77" ht="15.75" hidden="1" customHeight="1">
      <c r="A100" s="81"/>
      <c r="B100" s="81"/>
      <c r="C100" s="139" t="s">
        <v>78</v>
      </c>
      <c r="D100" s="81"/>
      <c r="E100" s="140" t="s">
        <v>235</v>
      </c>
      <c r="F100" s="81"/>
      <c r="G100" s="140" t="s">
        <v>295</v>
      </c>
      <c r="H100" s="81"/>
      <c r="I100" s="140" t="s">
        <v>296</v>
      </c>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row>
    <row r="101" spans="1:77" ht="15.75" hidden="1" customHeight="1">
      <c r="A101" s="81"/>
      <c r="B101" s="81"/>
      <c r="C101" s="139" t="s">
        <v>100</v>
      </c>
      <c r="D101" s="81"/>
      <c r="E101" s="140" t="s">
        <v>179</v>
      </c>
      <c r="F101" s="81"/>
      <c r="G101" s="140" t="s">
        <v>241</v>
      </c>
      <c r="H101" s="81"/>
      <c r="I101" s="140" t="s">
        <v>113</v>
      </c>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row>
    <row r="102" spans="1:77" ht="15.75" hidden="1" customHeight="1">
      <c r="A102" s="81"/>
      <c r="B102" s="81"/>
      <c r="C102" s="139" t="s">
        <v>103</v>
      </c>
      <c r="D102" s="81"/>
      <c r="E102" s="140" t="s">
        <v>297</v>
      </c>
      <c r="F102" s="81"/>
      <c r="G102" s="140" t="s">
        <v>111</v>
      </c>
      <c r="H102" s="81"/>
      <c r="I102" s="140" t="s">
        <v>167</v>
      </c>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row>
    <row r="103" spans="1:77" ht="15.75" hidden="1" customHeight="1">
      <c r="A103" s="81"/>
      <c r="B103" s="81"/>
      <c r="C103" s="139" t="s">
        <v>105</v>
      </c>
      <c r="D103" s="81"/>
      <c r="E103" s="140" t="s">
        <v>298</v>
      </c>
      <c r="F103" s="81"/>
      <c r="G103" s="140" t="s">
        <v>299</v>
      </c>
      <c r="H103" s="81"/>
      <c r="I103" s="140" t="s">
        <v>139</v>
      </c>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row>
    <row r="104" spans="1:77" ht="15.75" hidden="1" customHeight="1">
      <c r="A104" s="81"/>
      <c r="B104" s="81"/>
      <c r="C104" s="139" t="s">
        <v>117</v>
      </c>
      <c r="D104" s="81"/>
      <c r="E104" s="140" t="s">
        <v>300</v>
      </c>
      <c r="F104" s="81"/>
      <c r="G104" s="141" t="s">
        <v>130</v>
      </c>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row>
    <row r="105" spans="1:77" ht="15.75" hidden="1" customHeight="1">
      <c r="A105" s="81"/>
      <c r="B105" s="81"/>
      <c r="C105" s="139" t="s">
        <v>127</v>
      </c>
      <c r="D105" s="81"/>
      <c r="E105" s="140" t="s">
        <v>250</v>
      </c>
      <c r="F105" s="81"/>
      <c r="G105" s="81"/>
      <c r="H105" s="81"/>
      <c r="I105" s="136" t="s">
        <v>49</v>
      </c>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row>
    <row r="106" spans="1:77" ht="15.75" hidden="1" customHeight="1">
      <c r="A106" s="81"/>
      <c r="B106" s="81"/>
      <c r="C106" s="139" t="s">
        <v>134</v>
      </c>
      <c r="D106" s="81"/>
      <c r="E106" s="140" t="s">
        <v>301</v>
      </c>
      <c r="F106" s="81"/>
      <c r="G106" s="138" t="s">
        <v>302</v>
      </c>
      <c r="H106" s="81"/>
      <c r="I106" s="140" t="s">
        <v>164</v>
      </c>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row>
    <row r="107" spans="1:77" ht="15.75" hidden="1" customHeight="1">
      <c r="A107" s="81"/>
      <c r="B107" s="81"/>
      <c r="C107" s="139" t="s">
        <v>331</v>
      </c>
      <c r="D107" s="81"/>
      <c r="E107" s="140" t="s">
        <v>106</v>
      </c>
      <c r="F107" s="81"/>
      <c r="G107" s="140" t="s">
        <v>303</v>
      </c>
      <c r="H107" s="81"/>
      <c r="I107" s="140" t="s">
        <v>116</v>
      </c>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row>
    <row r="108" spans="1:77" ht="15.75" hidden="1" customHeight="1">
      <c r="A108" s="81"/>
      <c r="B108" s="81"/>
      <c r="C108" s="139" t="s">
        <v>141</v>
      </c>
      <c r="D108" s="81"/>
      <c r="E108" s="140" t="s">
        <v>143</v>
      </c>
      <c r="F108" s="81"/>
      <c r="G108" s="140" t="s">
        <v>148</v>
      </c>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row>
    <row r="109" spans="1:77" ht="15.75" hidden="1" customHeight="1">
      <c r="A109" s="81"/>
      <c r="B109" s="81"/>
      <c r="C109" s="139" t="s">
        <v>142</v>
      </c>
      <c r="D109" s="81"/>
      <c r="E109" s="140" t="s">
        <v>304</v>
      </c>
      <c r="F109" s="81"/>
      <c r="G109" s="140" t="s">
        <v>112</v>
      </c>
      <c r="H109" s="81"/>
      <c r="I109" s="142" t="s">
        <v>305</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row>
    <row r="110" spans="1:77" ht="15.75" hidden="1" customHeight="1">
      <c r="A110" s="81"/>
      <c r="B110" s="81"/>
      <c r="C110" s="139" t="s">
        <v>137</v>
      </c>
      <c r="D110" s="81"/>
      <c r="E110" s="140" t="s">
        <v>306</v>
      </c>
      <c r="F110" s="81"/>
      <c r="G110" s="140" t="s">
        <v>242</v>
      </c>
      <c r="H110" s="81"/>
      <c r="I110" s="143">
        <v>15</v>
      </c>
      <c r="J110" s="144">
        <v>30</v>
      </c>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row>
    <row r="111" spans="1:77" ht="15.75" hidden="1" customHeight="1">
      <c r="A111" s="81"/>
      <c r="B111" s="81"/>
      <c r="C111" s="139" t="s">
        <v>149</v>
      </c>
      <c r="D111" s="81"/>
      <c r="E111" s="140" t="s">
        <v>307</v>
      </c>
      <c r="F111" s="81"/>
      <c r="G111" s="140" t="s">
        <v>138</v>
      </c>
      <c r="H111" s="81"/>
      <c r="I111" s="143">
        <v>0</v>
      </c>
      <c r="J111" s="144">
        <v>0</v>
      </c>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row>
    <row r="112" spans="1:77" ht="15.75" hidden="1" customHeight="1">
      <c r="A112" s="81"/>
      <c r="B112" s="81"/>
      <c r="C112" s="139" t="s">
        <v>155</v>
      </c>
      <c r="D112" s="81"/>
      <c r="E112" s="140" t="s">
        <v>308</v>
      </c>
      <c r="F112" s="81"/>
      <c r="G112" s="140" t="s">
        <v>131</v>
      </c>
      <c r="H112" s="81"/>
      <c r="I112" s="145">
        <v>10</v>
      </c>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row>
    <row r="113" spans="1:77" ht="15.75" hidden="1" customHeight="1">
      <c r="A113" s="81"/>
      <c r="B113" s="81"/>
      <c r="C113" s="139" t="s">
        <v>166</v>
      </c>
      <c r="D113" s="81"/>
      <c r="E113" s="140" t="s">
        <v>309</v>
      </c>
      <c r="F113" s="81"/>
      <c r="G113" s="140" t="s">
        <v>133</v>
      </c>
      <c r="H113" s="81"/>
      <c r="I113" s="146">
        <v>5</v>
      </c>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row>
    <row r="114" spans="1:77" ht="15.75" hidden="1" customHeight="1">
      <c r="A114" s="81"/>
      <c r="B114" s="81"/>
      <c r="C114" s="81"/>
      <c r="D114" s="81"/>
      <c r="E114" s="140" t="s">
        <v>310</v>
      </c>
      <c r="F114" s="81"/>
      <c r="G114" s="140" t="s">
        <v>311</v>
      </c>
      <c r="H114" s="81"/>
      <c r="I114" s="145">
        <v>0</v>
      </c>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row>
    <row r="115" spans="1:77" ht="15.75" hidden="1" customHeight="1">
      <c r="A115" s="81"/>
      <c r="B115" s="81"/>
      <c r="C115" s="135" t="s">
        <v>312</v>
      </c>
      <c r="D115" s="81"/>
      <c r="E115" s="140" t="s">
        <v>313</v>
      </c>
      <c r="F115" s="81"/>
      <c r="G115" s="140" t="s">
        <v>314</v>
      </c>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row>
    <row r="116" spans="1:77" ht="15.75" hidden="1" customHeight="1">
      <c r="A116" s="81"/>
      <c r="B116" s="81"/>
      <c r="C116" s="139" t="s">
        <v>76</v>
      </c>
      <c r="D116" s="81"/>
      <c r="E116" s="140" t="s">
        <v>315</v>
      </c>
      <c r="F116" s="81"/>
      <c r="G116" s="140" t="s">
        <v>316</v>
      </c>
      <c r="H116" s="81"/>
      <c r="I116" s="138" t="s">
        <v>317</v>
      </c>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row>
    <row r="117" spans="1:77" ht="15.75" hidden="1" customHeight="1">
      <c r="A117" s="81"/>
      <c r="B117" s="81"/>
      <c r="C117" s="72"/>
      <c r="D117" s="81"/>
      <c r="E117" s="140" t="s">
        <v>260</v>
      </c>
      <c r="F117" s="81"/>
      <c r="G117" s="81"/>
      <c r="H117" s="81"/>
      <c r="I117" s="140" t="s">
        <v>135</v>
      </c>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row>
    <row r="118" spans="1:77" ht="15.75" hidden="1" customHeight="1">
      <c r="A118" s="81"/>
      <c r="B118" s="81"/>
      <c r="C118" s="72"/>
      <c r="D118" s="81"/>
      <c r="E118" s="81"/>
      <c r="F118" s="81"/>
      <c r="G118" s="81"/>
      <c r="H118" s="81"/>
      <c r="I118" s="140" t="s">
        <v>319</v>
      </c>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row>
    <row r="119" spans="1:77" ht="15.75" hidden="1" customHeight="1">
      <c r="A119" s="81"/>
      <c r="B119" s="81"/>
      <c r="C119" s="72"/>
      <c r="D119" s="81"/>
      <c r="E119" s="142" t="s">
        <v>321</v>
      </c>
      <c r="F119" s="81"/>
      <c r="G119" s="138" t="s">
        <v>68</v>
      </c>
      <c r="H119" s="81"/>
      <c r="I119" s="140" t="s">
        <v>322</v>
      </c>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row>
    <row r="120" spans="1:77" ht="15.75" hidden="1" customHeight="1">
      <c r="A120" s="81"/>
      <c r="B120" s="81"/>
      <c r="C120" s="72"/>
      <c r="D120" s="81"/>
      <c r="E120" s="147" t="s">
        <v>243</v>
      </c>
      <c r="F120" s="81"/>
      <c r="G120" s="140" t="s">
        <v>132</v>
      </c>
      <c r="H120" s="81"/>
      <c r="I120" s="148"/>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row>
    <row r="121" spans="1:77" ht="15.75" hidden="1" customHeight="1">
      <c r="A121" s="81"/>
      <c r="B121" s="81"/>
      <c r="C121" s="72"/>
      <c r="D121" s="81"/>
      <c r="E121" s="147" t="s">
        <v>114</v>
      </c>
      <c r="F121" s="81"/>
      <c r="G121" s="140" t="s">
        <v>323</v>
      </c>
      <c r="H121" s="137"/>
      <c r="I121" s="149" t="s">
        <v>324</v>
      </c>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row>
    <row r="122" spans="1:77" ht="15.75" hidden="1" customHeight="1">
      <c r="A122" s="81"/>
      <c r="B122" s="81"/>
      <c r="C122" s="72"/>
      <c r="D122" s="81"/>
      <c r="E122" s="147" t="s">
        <v>326</v>
      </c>
      <c r="F122" s="81"/>
      <c r="G122" s="140" t="s">
        <v>327</v>
      </c>
      <c r="H122" s="137"/>
      <c r="I122" s="150" t="s">
        <v>131</v>
      </c>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row>
    <row r="123" spans="1:77" ht="15.75" hidden="1" customHeight="1">
      <c r="A123" s="81"/>
      <c r="B123" s="81"/>
      <c r="C123" s="72"/>
      <c r="D123" s="81"/>
      <c r="E123" s="81"/>
      <c r="F123" s="81"/>
      <c r="G123" s="81"/>
      <c r="H123" s="137"/>
      <c r="I123" s="140" t="s">
        <v>133</v>
      </c>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row>
    <row r="124" spans="1:77" ht="15.75" customHeight="1">
      <c r="A124" s="81"/>
      <c r="B124" s="81"/>
      <c r="C124" s="72"/>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row>
    <row r="125" spans="1:77" ht="15.75" customHeight="1">
      <c r="A125" s="81"/>
      <c r="B125" s="81"/>
      <c r="C125" s="72"/>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row>
    <row r="126" spans="1:77" ht="15.75" customHeight="1">
      <c r="A126" s="81"/>
      <c r="B126" s="81"/>
      <c r="C126" s="72"/>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row>
    <row r="127" spans="1:77" ht="15.75" customHeight="1">
      <c r="A127" s="81"/>
      <c r="B127" s="81"/>
      <c r="C127" s="72"/>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row>
    <row r="128" spans="1:77" ht="15.75" customHeight="1">
      <c r="A128" s="81"/>
      <c r="B128" s="81"/>
      <c r="C128" s="72"/>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row>
    <row r="129" spans="1:77"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row>
    <row r="130" spans="1:77"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row>
    <row r="131" spans="1:77"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row>
    <row r="132" spans="1:77"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row>
    <row r="133" spans="1:77"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row>
    <row r="134" spans="1:77"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row>
    <row r="135" spans="1:77"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row>
    <row r="136" spans="1:77"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row>
    <row r="137" spans="1:7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row>
    <row r="138" spans="1:77"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row>
    <row r="139" spans="1:77"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row>
    <row r="140" spans="1:77"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row>
    <row r="141" spans="1:77"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row>
    <row r="142" spans="1:77"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row>
    <row r="143" spans="1:77"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row>
    <row r="144" spans="1:77"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row>
    <row r="145" spans="1:77"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row>
    <row r="146" spans="1:77"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row>
    <row r="147" spans="1:7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row>
    <row r="148" spans="1:77"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row>
    <row r="149" spans="1:77"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row>
    <row r="150" spans="1:77" ht="15.75" customHeight="1">
      <c r="A150" s="81"/>
      <c r="B150" s="81"/>
      <c r="C150" s="81"/>
      <c r="D150" s="81"/>
      <c r="E150" s="369" t="s">
        <v>1751</v>
      </c>
      <c r="F150" s="370">
        <f>COUNTIF(BA17:BA100, "Zona de Riesgo Extrema")</f>
        <v>0</v>
      </c>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row>
    <row r="151" spans="1:77" ht="15.75" customHeight="1">
      <c r="A151" s="81"/>
      <c r="B151" s="81"/>
      <c r="C151" s="81"/>
      <c r="D151" s="81"/>
      <c r="E151" s="369" t="s">
        <v>1752</v>
      </c>
      <c r="F151" s="370">
        <f>COUNTIF(BA17:BA100, "Zona de Riesgo Alta")</f>
        <v>0</v>
      </c>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row>
    <row r="152" spans="1:77" ht="15.75" customHeight="1">
      <c r="A152" s="81"/>
      <c r="B152" s="81"/>
      <c r="C152" s="81"/>
      <c r="D152" s="81"/>
      <c r="E152" s="369" t="s">
        <v>1753</v>
      </c>
      <c r="F152" s="370">
        <f>COUNTIF(BA16:BA100, "Zona de Riesgo Moderada")</f>
        <v>1</v>
      </c>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row>
    <row r="153" spans="1:77"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row>
    <row r="154" spans="1:77"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row>
    <row r="155" spans="1:77"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row>
    <row r="156" spans="1:77"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row>
    <row r="158" spans="1:77"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row>
    <row r="159" spans="1:77"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row>
    <row r="160" spans="1:77"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row>
    <row r="161" spans="1:77"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row>
    <row r="162" spans="1:77"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row>
    <row r="163" spans="1:77"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row>
    <row r="164" spans="1:77"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row>
    <row r="165" spans="1:77"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row>
    <row r="166" spans="1:77"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row>
    <row r="167" spans="1:7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row>
    <row r="168" spans="1:77"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row>
    <row r="169" spans="1:77"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row>
    <row r="170" spans="1:77"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row>
    <row r="171" spans="1:77"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row>
    <row r="172" spans="1:77"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row>
    <row r="173" spans="1:77"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row>
    <row r="174" spans="1:77"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row>
    <row r="175" spans="1:77"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row>
    <row r="176" spans="1:77"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row>
    <row r="177" spans="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row>
    <row r="178" spans="1:77"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row>
    <row r="179" spans="1:77"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row>
    <row r="180" spans="1:77"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row>
    <row r="181" spans="1:77"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row>
    <row r="182" spans="1:77"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row>
    <row r="183" spans="1:77"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row>
    <row r="184" spans="1:77"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row>
    <row r="185" spans="1:77"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row>
    <row r="186" spans="1:77"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row>
    <row r="187" spans="1:7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row>
    <row r="188" spans="1:77"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row>
    <row r="189" spans="1:77"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row>
    <row r="190" spans="1:77"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row>
    <row r="191" spans="1:77"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row>
    <row r="192" spans="1:77"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row>
    <row r="193" spans="1:77"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row>
    <row r="194" spans="1:77"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row>
    <row r="195" spans="1:77"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row>
    <row r="196" spans="1:77"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row>
    <row r="197" spans="1:7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row>
    <row r="198" spans="1:77"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row>
    <row r="199" spans="1:77"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row>
    <row r="200" spans="1:77"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row>
    <row r="201" spans="1:77"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row>
    <row r="202" spans="1:77"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row>
    <row r="203" spans="1:77"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row>
    <row r="204" spans="1:77"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row>
    <row r="205" spans="1:77"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row>
    <row r="206" spans="1:77"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row>
    <row r="207" spans="1:7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row>
    <row r="208" spans="1:77"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row>
    <row r="209" spans="1:77"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row>
    <row r="210" spans="1:77"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row>
    <row r="211" spans="1:77"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row>
    <row r="212" spans="1:77"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row>
    <row r="213" spans="1:77"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row>
    <row r="214" spans="1:77"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row>
    <row r="215" spans="1:77"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row>
    <row r="216" spans="1:77"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row>
    <row r="217" spans="1:7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row>
    <row r="218" spans="1:77"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row>
    <row r="219" spans="1:77"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row>
    <row r="220" spans="1:77"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row>
    <row r="221" spans="1:77"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row>
    <row r="222" spans="1:77"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row>
    <row r="223" spans="1:77"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row>
    <row r="224" spans="1:77"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row>
    <row r="225" spans="1:77"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row>
    <row r="226" spans="1:77"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row>
    <row r="227" spans="1:7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row>
    <row r="228" spans="1:77"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row>
    <row r="229" spans="1:77"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row>
    <row r="230" spans="1:77"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row>
    <row r="231" spans="1:77"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row>
    <row r="232" spans="1:77"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row>
    <row r="234" spans="1:77"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row>
    <row r="235" spans="1:77"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row>
    <row r="236" spans="1:77"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row>
    <row r="237" spans="1:7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row>
    <row r="238" spans="1:77"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row>
    <row r="239" spans="1:77"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row>
    <row r="240" spans="1:77"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row>
    <row r="241" spans="1:77"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row>
    <row r="242" spans="1:77"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row>
    <row r="243" spans="1:77"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row>
    <row r="244" spans="1:77"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row>
    <row r="245" spans="1:77"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row>
    <row r="246" spans="1:77"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row>
    <row r="247" spans="1:7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row>
    <row r="248" spans="1:77"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row>
    <row r="249" spans="1:77"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row>
    <row r="250" spans="1:77"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row>
    <row r="251" spans="1:77"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row>
    <row r="252" spans="1:77"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row>
    <row r="253" spans="1:77"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row>
    <row r="254" spans="1:77"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row>
    <row r="255" spans="1:77"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row>
    <row r="256" spans="1:77"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row>
    <row r="257" spans="1:7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row>
    <row r="258" spans="1:77"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row>
    <row r="259" spans="1:77"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row>
    <row r="260" spans="1:77"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row>
    <row r="261" spans="1:77"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row>
    <row r="262" spans="1:77"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row>
    <row r="263" spans="1:77"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row>
    <row r="264" spans="1:77"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row>
    <row r="265" spans="1:77"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row>
    <row r="266" spans="1:77"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row>
    <row r="267" spans="1:7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row>
    <row r="268" spans="1:77"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row>
    <row r="269" spans="1:77"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row>
    <row r="270" spans="1:77"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row>
    <row r="271" spans="1:77"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row>
    <row r="272" spans="1:77"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row>
    <row r="273" spans="1:77"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row>
    <row r="274" spans="1:77"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row>
    <row r="275" spans="1:77"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row>
    <row r="276" spans="1:77"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row>
    <row r="277" spans="1: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row>
    <row r="278" spans="1:77"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row>
    <row r="279" spans="1:77"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row>
    <row r="280" spans="1:77"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row>
    <row r="281" spans="1:77"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row>
    <row r="282" spans="1:77"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row>
    <row r="283" spans="1:77"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row>
    <row r="284" spans="1:77"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row>
    <row r="285" spans="1:77"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row>
    <row r="286" spans="1:77"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row>
    <row r="287" spans="1:7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row>
    <row r="288" spans="1:77"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row>
    <row r="289" spans="1:77"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row>
    <row r="290" spans="1:77"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row>
    <row r="291" spans="1:77"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row>
    <row r="292" spans="1:77"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row>
    <row r="293" spans="1:77"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row>
    <row r="294" spans="1:77"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row>
    <row r="295" spans="1:77"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row>
    <row r="296" spans="1:77"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row>
    <row r="297" spans="1:7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row>
    <row r="298" spans="1:77"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row>
    <row r="299" spans="1:77"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row>
    <row r="300" spans="1:77"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row>
    <row r="301" spans="1:77"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row>
    <row r="302" spans="1:77"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row>
    <row r="303" spans="1:77"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row>
    <row r="304" spans="1:77"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row>
    <row r="305" spans="1:77"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row>
    <row r="306" spans="1:77"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row>
    <row r="307" spans="1:7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row>
    <row r="308" spans="1:77"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row>
    <row r="309" spans="1:77"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row>
    <row r="310" spans="1:77"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row>
    <row r="311" spans="1:77"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row>
    <row r="312" spans="1:77"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row>
    <row r="313" spans="1:77"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row>
    <row r="314" spans="1:77"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row>
    <row r="315" spans="1:77"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row>
    <row r="316" spans="1:77"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row>
    <row r="317" spans="1:7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row>
    <row r="318" spans="1:77"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row>
    <row r="319" spans="1:77"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row>
    <row r="320" spans="1:77"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row>
    <row r="321" spans="1:77"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row>
    <row r="322" spans="1:77"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row>
    <row r="323" spans="1:77"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Q16:Q18"/>
    <mergeCell ref="R16:R18"/>
    <mergeCell ref="J16:J18"/>
    <mergeCell ref="K16:K18"/>
    <mergeCell ref="L16:L18"/>
    <mergeCell ref="M16:M18"/>
    <mergeCell ref="N16:N18"/>
    <mergeCell ref="O16:O18"/>
    <mergeCell ref="P16:P18"/>
    <mergeCell ref="AA16:AA18"/>
    <mergeCell ref="S16:S18"/>
    <mergeCell ref="T16:T18"/>
    <mergeCell ref="U16:U18"/>
    <mergeCell ref="V16:V18"/>
    <mergeCell ref="W16:W18"/>
    <mergeCell ref="X16:X18"/>
    <mergeCell ref="Y16:Y18"/>
    <mergeCell ref="C11:D13"/>
    <mergeCell ref="E11:H13"/>
    <mergeCell ref="B14:B15"/>
    <mergeCell ref="C14:C15"/>
    <mergeCell ref="D14:D15"/>
    <mergeCell ref="E14:E15"/>
    <mergeCell ref="H14:H15"/>
    <mergeCell ref="G14:G15"/>
    <mergeCell ref="A14:A15"/>
    <mergeCell ref="A16:A18"/>
    <mergeCell ref="B16:B18"/>
    <mergeCell ref="E16:E18"/>
    <mergeCell ref="F16:F18"/>
    <mergeCell ref="F14:F15"/>
    <mergeCell ref="C17:C18"/>
    <mergeCell ref="D17:D18"/>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BB11:BE11"/>
    <mergeCell ref="AX12:BA14"/>
    <mergeCell ref="BB12:BC14"/>
    <mergeCell ref="BD12:BE14"/>
    <mergeCell ref="AE13:AF13"/>
    <mergeCell ref="AG13:AV13"/>
    <mergeCell ref="AS14:AV14"/>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Z16:Z18"/>
  </mergeCells>
  <conditionalFormatting sqref="AD16 BA16">
    <cfRule type="containsText" dxfId="376" priority="1" operator="containsText" text="Zona de Riesgo Extrema">
      <formula>NOT(ISERROR(SEARCH(("Zona de Riesgo Extrema"),(AD16))))</formula>
    </cfRule>
  </conditionalFormatting>
  <conditionalFormatting sqref="AD16 BA16">
    <cfRule type="containsText" dxfId="375" priority="2" operator="containsText" text="Zona de Riesgo Alta">
      <formula>NOT(ISERROR(SEARCH(("Zona de Riesgo Alta"),(AD16))))</formula>
    </cfRule>
  </conditionalFormatting>
  <conditionalFormatting sqref="I16 AY16">
    <cfRule type="containsText" dxfId="374" priority="3" operator="containsText" text="5 - Casi seguro">
      <formula>NOT(ISERROR(SEARCH(("5 - Casi seguro"),(I16))))</formula>
    </cfRule>
  </conditionalFormatting>
  <conditionalFormatting sqref="I16 AY16">
    <cfRule type="cellIs" dxfId="373" priority="4" operator="equal">
      <formula>"1 - Rara vez"</formula>
    </cfRule>
  </conditionalFormatting>
  <conditionalFormatting sqref="I16 AY16">
    <cfRule type="cellIs" dxfId="372" priority="5" operator="equal">
      <formula>"2 - Improbable"</formula>
    </cfRule>
  </conditionalFormatting>
  <conditionalFormatting sqref="I16 AY16">
    <cfRule type="cellIs" dxfId="371" priority="6" operator="equal">
      <formula>"3 - Posible"</formula>
    </cfRule>
  </conditionalFormatting>
  <conditionalFormatting sqref="I16 AY16">
    <cfRule type="cellIs" dxfId="370" priority="7" operator="equal">
      <formula>"4 - Probable"</formula>
    </cfRule>
  </conditionalFormatting>
  <conditionalFormatting sqref="AD16 BA16">
    <cfRule type="cellIs" dxfId="369" priority="8" operator="equal">
      <formula>"Zona de Riesgo Baja"</formula>
    </cfRule>
  </conditionalFormatting>
  <conditionalFormatting sqref="AD16 BA16">
    <cfRule type="cellIs" dxfId="368" priority="9" operator="equal">
      <formula>"Zona de Riesgo Moderada"</formula>
    </cfRule>
  </conditionalFormatting>
  <conditionalFormatting sqref="AD16 BA16">
    <cfRule type="cellIs" dxfId="367" priority="10" operator="equal">
      <formula>"Zona de Riesgo Alta"</formula>
    </cfRule>
  </conditionalFormatting>
  <conditionalFormatting sqref="AC16 AZ16">
    <cfRule type="containsText" dxfId="366" priority="11" operator="containsText" text="4 - Mayor">
      <formula>NOT(ISERROR(SEARCH(("4 - Mayor"),(AC16))))</formula>
    </cfRule>
  </conditionalFormatting>
  <conditionalFormatting sqref="AC16 AZ16">
    <cfRule type="containsText" dxfId="365" priority="12" operator="containsText" text="5 - Catastrófico">
      <formula>NOT(ISERROR(SEARCH(("5 - Catastrófico"),(AC16))))</formula>
    </cfRule>
  </conditionalFormatting>
  <conditionalFormatting sqref="AC16 AZ16">
    <cfRule type="containsText" dxfId="364" priority="13" operator="containsText" text="3 - Moderado">
      <formula>NOT(ISERROR(SEARCH(("3 - Moderado"),(AC16))))</formula>
    </cfRule>
  </conditionalFormatting>
  <dataValidations count="4">
    <dataValidation type="list" allowBlank="1" showInputMessage="1" showErrorMessage="1" prompt=" - " sqref="C16:C17" xr:uid="{00000000-0002-0000-0800-000000000000}">
      <formula1>$E$100:$E$117</formula1>
    </dataValidation>
    <dataValidation type="list" allowBlank="1" showInputMessage="1" showErrorMessage="1" prompt=" - " sqref="J16:AA16" xr:uid="{00000000-0002-0000-0800-000001000000}">
      <formula1>$I$122:$I$123</formula1>
    </dataValidation>
    <dataValidation type="list" allowBlank="1" showInputMessage="1" showErrorMessage="1" prompt=" - " sqref="AC16 AZ16" xr:uid="{00000000-0002-0000-0800-000002000000}">
      <formula1>$G$107:$G$109</formula1>
    </dataValidation>
    <dataValidation type="list" allowBlank="1" showInputMessage="1" showErrorMessage="1" prompt=" - " sqref="A16" xr:uid="{00000000-0002-0000-0800-000003000000}">
      <formula1>$C$100:$C$113</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I1000"/>
  <sheetViews>
    <sheetView topLeftCell="AL27" zoomScale="112" zoomScaleNormal="112" workbookViewId="0">
      <selection activeCell="AO27" sqref="AO27"/>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hidden="1" customWidth="1"/>
    <col min="41" max="41" width="60.140625" customWidth="1"/>
    <col min="42" max="61" width="6.85546875" customWidth="1"/>
  </cols>
  <sheetData>
    <row r="1" spans="1:61" ht="30" customHeight="1">
      <c r="A1" s="534"/>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row>
    <row r="5" spans="1:61" ht="8.25" customHeight="1">
      <c r="A5" s="52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row>
    <row r="6" spans="1:61" ht="30" customHeight="1">
      <c r="A6" s="555"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row>
    <row r="7" spans="1:61" ht="30" customHeight="1">
      <c r="A7" s="554" t="s">
        <v>6</v>
      </c>
      <c r="B7" s="390"/>
      <c r="C7" s="390"/>
      <c r="D7" s="386"/>
      <c r="E7" s="531" t="s">
        <v>615</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10"/>
      <c r="AP7" s="1"/>
      <c r="AQ7" s="1"/>
      <c r="AR7" s="1"/>
      <c r="AS7" s="1"/>
      <c r="AT7" s="1"/>
      <c r="AU7" s="1"/>
      <c r="AV7" s="1"/>
      <c r="AW7" s="1"/>
      <c r="AX7" s="1"/>
      <c r="AY7" s="1"/>
      <c r="AZ7" s="1"/>
      <c r="BA7" s="1"/>
      <c r="BB7" s="1"/>
      <c r="BC7" s="1"/>
      <c r="BD7" s="1"/>
      <c r="BE7" s="151"/>
      <c r="BF7" s="151"/>
      <c r="BG7" s="151"/>
    </row>
    <row r="8" spans="1:61" ht="30" customHeight="1">
      <c r="A8" s="554" t="s">
        <v>9</v>
      </c>
      <c r="B8" s="390"/>
      <c r="C8" s="390"/>
      <c r="D8" s="386"/>
      <c r="E8" s="531" t="s">
        <v>374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10"/>
      <c r="AP8" s="1"/>
      <c r="AQ8" s="1"/>
      <c r="AR8" s="1"/>
      <c r="AS8" s="1"/>
      <c r="AT8" s="1"/>
      <c r="AU8" s="1"/>
      <c r="AV8" s="1"/>
      <c r="AW8" s="1"/>
      <c r="AX8" s="1"/>
      <c r="AY8" s="1"/>
      <c r="AZ8" s="1"/>
      <c r="BA8" s="1"/>
      <c r="BB8" s="1"/>
      <c r="BC8" s="1"/>
      <c r="BD8" s="1"/>
      <c r="BE8" s="151"/>
      <c r="BF8" s="151"/>
      <c r="BG8" s="151"/>
    </row>
    <row r="9" spans="1:61" ht="30" customHeight="1">
      <c r="A9" s="554" t="s">
        <v>11</v>
      </c>
      <c r="B9" s="390"/>
      <c r="C9" s="390"/>
      <c r="D9" s="386"/>
      <c r="E9" s="531"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10"/>
      <c r="AP9" s="1"/>
      <c r="AQ9" s="1"/>
      <c r="AR9" s="1"/>
      <c r="AS9" s="1"/>
      <c r="AT9" s="1"/>
      <c r="AU9" s="1"/>
      <c r="AV9" s="1"/>
      <c r="AW9" s="1"/>
      <c r="AX9" s="1"/>
      <c r="AY9" s="1"/>
      <c r="AZ9" s="1"/>
      <c r="BA9" s="1"/>
      <c r="BB9" s="1"/>
      <c r="BC9" s="1"/>
      <c r="BD9" s="1"/>
      <c r="BE9" s="151"/>
      <c r="BF9" s="151"/>
      <c r="BG9" s="151"/>
      <c r="BH9" s="151"/>
    </row>
    <row r="10" spans="1:61" ht="8.25" customHeight="1">
      <c r="A10" s="180"/>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61" ht="105">
      <c r="A17" s="429" t="s">
        <v>117</v>
      </c>
      <c r="B17" s="434">
        <v>1</v>
      </c>
      <c r="C17" s="52" t="s">
        <v>310</v>
      </c>
      <c r="D17" s="87" t="s">
        <v>616</v>
      </c>
      <c r="E17" s="519" t="s">
        <v>617</v>
      </c>
      <c r="F17" s="429" t="s">
        <v>618</v>
      </c>
      <c r="G17" s="87" t="s">
        <v>619</v>
      </c>
      <c r="H17" s="434" t="s">
        <v>240</v>
      </c>
      <c r="I17" s="434" t="s">
        <v>111</v>
      </c>
      <c r="J17" s="434" t="s">
        <v>112</v>
      </c>
      <c r="K17" s="429" t="s">
        <v>113</v>
      </c>
      <c r="L17" s="429" t="s">
        <v>243</v>
      </c>
      <c r="M17" s="54" t="s">
        <v>620</v>
      </c>
      <c r="N17" s="62" t="s">
        <v>116</v>
      </c>
      <c r="O17" s="54" t="s">
        <v>621</v>
      </c>
      <c r="P17" s="62">
        <v>30</v>
      </c>
      <c r="Q17" s="155"/>
      <c r="R17" s="155"/>
      <c r="S17" s="54" t="s">
        <v>622</v>
      </c>
      <c r="T17" s="62">
        <v>15</v>
      </c>
      <c r="U17" s="54" t="s">
        <v>623</v>
      </c>
      <c r="V17" s="62">
        <v>15</v>
      </c>
      <c r="W17" s="54" t="s">
        <v>624</v>
      </c>
      <c r="X17" s="62">
        <v>15</v>
      </c>
      <c r="Y17" s="54" t="s">
        <v>625</v>
      </c>
      <c r="Z17" s="62">
        <v>15</v>
      </c>
      <c r="AA17" s="54" t="s">
        <v>626</v>
      </c>
      <c r="AB17" s="62">
        <v>10</v>
      </c>
      <c r="AC17" s="62">
        <f>P17+R17+T17+V17+X17+Z17+AB17</f>
        <v>100</v>
      </c>
      <c r="AD17" s="62" t="s">
        <v>132</v>
      </c>
      <c r="AE17" s="54" t="s">
        <v>135</v>
      </c>
      <c r="AF17" s="62" t="s">
        <v>132</v>
      </c>
      <c r="AG17" s="236" t="s">
        <v>133</v>
      </c>
      <c r="AH17" s="434" t="s">
        <v>132</v>
      </c>
      <c r="AI17" s="434" t="s">
        <v>130</v>
      </c>
      <c r="AJ17" s="434" t="s">
        <v>138</v>
      </c>
      <c r="AK17" s="429" t="s">
        <v>139</v>
      </c>
      <c r="AL17" s="62">
        <v>1</v>
      </c>
      <c r="AM17" s="237" t="s">
        <v>1669</v>
      </c>
      <c r="AN17" s="62">
        <v>1</v>
      </c>
      <c r="AO17" s="237" t="s">
        <v>1681</v>
      </c>
    </row>
    <row r="18" spans="1:61" ht="90" customHeight="1">
      <c r="A18" s="433"/>
      <c r="B18" s="433"/>
      <c r="C18" s="52" t="s">
        <v>106</v>
      </c>
      <c r="D18" s="87" t="s">
        <v>627</v>
      </c>
      <c r="E18" s="433"/>
      <c r="F18" s="433"/>
      <c r="G18" s="87" t="s">
        <v>628</v>
      </c>
      <c r="H18" s="433"/>
      <c r="I18" s="433"/>
      <c r="J18" s="433"/>
      <c r="K18" s="433"/>
      <c r="L18" s="433"/>
      <c r="M18" s="54" t="s">
        <v>629</v>
      </c>
      <c r="N18" s="62" t="s">
        <v>164</v>
      </c>
      <c r="O18" s="54" t="s">
        <v>621</v>
      </c>
      <c r="P18" s="62">
        <v>30</v>
      </c>
      <c r="Q18" s="155"/>
      <c r="R18" s="155"/>
      <c r="S18" s="54" t="s">
        <v>622</v>
      </c>
      <c r="T18" s="62">
        <v>15</v>
      </c>
      <c r="U18" s="54" t="s">
        <v>630</v>
      </c>
      <c r="V18" s="62">
        <v>15</v>
      </c>
      <c r="W18" s="54" t="s">
        <v>631</v>
      </c>
      <c r="X18" s="62">
        <v>15</v>
      </c>
      <c r="Y18" s="54" t="s">
        <v>632</v>
      </c>
      <c r="Z18" s="62">
        <v>15</v>
      </c>
      <c r="AA18" s="54" t="s">
        <v>633</v>
      </c>
      <c r="AB18" s="62">
        <v>10</v>
      </c>
      <c r="AC18" s="62">
        <f>P18+R18+T18+V18+X18+Z18+AB18</f>
        <v>100</v>
      </c>
      <c r="AD18" s="62" t="s">
        <v>132</v>
      </c>
      <c r="AE18" s="54" t="s">
        <v>135</v>
      </c>
      <c r="AF18" s="62" t="s">
        <v>132</v>
      </c>
      <c r="AG18" s="236" t="s">
        <v>133</v>
      </c>
      <c r="AH18" s="433"/>
      <c r="AI18" s="433"/>
      <c r="AJ18" s="433"/>
      <c r="AK18" s="433"/>
      <c r="AL18" s="62">
        <v>2</v>
      </c>
      <c r="AM18" s="238"/>
      <c r="AN18" s="62">
        <v>2</v>
      </c>
      <c r="AO18" s="238"/>
    </row>
    <row r="19" spans="1:61" ht="152.25" customHeight="1">
      <c r="A19" s="433"/>
      <c r="B19" s="433"/>
      <c r="C19" s="52" t="s">
        <v>301</v>
      </c>
      <c r="D19" s="87" t="s">
        <v>634</v>
      </c>
      <c r="E19" s="433"/>
      <c r="F19" s="433"/>
      <c r="G19" s="87" t="s">
        <v>635</v>
      </c>
      <c r="H19" s="433"/>
      <c r="I19" s="433"/>
      <c r="J19" s="433"/>
      <c r="K19" s="433"/>
      <c r="L19" s="433"/>
      <c r="M19" s="54" t="s">
        <v>636</v>
      </c>
      <c r="N19" s="62" t="s">
        <v>164</v>
      </c>
      <c r="O19" s="54" t="s">
        <v>637</v>
      </c>
      <c r="P19" s="62">
        <v>30</v>
      </c>
      <c r="Q19" s="155"/>
      <c r="R19" s="155"/>
      <c r="S19" s="54" t="s">
        <v>638</v>
      </c>
      <c r="T19" s="62">
        <v>15</v>
      </c>
      <c r="U19" s="54" t="s">
        <v>639</v>
      </c>
      <c r="V19" s="62">
        <v>15</v>
      </c>
      <c r="W19" s="54" t="s">
        <v>640</v>
      </c>
      <c r="X19" s="62">
        <v>15</v>
      </c>
      <c r="Y19" s="54" t="s">
        <v>641</v>
      </c>
      <c r="Z19" s="62">
        <v>15</v>
      </c>
      <c r="AA19" s="54" t="s">
        <v>642</v>
      </c>
      <c r="AB19" s="62">
        <v>10</v>
      </c>
      <c r="AC19" s="62">
        <f>P19+R19+T19+V19+X19+Z19+AB19</f>
        <v>100</v>
      </c>
      <c r="AD19" s="62" t="s">
        <v>132</v>
      </c>
      <c r="AE19" s="54" t="s">
        <v>135</v>
      </c>
      <c r="AF19" s="62" t="s">
        <v>132</v>
      </c>
      <c r="AG19" s="236" t="s">
        <v>133</v>
      </c>
      <c r="AH19" s="433"/>
      <c r="AI19" s="433"/>
      <c r="AJ19" s="433"/>
      <c r="AK19" s="433"/>
      <c r="AL19" s="62">
        <v>3</v>
      </c>
      <c r="AM19" s="238"/>
      <c r="AN19" s="62">
        <v>3</v>
      </c>
      <c r="AO19" s="238"/>
    </row>
    <row r="20" spans="1:61" ht="72.75" customHeight="1">
      <c r="A20" s="430"/>
      <c r="B20" s="430"/>
      <c r="C20" s="52" t="s">
        <v>106</v>
      </c>
      <c r="D20" s="87" t="s">
        <v>643</v>
      </c>
      <c r="E20" s="430"/>
      <c r="F20" s="430"/>
      <c r="G20" s="87" t="s">
        <v>644</v>
      </c>
      <c r="H20" s="430"/>
      <c r="I20" s="430"/>
      <c r="J20" s="430"/>
      <c r="K20" s="430"/>
      <c r="L20" s="430"/>
      <c r="M20" s="62"/>
      <c r="N20" s="62"/>
      <c r="O20" s="62"/>
      <c r="P20" s="62"/>
      <c r="Q20" s="155"/>
      <c r="R20" s="155"/>
      <c r="S20" s="62"/>
      <c r="T20" s="62"/>
      <c r="U20" s="62"/>
      <c r="V20" s="62"/>
      <c r="W20" s="62"/>
      <c r="X20" s="62"/>
      <c r="Y20" s="62"/>
      <c r="Z20" s="62"/>
      <c r="AA20" s="62"/>
      <c r="AB20" s="62"/>
      <c r="AC20" s="62"/>
      <c r="AD20" s="62"/>
      <c r="AE20" s="54"/>
      <c r="AF20" s="62"/>
      <c r="AG20" s="239"/>
      <c r="AH20" s="430"/>
      <c r="AI20" s="430"/>
      <c r="AJ20" s="430"/>
      <c r="AK20" s="430"/>
      <c r="AL20" s="154"/>
      <c r="AM20" s="154"/>
      <c r="AN20" s="154"/>
      <c r="AO20" s="154"/>
    </row>
    <row r="21" spans="1:61" ht="15.75" customHeight="1">
      <c r="A21" s="240"/>
      <c r="B21" s="83"/>
      <c r="C21" s="83"/>
      <c r="D21" s="83"/>
      <c r="E21" s="83"/>
      <c r="F21" s="83"/>
      <c r="G21" s="83"/>
      <c r="H21" s="83"/>
      <c r="I21" s="157"/>
      <c r="J21" s="157"/>
      <c r="K21" s="157"/>
      <c r="L21" s="157"/>
      <c r="M21" s="241"/>
      <c r="N21" s="241"/>
      <c r="O21" s="241"/>
      <c r="P21" s="241"/>
      <c r="Q21" s="241"/>
      <c r="R21" s="241"/>
      <c r="S21" s="241"/>
      <c r="T21" s="241"/>
      <c r="U21" s="241"/>
      <c r="V21" s="241"/>
      <c r="W21" s="241"/>
      <c r="X21" s="241"/>
      <c r="Y21" s="241"/>
      <c r="Z21" s="241"/>
      <c r="AA21" s="241"/>
      <c r="AB21" s="241"/>
      <c r="AC21" s="241"/>
      <c r="AD21" s="241"/>
      <c r="AE21" s="241"/>
      <c r="AF21" s="241"/>
      <c r="AG21" s="241"/>
      <c r="AH21" s="242"/>
      <c r="AI21" s="157"/>
      <c r="AJ21" s="158"/>
      <c r="AK21" s="157"/>
      <c r="AL21" s="157"/>
      <c r="AM21" s="157"/>
      <c r="AN21" s="157"/>
      <c r="AO21" s="157"/>
    </row>
    <row r="22" spans="1:61" ht="130.5" customHeight="1">
      <c r="A22" s="429" t="s">
        <v>117</v>
      </c>
      <c r="B22" s="434">
        <v>2</v>
      </c>
      <c r="C22" s="52" t="s">
        <v>300</v>
      </c>
      <c r="D22" s="87" t="s">
        <v>645</v>
      </c>
      <c r="E22" s="519" t="s">
        <v>646</v>
      </c>
      <c r="F22" s="429" t="s">
        <v>647</v>
      </c>
      <c r="G22" s="513" t="s">
        <v>648</v>
      </c>
      <c r="H22" s="434" t="s">
        <v>240</v>
      </c>
      <c r="I22" s="434" t="s">
        <v>130</v>
      </c>
      <c r="J22" s="434" t="s">
        <v>148</v>
      </c>
      <c r="K22" s="429" t="s">
        <v>113</v>
      </c>
      <c r="L22" s="429" t="s">
        <v>114</v>
      </c>
      <c r="M22" s="54" t="s">
        <v>649</v>
      </c>
      <c r="N22" s="62" t="s">
        <v>116</v>
      </c>
      <c r="O22" s="54" t="s">
        <v>650</v>
      </c>
      <c r="P22" s="62">
        <v>30</v>
      </c>
      <c r="Q22" s="155"/>
      <c r="R22" s="155"/>
      <c r="S22" s="54" t="s">
        <v>651</v>
      </c>
      <c r="T22" s="62">
        <v>15</v>
      </c>
      <c r="U22" s="54" t="s">
        <v>652</v>
      </c>
      <c r="V22" s="62">
        <v>15</v>
      </c>
      <c r="W22" s="54" t="s">
        <v>653</v>
      </c>
      <c r="X22" s="62">
        <v>15</v>
      </c>
      <c r="Y22" s="54" t="s">
        <v>654</v>
      </c>
      <c r="Z22" s="62">
        <v>15</v>
      </c>
      <c r="AA22" s="54" t="s">
        <v>655</v>
      </c>
      <c r="AB22" s="62">
        <v>10</v>
      </c>
      <c r="AC22" s="62">
        <f>P22+R22+T22+V22+X22+Z22+AB22</f>
        <v>100</v>
      </c>
      <c r="AD22" s="62" t="s">
        <v>132</v>
      </c>
      <c r="AE22" s="54" t="s">
        <v>135</v>
      </c>
      <c r="AF22" s="62" t="s">
        <v>132</v>
      </c>
      <c r="AG22" s="62" t="s">
        <v>133</v>
      </c>
      <c r="AH22" s="434" t="s">
        <v>132</v>
      </c>
      <c r="AI22" s="434" t="s">
        <v>130</v>
      </c>
      <c r="AJ22" s="434" t="s">
        <v>112</v>
      </c>
      <c r="AK22" s="429" t="s">
        <v>167</v>
      </c>
      <c r="AL22" s="62">
        <v>1</v>
      </c>
      <c r="AM22" s="243" t="s">
        <v>656</v>
      </c>
      <c r="AN22" s="62">
        <v>1</v>
      </c>
      <c r="AO22" s="322" t="s">
        <v>1672</v>
      </c>
    </row>
    <row r="23" spans="1:61" ht="87.75" customHeight="1">
      <c r="A23" s="433"/>
      <c r="B23" s="433"/>
      <c r="C23" s="52" t="s">
        <v>300</v>
      </c>
      <c r="D23" s="87" t="s">
        <v>657</v>
      </c>
      <c r="E23" s="433"/>
      <c r="F23" s="433"/>
      <c r="G23" s="430"/>
      <c r="H23" s="433"/>
      <c r="I23" s="433"/>
      <c r="J23" s="433"/>
      <c r="K23" s="433"/>
      <c r="L23" s="433"/>
      <c r="M23" s="54"/>
      <c r="N23" s="62"/>
      <c r="O23" s="54"/>
      <c r="P23" s="62"/>
      <c r="Q23" s="155"/>
      <c r="R23" s="155"/>
      <c r="S23" s="54"/>
      <c r="T23" s="62"/>
      <c r="U23" s="54"/>
      <c r="V23" s="62"/>
      <c r="W23" s="54"/>
      <c r="X23" s="62"/>
      <c r="Y23" s="54"/>
      <c r="Z23" s="62"/>
      <c r="AA23" s="54"/>
      <c r="AB23" s="62"/>
      <c r="AC23" s="62"/>
      <c r="AD23" s="62"/>
      <c r="AE23" s="54"/>
      <c r="AF23" s="62"/>
      <c r="AG23" s="155"/>
      <c r="AH23" s="433"/>
      <c r="AI23" s="433"/>
      <c r="AJ23" s="433"/>
      <c r="AK23" s="433"/>
      <c r="AL23" s="62">
        <v>2</v>
      </c>
      <c r="AM23" s="87"/>
      <c r="AN23" s="62">
        <v>2</v>
      </c>
      <c r="AO23" s="238"/>
    </row>
    <row r="24" spans="1:61" ht="101.25" customHeight="1">
      <c r="A24" s="433"/>
      <c r="B24" s="433"/>
      <c r="C24" s="52" t="s">
        <v>106</v>
      </c>
      <c r="D24" s="87" t="s">
        <v>658</v>
      </c>
      <c r="E24" s="433"/>
      <c r="F24" s="433"/>
      <c r="G24" s="87" t="s">
        <v>635</v>
      </c>
      <c r="H24" s="433"/>
      <c r="I24" s="433"/>
      <c r="J24" s="433"/>
      <c r="K24" s="433"/>
      <c r="L24" s="433"/>
      <c r="M24" s="54"/>
      <c r="N24" s="62"/>
      <c r="O24" s="54"/>
      <c r="P24" s="62"/>
      <c r="Q24" s="155"/>
      <c r="R24" s="155"/>
      <c r="S24" s="54"/>
      <c r="T24" s="62"/>
      <c r="U24" s="54"/>
      <c r="V24" s="62"/>
      <c r="W24" s="54"/>
      <c r="X24" s="62"/>
      <c r="Y24" s="54"/>
      <c r="Z24" s="62"/>
      <c r="AA24" s="54"/>
      <c r="AB24" s="62"/>
      <c r="AC24" s="62"/>
      <c r="AD24" s="62"/>
      <c r="AE24" s="54"/>
      <c r="AF24" s="62"/>
      <c r="AG24" s="155"/>
      <c r="AH24" s="433"/>
      <c r="AI24" s="433"/>
      <c r="AJ24" s="433"/>
      <c r="AK24" s="433"/>
      <c r="AL24" s="62">
        <v>3</v>
      </c>
      <c r="AM24" s="87"/>
      <c r="AN24" s="62">
        <v>3</v>
      </c>
      <c r="AO24" s="238"/>
    </row>
    <row r="25" spans="1:61" ht="57.75" customHeight="1">
      <c r="A25" s="430"/>
      <c r="B25" s="430"/>
      <c r="C25" s="52"/>
      <c r="D25" s="52"/>
      <c r="E25" s="430"/>
      <c r="F25" s="430"/>
      <c r="G25" s="52"/>
      <c r="H25" s="430"/>
      <c r="I25" s="430"/>
      <c r="J25" s="430"/>
      <c r="K25" s="430"/>
      <c r="L25" s="430"/>
      <c r="M25" s="62"/>
      <c r="N25" s="62"/>
      <c r="O25" s="62"/>
      <c r="P25" s="62"/>
      <c r="Q25" s="155"/>
      <c r="R25" s="155"/>
      <c r="S25" s="62"/>
      <c r="T25" s="62"/>
      <c r="U25" s="62"/>
      <c r="V25" s="62"/>
      <c r="W25" s="62"/>
      <c r="X25" s="62"/>
      <c r="Y25" s="62"/>
      <c r="Z25" s="62"/>
      <c r="AA25" s="62"/>
      <c r="AB25" s="62"/>
      <c r="AC25" s="62"/>
      <c r="AD25" s="62"/>
      <c r="AE25" s="54"/>
      <c r="AF25" s="62"/>
      <c r="AG25" s="155"/>
      <c r="AH25" s="430"/>
      <c r="AI25" s="430"/>
      <c r="AJ25" s="430"/>
      <c r="AK25" s="430"/>
      <c r="AL25" s="154"/>
      <c r="AM25" s="154"/>
      <c r="AN25" s="154"/>
      <c r="AO25" s="154"/>
    </row>
    <row r="26" spans="1:61" ht="15.75" customHeight="1">
      <c r="A26" s="240"/>
      <c r="B26" s="83"/>
      <c r="C26" s="83"/>
      <c r="D26" s="83"/>
      <c r="E26" s="83"/>
      <c r="F26" s="83"/>
      <c r="G26" s="83"/>
      <c r="H26" s="83"/>
      <c r="I26" s="157"/>
      <c r="J26" s="157"/>
      <c r="K26" s="157"/>
      <c r="L26" s="157"/>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157"/>
      <c r="AJ26" s="157"/>
      <c r="AK26" s="157"/>
      <c r="AL26" s="157"/>
      <c r="AM26" s="157"/>
      <c r="AN26" s="157"/>
      <c r="AO26" s="157"/>
      <c r="AQ26" s="115"/>
    </row>
    <row r="27" spans="1:61" ht="167.25" customHeight="1">
      <c r="A27" s="429" t="s">
        <v>117</v>
      </c>
      <c r="B27" s="434">
        <v>3</v>
      </c>
      <c r="C27" s="52" t="s">
        <v>179</v>
      </c>
      <c r="D27" s="87" t="s">
        <v>659</v>
      </c>
      <c r="E27" s="552" t="s">
        <v>1668</v>
      </c>
      <c r="F27" s="429" t="s">
        <v>660</v>
      </c>
      <c r="G27" s="87" t="s">
        <v>661</v>
      </c>
      <c r="H27" s="434" t="s">
        <v>61</v>
      </c>
      <c r="I27" s="434" t="s">
        <v>111</v>
      </c>
      <c r="J27" s="434" t="s">
        <v>148</v>
      </c>
      <c r="K27" s="429" t="s">
        <v>296</v>
      </c>
      <c r="L27" s="429" t="s">
        <v>326</v>
      </c>
      <c r="M27" s="54" t="s">
        <v>662</v>
      </c>
      <c r="N27" s="62" t="s">
        <v>116</v>
      </c>
      <c r="O27" s="54" t="s">
        <v>663</v>
      </c>
      <c r="P27" s="62">
        <v>30</v>
      </c>
      <c r="Q27" s="155"/>
      <c r="R27" s="155"/>
      <c r="S27" s="54" t="s">
        <v>664</v>
      </c>
      <c r="T27" s="62">
        <v>15</v>
      </c>
      <c r="U27" s="54" t="s">
        <v>665</v>
      </c>
      <c r="V27" s="62">
        <v>15</v>
      </c>
      <c r="W27" s="235" t="s">
        <v>666</v>
      </c>
      <c r="X27" s="62">
        <v>15</v>
      </c>
      <c r="Y27" s="54" t="s">
        <v>667</v>
      </c>
      <c r="Z27" s="62">
        <v>15</v>
      </c>
      <c r="AA27" s="54" t="s">
        <v>668</v>
      </c>
      <c r="AB27" s="62">
        <v>10</v>
      </c>
      <c r="AC27" s="62">
        <f>P27+R27+T27+V27+X27+Z27+AB27</f>
        <v>100</v>
      </c>
      <c r="AD27" s="62" t="s">
        <v>132</v>
      </c>
      <c r="AE27" s="54" t="s">
        <v>135</v>
      </c>
      <c r="AF27" s="62" t="s">
        <v>132</v>
      </c>
      <c r="AG27" s="62" t="s">
        <v>133</v>
      </c>
      <c r="AH27" s="434" t="s">
        <v>132</v>
      </c>
      <c r="AI27" s="434" t="s">
        <v>130</v>
      </c>
      <c r="AJ27" s="434" t="s">
        <v>242</v>
      </c>
      <c r="AK27" s="429" t="s">
        <v>139</v>
      </c>
      <c r="AL27" s="62">
        <v>1</v>
      </c>
      <c r="AM27" s="133" t="s">
        <v>669</v>
      </c>
      <c r="AN27" s="62">
        <v>1</v>
      </c>
      <c r="AO27" s="319" t="s">
        <v>1813</v>
      </c>
      <c r="AP27" s="21"/>
      <c r="AQ27" s="21"/>
      <c r="AR27" s="21"/>
      <c r="AS27" s="21"/>
      <c r="AT27" s="21"/>
      <c r="AU27" s="21"/>
      <c r="AV27" s="21"/>
      <c r="AW27" s="21"/>
      <c r="AX27" s="21"/>
      <c r="AY27" s="21"/>
      <c r="AZ27" s="21"/>
      <c r="BA27" s="21"/>
      <c r="BB27" s="21"/>
      <c r="BC27" s="21"/>
      <c r="BD27" s="21"/>
      <c r="BE27" s="21"/>
      <c r="BF27" s="21"/>
      <c r="BG27" s="21"/>
      <c r="BH27" s="21"/>
      <c r="BI27" s="21"/>
    </row>
    <row r="28" spans="1:61" ht="225" customHeight="1">
      <c r="A28" s="433"/>
      <c r="B28" s="433"/>
      <c r="C28" s="52" t="s">
        <v>143</v>
      </c>
      <c r="D28" s="87" t="s">
        <v>670</v>
      </c>
      <c r="E28" s="433"/>
      <c r="F28" s="433"/>
      <c r="G28" s="87" t="s">
        <v>671</v>
      </c>
      <c r="H28" s="433"/>
      <c r="I28" s="433"/>
      <c r="J28" s="433"/>
      <c r="K28" s="433"/>
      <c r="L28" s="433"/>
      <c r="M28" s="54" t="s">
        <v>672</v>
      </c>
      <c r="N28" s="62" t="s">
        <v>164</v>
      </c>
      <c r="O28" s="54" t="s">
        <v>673</v>
      </c>
      <c r="P28" s="62">
        <v>30</v>
      </c>
      <c r="Q28" s="155"/>
      <c r="R28" s="155"/>
      <c r="S28" s="62" t="s">
        <v>674</v>
      </c>
      <c r="T28" s="62">
        <v>15</v>
      </c>
      <c r="U28" s="54" t="s">
        <v>675</v>
      </c>
      <c r="V28" s="62">
        <v>15</v>
      </c>
      <c r="W28" s="235" t="s">
        <v>676</v>
      </c>
      <c r="X28" s="62">
        <v>15</v>
      </c>
      <c r="Y28" s="54" t="s">
        <v>677</v>
      </c>
      <c r="Z28" s="62">
        <v>15</v>
      </c>
      <c r="AA28" s="54" t="s">
        <v>678</v>
      </c>
      <c r="AB28" s="62">
        <v>10</v>
      </c>
      <c r="AC28" s="62">
        <f>P28+R28+T28+V28+X28+Z28+AB28</f>
        <v>100</v>
      </c>
      <c r="AD28" s="62" t="s">
        <v>132</v>
      </c>
      <c r="AE28" s="54" t="s">
        <v>135</v>
      </c>
      <c r="AF28" s="62" t="s">
        <v>132</v>
      </c>
      <c r="AG28" s="62" t="s">
        <v>133</v>
      </c>
      <c r="AH28" s="433"/>
      <c r="AI28" s="433"/>
      <c r="AJ28" s="433"/>
      <c r="AK28" s="433"/>
      <c r="AL28" s="62">
        <v>2</v>
      </c>
      <c r="AM28" s="87"/>
      <c r="AN28" s="62">
        <v>2</v>
      </c>
      <c r="AO28" s="154"/>
      <c r="AP28" s="21"/>
      <c r="AQ28" s="21"/>
      <c r="AR28" s="21"/>
      <c r="AS28" s="21"/>
      <c r="AT28" s="21"/>
      <c r="AU28" s="21"/>
      <c r="AV28" s="21"/>
      <c r="AW28" s="21"/>
      <c r="AX28" s="21"/>
      <c r="AY28" s="21"/>
      <c r="AZ28" s="21"/>
      <c r="BA28" s="21"/>
      <c r="BB28" s="21"/>
      <c r="BC28" s="21"/>
      <c r="BD28" s="21"/>
      <c r="BE28" s="21"/>
      <c r="BF28" s="21"/>
      <c r="BG28" s="21"/>
      <c r="BH28" s="21"/>
      <c r="BI28" s="21"/>
    </row>
    <row r="29" spans="1:61" ht="215.25" customHeight="1">
      <c r="A29" s="433"/>
      <c r="B29" s="433"/>
      <c r="C29" s="52" t="s">
        <v>106</v>
      </c>
      <c r="D29" s="87" t="s">
        <v>679</v>
      </c>
      <c r="E29" s="433"/>
      <c r="F29" s="433"/>
      <c r="G29" s="87" t="s">
        <v>680</v>
      </c>
      <c r="H29" s="433"/>
      <c r="I29" s="433"/>
      <c r="J29" s="433"/>
      <c r="K29" s="433"/>
      <c r="L29" s="433"/>
      <c r="M29" s="54"/>
      <c r="N29" s="62"/>
      <c r="O29" s="54"/>
      <c r="P29" s="62"/>
      <c r="Q29" s="155"/>
      <c r="R29" s="155"/>
      <c r="S29" s="62"/>
      <c r="T29" s="62"/>
      <c r="U29" s="62"/>
      <c r="V29" s="62"/>
      <c r="W29" s="62"/>
      <c r="X29" s="62"/>
      <c r="Y29" s="62"/>
      <c r="Z29" s="62"/>
      <c r="AA29" s="62"/>
      <c r="AB29" s="62"/>
      <c r="AC29" s="62"/>
      <c r="AD29" s="62"/>
      <c r="AE29" s="54"/>
      <c r="AF29" s="62"/>
      <c r="AG29" s="155"/>
      <c r="AH29" s="433"/>
      <c r="AI29" s="433"/>
      <c r="AJ29" s="433"/>
      <c r="AK29" s="433"/>
      <c r="AL29" s="62">
        <v>3</v>
      </c>
      <c r="AM29" s="87"/>
      <c r="AN29" s="62">
        <v>3</v>
      </c>
      <c r="AO29" s="154"/>
      <c r="AP29" s="21"/>
      <c r="AQ29" s="21"/>
      <c r="AR29" s="21"/>
      <c r="AS29" s="21"/>
      <c r="AT29" s="21"/>
      <c r="AU29" s="21"/>
      <c r="AV29" s="21"/>
      <c r="AW29" s="21"/>
      <c r="AX29" s="21"/>
      <c r="AY29" s="21"/>
      <c r="AZ29" s="21"/>
      <c r="BA29" s="21"/>
      <c r="BB29" s="21"/>
      <c r="BC29" s="21"/>
      <c r="BD29" s="21"/>
      <c r="BE29" s="21"/>
      <c r="BF29" s="21"/>
      <c r="BG29" s="21"/>
      <c r="BH29" s="21"/>
      <c r="BI29" s="21"/>
    </row>
    <row r="30" spans="1:61" ht="45" customHeight="1">
      <c r="A30" s="430"/>
      <c r="B30" s="430"/>
      <c r="C30" s="52"/>
      <c r="D30" s="52"/>
      <c r="E30" s="430"/>
      <c r="F30" s="430"/>
      <c r="G30" s="87"/>
      <c r="H30" s="430"/>
      <c r="I30" s="430"/>
      <c r="J30" s="430"/>
      <c r="K30" s="430"/>
      <c r="L30" s="430"/>
      <c r="M30" s="155"/>
      <c r="N30" s="62"/>
      <c r="O30" s="54"/>
      <c r="P30" s="62"/>
      <c r="Q30" s="155"/>
      <c r="R30" s="155"/>
      <c r="S30" s="62"/>
      <c r="T30" s="62"/>
      <c r="U30" s="62"/>
      <c r="V30" s="62"/>
      <c r="W30" s="62"/>
      <c r="X30" s="62"/>
      <c r="Y30" s="62"/>
      <c r="Z30" s="62"/>
      <c r="AA30" s="62"/>
      <c r="AB30" s="62"/>
      <c r="AC30" s="62"/>
      <c r="AD30" s="62"/>
      <c r="AE30" s="54"/>
      <c r="AF30" s="62"/>
      <c r="AG30" s="155"/>
      <c r="AH30" s="430"/>
      <c r="AI30" s="430"/>
      <c r="AJ30" s="430"/>
      <c r="AK30" s="430"/>
      <c r="AL30" s="154"/>
      <c r="AM30" s="154"/>
      <c r="AN30" s="154"/>
      <c r="AO30" s="154"/>
      <c r="AP30" s="21"/>
      <c r="AQ30" s="21"/>
      <c r="AR30" s="21"/>
      <c r="AS30" s="21"/>
      <c r="AT30" s="21"/>
      <c r="AU30" s="21"/>
      <c r="AV30" s="21"/>
      <c r="AW30" s="21"/>
      <c r="AX30" s="21"/>
      <c r="AY30" s="21"/>
      <c r="AZ30" s="21"/>
      <c r="BA30" s="21"/>
      <c r="BB30" s="21"/>
      <c r="BC30" s="21"/>
      <c r="BD30" s="21"/>
      <c r="BE30" s="21"/>
      <c r="BF30" s="21"/>
      <c r="BG30" s="21"/>
      <c r="BH30" s="21"/>
      <c r="BI30" s="21"/>
    </row>
    <row r="31" spans="1:61" ht="15.75" customHeight="1">
      <c r="A31" s="115"/>
      <c r="B31" s="72"/>
      <c r="C31" s="72"/>
      <c r="D31" s="72"/>
      <c r="E31" s="72"/>
      <c r="F31" s="81"/>
      <c r="G31" s="72"/>
      <c r="H31" s="72"/>
      <c r="L31" s="21"/>
      <c r="P31" s="21"/>
      <c r="Q31" s="21"/>
      <c r="R31" s="21"/>
      <c r="S31" s="21"/>
      <c r="T31" s="21"/>
      <c r="V31" s="21"/>
      <c r="X31" s="21"/>
      <c r="Z31" s="21"/>
      <c r="AB31" s="21"/>
      <c r="AE31" s="21"/>
      <c r="AF31" s="21"/>
      <c r="AG31" s="21"/>
    </row>
    <row r="32" spans="1:61" ht="15.75" customHeight="1">
      <c r="A32" s="115"/>
      <c r="B32" s="72"/>
      <c r="C32" s="72"/>
      <c r="D32" s="72"/>
      <c r="E32" s="72"/>
      <c r="F32" s="81"/>
      <c r="G32" s="72"/>
      <c r="H32" s="72"/>
      <c r="L32" s="21"/>
      <c r="P32" s="21"/>
      <c r="Q32" s="21"/>
      <c r="R32" s="21"/>
      <c r="S32" s="21"/>
      <c r="T32" s="21"/>
      <c r="V32" s="21"/>
      <c r="X32" s="21"/>
      <c r="Z32" s="21"/>
      <c r="AB32" s="21"/>
      <c r="AE32" s="21"/>
      <c r="AF32" s="21"/>
      <c r="AG32" s="21"/>
    </row>
    <row r="33" spans="1:33" ht="15.75" customHeight="1">
      <c r="A33" s="115"/>
      <c r="B33" s="72"/>
      <c r="C33" s="72"/>
      <c r="D33" s="72"/>
      <c r="E33" s="72"/>
      <c r="F33" s="81"/>
      <c r="G33" s="72"/>
      <c r="H33" s="72"/>
      <c r="L33" s="21"/>
      <c r="P33" s="21"/>
      <c r="Q33" s="21"/>
      <c r="R33" s="21"/>
      <c r="S33" s="21"/>
      <c r="T33" s="21"/>
      <c r="V33" s="21"/>
      <c r="X33" s="21"/>
      <c r="Z33" s="21"/>
      <c r="AB33" s="21"/>
      <c r="AE33" s="21"/>
      <c r="AF33" s="21"/>
      <c r="AG33" s="21"/>
    </row>
    <row r="34" spans="1:33" ht="15.75" customHeight="1">
      <c r="A34" s="115"/>
      <c r="B34" s="72"/>
      <c r="C34" s="72"/>
      <c r="D34" s="72"/>
      <c r="E34" s="72"/>
      <c r="F34" s="81"/>
      <c r="G34" s="72"/>
      <c r="H34" s="72"/>
      <c r="L34" s="21"/>
      <c r="P34" s="21"/>
      <c r="Q34" s="21"/>
      <c r="R34" s="21"/>
      <c r="S34" s="21"/>
      <c r="T34" s="21"/>
      <c r="V34" s="21"/>
      <c r="X34" s="21"/>
      <c r="Z34" s="21"/>
      <c r="AB34" s="21"/>
      <c r="AE34" s="21"/>
      <c r="AF34" s="21"/>
      <c r="AG34" s="21"/>
    </row>
    <row r="35" spans="1:33" ht="15.75" customHeight="1">
      <c r="A35" s="115"/>
      <c r="B35" s="72"/>
      <c r="C35" s="72"/>
      <c r="D35" s="72"/>
      <c r="E35" s="72"/>
      <c r="F35" s="81"/>
      <c r="G35" s="72"/>
      <c r="H35" s="72"/>
      <c r="L35" s="21"/>
      <c r="P35" s="21"/>
      <c r="Q35" s="21"/>
      <c r="R35" s="21"/>
      <c r="S35" s="21"/>
      <c r="T35" s="21"/>
      <c r="V35" s="21"/>
      <c r="X35" s="21"/>
      <c r="Z35" s="21"/>
      <c r="AB35" s="21"/>
      <c r="AE35" s="21"/>
      <c r="AF35" s="21"/>
      <c r="AG35" s="21"/>
    </row>
    <row r="36" spans="1:33" ht="15.75" customHeight="1">
      <c r="A36" s="115"/>
      <c r="B36" s="72"/>
      <c r="C36" s="72"/>
      <c r="D36" s="72"/>
      <c r="E36" s="72"/>
      <c r="F36" s="81"/>
      <c r="G36" s="72"/>
      <c r="H36" s="72"/>
      <c r="L36" s="21"/>
      <c r="P36" s="21"/>
      <c r="Q36" s="21"/>
      <c r="R36" s="21"/>
      <c r="S36" s="21"/>
      <c r="T36" s="21"/>
      <c r="V36" s="21"/>
      <c r="X36" s="21"/>
      <c r="Z36" s="21"/>
      <c r="AB36" s="21"/>
      <c r="AE36" s="21"/>
      <c r="AF36" s="21"/>
      <c r="AG36" s="21"/>
    </row>
    <row r="37" spans="1:33" ht="15.75" customHeight="1">
      <c r="A37" s="115"/>
      <c r="B37" s="72"/>
      <c r="C37" s="72"/>
      <c r="D37" s="72"/>
      <c r="E37" s="72"/>
      <c r="F37" s="81"/>
      <c r="G37" s="72"/>
      <c r="H37" s="72"/>
      <c r="L37" s="21"/>
      <c r="P37" s="21"/>
      <c r="Q37" s="21"/>
      <c r="R37" s="21"/>
      <c r="S37" s="21"/>
      <c r="T37" s="21"/>
      <c r="V37" s="21"/>
      <c r="X37" s="21"/>
      <c r="Z37" s="21"/>
      <c r="AB37" s="21"/>
      <c r="AE37" s="21"/>
      <c r="AF37" s="21"/>
      <c r="AG37" s="21"/>
    </row>
    <row r="38" spans="1:33" ht="15.75" customHeight="1">
      <c r="A38" s="115"/>
      <c r="B38" s="72"/>
      <c r="C38" s="72"/>
      <c r="D38" s="72"/>
      <c r="E38" s="72"/>
      <c r="F38" s="81"/>
      <c r="G38" s="72"/>
      <c r="H38" s="72"/>
      <c r="L38" s="21"/>
      <c r="P38" s="21"/>
      <c r="Q38" s="21"/>
      <c r="R38" s="21"/>
      <c r="S38" s="21"/>
      <c r="T38" s="21"/>
      <c r="V38" s="21"/>
      <c r="X38" s="21"/>
      <c r="Z38" s="21"/>
      <c r="AB38" s="21"/>
      <c r="AE38" s="21"/>
      <c r="AF38" s="21"/>
      <c r="AG38" s="21"/>
    </row>
    <row r="39" spans="1:33" ht="15.75" customHeight="1">
      <c r="A39" s="115"/>
      <c r="B39" s="72"/>
      <c r="C39" s="72"/>
      <c r="D39" s="72"/>
      <c r="E39" s="72"/>
      <c r="F39" s="81"/>
      <c r="G39" s="72"/>
      <c r="H39" s="72"/>
      <c r="L39" s="21"/>
      <c r="P39" s="21"/>
      <c r="Q39" s="21"/>
      <c r="R39" s="21"/>
      <c r="S39" s="21"/>
      <c r="T39" s="21"/>
      <c r="V39" s="21"/>
      <c r="X39" s="21"/>
      <c r="Z39" s="21"/>
      <c r="AB39" s="21"/>
      <c r="AE39" s="21"/>
      <c r="AF39" s="21"/>
      <c r="AG39" s="21"/>
    </row>
    <row r="40" spans="1:33" ht="15.75" customHeight="1">
      <c r="A40" s="115"/>
      <c r="B40" s="72"/>
      <c r="C40" s="72"/>
      <c r="D40" s="72"/>
      <c r="E40" s="72"/>
      <c r="F40" s="81"/>
      <c r="G40" s="72"/>
      <c r="H40" s="72"/>
      <c r="L40" s="21"/>
      <c r="P40" s="21"/>
      <c r="Q40" s="21"/>
      <c r="R40" s="21"/>
      <c r="S40" s="21"/>
      <c r="T40" s="21"/>
      <c r="V40" s="21"/>
      <c r="X40" s="21"/>
      <c r="Z40" s="21"/>
      <c r="AB40" s="21"/>
      <c r="AE40" s="21"/>
      <c r="AF40" s="21"/>
      <c r="AG40" s="21"/>
    </row>
    <row r="41" spans="1:33" ht="15.75" customHeight="1">
      <c r="A41" s="115"/>
      <c r="B41" s="72"/>
      <c r="C41" s="72"/>
      <c r="D41" s="72"/>
      <c r="E41" s="72"/>
      <c r="F41" s="81"/>
      <c r="G41" s="72"/>
      <c r="H41" s="72"/>
      <c r="L41" s="21"/>
      <c r="P41" s="21"/>
      <c r="Q41" s="21"/>
      <c r="R41" s="21"/>
      <c r="S41" s="21"/>
      <c r="T41" s="21"/>
      <c r="V41" s="21"/>
      <c r="X41" s="21"/>
      <c r="Z41" s="21"/>
      <c r="AB41" s="21"/>
      <c r="AE41" s="21"/>
      <c r="AF41" s="21"/>
      <c r="AG41" s="21"/>
    </row>
    <row r="42" spans="1:33" ht="15.75" customHeight="1">
      <c r="A42" s="115"/>
      <c r="B42" s="72"/>
      <c r="C42" s="72"/>
      <c r="D42" s="72"/>
      <c r="E42" s="72"/>
      <c r="F42" s="81"/>
      <c r="G42" s="72"/>
      <c r="H42" s="72"/>
      <c r="L42" s="21"/>
      <c r="P42" s="21"/>
      <c r="Q42" s="21"/>
      <c r="R42" s="21"/>
      <c r="S42" s="21"/>
      <c r="T42" s="21"/>
      <c r="V42" s="21"/>
      <c r="X42" s="21"/>
      <c r="Z42" s="21"/>
      <c r="AB42" s="21"/>
      <c r="AE42" s="21"/>
      <c r="AF42" s="21"/>
      <c r="AG42" s="21"/>
    </row>
    <row r="43" spans="1:33" ht="15.75" customHeight="1">
      <c r="A43" s="115"/>
      <c r="B43" s="72"/>
      <c r="C43" s="72"/>
      <c r="D43" s="72"/>
      <c r="E43" s="72"/>
      <c r="F43" s="81"/>
      <c r="G43" s="72"/>
      <c r="H43" s="72"/>
      <c r="L43" s="21"/>
      <c r="P43" s="21"/>
      <c r="Q43" s="21"/>
      <c r="R43" s="21"/>
      <c r="S43" s="21"/>
      <c r="T43" s="21"/>
      <c r="V43" s="21"/>
      <c r="X43" s="21"/>
      <c r="Z43" s="21"/>
      <c r="AB43" s="21"/>
      <c r="AE43" s="21"/>
      <c r="AF43" s="21"/>
      <c r="AG43" s="21"/>
    </row>
    <row r="44" spans="1:33" ht="15.75" customHeight="1">
      <c r="A44" s="115"/>
      <c r="B44" s="72"/>
      <c r="C44" s="72"/>
      <c r="D44" s="72"/>
      <c r="E44" s="72"/>
      <c r="F44" s="81"/>
      <c r="G44" s="72"/>
      <c r="H44" s="72"/>
      <c r="L44" s="21"/>
      <c r="P44" s="21"/>
      <c r="Q44" s="21"/>
      <c r="R44" s="21"/>
      <c r="S44" s="21"/>
      <c r="T44" s="21"/>
      <c r="V44" s="21"/>
      <c r="X44" s="21"/>
      <c r="Z44" s="21"/>
      <c r="AB44" s="21"/>
      <c r="AE44" s="21"/>
      <c r="AF44" s="21"/>
      <c r="AG44" s="21"/>
    </row>
    <row r="45" spans="1:33" ht="15.75" customHeight="1">
      <c r="A45" s="115"/>
      <c r="B45" s="72"/>
      <c r="C45" s="72"/>
      <c r="D45" s="72"/>
      <c r="E45" s="72"/>
      <c r="F45" s="81"/>
      <c r="G45" s="72"/>
      <c r="H45" s="72"/>
      <c r="L45" s="21"/>
      <c r="P45" s="21"/>
      <c r="Q45" s="21"/>
      <c r="R45" s="21"/>
      <c r="S45" s="21"/>
      <c r="T45" s="21"/>
      <c r="V45" s="21"/>
      <c r="X45" s="21"/>
      <c r="Z45" s="21"/>
      <c r="AB45" s="21"/>
      <c r="AE45" s="21"/>
      <c r="AF45" s="21"/>
      <c r="AG45" s="21"/>
    </row>
    <row r="46" spans="1:33" ht="15.75" customHeight="1">
      <c r="A46" s="115"/>
      <c r="B46" s="72"/>
      <c r="C46" s="72"/>
      <c r="D46" s="72"/>
      <c r="E46" s="72"/>
      <c r="F46" s="81"/>
      <c r="G46" s="72"/>
      <c r="H46" s="72"/>
      <c r="L46" s="21"/>
      <c r="P46" s="21"/>
      <c r="Q46" s="21"/>
      <c r="R46" s="21"/>
      <c r="S46" s="21"/>
      <c r="T46" s="21"/>
      <c r="V46" s="21"/>
      <c r="X46" s="21"/>
      <c r="Z46" s="21"/>
      <c r="AB46" s="21"/>
      <c r="AE46" s="21"/>
      <c r="AF46" s="21"/>
      <c r="AG46" s="21"/>
    </row>
    <row r="47" spans="1:33" ht="15.75" customHeight="1">
      <c r="A47" s="115"/>
      <c r="B47" s="72"/>
      <c r="C47" s="72"/>
      <c r="D47" s="72"/>
      <c r="E47" s="72"/>
      <c r="F47" s="81"/>
      <c r="G47" s="72"/>
      <c r="H47" s="72"/>
      <c r="L47" s="21"/>
      <c r="P47" s="21"/>
      <c r="Q47" s="21"/>
      <c r="R47" s="21"/>
      <c r="S47" s="21"/>
      <c r="T47" s="21"/>
      <c r="V47" s="21"/>
      <c r="X47" s="21"/>
      <c r="Z47" s="21"/>
      <c r="AB47" s="21"/>
      <c r="AE47" s="21"/>
      <c r="AF47" s="21"/>
      <c r="AG47" s="21"/>
    </row>
    <row r="48" spans="1:33" ht="15.75" customHeight="1">
      <c r="A48" s="115"/>
      <c r="B48" s="72"/>
      <c r="C48" s="72"/>
      <c r="D48" s="72"/>
      <c r="E48" s="72"/>
      <c r="F48" s="81"/>
      <c r="G48" s="72"/>
      <c r="H48" s="72"/>
      <c r="L48" s="21"/>
      <c r="P48" s="21"/>
      <c r="Q48" s="21"/>
      <c r="R48" s="21"/>
      <c r="S48" s="21"/>
      <c r="T48" s="21"/>
      <c r="V48" s="21"/>
      <c r="X48" s="21"/>
      <c r="Z48" s="21"/>
      <c r="AB48" s="21"/>
      <c r="AE48" s="21"/>
      <c r="AF48" s="21"/>
      <c r="AG48" s="21"/>
    </row>
    <row r="49" spans="1:33" ht="15.75" customHeight="1">
      <c r="A49" s="115"/>
      <c r="B49" s="72"/>
      <c r="C49" s="72"/>
      <c r="D49" s="72"/>
      <c r="E49" s="72"/>
      <c r="F49" s="81"/>
      <c r="G49" s="72"/>
      <c r="H49" s="72"/>
      <c r="L49" s="21"/>
      <c r="P49" s="21"/>
      <c r="Q49" s="21"/>
      <c r="R49" s="21"/>
      <c r="S49" s="21"/>
      <c r="T49" s="21"/>
      <c r="V49" s="21"/>
      <c r="X49" s="21"/>
      <c r="Z49" s="21"/>
      <c r="AB49" s="21"/>
      <c r="AE49" s="21"/>
      <c r="AF49" s="21"/>
      <c r="AG49" s="21"/>
    </row>
    <row r="50" spans="1:33" ht="15.75" customHeight="1">
      <c r="A50" s="115"/>
      <c r="B50" s="72"/>
      <c r="C50" s="72"/>
      <c r="D50" s="72"/>
      <c r="E50" s="72"/>
      <c r="F50" s="81"/>
      <c r="G50" s="72"/>
      <c r="H50" s="72"/>
      <c r="L50" s="21"/>
      <c r="P50" s="21"/>
      <c r="Q50" s="21"/>
      <c r="R50" s="21"/>
      <c r="S50" s="21"/>
      <c r="T50" s="21"/>
      <c r="V50" s="21"/>
      <c r="X50" s="21"/>
      <c r="Z50" s="21"/>
      <c r="AB50" s="21"/>
      <c r="AE50" s="21"/>
      <c r="AF50" s="21"/>
      <c r="AG50" s="21"/>
    </row>
    <row r="51" spans="1:33" ht="15.75" customHeight="1">
      <c r="A51" s="115"/>
      <c r="B51" s="72"/>
      <c r="C51" s="72"/>
      <c r="D51" s="72"/>
      <c r="E51" s="72"/>
      <c r="F51" s="81"/>
      <c r="G51" s="72"/>
      <c r="H51" s="72"/>
      <c r="L51" s="21"/>
      <c r="P51" s="21"/>
      <c r="Q51" s="21"/>
      <c r="R51" s="21"/>
      <c r="S51" s="21"/>
      <c r="T51" s="21"/>
      <c r="V51" s="21"/>
      <c r="X51" s="21"/>
      <c r="Z51" s="21"/>
      <c r="AB51" s="21"/>
      <c r="AE51" s="21"/>
      <c r="AF51" s="21"/>
      <c r="AG51" s="21"/>
    </row>
    <row r="52" spans="1:33" ht="15.75" customHeight="1">
      <c r="A52" s="115"/>
      <c r="B52" s="72"/>
      <c r="C52" s="72"/>
      <c r="D52" s="72"/>
      <c r="E52" s="72"/>
      <c r="F52" s="81"/>
      <c r="G52" s="72"/>
      <c r="H52" s="72"/>
      <c r="L52" s="21"/>
      <c r="P52" s="21"/>
      <c r="Q52" s="21"/>
      <c r="R52" s="21"/>
      <c r="S52" s="21"/>
      <c r="T52" s="21"/>
      <c r="V52" s="21"/>
      <c r="X52" s="21"/>
      <c r="Z52" s="21"/>
      <c r="AB52" s="21"/>
      <c r="AE52" s="21"/>
      <c r="AF52" s="21"/>
      <c r="AG52" s="21"/>
    </row>
    <row r="53" spans="1:33" ht="15.75" customHeight="1">
      <c r="A53" s="115"/>
      <c r="B53" s="72"/>
      <c r="C53" s="72"/>
      <c r="D53" s="72"/>
      <c r="E53" s="72"/>
      <c r="F53" s="81"/>
      <c r="G53" s="72"/>
      <c r="H53" s="72"/>
      <c r="L53" s="21"/>
      <c r="P53" s="21"/>
      <c r="Q53" s="21"/>
      <c r="R53" s="21"/>
      <c r="S53" s="21"/>
      <c r="T53" s="21"/>
      <c r="V53" s="21"/>
      <c r="X53" s="21"/>
      <c r="Z53" s="21"/>
      <c r="AB53" s="21"/>
      <c r="AE53" s="21"/>
      <c r="AF53" s="21"/>
      <c r="AG53" s="21"/>
    </row>
    <row r="54" spans="1:33" ht="15.75" customHeight="1">
      <c r="A54" s="115"/>
      <c r="B54" s="72"/>
      <c r="C54" s="72"/>
      <c r="D54" s="72"/>
      <c r="E54" s="72"/>
      <c r="F54" s="81"/>
      <c r="G54" s="72"/>
      <c r="H54" s="72"/>
      <c r="L54" s="21"/>
      <c r="P54" s="21"/>
      <c r="Q54" s="21"/>
      <c r="R54" s="21"/>
      <c r="S54" s="21"/>
      <c r="T54" s="21"/>
      <c r="V54" s="21"/>
      <c r="X54" s="21"/>
      <c r="Z54" s="21"/>
      <c r="AB54" s="21"/>
      <c r="AE54" s="21"/>
      <c r="AF54" s="21"/>
      <c r="AG54" s="21"/>
    </row>
    <row r="55" spans="1:33" ht="15.75" customHeight="1">
      <c r="A55" s="115"/>
      <c r="B55" s="72"/>
      <c r="C55" s="72"/>
      <c r="D55" s="72"/>
      <c r="E55" s="72"/>
      <c r="F55" s="81"/>
      <c r="G55" s="72"/>
      <c r="H55" s="72"/>
      <c r="L55" s="21"/>
      <c r="P55" s="21"/>
      <c r="Q55" s="21"/>
      <c r="R55" s="21"/>
      <c r="S55" s="21"/>
      <c r="T55" s="21"/>
      <c r="V55" s="21"/>
      <c r="X55" s="21"/>
      <c r="Z55" s="21"/>
      <c r="AB55" s="21"/>
      <c r="AE55" s="21"/>
      <c r="AF55" s="21"/>
      <c r="AG55" s="21"/>
    </row>
    <row r="56" spans="1:33" ht="15.75" customHeight="1">
      <c r="A56" s="115"/>
      <c r="B56" s="72"/>
      <c r="C56" s="72"/>
      <c r="D56" s="72"/>
      <c r="E56" s="72"/>
      <c r="F56" s="81"/>
      <c r="G56" s="72"/>
      <c r="H56" s="72"/>
      <c r="L56" s="21"/>
      <c r="P56" s="21"/>
      <c r="Q56" s="21"/>
      <c r="R56" s="21"/>
      <c r="S56" s="21"/>
      <c r="T56" s="21"/>
      <c r="V56" s="21"/>
      <c r="X56" s="21"/>
      <c r="Z56" s="21"/>
      <c r="AB56" s="21"/>
      <c r="AE56" s="21"/>
      <c r="AF56" s="21"/>
      <c r="AG56" s="21"/>
    </row>
    <row r="57" spans="1:33" ht="15.75" customHeight="1">
      <c r="A57" s="115"/>
      <c r="B57" s="72"/>
      <c r="C57" s="72"/>
      <c r="D57" s="72"/>
      <c r="E57" s="72"/>
      <c r="F57" s="81"/>
      <c r="G57" s="72"/>
      <c r="H57" s="72"/>
      <c r="L57" s="21"/>
      <c r="P57" s="21"/>
      <c r="Q57" s="21"/>
      <c r="R57" s="21"/>
      <c r="S57" s="21"/>
      <c r="T57" s="21"/>
      <c r="V57" s="21"/>
      <c r="X57" s="21"/>
      <c r="Z57" s="21"/>
      <c r="AB57" s="21"/>
      <c r="AE57" s="21"/>
      <c r="AF57" s="21"/>
      <c r="AG57" s="21"/>
    </row>
    <row r="58" spans="1:33" ht="15.75" customHeight="1">
      <c r="A58" s="115"/>
      <c r="B58" s="72"/>
      <c r="C58" s="72"/>
      <c r="D58" s="72"/>
      <c r="E58" s="72"/>
      <c r="F58" s="81"/>
      <c r="G58" s="72"/>
      <c r="H58" s="72"/>
      <c r="L58" s="21"/>
      <c r="P58" s="21"/>
      <c r="Q58" s="21"/>
      <c r="R58" s="21"/>
      <c r="S58" s="21"/>
      <c r="T58" s="21"/>
      <c r="V58" s="21"/>
      <c r="X58" s="21"/>
      <c r="Z58" s="21"/>
      <c r="AB58" s="21"/>
      <c r="AE58" s="21"/>
      <c r="AF58" s="21"/>
      <c r="AG58" s="21"/>
    </row>
    <row r="59" spans="1:33" ht="15.75" customHeight="1">
      <c r="A59" s="115"/>
      <c r="B59" s="72"/>
      <c r="C59" s="72"/>
      <c r="D59" s="72"/>
      <c r="E59" s="72"/>
      <c r="F59" s="81"/>
      <c r="G59" s="72"/>
      <c r="H59" s="72"/>
      <c r="L59" s="21"/>
      <c r="P59" s="21"/>
      <c r="Q59" s="21"/>
      <c r="R59" s="21"/>
      <c r="S59" s="21"/>
      <c r="T59" s="21"/>
      <c r="V59" s="21"/>
      <c r="X59" s="21"/>
      <c r="Z59" s="21"/>
      <c r="AB59" s="21"/>
      <c r="AE59" s="21"/>
      <c r="AF59" s="21"/>
      <c r="AG59" s="21"/>
    </row>
    <row r="60" spans="1:33" ht="15.75" customHeight="1">
      <c r="A60" s="115"/>
      <c r="B60" s="72"/>
      <c r="C60" s="72"/>
      <c r="D60" s="72"/>
      <c r="E60" s="72"/>
      <c r="F60" s="81"/>
      <c r="G60" s="72"/>
      <c r="H60" s="72"/>
      <c r="L60" s="21"/>
      <c r="P60" s="21"/>
      <c r="Q60" s="21"/>
      <c r="R60" s="21"/>
      <c r="S60" s="21"/>
      <c r="T60" s="21"/>
      <c r="V60" s="21"/>
      <c r="X60" s="21"/>
      <c r="Z60" s="21"/>
      <c r="AB60" s="21"/>
      <c r="AE60" s="21"/>
      <c r="AF60" s="21"/>
      <c r="AG60" s="21"/>
    </row>
    <row r="61" spans="1:33" ht="15.75" customHeight="1">
      <c r="A61" s="115"/>
      <c r="B61" s="72"/>
      <c r="C61" s="72"/>
      <c r="D61" s="72"/>
      <c r="E61" s="72"/>
      <c r="F61" s="81"/>
      <c r="G61" s="72"/>
      <c r="H61" s="72"/>
      <c r="L61" s="21"/>
      <c r="P61" s="21"/>
      <c r="Q61" s="21"/>
      <c r="R61" s="21"/>
      <c r="S61" s="21"/>
      <c r="T61" s="21"/>
      <c r="V61" s="21"/>
      <c r="X61" s="21"/>
      <c r="Z61" s="21"/>
      <c r="AB61" s="21"/>
      <c r="AE61" s="21"/>
      <c r="AF61" s="21"/>
      <c r="AG61" s="21"/>
    </row>
    <row r="62" spans="1:33" ht="15.75" customHeight="1">
      <c r="A62" s="115"/>
      <c r="B62" s="72"/>
      <c r="C62" s="72"/>
      <c r="D62" s="72"/>
      <c r="E62" s="72"/>
      <c r="F62" s="81"/>
      <c r="G62" s="72"/>
      <c r="H62" s="72"/>
      <c r="L62" s="21"/>
      <c r="P62" s="21"/>
      <c r="Q62" s="21"/>
      <c r="R62" s="21"/>
      <c r="S62" s="21"/>
      <c r="T62" s="21"/>
      <c r="V62" s="21"/>
      <c r="X62" s="21"/>
      <c r="Z62" s="21"/>
      <c r="AB62" s="21"/>
      <c r="AE62" s="21"/>
      <c r="AF62" s="21"/>
      <c r="AG62" s="21"/>
    </row>
    <row r="63" spans="1:33" ht="15.75" customHeight="1">
      <c r="A63" s="115"/>
      <c r="B63" s="72"/>
      <c r="C63" s="72"/>
      <c r="D63" s="72"/>
      <c r="E63" s="72"/>
      <c r="F63" s="81"/>
      <c r="G63" s="72"/>
      <c r="H63" s="72"/>
      <c r="L63" s="21"/>
      <c r="P63" s="21"/>
      <c r="Q63" s="21"/>
      <c r="R63" s="21"/>
      <c r="S63" s="21"/>
      <c r="T63" s="21"/>
      <c r="V63" s="21"/>
      <c r="X63" s="21"/>
      <c r="Z63" s="21"/>
      <c r="AB63" s="21"/>
      <c r="AE63" s="21"/>
      <c r="AF63" s="21"/>
      <c r="AG63" s="21"/>
    </row>
    <row r="64" spans="1:33" ht="15.75" customHeight="1">
      <c r="A64" s="115"/>
      <c r="B64" s="72"/>
      <c r="C64" s="72"/>
      <c r="D64" s="72"/>
      <c r="E64" s="72"/>
      <c r="F64" s="81"/>
      <c r="G64" s="72"/>
      <c r="H64" s="72"/>
      <c r="L64" s="21"/>
      <c r="P64" s="21"/>
      <c r="Q64" s="21"/>
      <c r="R64" s="21"/>
      <c r="S64" s="21"/>
      <c r="T64" s="21"/>
      <c r="V64" s="21"/>
      <c r="X64" s="21"/>
      <c r="Z64" s="21"/>
      <c r="AB64" s="21"/>
      <c r="AE64" s="21"/>
      <c r="AF64" s="21"/>
      <c r="AG64" s="21"/>
    </row>
    <row r="65" spans="1:33" ht="15.75" customHeight="1">
      <c r="A65" s="115"/>
      <c r="B65" s="72"/>
      <c r="C65" s="72"/>
      <c r="D65" s="72"/>
      <c r="E65" s="72"/>
      <c r="F65" s="81"/>
      <c r="G65" s="72"/>
      <c r="H65" s="72"/>
      <c r="L65" s="21"/>
      <c r="P65" s="21"/>
      <c r="Q65" s="21"/>
      <c r="R65" s="21"/>
      <c r="S65" s="21"/>
      <c r="T65" s="21"/>
      <c r="V65" s="21"/>
      <c r="X65" s="21"/>
      <c r="Z65" s="21"/>
      <c r="AB65" s="21"/>
      <c r="AE65" s="21"/>
      <c r="AF65" s="21"/>
      <c r="AG65" s="21"/>
    </row>
    <row r="66" spans="1:33" ht="15.75" customHeight="1">
      <c r="A66" s="115"/>
      <c r="B66" s="72"/>
      <c r="C66" s="72"/>
      <c r="D66" s="72"/>
      <c r="E66" s="72"/>
      <c r="F66" s="81"/>
      <c r="G66" s="72"/>
      <c r="H66" s="72"/>
      <c r="L66" s="21"/>
      <c r="P66" s="21"/>
      <c r="Q66" s="21"/>
      <c r="R66" s="21"/>
      <c r="S66" s="21"/>
      <c r="T66" s="21"/>
      <c r="V66" s="21"/>
      <c r="X66" s="21"/>
      <c r="Z66" s="21"/>
      <c r="AB66" s="21"/>
      <c r="AE66" s="21"/>
      <c r="AF66" s="21"/>
      <c r="AG66" s="21"/>
    </row>
    <row r="67" spans="1:33" ht="15.75" customHeight="1">
      <c r="A67" s="115"/>
      <c r="B67" s="72"/>
      <c r="C67" s="72"/>
      <c r="D67" s="72"/>
      <c r="E67" s="72"/>
      <c r="F67" s="81"/>
      <c r="G67" s="72"/>
      <c r="H67" s="72"/>
      <c r="L67" s="21"/>
      <c r="P67" s="21"/>
      <c r="Q67" s="21"/>
      <c r="R67" s="21"/>
      <c r="S67" s="21"/>
      <c r="T67" s="21"/>
      <c r="V67" s="21"/>
      <c r="X67" s="21"/>
      <c r="Z67" s="21"/>
      <c r="AB67" s="21"/>
      <c r="AE67" s="21"/>
      <c r="AF67" s="21"/>
      <c r="AG67" s="21"/>
    </row>
    <row r="68" spans="1:33" ht="15.75" customHeight="1">
      <c r="A68" s="115"/>
      <c r="B68" s="72"/>
      <c r="C68" s="72"/>
      <c r="D68" s="72"/>
      <c r="E68" s="72"/>
      <c r="F68" s="81"/>
      <c r="G68" s="72"/>
      <c r="H68" s="72"/>
      <c r="L68" s="21"/>
      <c r="P68" s="21"/>
      <c r="Q68" s="21"/>
      <c r="R68" s="21"/>
      <c r="S68" s="21"/>
      <c r="T68" s="21"/>
      <c r="V68" s="21"/>
      <c r="X68" s="21"/>
      <c r="Z68" s="21"/>
      <c r="AB68" s="21"/>
      <c r="AE68" s="21"/>
      <c r="AF68" s="21"/>
      <c r="AG68" s="21"/>
    </row>
    <row r="69" spans="1:33" ht="15.75" customHeight="1">
      <c r="A69" s="115"/>
      <c r="B69" s="72"/>
      <c r="C69" s="72"/>
      <c r="D69" s="72"/>
      <c r="E69" s="72"/>
      <c r="F69" s="81"/>
      <c r="G69" s="72"/>
      <c r="H69" s="72"/>
      <c r="L69" s="21"/>
      <c r="P69" s="21"/>
      <c r="Q69" s="21"/>
      <c r="R69" s="21"/>
      <c r="S69" s="21"/>
      <c r="T69" s="21"/>
      <c r="V69" s="21"/>
      <c r="X69" s="21"/>
      <c r="Z69" s="21"/>
      <c r="AB69" s="21"/>
      <c r="AE69" s="21"/>
      <c r="AF69" s="21"/>
      <c r="AG69" s="21"/>
    </row>
    <row r="70" spans="1:33" ht="15.75" customHeight="1">
      <c r="A70" s="115"/>
      <c r="B70" s="72"/>
      <c r="C70" s="72"/>
      <c r="D70" s="72"/>
      <c r="E70" s="72"/>
      <c r="F70" s="81"/>
      <c r="G70" s="72"/>
      <c r="H70" s="72"/>
      <c r="L70" s="21"/>
      <c r="P70" s="21"/>
      <c r="Q70" s="21"/>
      <c r="R70" s="21"/>
      <c r="S70" s="21"/>
      <c r="T70" s="21"/>
      <c r="V70" s="21"/>
      <c r="X70" s="21"/>
      <c r="Z70" s="21"/>
      <c r="AB70" s="21"/>
      <c r="AE70" s="21"/>
      <c r="AF70" s="21"/>
      <c r="AG70" s="21"/>
    </row>
    <row r="71" spans="1:33" ht="15.75" customHeight="1">
      <c r="A71" s="115"/>
      <c r="B71" s="72"/>
      <c r="C71" s="72"/>
      <c r="D71" s="72"/>
      <c r="E71" s="72"/>
      <c r="F71" s="81"/>
      <c r="G71" s="72"/>
      <c r="H71" s="72"/>
      <c r="L71" s="21"/>
      <c r="P71" s="21"/>
      <c r="Q71" s="21"/>
      <c r="R71" s="21"/>
      <c r="S71" s="21"/>
      <c r="T71" s="21"/>
      <c r="V71" s="21"/>
      <c r="X71" s="21"/>
      <c r="Z71" s="21"/>
      <c r="AB71" s="21"/>
      <c r="AE71" s="21"/>
      <c r="AF71" s="21"/>
      <c r="AG71" s="21"/>
    </row>
    <row r="72" spans="1:33" ht="15.75" customHeight="1">
      <c r="A72" s="115"/>
      <c r="B72" s="72"/>
      <c r="C72" s="72"/>
      <c r="D72" s="72"/>
      <c r="E72" s="72"/>
      <c r="F72" s="81"/>
      <c r="G72" s="72"/>
      <c r="H72" s="72"/>
      <c r="L72" s="21"/>
      <c r="P72" s="21"/>
      <c r="Q72" s="21"/>
      <c r="R72" s="21"/>
      <c r="S72" s="21"/>
      <c r="T72" s="21"/>
      <c r="V72" s="21"/>
      <c r="X72" s="21"/>
      <c r="Z72" s="21"/>
      <c r="AB72" s="21"/>
      <c r="AE72" s="21"/>
      <c r="AF72" s="21"/>
      <c r="AG72" s="21"/>
    </row>
    <row r="73" spans="1:33" ht="15.75" customHeight="1">
      <c r="A73" s="115"/>
      <c r="B73" s="72"/>
      <c r="C73" s="72"/>
      <c r="D73" s="72"/>
      <c r="E73" s="72"/>
      <c r="F73" s="81"/>
      <c r="G73" s="72"/>
      <c r="H73" s="72"/>
      <c r="L73" s="21"/>
      <c r="P73" s="21"/>
      <c r="Q73" s="21"/>
      <c r="R73" s="21"/>
      <c r="S73" s="21"/>
      <c r="T73" s="21"/>
      <c r="V73" s="21"/>
      <c r="X73" s="21"/>
      <c r="Z73" s="21"/>
      <c r="AB73" s="21"/>
      <c r="AE73" s="21"/>
      <c r="AF73" s="21"/>
      <c r="AG73" s="21"/>
    </row>
    <row r="74" spans="1:33" ht="15.75" customHeight="1">
      <c r="A74" s="115"/>
      <c r="B74" s="72"/>
      <c r="C74" s="72"/>
      <c r="D74" s="72"/>
      <c r="E74" s="72"/>
      <c r="F74" s="81"/>
      <c r="G74" s="72"/>
      <c r="H74" s="72"/>
      <c r="L74" s="21"/>
      <c r="P74" s="21"/>
      <c r="Q74" s="21"/>
      <c r="R74" s="21"/>
      <c r="S74" s="21"/>
      <c r="T74" s="21"/>
      <c r="V74" s="21"/>
      <c r="X74" s="21"/>
      <c r="Z74" s="21"/>
      <c r="AB74" s="21"/>
      <c r="AE74" s="21"/>
      <c r="AF74" s="21"/>
      <c r="AG74" s="21"/>
    </row>
    <row r="75" spans="1:33" ht="15.75" customHeight="1">
      <c r="A75" s="115"/>
      <c r="B75" s="72"/>
      <c r="C75" s="72"/>
      <c r="D75" s="72"/>
      <c r="E75" s="72"/>
      <c r="F75" s="81"/>
      <c r="G75" s="72"/>
      <c r="H75" s="72"/>
      <c r="L75" s="21"/>
      <c r="P75" s="21"/>
      <c r="Q75" s="21"/>
      <c r="R75" s="21"/>
      <c r="S75" s="21"/>
      <c r="T75" s="21"/>
      <c r="V75" s="21"/>
      <c r="X75" s="21"/>
      <c r="Z75" s="21"/>
      <c r="AB75" s="21"/>
      <c r="AE75" s="21"/>
      <c r="AF75" s="21"/>
      <c r="AG75" s="21"/>
    </row>
    <row r="76" spans="1:33" ht="15.75" customHeight="1">
      <c r="A76" s="115"/>
      <c r="B76" s="72"/>
      <c r="C76" s="72"/>
      <c r="D76" s="72"/>
      <c r="E76" s="72"/>
      <c r="F76" s="81"/>
      <c r="G76" s="72"/>
      <c r="H76" s="72"/>
      <c r="L76" s="21"/>
      <c r="P76" s="21"/>
      <c r="Q76" s="21"/>
      <c r="R76" s="21"/>
      <c r="S76" s="21"/>
      <c r="T76" s="21"/>
      <c r="V76" s="21"/>
      <c r="X76" s="21"/>
      <c r="Z76" s="21"/>
      <c r="AB76" s="21"/>
      <c r="AE76" s="21"/>
      <c r="AF76" s="21"/>
      <c r="AG76" s="21"/>
    </row>
    <row r="77" spans="1:33" ht="15.75" customHeight="1">
      <c r="A77" s="115"/>
      <c r="B77" s="72"/>
      <c r="C77" s="72"/>
      <c r="D77" s="72"/>
      <c r="E77" s="72"/>
      <c r="F77" s="81"/>
      <c r="G77" s="72"/>
      <c r="H77" s="72"/>
      <c r="L77" s="21"/>
      <c r="P77" s="21"/>
      <c r="Q77" s="21"/>
      <c r="R77" s="21"/>
      <c r="S77" s="21"/>
      <c r="T77" s="21"/>
      <c r="V77" s="21"/>
      <c r="X77" s="21"/>
      <c r="Z77" s="21"/>
      <c r="AB77" s="21"/>
      <c r="AE77" s="21"/>
      <c r="AF77" s="21"/>
      <c r="AG77" s="21"/>
    </row>
    <row r="78" spans="1:33" ht="15.75" customHeight="1">
      <c r="A78" s="115"/>
      <c r="B78" s="72"/>
      <c r="C78" s="72"/>
      <c r="D78" s="72"/>
      <c r="E78" s="72"/>
      <c r="F78" s="81"/>
      <c r="G78" s="72"/>
      <c r="H78" s="72"/>
      <c r="L78" s="21"/>
      <c r="P78" s="21"/>
      <c r="Q78" s="21"/>
      <c r="R78" s="21"/>
      <c r="S78" s="21"/>
      <c r="T78" s="21"/>
      <c r="V78" s="21"/>
      <c r="X78" s="21"/>
      <c r="Z78" s="21"/>
      <c r="AB78" s="21"/>
      <c r="AE78" s="21"/>
      <c r="AF78" s="21"/>
      <c r="AG78" s="21"/>
    </row>
    <row r="79" spans="1:33" ht="15.75" customHeight="1">
      <c r="A79" s="115"/>
      <c r="B79" s="72"/>
      <c r="C79" s="72"/>
      <c r="D79" s="72"/>
      <c r="E79" s="72"/>
      <c r="F79" s="81"/>
      <c r="G79" s="72"/>
      <c r="H79" s="72"/>
      <c r="L79" s="21"/>
      <c r="P79" s="21"/>
      <c r="Q79" s="21"/>
      <c r="R79" s="21"/>
      <c r="S79" s="21"/>
      <c r="T79" s="21"/>
      <c r="V79" s="21"/>
      <c r="X79" s="21"/>
      <c r="Z79" s="21"/>
      <c r="AB79" s="21"/>
      <c r="AE79" s="21"/>
      <c r="AF79" s="21"/>
      <c r="AG79" s="21"/>
    </row>
    <row r="80" spans="1:33" ht="15.75" customHeight="1">
      <c r="A80" s="115"/>
      <c r="B80" s="72"/>
      <c r="C80" s="72"/>
      <c r="D80" s="72"/>
      <c r="E80" s="72"/>
      <c r="F80" s="81"/>
      <c r="G80" s="72"/>
      <c r="H80" s="72"/>
      <c r="L80" s="21"/>
      <c r="P80" s="21"/>
      <c r="Q80" s="21"/>
      <c r="R80" s="21"/>
      <c r="S80" s="21"/>
      <c r="T80" s="21"/>
      <c r="V80" s="21"/>
      <c r="X80" s="21"/>
      <c r="Z80" s="21"/>
      <c r="AB80" s="21"/>
      <c r="AE80" s="21"/>
      <c r="AF80" s="21"/>
      <c r="AG80" s="21"/>
    </row>
    <row r="81" spans="1:33" ht="15.75" customHeight="1">
      <c r="A81" s="115"/>
      <c r="B81" s="72"/>
      <c r="C81" s="72"/>
      <c r="D81" s="72"/>
      <c r="E81" s="72"/>
      <c r="F81" s="81"/>
      <c r="G81" s="72"/>
      <c r="H81" s="72"/>
      <c r="L81" s="21"/>
      <c r="P81" s="21"/>
      <c r="Q81" s="21"/>
      <c r="R81" s="21"/>
      <c r="S81" s="21"/>
      <c r="T81" s="21"/>
      <c r="V81" s="21"/>
      <c r="X81" s="21"/>
      <c r="Z81" s="21"/>
      <c r="AB81" s="21"/>
      <c r="AE81" s="21"/>
      <c r="AF81" s="21"/>
      <c r="AG81" s="21"/>
    </row>
    <row r="82" spans="1:33" ht="15.75" customHeight="1">
      <c r="A82" s="115"/>
      <c r="B82" s="72"/>
      <c r="C82" s="72"/>
      <c r="D82" s="72"/>
      <c r="E82" s="72"/>
      <c r="F82" s="81"/>
      <c r="G82" s="72"/>
      <c r="H82" s="72"/>
      <c r="L82" s="21"/>
      <c r="P82" s="21"/>
      <c r="Q82" s="21"/>
      <c r="R82" s="21"/>
      <c r="S82" s="21"/>
      <c r="T82" s="21"/>
      <c r="V82" s="21"/>
      <c r="X82" s="21"/>
      <c r="Z82" s="21"/>
      <c r="AB82" s="21"/>
      <c r="AE82" s="21"/>
      <c r="AF82" s="21"/>
      <c r="AG82" s="21"/>
    </row>
    <row r="83" spans="1:33" ht="15.75" customHeight="1">
      <c r="A83" s="115"/>
      <c r="B83" s="72"/>
      <c r="C83" s="72"/>
      <c r="D83" s="72"/>
      <c r="E83" s="72"/>
      <c r="F83" s="81"/>
      <c r="G83" s="72"/>
      <c r="H83" s="72"/>
      <c r="L83" s="21"/>
      <c r="P83" s="21"/>
      <c r="Q83" s="21"/>
      <c r="R83" s="21"/>
      <c r="S83" s="21"/>
      <c r="T83" s="21"/>
      <c r="V83" s="21"/>
      <c r="X83" s="21"/>
      <c r="Z83" s="21"/>
      <c r="AB83" s="21"/>
      <c r="AE83" s="21"/>
      <c r="AF83" s="21"/>
      <c r="AG83" s="21"/>
    </row>
    <row r="84" spans="1:33" ht="15.75" customHeight="1">
      <c r="A84" s="115"/>
      <c r="B84" s="72"/>
      <c r="C84" s="72"/>
      <c r="D84" s="72"/>
      <c r="E84" s="72"/>
      <c r="F84" s="81"/>
      <c r="G84" s="72"/>
      <c r="H84" s="72"/>
      <c r="L84" s="21"/>
      <c r="P84" s="21"/>
      <c r="Q84" s="21"/>
      <c r="R84" s="21"/>
      <c r="S84" s="21"/>
      <c r="T84" s="21"/>
      <c r="V84" s="21"/>
      <c r="X84" s="21"/>
      <c r="Z84" s="21"/>
      <c r="AB84" s="21"/>
      <c r="AE84" s="21"/>
      <c r="AF84" s="21"/>
      <c r="AG84" s="21"/>
    </row>
    <row r="85" spans="1:33" ht="15.75" customHeight="1">
      <c r="A85" s="115"/>
      <c r="B85" s="72"/>
      <c r="C85" s="72"/>
      <c r="D85" s="72"/>
      <c r="E85" s="72"/>
      <c r="F85" s="81"/>
      <c r="G85" s="72"/>
      <c r="H85" s="72"/>
      <c r="L85" s="21"/>
      <c r="P85" s="21"/>
      <c r="Q85" s="21"/>
      <c r="R85" s="21"/>
      <c r="S85" s="21"/>
      <c r="T85" s="21"/>
      <c r="V85" s="21"/>
      <c r="X85" s="21"/>
      <c r="Z85" s="21"/>
      <c r="AB85" s="21"/>
      <c r="AE85" s="21"/>
      <c r="AF85" s="21"/>
      <c r="AG85" s="21"/>
    </row>
    <row r="86" spans="1:33" ht="15.75" customHeight="1">
      <c r="A86" s="115"/>
      <c r="B86" s="72"/>
      <c r="C86" s="72"/>
      <c r="D86" s="72"/>
      <c r="E86" s="72"/>
      <c r="F86" s="81"/>
      <c r="G86" s="72"/>
      <c r="H86" s="72"/>
      <c r="L86" s="21"/>
      <c r="P86" s="21"/>
      <c r="Q86" s="21"/>
      <c r="R86" s="21"/>
      <c r="S86" s="21"/>
      <c r="T86" s="21"/>
      <c r="V86" s="21"/>
      <c r="X86" s="21"/>
      <c r="Z86" s="21"/>
      <c r="AB86" s="21"/>
      <c r="AE86" s="21"/>
      <c r="AF86" s="21"/>
      <c r="AG86" s="21"/>
    </row>
    <row r="87" spans="1:33" ht="15.75" customHeight="1">
      <c r="A87" s="115"/>
      <c r="B87" s="72"/>
      <c r="C87" s="72"/>
      <c r="D87" s="72"/>
      <c r="E87" s="72"/>
      <c r="F87" s="81"/>
      <c r="G87" s="72"/>
      <c r="H87" s="72"/>
      <c r="L87" s="21"/>
      <c r="P87" s="21"/>
      <c r="Q87" s="21"/>
      <c r="R87" s="21"/>
      <c r="S87" s="21"/>
      <c r="T87" s="21"/>
      <c r="V87" s="21"/>
      <c r="X87" s="21"/>
      <c r="Z87" s="21"/>
      <c r="AB87" s="21"/>
      <c r="AE87" s="21"/>
      <c r="AF87" s="21"/>
      <c r="AG87" s="21"/>
    </row>
    <row r="88" spans="1:33" ht="15.75" customHeight="1">
      <c r="A88" s="115"/>
      <c r="B88" s="72"/>
      <c r="C88" s="72"/>
      <c r="D88" s="72"/>
      <c r="E88" s="72"/>
      <c r="F88" s="81"/>
      <c r="G88" s="72"/>
      <c r="H88" s="72"/>
      <c r="L88" s="21"/>
      <c r="P88" s="21"/>
      <c r="Q88" s="21"/>
      <c r="R88" s="21"/>
      <c r="S88" s="21"/>
      <c r="T88" s="21"/>
      <c r="V88" s="21"/>
      <c r="X88" s="21"/>
      <c r="Z88" s="21"/>
      <c r="AB88" s="21"/>
      <c r="AE88" s="21"/>
      <c r="AF88" s="21"/>
      <c r="AG88" s="21"/>
    </row>
    <row r="89" spans="1:33" ht="15.75" customHeight="1">
      <c r="A89" s="115"/>
      <c r="B89" s="72"/>
      <c r="C89" s="72"/>
      <c r="D89" s="72"/>
      <c r="E89" s="72"/>
      <c r="F89" s="81"/>
      <c r="G89" s="72"/>
      <c r="H89" s="72"/>
      <c r="L89" s="21"/>
      <c r="P89" s="21"/>
      <c r="Q89" s="21"/>
      <c r="R89" s="21"/>
      <c r="S89" s="21"/>
      <c r="T89" s="21"/>
      <c r="V89" s="21"/>
      <c r="X89" s="21"/>
      <c r="Z89" s="21"/>
      <c r="AB89" s="21"/>
      <c r="AE89" s="21"/>
      <c r="AF89" s="21"/>
      <c r="AG89" s="21"/>
    </row>
    <row r="90" spans="1:33" ht="15.75" customHeight="1">
      <c r="A90" s="115"/>
      <c r="B90" s="72"/>
      <c r="C90" s="72"/>
      <c r="D90" s="72"/>
      <c r="E90" s="72"/>
      <c r="F90" s="81"/>
      <c r="G90" s="72"/>
      <c r="H90" s="72"/>
      <c r="L90" s="21"/>
      <c r="P90" s="21"/>
      <c r="Q90" s="21"/>
      <c r="R90" s="21"/>
      <c r="S90" s="21"/>
      <c r="T90" s="21"/>
      <c r="V90" s="21"/>
      <c r="X90" s="21"/>
      <c r="Z90" s="21"/>
      <c r="AB90" s="21"/>
      <c r="AE90" s="21"/>
      <c r="AF90" s="21"/>
      <c r="AG90" s="21"/>
    </row>
    <row r="91" spans="1:33" ht="15.75" customHeight="1">
      <c r="A91" s="115"/>
      <c r="B91" s="72"/>
      <c r="C91" s="72"/>
      <c r="D91" s="72"/>
      <c r="E91" s="72"/>
      <c r="F91" s="81"/>
      <c r="G91" s="72"/>
      <c r="H91" s="72"/>
      <c r="L91" s="21"/>
      <c r="P91" s="21"/>
      <c r="Q91" s="21"/>
      <c r="R91" s="21"/>
      <c r="S91" s="21"/>
      <c r="T91" s="21"/>
      <c r="V91" s="21"/>
      <c r="X91" s="21"/>
      <c r="Z91" s="21"/>
      <c r="AB91" s="21"/>
      <c r="AE91" s="21"/>
      <c r="AF91" s="21"/>
      <c r="AG91" s="21"/>
    </row>
    <row r="92" spans="1:33" ht="15.75" customHeight="1">
      <c r="A92" s="115"/>
      <c r="B92" s="72"/>
      <c r="C92" s="72"/>
      <c r="D92" s="72"/>
      <c r="E92" s="72"/>
      <c r="F92" s="81"/>
      <c r="G92" s="72"/>
      <c r="H92" s="72"/>
      <c r="L92" s="21"/>
      <c r="P92" s="21"/>
      <c r="Q92" s="21"/>
      <c r="R92" s="21"/>
      <c r="S92" s="21"/>
      <c r="T92" s="21"/>
      <c r="V92" s="21"/>
      <c r="X92" s="21"/>
      <c r="Z92" s="21"/>
      <c r="AB92" s="21"/>
      <c r="AE92" s="21"/>
      <c r="AF92" s="21"/>
      <c r="AG92" s="21"/>
    </row>
    <row r="93" spans="1:33" ht="15.75" customHeight="1">
      <c r="A93" s="115"/>
      <c r="B93" s="72"/>
      <c r="C93" s="72"/>
      <c r="D93" s="72"/>
      <c r="E93" s="72"/>
      <c r="F93" s="81"/>
      <c r="G93" s="72"/>
      <c r="H93" s="72"/>
      <c r="L93" s="21"/>
      <c r="P93" s="21"/>
      <c r="Q93" s="21"/>
      <c r="R93" s="21"/>
      <c r="S93" s="21"/>
      <c r="T93" s="21"/>
      <c r="V93" s="21"/>
      <c r="X93" s="21"/>
      <c r="Z93" s="21"/>
      <c r="AB93" s="21"/>
      <c r="AE93" s="21"/>
      <c r="AF93" s="21"/>
      <c r="AG93" s="21"/>
    </row>
    <row r="94" spans="1:33" ht="15.75" customHeight="1">
      <c r="A94" s="115"/>
      <c r="B94" s="72"/>
      <c r="C94" s="72"/>
      <c r="D94" s="72"/>
      <c r="E94" s="72"/>
      <c r="F94" s="81"/>
      <c r="G94" s="72"/>
      <c r="H94" s="72"/>
      <c r="L94" s="21"/>
      <c r="P94" s="21"/>
      <c r="Q94" s="21"/>
      <c r="R94" s="21"/>
      <c r="S94" s="21"/>
      <c r="T94" s="21"/>
      <c r="V94" s="21"/>
      <c r="X94" s="21"/>
      <c r="Z94" s="21"/>
      <c r="AB94" s="21"/>
      <c r="AE94" s="21"/>
      <c r="AF94" s="21"/>
      <c r="AG94" s="21"/>
    </row>
    <row r="95" spans="1:33" ht="15.75" customHeight="1">
      <c r="A95" s="115"/>
      <c r="B95" s="72"/>
      <c r="C95" s="72"/>
      <c r="D95" s="72"/>
      <c r="E95" s="72"/>
      <c r="F95" s="81"/>
      <c r="G95" s="72"/>
      <c r="H95" s="72"/>
      <c r="L95" s="21"/>
      <c r="P95" s="21"/>
      <c r="Q95" s="21"/>
      <c r="R95" s="21"/>
      <c r="S95" s="21"/>
      <c r="T95" s="21"/>
      <c r="V95" s="21"/>
      <c r="X95" s="21"/>
      <c r="Z95" s="21"/>
      <c r="AB95" s="21"/>
      <c r="AE95" s="21"/>
      <c r="AF95" s="21"/>
      <c r="AG95" s="21"/>
    </row>
    <row r="96" spans="1:33" ht="15.75" customHeight="1">
      <c r="A96" s="115"/>
      <c r="B96" s="72"/>
      <c r="C96" s="72"/>
      <c r="D96" s="72"/>
      <c r="E96" s="72"/>
      <c r="F96" s="81"/>
      <c r="G96" s="72"/>
      <c r="H96" s="72"/>
      <c r="L96" s="21"/>
      <c r="P96" s="21"/>
      <c r="Q96" s="21"/>
      <c r="R96" s="21"/>
      <c r="S96" s="21"/>
      <c r="T96" s="21"/>
      <c r="V96" s="21"/>
      <c r="X96" s="21"/>
      <c r="Z96" s="21"/>
      <c r="AB96" s="21"/>
      <c r="AE96" s="21"/>
      <c r="AF96" s="21"/>
      <c r="AG96" s="21"/>
    </row>
    <row r="97" spans="1:33" ht="15.75" customHeight="1">
      <c r="A97" s="115"/>
      <c r="B97" s="72"/>
      <c r="C97" s="72"/>
      <c r="D97" s="72"/>
      <c r="E97" s="72"/>
      <c r="F97" s="81"/>
      <c r="G97" s="72"/>
      <c r="H97" s="72"/>
      <c r="L97" s="21"/>
      <c r="P97" s="21"/>
      <c r="Q97" s="21"/>
      <c r="R97" s="21"/>
      <c r="S97" s="21"/>
      <c r="T97" s="21"/>
      <c r="V97" s="21"/>
      <c r="X97" s="21"/>
      <c r="Z97" s="21"/>
      <c r="AB97" s="21"/>
      <c r="AE97" s="21"/>
      <c r="AF97" s="21"/>
      <c r="AG97" s="21"/>
    </row>
    <row r="98" spans="1:33" ht="15.75" customHeight="1">
      <c r="A98" s="115"/>
      <c r="B98" s="72"/>
      <c r="C98" s="72"/>
      <c r="D98" s="72"/>
      <c r="E98" s="72"/>
      <c r="F98" s="81"/>
      <c r="G98" s="72"/>
      <c r="H98" s="72"/>
      <c r="L98" s="21"/>
      <c r="P98" s="21"/>
      <c r="Q98" s="21"/>
      <c r="R98" s="21"/>
      <c r="S98" s="21"/>
      <c r="T98" s="21"/>
      <c r="V98" s="21"/>
      <c r="X98" s="21"/>
      <c r="Z98" s="21"/>
      <c r="AB98" s="21"/>
      <c r="AE98" s="21"/>
      <c r="AF98" s="21"/>
      <c r="AG98" s="21"/>
    </row>
    <row r="99" spans="1:33" ht="15.75" customHeight="1">
      <c r="A99" s="115"/>
      <c r="B99" s="72"/>
      <c r="C99" s="72"/>
      <c r="D99" s="72"/>
      <c r="E99" s="72"/>
      <c r="F99" s="81"/>
      <c r="G99" s="72"/>
      <c r="H99" s="72"/>
      <c r="L99" s="21"/>
      <c r="P99" s="21"/>
      <c r="Q99" s="21"/>
      <c r="R99" s="21"/>
      <c r="S99" s="21"/>
      <c r="T99" s="21"/>
      <c r="V99" s="21"/>
      <c r="X99" s="21"/>
      <c r="Z99" s="21"/>
      <c r="AB99" s="21"/>
      <c r="AE99" s="21"/>
      <c r="AF99" s="21"/>
      <c r="AG99" s="21"/>
    </row>
    <row r="100" spans="1:33" ht="15.75" hidden="1" customHeight="1">
      <c r="A100" s="115"/>
      <c r="B100" s="72"/>
      <c r="C100" s="72"/>
      <c r="D100" s="72"/>
      <c r="E100" s="72"/>
      <c r="F100" s="81"/>
      <c r="G100" s="72"/>
      <c r="H100" s="72"/>
      <c r="L100" s="21"/>
      <c r="P100" s="21"/>
      <c r="Q100" s="21"/>
      <c r="R100" s="21"/>
      <c r="S100" s="21"/>
      <c r="T100" s="21"/>
      <c r="V100" s="21"/>
      <c r="X100" s="21"/>
      <c r="Z100" s="21"/>
      <c r="AB100" s="21"/>
      <c r="AE100" s="21"/>
      <c r="AF100" s="21"/>
      <c r="AG100" s="21"/>
    </row>
    <row r="101" spans="1:33" ht="15.75" hidden="1" customHeight="1">
      <c r="A101" s="115"/>
      <c r="B101" s="72"/>
      <c r="C101" s="135" t="s">
        <v>56</v>
      </c>
      <c r="D101" s="81"/>
      <c r="E101" s="136" t="s">
        <v>292</v>
      </c>
      <c r="F101" s="137"/>
      <c r="G101" s="138" t="s">
        <v>293</v>
      </c>
      <c r="H101" s="81"/>
      <c r="I101" s="160" t="s">
        <v>294</v>
      </c>
      <c r="J101" s="21"/>
      <c r="K101" s="21"/>
      <c r="L101" s="21"/>
      <c r="P101" s="21"/>
      <c r="Q101" s="21"/>
      <c r="R101" s="21"/>
      <c r="S101" s="21"/>
      <c r="T101" s="21"/>
      <c r="V101" s="21"/>
      <c r="X101" s="21"/>
      <c r="Z101" s="21"/>
      <c r="AB101" s="21"/>
      <c r="AE101" s="21"/>
      <c r="AF101" s="21"/>
      <c r="AG101" s="21"/>
    </row>
    <row r="102" spans="1:33" ht="15.75" hidden="1" customHeight="1">
      <c r="A102" s="115"/>
      <c r="B102" s="72"/>
      <c r="C102" s="139" t="s">
        <v>78</v>
      </c>
      <c r="D102" s="81"/>
      <c r="E102" s="140" t="s">
        <v>235</v>
      </c>
      <c r="F102" s="81"/>
      <c r="G102" s="140" t="s">
        <v>295</v>
      </c>
      <c r="H102" s="81"/>
      <c r="I102" s="164" t="s">
        <v>296</v>
      </c>
      <c r="J102" s="21"/>
      <c r="K102" s="21"/>
      <c r="L102" s="21"/>
      <c r="P102" s="21"/>
      <c r="Q102" s="21"/>
      <c r="R102" s="21"/>
      <c r="S102" s="21"/>
      <c r="T102" s="21"/>
      <c r="V102" s="21"/>
      <c r="X102" s="21"/>
      <c r="Z102" s="21"/>
      <c r="AB102" s="21"/>
      <c r="AE102" s="21"/>
      <c r="AF102" s="21"/>
      <c r="AG102" s="21"/>
    </row>
    <row r="103" spans="1:33" ht="15.75" hidden="1" customHeight="1">
      <c r="A103" s="115"/>
      <c r="B103" s="72"/>
      <c r="C103" s="139" t="s">
        <v>100</v>
      </c>
      <c r="D103" s="81"/>
      <c r="E103" s="140" t="s">
        <v>179</v>
      </c>
      <c r="F103" s="81"/>
      <c r="G103" s="140" t="s">
        <v>241</v>
      </c>
      <c r="H103" s="81"/>
      <c r="I103" s="164" t="s">
        <v>113</v>
      </c>
      <c r="J103" s="21"/>
      <c r="K103" s="21"/>
      <c r="L103" s="21"/>
      <c r="P103" s="21"/>
      <c r="Q103" s="21"/>
      <c r="R103" s="21"/>
      <c r="S103" s="21"/>
      <c r="T103" s="21"/>
      <c r="V103" s="21"/>
      <c r="X103" s="21"/>
      <c r="Z103" s="21"/>
      <c r="AB103" s="21"/>
      <c r="AE103" s="21"/>
      <c r="AF103" s="21"/>
      <c r="AG103" s="21"/>
    </row>
    <row r="104" spans="1:33" ht="15.75" hidden="1" customHeight="1">
      <c r="A104" s="115"/>
      <c r="B104" s="72"/>
      <c r="C104" s="139" t="s">
        <v>103</v>
      </c>
      <c r="D104" s="81"/>
      <c r="E104" s="140" t="s">
        <v>297</v>
      </c>
      <c r="F104" s="81"/>
      <c r="G104" s="140" t="s">
        <v>111</v>
      </c>
      <c r="H104" s="81"/>
      <c r="I104" s="164" t="s">
        <v>167</v>
      </c>
      <c r="J104" s="21"/>
      <c r="K104" s="21"/>
      <c r="L104" s="21"/>
      <c r="P104" s="21"/>
      <c r="Q104" s="21"/>
      <c r="R104" s="21"/>
      <c r="S104" s="21"/>
      <c r="T104" s="21"/>
      <c r="V104" s="21"/>
      <c r="X104" s="21"/>
      <c r="Z104" s="21"/>
      <c r="AB104" s="21"/>
      <c r="AE104" s="21"/>
      <c r="AF104" s="21"/>
      <c r="AG104" s="21"/>
    </row>
    <row r="105" spans="1:33" ht="15.75" hidden="1" customHeight="1">
      <c r="A105" s="115"/>
      <c r="B105" s="72"/>
      <c r="C105" s="139" t="s">
        <v>105</v>
      </c>
      <c r="D105" s="81"/>
      <c r="E105" s="140" t="s">
        <v>298</v>
      </c>
      <c r="F105" s="81"/>
      <c r="G105" s="140" t="s">
        <v>299</v>
      </c>
      <c r="H105" s="81"/>
      <c r="I105" s="164" t="s">
        <v>139</v>
      </c>
      <c r="J105" s="21"/>
      <c r="K105" s="21"/>
      <c r="L105" s="21"/>
      <c r="P105" s="21"/>
      <c r="Q105" s="21"/>
      <c r="R105" s="21"/>
      <c r="S105" s="21"/>
      <c r="T105" s="21"/>
      <c r="V105" s="21"/>
      <c r="X105" s="21"/>
      <c r="Z105" s="21"/>
      <c r="AB105" s="21"/>
      <c r="AE105" s="21"/>
      <c r="AF105" s="21"/>
      <c r="AG105" s="21"/>
    </row>
    <row r="106" spans="1:33" ht="15.75" hidden="1" customHeight="1">
      <c r="A106" s="115"/>
      <c r="B106" s="72"/>
      <c r="C106" s="139" t="s">
        <v>117</v>
      </c>
      <c r="D106" s="81"/>
      <c r="E106" s="140" t="s">
        <v>300</v>
      </c>
      <c r="F106" s="81"/>
      <c r="G106" s="141" t="s">
        <v>130</v>
      </c>
      <c r="H106" s="81"/>
      <c r="I106" s="21"/>
      <c r="J106" s="21"/>
      <c r="K106" s="21"/>
      <c r="L106" s="21"/>
      <c r="P106" s="21"/>
      <c r="Q106" s="21"/>
      <c r="R106" s="21"/>
      <c r="S106" s="21"/>
      <c r="T106" s="21"/>
      <c r="V106" s="21"/>
      <c r="X106" s="21"/>
      <c r="Z106" s="21"/>
      <c r="AB106" s="21"/>
      <c r="AE106" s="21"/>
      <c r="AF106" s="21"/>
      <c r="AG106" s="21"/>
    </row>
    <row r="107" spans="1:33" ht="15.75" hidden="1" customHeight="1">
      <c r="A107" s="115"/>
      <c r="B107" s="72"/>
      <c r="C107" s="139" t="s">
        <v>127</v>
      </c>
      <c r="D107" s="81"/>
      <c r="E107" s="140" t="s">
        <v>250</v>
      </c>
      <c r="F107" s="81"/>
      <c r="G107" s="81"/>
      <c r="H107" s="81"/>
      <c r="I107" s="160" t="s">
        <v>49</v>
      </c>
      <c r="J107" s="21"/>
      <c r="K107" s="21"/>
      <c r="L107" s="21"/>
      <c r="P107" s="21"/>
      <c r="Q107" s="21"/>
      <c r="R107" s="21"/>
      <c r="S107" s="21"/>
      <c r="T107" s="21"/>
      <c r="V107" s="21"/>
      <c r="X107" s="21"/>
      <c r="Z107" s="21"/>
      <c r="AB107" s="21"/>
      <c r="AE107" s="21"/>
      <c r="AF107" s="21"/>
      <c r="AG107" s="21"/>
    </row>
    <row r="108" spans="1:33" ht="15.75" hidden="1" customHeight="1">
      <c r="A108" s="115"/>
      <c r="B108" s="72"/>
      <c r="C108" s="139" t="s">
        <v>134</v>
      </c>
      <c r="D108" s="81"/>
      <c r="E108" s="140" t="s">
        <v>301</v>
      </c>
      <c r="F108" s="81"/>
      <c r="G108" s="138" t="s">
        <v>302</v>
      </c>
      <c r="H108" s="81"/>
      <c r="I108" s="164" t="s">
        <v>164</v>
      </c>
      <c r="J108" s="21"/>
      <c r="K108" s="21"/>
      <c r="L108" s="21"/>
      <c r="P108" s="21"/>
      <c r="Q108" s="21"/>
      <c r="R108" s="21"/>
      <c r="S108" s="21"/>
      <c r="T108" s="21"/>
      <c r="V108" s="21"/>
      <c r="X108" s="21"/>
      <c r="Z108" s="21"/>
      <c r="AB108" s="21"/>
      <c r="AE108" s="21"/>
      <c r="AF108" s="21"/>
      <c r="AG108" s="21"/>
    </row>
    <row r="109" spans="1:33" ht="15.75" hidden="1" customHeight="1">
      <c r="A109" s="115"/>
      <c r="B109" s="72"/>
      <c r="C109" s="139" t="s">
        <v>331</v>
      </c>
      <c r="D109" s="81"/>
      <c r="E109" s="140" t="s">
        <v>106</v>
      </c>
      <c r="F109" s="81"/>
      <c r="G109" s="140" t="s">
        <v>303</v>
      </c>
      <c r="H109" s="81"/>
      <c r="I109" s="164" t="s">
        <v>116</v>
      </c>
      <c r="J109" s="21"/>
      <c r="K109" s="21"/>
      <c r="L109" s="21"/>
      <c r="P109" s="21"/>
      <c r="Q109" s="21"/>
      <c r="R109" s="21"/>
      <c r="S109" s="21"/>
      <c r="T109" s="21"/>
      <c r="V109" s="21"/>
      <c r="X109" s="21"/>
      <c r="Z109" s="21"/>
      <c r="AB109" s="21"/>
      <c r="AE109" s="21"/>
      <c r="AF109" s="21"/>
      <c r="AG109" s="21"/>
    </row>
    <row r="110" spans="1:33" ht="15.75" hidden="1" customHeight="1">
      <c r="A110" s="115"/>
      <c r="B110" s="72"/>
      <c r="C110" s="139" t="s">
        <v>141</v>
      </c>
      <c r="D110" s="81"/>
      <c r="E110" s="140" t="s">
        <v>143</v>
      </c>
      <c r="F110" s="81"/>
      <c r="G110" s="140" t="s">
        <v>148</v>
      </c>
      <c r="H110" s="81"/>
      <c r="I110" s="21"/>
      <c r="J110" s="21"/>
      <c r="K110" s="21"/>
      <c r="L110" s="21"/>
      <c r="P110" s="21"/>
      <c r="Q110" s="21"/>
      <c r="R110" s="21"/>
      <c r="S110" s="21"/>
      <c r="T110" s="21"/>
      <c r="V110" s="21"/>
      <c r="X110" s="21"/>
      <c r="Z110" s="21"/>
      <c r="AB110" s="21"/>
      <c r="AE110" s="21"/>
      <c r="AF110" s="21"/>
      <c r="AG110" s="21"/>
    </row>
    <row r="111" spans="1:33" ht="15.75" hidden="1" customHeight="1">
      <c r="A111" s="115"/>
      <c r="B111" s="72"/>
      <c r="C111" s="139" t="s">
        <v>142</v>
      </c>
      <c r="D111" s="81"/>
      <c r="E111" s="140" t="s">
        <v>304</v>
      </c>
      <c r="F111" s="81"/>
      <c r="G111" s="140" t="s">
        <v>112</v>
      </c>
      <c r="H111" s="81"/>
      <c r="I111" s="166" t="s">
        <v>305</v>
      </c>
      <c r="J111" s="21"/>
      <c r="K111" s="21"/>
      <c r="L111" s="21"/>
      <c r="P111" s="21"/>
      <c r="Q111" s="21"/>
      <c r="R111" s="21"/>
      <c r="S111" s="21"/>
      <c r="T111" s="21"/>
      <c r="V111" s="21"/>
      <c r="X111" s="21"/>
      <c r="Z111" s="21"/>
      <c r="AB111" s="21"/>
      <c r="AE111" s="21"/>
      <c r="AF111" s="21"/>
      <c r="AG111" s="21"/>
    </row>
    <row r="112" spans="1:33" ht="15.75" hidden="1" customHeight="1">
      <c r="A112" s="115"/>
      <c r="B112" s="72"/>
      <c r="C112" s="139" t="s">
        <v>137</v>
      </c>
      <c r="D112" s="81"/>
      <c r="E112" s="140" t="s">
        <v>306</v>
      </c>
      <c r="F112" s="81"/>
      <c r="G112" s="140" t="s">
        <v>242</v>
      </c>
      <c r="H112" s="81"/>
      <c r="I112" s="167">
        <v>15</v>
      </c>
      <c r="J112" s="168">
        <v>30</v>
      </c>
      <c r="K112" s="21"/>
      <c r="L112" s="21"/>
      <c r="P112" s="21"/>
      <c r="Q112" s="21"/>
      <c r="R112" s="21"/>
      <c r="S112" s="21"/>
      <c r="T112" s="21"/>
      <c r="V112" s="21"/>
      <c r="X112" s="21"/>
      <c r="Z112" s="21"/>
      <c r="AB112" s="21"/>
      <c r="AE112" s="21"/>
      <c r="AF112" s="21"/>
      <c r="AG112" s="21"/>
    </row>
    <row r="113" spans="1:33" ht="15.75" hidden="1" customHeight="1">
      <c r="A113" s="115"/>
      <c r="B113" s="72"/>
      <c r="C113" s="139" t="s">
        <v>149</v>
      </c>
      <c r="D113" s="81"/>
      <c r="E113" s="140" t="s">
        <v>307</v>
      </c>
      <c r="F113" s="81"/>
      <c r="G113" s="140" t="s">
        <v>138</v>
      </c>
      <c r="H113" s="81"/>
      <c r="I113" s="167">
        <v>0</v>
      </c>
      <c r="J113" s="168">
        <v>0</v>
      </c>
      <c r="K113" s="21"/>
      <c r="L113" s="21"/>
      <c r="P113" s="21"/>
      <c r="Q113" s="21"/>
      <c r="R113" s="21"/>
      <c r="S113" s="21"/>
      <c r="T113" s="21"/>
      <c r="V113" s="21"/>
      <c r="X113" s="21"/>
      <c r="Z113" s="21"/>
      <c r="AB113" s="21"/>
      <c r="AE113" s="21"/>
      <c r="AF113" s="21"/>
      <c r="AG113" s="21"/>
    </row>
    <row r="114" spans="1:33" ht="15.75" hidden="1" customHeight="1">
      <c r="A114" s="115"/>
      <c r="B114" s="72"/>
      <c r="C114" s="139" t="s">
        <v>155</v>
      </c>
      <c r="D114" s="81"/>
      <c r="E114" s="140" t="s">
        <v>308</v>
      </c>
      <c r="F114" s="81"/>
      <c r="G114" s="140" t="s">
        <v>131</v>
      </c>
      <c r="H114" s="81"/>
      <c r="I114" s="169">
        <v>10</v>
      </c>
      <c r="J114" s="21"/>
      <c r="K114" s="21"/>
      <c r="L114" s="21"/>
      <c r="P114" s="21"/>
      <c r="Q114" s="21"/>
      <c r="R114" s="21"/>
      <c r="S114" s="21"/>
      <c r="T114" s="21"/>
      <c r="V114" s="21"/>
      <c r="X114" s="21"/>
      <c r="Z114" s="21"/>
      <c r="AB114" s="21"/>
      <c r="AE114" s="21"/>
      <c r="AF114" s="21"/>
      <c r="AG114" s="21"/>
    </row>
    <row r="115" spans="1:33" ht="15.75" hidden="1" customHeight="1">
      <c r="A115" s="115"/>
      <c r="B115" s="72"/>
      <c r="C115" s="139" t="s">
        <v>166</v>
      </c>
      <c r="D115" s="81"/>
      <c r="E115" s="140" t="s">
        <v>309</v>
      </c>
      <c r="F115" s="81"/>
      <c r="G115" s="140" t="s">
        <v>133</v>
      </c>
      <c r="H115" s="81"/>
      <c r="I115" s="170">
        <v>5</v>
      </c>
      <c r="J115" s="21"/>
      <c r="K115" s="21"/>
      <c r="L115" s="21"/>
      <c r="P115" s="21"/>
      <c r="Q115" s="21"/>
      <c r="R115" s="21"/>
      <c r="S115" s="21"/>
      <c r="T115" s="21"/>
      <c r="V115" s="21"/>
      <c r="X115" s="21"/>
      <c r="Z115" s="21"/>
      <c r="AB115" s="21"/>
      <c r="AE115" s="21"/>
      <c r="AF115" s="21"/>
      <c r="AG115" s="21"/>
    </row>
    <row r="116" spans="1:33" ht="15.75" hidden="1" customHeight="1">
      <c r="A116" s="115"/>
      <c r="B116" s="72"/>
      <c r="C116" s="81"/>
      <c r="D116" s="81"/>
      <c r="E116" s="140" t="s">
        <v>310</v>
      </c>
      <c r="F116" s="81"/>
      <c r="G116" s="140" t="s">
        <v>311</v>
      </c>
      <c r="H116" s="81"/>
      <c r="I116" s="169">
        <v>0</v>
      </c>
      <c r="J116" s="21"/>
      <c r="K116" s="21"/>
      <c r="L116" s="21"/>
      <c r="P116" s="21"/>
      <c r="Q116" s="21"/>
      <c r="R116" s="21"/>
      <c r="S116" s="21"/>
      <c r="T116" s="21"/>
      <c r="V116" s="21"/>
      <c r="X116" s="21"/>
      <c r="Z116" s="21"/>
      <c r="AB116" s="21"/>
      <c r="AE116" s="21"/>
      <c r="AF116" s="21"/>
      <c r="AG116" s="21"/>
    </row>
    <row r="117" spans="1:33" ht="15.75" hidden="1" customHeight="1">
      <c r="A117" s="115"/>
      <c r="B117" s="72"/>
      <c r="C117" s="135" t="s">
        <v>312</v>
      </c>
      <c r="D117" s="81"/>
      <c r="E117" s="140" t="s">
        <v>313</v>
      </c>
      <c r="F117" s="81"/>
      <c r="G117" s="140" t="s">
        <v>314</v>
      </c>
      <c r="H117" s="81"/>
      <c r="I117" s="21"/>
      <c r="J117" s="21"/>
      <c r="K117" s="21"/>
      <c r="L117" s="21"/>
      <c r="P117" s="21"/>
      <c r="Q117" s="21"/>
      <c r="R117" s="21"/>
      <c r="S117" s="21"/>
      <c r="T117" s="21"/>
      <c r="V117" s="21"/>
      <c r="X117" s="21"/>
      <c r="Z117" s="21"/>
      <c r="AB117" s="21"/>
      <c r="AE117" s="21"/>
      <c r="AF117" s="21"/>
      <c r="AG117" s="21"/>
    </row>
    <row r="118" spans="1:33" ht="15.75" hidden="1" customHeight="1">
      <c r="A118" s="115"/>
      <c r="B118" s="72"/>
      <c r="C118" s="139" t="s">
        <v>61</v>
      </c>
      <c r="D118" s="81"/>
      <c r="E118" s="140" t="s">
        <v>315</v>
      </c>
      <c r="F118" s="81"/>
      <c r="G118" s="140" t="s">
        <v>316</v>
      </c>
      <c r="H118" s="81"/>
      <c r="I118" s="162" t="s">
        <v>317</v>
      </c>
      <c r="J118" s="21"/>
      <c r="K118" s="21"/>
      <c r="L118" s="21"/>
      <c r="P118" s="21"/>
      <c r="Q118" s="21"/>
      <c r="R118" s="21"/>
      <c r="S118" s="21"/>
      <c r="T118" s="21"/>
      <c r="V118" s="21"/>
      <c r="X118" s="21"/>
      <c r="Z118" s="21"/>
      <c r="AB118" s="21"/>
      <c r="AE118" s="21"/>
      <c r="AF118" s="21"/>
      <c r="AG118" s="21"/>
    </row>
    <row r="119" spans="1:33" ht="15.75" hidden="1" customHeight="1">
      <c r="A119" s="115"/>
      <c r="B119" s="72"/>
      <c r="C119" s="139" t="s">
        <v>318</v>
      </c>
      <c r="D119" s="81"/>
      <c r="E119" s="140" t="s">
        <v>260</v>
      </c>
      <c r="F119" s="81"/>
      <c r="G119" s="81"/>
      <c r="H119" s="81"/>
      <c r="I119" s="164" t="s">
        <v>135</v>
      </c>
      <c r="J119" s="21"/>
      <c r="K119" s="21"/>
      <c r="L119" s="21"/>
      <c r="P119" s="21"/>
      <c r="Q119" s="21"/>
      <c r="R119" s="21"/>
      <c r="S119" s="21"/>
      <c r="T119" s="21"/>
      <c r="V119" s="21"/>
      <c r="X119" s="21"/>
      <c r="Z119" s="21"/>
      <c r="AB119" s="21"/>
      <c r="AE119" s="21"/>
      <c r="AF119" s="21"/>
      <c r="AG119" s="21"/>
    </row>
    <row r="120" spans="1:33" ht="15.75" hidden="1" customHeight="1">
      <c r="A120" s="115"/>
      <c r="B120" s="72"/>
      <c r="C120" s="139" t="s">
        <v>65</v>
      </c>
      <c r="D120" s="81"/>
      <c r="E120" s="81"/>
      <c r="F120" s="81"/>
      <c r="G120" s="81"/>
      <c r="H120" s="81"/>
      <c r="I120" s="164" t="s">
        <v>319</v>
      </c>
      <c r="J120" s="21"/>
      <c r="K120" s="21"/>
      <c r="L120" s="21"/>
      <c r="P120" s="21"/>
      <c r="Q120" s="21"/>
      <c r="R120" s="21"/>
      <c r="S120" s="21"/>
      <c r="T120" s="21"/>
      <c r="V120" s="21"/>
      <c r="X120" s="21"/>
      <c r="Z120" s="21"/>
      <c r="AB120" s="21"/>
      <c r="AE120" s="21"/>
      <c r="AF120" s="21"/>
      <c r="AG120" s="21"/>
    </row>
    <row r="121" spans="1:33" ht="15.75" hidden="1" customHeight="1">
      <c r="A121" s="115"/>
      <c r="B121" s="72"/>
      <c r="C121" s="139" t="s">
        <v>320</v>
      </c>
      <c r="D121" s="81"/>
      <c r="E121" s="142" t="s">
        <v>321</v>
      </c>
      <c r="F121" s="81"/>
      <c r="G121" s="138" t="s">
        <v>68</v>
      </c>
      <c r="H121" s="81"/>
      <c r="I121" s="164" t="s">
        <v>322</v>
      </c>
      <c r="J121" s="21"/>
      <c r="K121" s="21"/>
      <c r="L121" s="21"/>
      <c r="P121" s="21"/>
      <c r="Q121" s="21"/>
      <c r="R121" s="21"/>
      <c r="S121" s="21"/>
      <c r="T121" s="21"/>
      <c r="V121" s="21"/>
      <c r="X121" s="21"/>
      <c r="Z121" s="21"/>
      <c r="AB121" s="21"/>
      <c r="AE121" s="21"/>
      <c r="AF121" s="21"/>
      <c r="AG121" s="21"/>
    </row>
    <row r="122" spans="1:33" ht="15.75" hidden="1" customHeight="1">
      <c r="A122" s="115"/>
      <c r="B122" s="72"/>
      <c r="C122" s="139" t="s">
        <v>73</v>
      </c>
      <c r="D122" s="81"/>
      <c r="E122" s="147" t="s">
        <v>243</v>
      </c>
      <c r="F122" s="81"/>
      <c r="G122" s="140" t="s">
        <v>132</v>
      </c>
      <c r="H122" s="81"/>
      <c r="I122" s="172"/>
      <c r="J122" s="21"/>
      <c r="K122" s="21"/>
      <c r="L122" s="21"/>
      <c r="P122" s="21"/>
      <c r="Q122" s="21"/>
      <c r="R122" s="21"/>
      <c r="S122" s="21"/>
      <c r="T122" s="21"/>
      <c r="V122" s="21"/>
      <c r="X122" s="21"/>
      <c r="Z122" s="21"/>
      <c r="AB122" s="21"/>
      <c r="AE122" s="21"/>
      <c r="AF122" s="21"/>
      <c r="AG122" s="21"/>
    </row>
    <row r="123" spans="1:33" ht="15.75" hidden="1" customHeight="1">
      <c r="A123" s="115"/>
      <c r="B123" s="72"/>
      <c r="C123" s="139" t="s">
        <v>62</v>
      </c>
      <c r="D123" s="81"/>
      <c r="E123" s="147" t="s">
        <v>114</v>
      </c>
      <c r="F123" s="81"/>
      <c r="G123" s="140" t="s">
        <v>323</v>
      </c>
      <c r="H123" s="137"/>
      <c r="I123" s="173" t="s">
        <v>324</v>
      </c>
      <c r="J123" s="21"/>
      <c r="K123" s="21"/>
      <c r="L123" s="21"/>
      <c r="P123" s="21"/>
      <c r="Q123" s="21"/>
      <c r="R123" s="21"/>
      <c r="S123" s="21"/>
      <c r="T123" s="21"/>
      <c r="V123" s="21"/>
      <c r="X123" s="21"/>
      <c r="Z123" s="21"/>
      <c r="AB123" s="21"/>
      <c r="AE123" s="21"/>
      <c r="AF123" s="21"/>
      <c r="AG123" s="21"/>
    </row>
    <row r="124" spans="1:33" ht="15.75" hidden="1" customHeight="1">
      <c r="A124" s="115"/>
      <c r="B124" s="72"/>
      <c r="C124" s="139" t="s">
        <v>325</v>
      </c>
      <c r="D124" s="81"/>
      <c r="E124" s="147" t="s">
        <v>326</v>
      </c>
      <c r="F124" s="81"/>
      <c r="G124" s="140" t="s">
        <v>327</v>
      </c>
      <c r="H124" s="137"/>
      <c r="I124" s="174" t="s">
        <v>131</v>
      </c>
      <c r="J124" s="21"/>
      <c r="K124" s="21"/>
      <c r="L124" s="21"/>
      <c r="P124" s="21"/>
      <c r="Q124" s="21"/>
      <c r="R124" s="21"/>
      <c r="S124" s="21"/>
      <c r="T124" s="21"/>
      <c r="V124" s="21"/>
      <c r="X124" s="21"/>
      <c r="Z124" s="21"/>
      <c r="AB124" s="21"/>
      <c r="AE124" s="21"/>
      <c r="AF124" s="21"/>
      <c r="AG124" s="21"/>
    </row>
    <row r="125" spans="1:33" ht="15.75" hidden="1" customHeight="1">
      <c r="A125" s="115"/>
      <c r="B125" s="72"/>
      <c r="C125" s="139" t="s">
        <v>328</v>
      </c>
      <c r="D125" s="81"/>
      <c r="E125" s="81"/>
      <c r="F125" s="81"/>
      <c r="G125" s="81"/>
      <c r="H125" s="137"/>
      <c r="I125" s="164" t="s">
        <v>133</v>
      </c>
      <c r="J125" s="21"/>
      <c r="K125" s="21"/>
      <c r="L125" s="21"/>
      <c r="P125" s="21"/>
      <c r="Q125" s="21"/>
      <c r="R125" s="21"/>
      <c r="S125" s="21"/>
      <c r="T125" s="21"/>
      <c r="V125" s="21"/>
      <c r="X125" s="21"/>
      <c r="Z125" s="21"/>
      <c r="AB125" s="21"/>
      <c r="AE125" s="21"/>
      <c r="AF125" s="21"/>
      <c r="AG125" s="21"/>
    </row>
    <row r="126" spans="1:33" ht="15.75" hidden="1" customHeight="1">
      <c r="A126" s="115"/>
      <c r="B126" s="72"/>
      <c r="C126" s="139" t="s">
        <v>75</v>
      </c>
      <c r="D126" s="81"/>
      <c r="E126" s="81"/>
      <c r="F126" s="81"/>
      <c r="G126" s="81"/>
      <c r="H126" s="81"/>
      <c r="I126" s="21"/>
      <c r="J126" s="21"/>
      <c r="K126" s="21"/>
      <c r="L126" s="21"/>
      <c r="P126" s="21"/>
      <c r="Q126" s="21"/>
      <c r="R126" s="21"/>
      <c r="S126" s="21"/>
      <c r="T126" s="21"/>
      <c r="V126" s="21"/>
      <c r="X126" s="21"/>
      <c r="Z126" s="21"/>
      <c r="AB126" s="21"/>
      <c r="AE126" s="21"/>
      <c r="AF126" s="21"/>
      <c r="AG126" s="21"/>
    </row>
    <row r="127" spans="1:33" ht="15.75" hidden="1" customHeight="1">
      <c r="A127" s="115"/>
      <c r="B127" s="72"/>
      <c r="C127" s="139" t="s">
        <v>329</v>
      </c>
      <c r="D127" s="81"/>
      <c r="E127" s="81"/>
      <c r="F127" s="81"/>
      <c r="G127" s="81"/>
      <c r="H127" s="81"/>
      <c r="I127" s="21"/>
      <c r="J127" s="21"/>
      <c r="K127" s="21"/>
      <c r="L127" s="21"/>
      <c r="P127" s="21"/>
      <c r="Q127" s="21"/>
      <c r="R127" s="21"/>
      <c r="S127" s="21"/>
      <c r="T127" s="21"/>
      <c r="V127" s="21"/>
      <c r="X127" s="21"/>
      <c r="Z127" s="21"/>
      <c r="AB127" s="21"/>
      <c r="AE127" s="21"/>
      <c r="AF127" s="21"/>
      <c r="AG127" s="21"/>
    </row>
    <row r="128" spans="1:33" ht="15.75" hidden="1" customHeight="1">
      <c r="A128" s="115"/>
      <c r="B128" s="72"/>
      <c r="C128" s="139" t="s">
        <v>240</v>
      </c>
      <c r="D128" s="81"/>
      <c r="E128" s="81"/>
      <c r="F128" s="81"/>
      <c r="G128" s="81"/>
      <c r="H128" s="81"/>
      <c r="I128" s="21"/>
      <c r="J128" s="21"/>
      <c r="K128" s="21"/>
      <c r="L128" s="21"/>
      <c r="P128" s="21"/>
      <c r="Q128" s="21"/>
      <c r="R128" s="21"/>
      <c r="S128" s="21"/>
      <c r="T128" s="21"/>
      <c r="V128" s="21"/>
      <c r="X128" s="21"/>
      <c r="Z128" s="21"/>
      <c r="AB128" s="21"/>
      <c r="AE128" s="21"/>
      <c r="AF128" s="21"/>
      <c r="AG128" s="21"/>
    </row>
    <row r="129" spans="1:33" ht="15.75" hidden="1" customHeight="1">
      <c r="A129" s="115"/>
      <c r="B129" s="72"/>
      <c r="C129" s="139" t="s">
        <v>330</v>
      </c>
      <c r="D129" s="81"/>
      <c r="E129" s="81"/>
      <c r="F129" s="81"/>
      <c r="G129" s="81"/>
      <c r="H129" s="81"/>
      <c r="I129" s="21"/>
      <c r="J129" s="21"/>
      <c r="K129" s="21"/>
      <c r="L129" s="21"/>
      <c r="P129" s="21"/>
      <c r="Q129" s="21"/>
      <c r="R129" s="21"/>
      <c r="S129" s="21"/>
      <c r="T129" s="21"/>
      <c r="V129" s="21"/>
      <c r="X129" s="21"/>
      <c r="Z129" s="21"/>
      <c r="AB129" s="21"/>
      <c r="AE129" s="21"/>
      <c r="AF129" s="21"/>
      <c r="AG129" s="21"/>
    </row>
    <row r="130" spans="1:33" ht="15.75" hidden="1" customHeight="1">
      <c r="A130" s="115"/>
      <c r="B130" s="72"/>
      <c r="C130" s="139" t="s">
        <v>76</v>
      </c>
      <c r="D130" s="81"/>
      <c r="E130" s="81"/>
      <c r="F130" s="81"/>
      <c r="G130" s="81"/>
      <c r="H130" s="81"/>
      <c r="I130" s="21"/>
      <c r="J130" s="21"/>
      <c r="K130" s="21"/>
      <c r="L130" s="21"/>
      <c r="P130" s="21"/>
      <c r="Q130" s="21"/>
      <c r="R130" s="21"/>
      <c r="S130" s="21"/>
      <c r="T130" s="21"/>
      <c r="V130" s="21"/>
      <c r="X130" s="21"/>
      <c r="Z130" s="21"/>
      <c r="AB130" s="21"/>
      <c r="AE130" s="21"/>
      <c r="AF130" s="21"/>
      <c r="AG130" s="21"/>
    </row>
    <row r="131" spans="1:33" ht="15.75" customHeight="1">
      <c r="A131" s="115"/>
      <c r="B131" s="72"/>
      <c r="C131" s="81"/>
      <c r="D131" s="81"/>
      <c r="E131" s="81"/>
      <c r="F131" s="81"/>
      <c r="G131" s="81"/>
      <c r="H131" s="81"/>
      <c r="I131" s="21"/>
      <c r="J131" s="21"/>
      <c r="K131" s="21"/>
      <c r="L131" s="21"/>
      <c r="P131" s="21"/>
      <c r="Q131" s="21"/>
      <c r="R131" s="21"/>
      <c r="S131" s="21"/>
      <c r="T131" s="21"/>
      <c r="V131" s="21"/>
      <c r="X131" s="21"/>
      <c r="Z131" s="21"/>
      <c r="AB131" s="21"/>
      <c r="AE131" s="21"/>
      <c r="AF131" s="21"/>
      <c r="AG131" s="21"/>
    </row>
    <row r="132" spans="1:33" ht="15.75" customHeight="1">
      <c r="A132" s="115"/>
      <c r="B132" s="72"/>
      <c r="C132" s="81"/>
      <c r="D132" s="81"/>
      <c r="E132" s="81"/>
      <c r="F132" s="81"/>
      <c r="G132" s="81"/>
      <c r="H132" s="81"/>
      <c r="I132" s="21"/>
      <c r="J132" s="21"/>
      <c r="K132" s="21"/>
      <c r="L132" s="21"/>
      <c r="P132" s="21"/>
      <c r="Q132" s="21"/>
      <c r="R132" s="21"/>
      <c r="S132" s="21"/>
      <c r="T132" s="21"/>
      <c r="V132" s="21"/>
      <c r="X132" s="21"/>
      <c r="Z132" s="21"/>
      <c r="AB132" s="21"/>
      <c r="AE132" s="21"/>
      <c r="AF132" s="21"/>
      <c r="AG132" s="21"/>
    </row>
    <row r="133" spans="1:33" ht="15.75" customHeight="1">
      <c r="A133" s="115"/>
      <c r="B133" s="72"/>
      <c r="C133" s="72"/>
      <c r="D133" s="72"/>
      <c r="E133" s="72"/>
      <c r="F133" s="81"/>
      <c r="G133" s="72"/>
      <c r="H133" s="72"/>
      <c r="L133" s="21"/>
      <c r="P133" s="21"/>
      <c r="Q133" s="21"/>
      <c r="R133" s="21"/>
      <c r="S133" s="21"/>
      <c r="T133" s="21"/>
      <c r="V133" s="21"/>
      <c r="X133" s="21"/>
      <c r="Z133" s="21"/>
      <c r="AB133" s="21"/>
      <c r="AE133" s="21"/>
      <c r="AF133" s="21"/>
      <c r="AG133" s="21"/>
    </row>
    <row r="134" spans="1:33" ht="15.75" customHeight="1">
      <c r="A134" s="115"/>
      <c r="B134" s="72"/>
      <c r="C134" s="72"/>
      <c r="D134" s="72"/>
      <c r="E134" s="72"/>
      <c r="F134" s="81"/>
      <c r="G134" s="72"/>
      <c r="H134" s="72"/>
      <c r="L134" s="21"/>
      <c r="P134" s="21"/>
      <c r="Q134" s="21"/>
      <c r="R134" s="21"/>
      <c r="S134" s="21"/>
      <c r="T134" s="21"/>
      <c r="V134" s="21"/>
      <c r="X134" s="21"/>
      <c r="Z134" s="21"/>
      <c r="AB134" s="21"/>
      <c r="AE134" s="21"/>
      <c r="AF134" s="21"/>
      <c r="AG134" s="21"/>
    </row>
    <row r="135" spans="1:33" ht="15.75" customHeight="1">
      <c r="A135" s="115"/>
      <c r="B135" s="72"/>
      <c r="C135" s="72"/>
      <c r="D135" s="72"/>
      <c r="E135" s="72"/>
      <c r="F135" s="81"/>
      <c r="G135" s="72"/>
      <c r="H135" s="72"/>
      <c r="L135" s="21"/>
      <c r="P135" s="21"/>
      <c r="Q135" s="21"/>
      <c r="R135" s="21"/>
      <c r="S135" s="21"/>
      <c r="T135" s="21"/>
      <c r="V135" s="21"/>
      <c r="X135" s="21"/>
      <c r="Z135" s="21"/>
      <c r="AB135" s="21"/>
      <c r="AE135" s="21"/>
      <c r="AF135" s="21"/>
      <c r="AG135" s="21"/>
    </row>
    <row r="136" spans="1:33" ht="15.75" customHeight="1">
      <c r="A136" s="115"/>
      <c r="B136" s="72"/>
      <c r="C136" s="72"/>
      <c r="D136" s="72"/>
      <c r="E136" s="72"/>
      <c r="F136" s="81"/>
      <c r="G136" s="72"/>
      <c r="H136" s="72"/>
      <c r="L136" s="21"/>
      <c r="P136" s="21"/>
      <c r="Q136" s="21"/>
      <c r="R136" s="21"/>
      <c r="S136" s="21"/>
      <c r="T136" s="21"/>
      <c r="V136" s="21"/>
      <c r="X136" s="21"/>
      <c r="Z136" s="21"/>
      <c r="AB136" s="21"/>
      <c r="AE136" s="21"/>
      <c r="AF136" s="21"/>
      <c r="AG136" s="21"/>
    </row>
    <row r="137" spans="1:33" ht="15.75" customHeight="1">
      <c r="A137" s="115"/>
      <c r="B137" s="72"/>
      <c r="C137" s="72"/>
      <c r="D137" s="72"/>
      <c r="E137" s="72"/>
      <c r="F137" s="81"/>
      <c r="G137" s="72"/>
      <c r="H137" s="72"/>
      <c r="L137" s="21"/>
      <c r="P137" s="21"/>
      <c r="Q137" s="21"/>
      <c r="R137" s="21"/>
      <c r="S137" s="21"/>
      <c r="T137" s="21"/>
      <c r="V137" s="21"/>
      <c r="X137" s="21"/>
      <c r="Z137" s="21"/>
      <c r="AB137" s="21"/>
      <c r="AE137" s="21"/>
      <c r="AF137" s="21"/>
      <c r="AG137" s="21"/>
    </row>
    <row r="138" spans="1:33" ht="15.75" customHeight="1">
      <c r="A138" s="115"/>
      <c r="B138" s="72"/>
      <c r="C138" s="72"/>
      <c r="D138" s="72"/>
      <c r="E138" s="72"/>
      <c r="F138" s="81"/>
      <c r="G138" s="72"/>
      <c r="H138" s="72"/>
      <c r="L138" s="21"/>
      <c r="P138" s="21"/>
      <c r="Q138" s="21"/>
      <c r="R138" s="21"/>
      <c r="S138" s="21"/>
      <c r="T138" s="21"/>
      <c r="V138" s="21"/>
      <c r="X138" s="21"/>
      <c r="Z138" s="21"/>
      <c r="AB138" s="21"/>
      <c r="AE138" s="21"/>
      <c r="AF138" s="21"/>
      <c r="AG138" s="21"/>
    </row>
    <row r="139" spans="1:33" ht="15.75" customHeight="1">
      <c r="A139" s="115"/>
      <c r="B139" s="72"/>
      <c r="C139" s="72"/>
      <c r="D139" s="72"/>
      <c r="E139" s="72"/>
      <c r="F139" s="81"/>
      <c r="G139" s="72"/>
      <c r="H139" s="72"/>
      <c r="L139" s="21"/>
      <c r="P139" s="21"/>
      <c r="Q139" s="21"/>
      <c r="R139" s="21"/>
      <c r="S139" s="21"/>
      <c r="T139" s="21"/>
      <c r="V139" s="21"/>
      <c r="X139" s="21"/>
      <c r="Z139" s="21"/>
      <c r="AB139" s="21"/>
      <c r="AE139" s="21"/>
      <c r="AF139" s="21"/>
      <c r="AG139" s="21"/>
    </row>
    <row r="140" spans="1:33" ht="15.75" customHeight="1">
      <c r="A140" s="115"/>
      <c r="B140" s="72"/>
      <c r="C140" s="72"/>
      <c r="D140" s="72"/>
      <c r="E140" s="72"/>
      <c r="F140" s="81"/>
      <c r="G140" s="72"/>
      <c r="H140" s="72"/>
      <c r="L140" s="21"/>
      <c r="P140" s="21"/>
      <c r="Q140" s="21"/>
      <c r="R140" s="21"/>
      <c r="S140" s="21"/>
      <c r="T140" s="21"/>
      <c r="V140" s="21"/>
      <c r="X140" s="21"/>
      <c r="Z140" s="21"/>
      <c r="AB140" s="21"/>
      <c r="AE140" s="21"/>
      <c r="AF140" s="21"/>
      <c r="AG140" s="21"/>
    </row>
    <row r="141" spans="1:33" ht="15.75" customHeight="1">
      <c r="A141" s="115"/>
      <c r="B141" s="72"/>
      <c r="C141" s="72"/>
      <c r="D141" s="72"/>
      <c r="E141" s="72"/>
      <c r="F141" s="81"/>
      <c r="G141" s="72"/>
      <c r="H141" s="72"/>
      <c r="L141" s="21"/>
      <c r="P141" s="21"/>
      <c r="Q141" s="21"/>
      <c r="R141" s="21"/>
      <c r="S141" s="21"/>
      <c r="T141" s="21"/>
      <c r="V141" s="21"/>
      <c r="X141" s="21"/>
      <c r="Z141" s="21"/>
      <c r="AB141" s="21"/>
      <c r="AE141" s="21"/>
      <c r="AF141" s="21"/>
      <c r="AG141" s="21"/>
    </row>
    <row r="142" spans="1:33" ht="15.75" customHeight="1">
      <c r="A142" s="115"/>
      <c r="B142" s="72"/>
      <c r="C142" s="72"/>
      <c r="D142" s="72"/>
      <c r="E142" s="72"/>
      <c r="F142" s="81"/>
      <c r="G142" s="72"/>
      <c r="H142" s="72"/>
      <c r="L142" s="21"/>
      <c r="P142" s="21"/>
      <c r="Q142" s="21"/>
      <c r="R142" s="21"/>
      <c r="S142" s="21"/>
      <c r="T142" s="21"/>
      <c r="V142" s="21"/>
      <c r="X142" s="21"/>
      <c r="Z142" s="21"/>
      <c r="AB142" s="21"/>
      <c r="AE142" s="21"/>
      <c r="AF142" s="21"/>
      <c r="AG142" s="21"/>
    </row>
    <row r="143" spans="1:33" ht="15.75" customHeight="1">
      <c r="A143" s="115"/>
      <c r="B143" s="72"/>
      <c r="C143" s="72"/>
      <c r="D143" s="72"/>
      <c r="E143" s="72"/>
      <c r="F143" s="81"/>
      <c r="G143" s="72"/>
      <c r="H143" s="72"/>
      <c r="L143" s="21"/>
      <c r="P143" s="21"/>
      <c r="Q143" s="21"/>
      <c r="R143" s="21"/>
      <c r="S143" s="21"/>
      <c r="T143" s="21"/>
      <c r="V143" s="21"/>
      <c r="X143" s="21"/>
      <c r="Z143" s="21"/>
      <c r="AB143" s="21"/>
      <c r="AE143" s="21"/>
      <c r="AF143" s="21"/>
      <c r="AG143" s="21"/>
    </row>
    <row r="144" spans="1:33" ht="15.75" customHeight="1">
      <c r="A144" s="115"/>
      <c r="B144" s="72"/>
      <c r="C144" s="72"/>
      <c r="D144" s="72"/>
      <c r="E144" s="72"/>
      <c r="F144" s="81"/>
      <c r="G144" s="72"/>
      <c r="H144" s="72"/>
      <c r="L144" s="21"/>
      <c r="P144" s="21"/>
      <c r="Q144" s="21"/>
      <c r="R144" s="21"/>
      <c r="S144" s="21"/>
      <c r="T144" s="21"/>
      <c r="V144" s="21"/>
      <c r="X144" s="21"/>
      <c r="Z144" s="21"/>
      <c r="AB144" s="21"/>
      <c r="AE144" s="21"/>
      <c r="AF144" s="21"/>
      <c r="AG144" s="21"/>
    </row>
    <row r="145" spans="1:33" ht="15.75" customHeight="1">
      <c r="A145" s="115"/>
      <c r="B145" s="72"/>
      <c r="C145" s="72"/>
      <c r="D145" s="72"/>
      <c r="E145" s="72"/>
      <c r="F145" s="81"/>
      <c r="G145" s="72"/>
      <c r="H145" s="72"/>
      <c r="L145" s="21"/>
      <c r="P145" s="21"/>
      <c r="Q145" s="21"/>
      <c r="R145" s="21"/>
      <c r="S145" s="21"/>
      <c r="T145" s="21"/>
      <c r="V145" s="21"/>
      <c r="X145" s="21"/>
      <c r="Z145" s="21"/>
      <c r="AB145" s="21"/>
      <c r="AE145" s="21"/>
      <c r="AF145" s="21"/>
      <c r="AG145" s="21"/>
    </row>
    <row r="146" spans="1:33" ht="15.75" customHeight="1">
      <c r="A146" s="115"/>
      <c r="B146" s="72"/>
      <c r="C146" s="72"/>
      <c r="D146" s="72"/>
      <c r="E146" s="72"/>
      <c r="F146" s="81"/>
      <c r="G146" s="72"/>
      <c r="H146" s="72"/>
      <c r="L146" s="21"/>
      <c r="P146" s="21"/>
      <c r="Q146" s="21"/>
      <c r="R146" s="21"/>
      <c r="S146" s="21"/>
      <c r="T146" s="21"/>
      <c r="V146" s="21"/>
      <c r="X146" s="21"/>
      <c r="Z146" s="21"/>
      <c r="AB146" s="21"/>
      <c r="AE146" s="21"/>
      <c r="AF146" s="21"/>
      <c r="AG146" s="21"/>
    </row>
    <row r="147" spans="1:33" ht="15.75" customHeight="1">
      <c r="A147" s="115"/>
      <c r="B147" s="72"/>
      <c r="C147" s="72"/>
      <c r="D147" s="72"/>
      <c r="E147" s="72"/>
      <c r="F147" s="81"/>
      <c r="G147" s="72"/>
      <c r="H147" s="72"/>
      <c r="L147" s="21"/>
      <c r="P147" s="21"/>
      <c r="Q147" s="21"/>
      <c r="R147" s="21"/>
      <c r="S147" s="21"/>
      <c r="T147" s="21"/>
      <c r="V147" s="21"/>
      <c r="X147" s="21"/>
      <c r="Z147" s="21"/>
      <c r="AB147" s="21"/>
      <c r="AE147" s="21"/>
      <c r="AF147" s="21"/>
      <c r="AG147" s="21"/>
    </row>
    <row r="148" spans="1:33" ht="15.75" customHeight="1">
      <c r="A148" s="115"/>
      <c r="B148" s="72"/>
      <c r="C148" s="72"/>
      <c r="D148" s="72"/>
      <c r="E148" s="72"/>
      <c r="F148" s="81"/>
      <c r="G148" s="72"/>
      <c r="H148" s="72"/>
      <c r="L148" s="21"/>
      <c r="P148" s="21"/>
      <c r="Q148" s="21"/>
      <c r="R148" s="21"/>
      <c r="S148" s="21"/>
      <c r="T148" s="21"/>
      <c r="V148" s="21"/>
      <c r="X148" s="21"/>
      <c r="Z148" s="21"/>
      <c r="AB148" s="21"/>
      <c r="AE148" s="21"/>
      <c r="AF148" s="21"/>
      <c r="AG148" s="21"/>
    </row>
    <row r="149" spans="1:33" ht="15.75" customHeight="1">
      <c r="A149" s="115"/>
      <c r="B149" s="72"/>
      <c r="C149" s="72"/>
      <c r="D149" s="72"/>
      <c r="E149" s="72"/>
      <c r="F149" s="81"/>
      <c r="G149" s="72"/>
      <c r="H149" s="72"/>
      <c r="L149" s="21"/>
      <c r="P149" s="21"/>
      <c r="Q149" s="21"/>
      <c r="R149" s="21"/>
      <c r="S149" s="21"/>
      <c r="T149" s="21"/>
      <c r="V149" s="21"/>
      <c r="X149" s="21"/>
      <c r="Z149" s="21"/>
      <c r="AB149" s="21"/>
      <c r="AE149" s="21"/>
      <c r="AF149" s="21"/>
      <c r="AG149" s="21"/>
    </row>
    <row r="150" spans="1:33" ht="15.75" customHeight="1">
      <c r="A150" s="115"/>
      <c r="B150" s="72"/>
      <c r="C150" s="72"/>
      <c r="D150" s="72"/>
      <c r="E150" s="369" t="s">
        <v>1751</v>
      </c>
      <c r="F150" s="370">
        <f>COUNTIF(AK17:AK100, "Zona de Riesgo Alta")</f>
        <v>0</v>
      </c>
      <c r="G150" s="72"/>
      <c r="H150" s="72"/>
      <c r="L150" s="21"/>
      <c r="P150" s="21"/>
      <c r="Q150" s="21"/>
      <c r="R150" s="21"/>
      <c r="S150" s="21"/>
      <c r="T150" s="21"/>
      <c r="V150" s="21"/>
      <c r="X150" s="21"/>
      <c r="Z150" s="21"/>
      <c r="AB150" s="21"/>
      <c r="AE150" s="21"/>
      <c r="AF150" s="21"/>
      <c r="AG150" s="21"/>
    </row>
    <row r="151" spans="1:33" ht="15.75" customHeight="1">
      <c r="A151" s="115"/>
      <c r="B151" s="72"/>
      <c r="C151" s="72"/>
      <c r="D151" s="72"/>
      <c r="E151" s="369" t="s">
        <v>1752</v>
      </c>
      <c r="F151" s="370">
        <f>COUNTIF(AK17:AK100, "Zona de Riesgo Alta")</f>
        <v>0</v>
      </c>
      <c r="G151" s="72"/>
      <c r="H151" s="72"/>
      <c r="L151" s="21"/>
      <c r="P151" s="21"/>
      <c r="Q151" s="21"/>
      <c r="R151" s="21"/>
      <c r="S151" s="21"/>
      <c r="T151" s="21"/>
      <c r="V151" s="21"/>
      <c r="X151" s="21"/>
      <c r="Z151" s="21"/>
      <c r="AB151" s="21"/>
      <c r="AE151" s="21"/>
      <c r="AF151" s="21"/>
      <c r="AG151" s="21"/>
    </row>
    <row r="152" spans="1:33" ht="15.75" customHeight="1">
      <c r="A152" s="115"/>
      <c r="B152" s="72"/>
      <c r="C152" s="72"/>
      <c r="D152" s="72"/>
      <c r="E152" s="369" t="s">
        <v>1753</v>
      </c>
      <c r="F152" s="370">
        <f>COUNTIF(AK17:AK100, "Zona de Riesgo Moderada")</f>
        <v>1</v>
      </c>
      <c r="G152" s="72"/>
      <c r="H152" s="72"/>
      <c r="L152" s="21"/>
      <c r="P152" s="21"/>
      <c r="Q152" s="21"/>
      <c r="R152" s="21"/>
      <c r="S152" s="21"/>
      <c r="T152" s="21"/>
      <c r="V152" s="21"/>
      <c r="X152" s="21"/>
      <c r="Z152" s="21"/>
      <c r="AB152" s="21"/>
      <c r="AE152" s="21"/>
      <c r="AF152" s="21"/>
      <c r="AG152" s="21"/>
    </row>
    <row r="153" spans="1:33" ht="15.75" customHeight="1">
      <c r="A153" s="115"/>
      <c r="B153" s="72"/>
      <c r="C153" s="72"/>
      <c r="D153" s="72"/>
      <c r="E153" s="369" t="s">
        <v>1754</v>
      </c>
      <c r="F153" s="370">
        <f>COUNTIF(AK17:AK100, "Zona de Riesgo Baja")</f>
        <v>2</v>
      </c>
      <c r="G153" s="72"/>
      <c r="H153" s="72"/>
      <c r="L153" s="21"/>
      <c r="P153" s="21"/>
      <c r="Q153" s="21"/>
      <c r="R153" s="21"/>
      <c r="S153" s="21"/>
      <c r="T153" s="21"/>
      <c r="V153" s="21"/>
      <c r="X153" s="21"/>
      <c r="Z153" s="21"/>
      <c r="AB153" s="21"/>
      <c r="AE153" s="21"/>
      <c r="AF153" s="21"/>
      <c r="AG153" s="21"/>
    </row>
    <row r="154" spans="1:33" ht="15.75" customHeight="1">
      <c r="A154" s="115"/>
      <c r="B154" s="72"/>
      <c r="C154" s="72"/>
      <c r="D154" s="72"/>
      <c r="E154" s="72"/>
      <c r="F154" s="81"/>
      <c r="G154" s="72"/>
      <c r="H154" s="72"/>
      <c r="L154" s="21"/>
      <c r="P154" s="21"/>
      <c r="Q154" s="21"/>
      <c r="R154" s="21"/>
      <c r="S154" s="21"/>
      <c r="T154" s="21"/>
      <c r="V154" s="21"/>
      <c r="X154" s="21"/>
      <c r="Z154" s="21"/>
      <c r="AB154" s="21"/>
      <c r="AE154" s="21"/>
      <c r="AF154" s="21"/>
      <c r="AG154" s="21"/>
    </row>
    <row r="155" spans="1:33" ht="15.75" customHeight="1">
      <c r="A155" s="115"/>
      <c r="B155" s="72"/>
      <c r="C155" s="72"/>
      <c r="D155" s="72"/>
      <c r="E155" s="72"/>
      <c r="F155" s="81"/>
      <c r="G155" s="72"/>
      <c r="H155" s="72"/>
      <c r="L155" s="21"/>
      <c r="P155" s="21"/>
      <c r="Q155" s="21"/>
      <c r="R155" s="21"/>
      <c r="S155" s="21"/>
      <c r="T155" s="21"/>
      <c r="V155" s="21"/>
      <c r="X155" s="21"/>
      <c r="Z155" s="21"/>
      <c r="AB155" s="21"/>
      <c r="AE155" s="21"/>
      <c r="AF155" s="21"/>
      <c r="AG155" s="21"/>
    </row>
    <row r="156" spans="1:33" ht="15.75" customHeight="1">
      <c r="A156" s="115"/>
      <c r="B156" s="72"/>
      <c r="C156" s="72"/>
      <c r="D156" s="72"/>
      <c r="E156" s="72"/>
      <c r="F156" s="81"/>
      <c r="G156" s="72"/>
      <c r="H156" s="72"/>
      <c r="L156" s="21"/>
      <c r="P156" s="21"/>
      <c r="Q156" s="21"/>
      <c r="R156" s="21"/>
      <c r="S156" s="21"/>
      <c r="T156" s="21"/>
      <c r="V156" s="21"/>
      <c r="X156" s="21"/>
      <c r="Z156" s="21"/>
      <c r="AB156" s="21"/>
      <c r="AE156" s="21"/>
      <c r="AF156" s="21"/>
      <c r="AG156" s="21"/>
    </row>
    <row r="157" spans="1:33" ht="15.75" customHeight="1">
      <c r="A157" s="115"/>
      <c r="B157" s="72"/>
      <c r="C157" s="72"/>
      <c r="D157" s="72"/>
      <c r="E157" s="72"/>
      <c r="F157" s="81"/>
      <c r="G157" s="72"/>
      <c r="H157" s="72"/>
      <c r="L157" s="21"/>
      <c r="P157" s="21"/>
      <c r="Q157" s="21"/>
      <c r="R157" s="21"/>
      <c r="S157" s="21"/>
      <c r="T157" s="21"/>
      <c r="V157" s="21"/>
      <c r="X157" s="21"/>
      <c r="Z157" s="21"/>
      <c r="AB157" s="21"/>
      <c r="AE157" s="21"/>
      <c r="AF157" s="21"/>
      <c r="AG157" s="21"/>
    </row>
    <row r="158" spans="1:33" ht="15.75" customHeight="1">
      <c r="A158" s="115"/>
      <c r="B158" s="72"/>
      <c r="C158" s="72"/>
      <c r="D158" s="72"/>
      <c r="E158" s="72"/>
      <c r="F158" s="81"/>
      <c r="G158" s="72"/>
      <c r="H158" s="72"/>
      <c r="L158" s="21"/>
      <c r="P158" s="21"/>
      <c r="Q158" s="21"/>
      <c r="R158" s="21"/>
      <c r="S158" s="21"/>
      <c r="T158" s="21"/>
      <c r="V158" s="21"/>
      <c r="X158" s="21"/>
      <c r="Z158" s="21"/>
      <c r="AB158" s="21"/>
      <c r="AE158" s="21"/>
      <c r="AF158" s="21"/>
      <c r="AG158" s="21"/>
    </row>
    <row r="159" spans="1:33" ht="15.75" customHeight="1">
      <c r="A159" s="115"/>
      <c r="B159" s="72"/>
      <c r="C159" s="72"/>
      <c r="D159" s="72"/>
      <c r="E159" s="72"/>
      <c r="F159" s="81"/>
      <c r="G159" s="72"/>
      <c r="H159" s="72"/>
      <c r="L159" s="21"/>
      <c r="P159" s="21"/>
      <c r="Q159" s="21"/>
      <c r="R159" s="21"/>
      <c r="S159" s="21"/>
      <c r="T159" s="21"/>
      <c r="V159" s="21"/>
      <c r="X159" s="21"/>
      <c r="Z159" s="21"/>
      <c r="AB159" s="21"/>
      <c r="AE159" s="21"/>
      <c r="AF159" s="21"/>
      <c r="AG159" s="21"/>
    </row>
    <row r="160" spans="1:33" ht="15.75" customHeight="1">
      <c r="A160" s="115"/>
      <c r="B160" s="72"/>
      <c r="C160" s="72"/>
      <c r="D160" s="72"/>
      <c r="E160" s="72"/>
      <c r="F160" s="81"/>
      <c r="G160" s="72"/>
      <c r="H160" s="72"/>
      <c r="L160" s="21"/>
      <c r="P160" s="21"/>
      <c r="Q160" s="21"/>
      <c r="R160" s="21"/>
      <c r="S160" s="21"/>
      <c r="T160" s="21"/>
      <c r="V160" s="21"/>
      <c r="X160" s="21"/>
      <c r="Z160" s="21"/>
      <c r="AB160" s="21"/>
      <c r="AE160" s="21"/>
      <c r="AF160" s="21"/>
      <c r="AG160" s="21"/>
    </row>
    <row r="161" spans="1:33" ht="15.75" customHeight="1">
      <c r="A161" s="115"/>
      <c r="B161" s="72"/>
      <c r="C161" s="72"/>
      <c r="D161" s="72"/>
      <c r="E161" s="72"/>
      <c r="F161" s="81"/>
      <c r="G161" s="72"/>
      <c r="H161" s="72"/>
      <c r="L161" s="21"/>
      <c r="P161" s="21"/>
      <c r="Q161" s="21"/>
      <c r="R161" s="21"/>
      <c r="S161" s="21"/>
      <c r="T161" s="21"/>
      <c r="V161" s="21"/>
      <c r="X161" s="21"/>
      <c r="Z161" s="21"/>
      <c r="AB161" s="21"/>
      <c r="AE161" s="21"/>
      <c r="AF161" s="21"/>
      <c r="AG161" s="21"/>
    </row>
    <row r="162" spans="1:33" ht="15.75" customHeight="1">
      <c r="A162" s="115"/>
      <c r="B162" s="72"/>
      <c r="C162" s="72"/>
      <c r="D162" s="72"/>
      <c r="E162" s="72"/>
      <c r="F162" s="81"/>
      <c r="G162" s="72"/>
      <c r="H162" s="72"/>
      <c r="L162" s="21"/>
      <c r="P162" s="21"/>
      <c r="Q162" s="21"/>
      <c r="R162" s="21"/>
      <c r="S162" s="21"/>
      <c r="T162" s="21"/>
      <c r="V162" s="21"/>
      <c r="X162" s="21"/>
      <c r="Z162" s="21"/>
      <c r="AB162" s="21"/>
      <c r="AE162" s="21"/>
      <c r="AF162" s="21"/>
      <c r="AG162" s="21"/>
    </row>
    <row r="163" spans="1:33" ht="15.75" customHeight="1">
      <c r="A163" s="115"/>
      <c r="B163" s="72"/>
      <c r="C163" s="72"/>
      <c r="D163" s="72"/>
      <c r="E163" s="72"/>
      <c r="F163" s="81"/>
      <c r="G163" s="72"/>
      <c r="H163" s="72"/>
      <c r="L163" s="21"/>
      <c r="P163" s="21"/>
      <c r="Q163" s="21"/>
      <c r="R163" s="21"/>
      <c r="S163" s="21"/>
      <c r="T163" s="21"/>
      <c r="V163" s="21"/>
      <c r="X163" s="21"/>
      <c r="Z163" s="21"/>
      <c r="AB163" s="21"/>
      <c r="AE163" s="21"/>
      <c r="AF163" s="21"/>
      <c r="AG163" s="21"/>
    </row>
    <row r="164" spans="1:33" ht="15.75" customHeight="1">
      <c r="A164" s="115"/>
      <c r="B164" s="72"/>
      <c r="C164" s="72"/>
      <c r="D164" s="72"/>
      <c r="E164" s="72"/>
      <c r="F164" s="81"/>
      <c r="G164" s="72"/>
      <c r="H164" s="72"/>
      <c r="L164" s="21"/>
      <c r="P164" s="21"/>
      <c r="Q164" s="21"/>
      <c r="R164" s="21"/>
      <c r="S164" s="21"/>
      <c r="T164" s="21"/>
      <c r="V164" s="21"/>
      <c r="X164" s="21"/>
      <c r="Z164" s="21"/>
      <c r="AB164" s="21"/>
      <c r="AE164" s="21"/>
      <c r="AF164" s="21"/>
      <c r="AG164" s="21"/>
    </row>
    <row r="165" spans="1:33" ht="15.75" customHeight="1">
      <c r="A165" s="115"/>
      <c r="B165" s="72"/>
      <c r="C165" s="72"/>
      <c r="D165" s="72"/>
      <c r="E165" s="72"/>
      <c r="F165" s="81"/>
      <c r="G165" s="72"/>
      <c r="H165" s="72"/>
      <c r="L165" s="21"/>
      <c r="P165" s="21"/>
      <c r="Q165" s="21"/>
      <c r="R165" s="21"/>
      <c r="S165" s="21"/>
      <c r="T165" s="21"/>
      <c r="V165" s="21"/>
      <c r="X165" s="21"/>
      <c r="Z165" s="21"/>
      <c r="AB165" s="21"/>
      <c r="AE165" s="21"/>
      <c r="AF165" s="21"/>
      <c r="AG165" s="21"/>
    </row>
    <row r="166" spans="1:33" ht="15.75" customHeight="1">
      <c r="A166" s="115"/>
      <c r="B166" s="72"/>
      <c r="C166" s="72"/>
      <c r="D166" s="72"/>
      <c r="E166" s="72"/>
      <c r="F166" s="81"/>
      <c r="G166" s="72"/>
      <c r="H166" s="72"/>
      <c r="L166" s="21"/>
      <c r="P166" s="21"/>
      <c r="Q166" s="21"/>
      <c r="R166" s="21"/>
      <c r="S166" s="21"/>
      <c r="T166" s="21"/>
      <c r="V166" s="21"/>
      <c r="X166" s="21"/>
      <c r="Z166" s="21"/>
      <c r="AB166" s="21"/>
      <c r="AE166" s="21"/>
      <c r="AF166" s="21"/>
      <c r="AG166" s="21"/>
    </row>
    <row r="167" spans="1:33" ht="15.75" customHeight="1">
      <c r="A167" s="115"/>
      <c r="B167" s="72"/>
      <c r="C167" s="72"/>
      <c r="D167" s="72"/>
      <c r="E167" s="72"/>
      <c r="F167" s="81"/>
      <c r="G167" s="72"/>
      <c r="H167" s="72"/>
      <c r="L167" s="21"/>
      <c r="P167" s="21"/>
      <c r="Q167" s="21"/>
      <c r="R167" s="21"/>
      <c r="S167" s="21"/>
      <c r="T167" s="21"/>
      <c r="V167" s="21"/>
      <c r="X167" s="21"/>
      <c r="Z167" s="21"/>
      <c r="AB167" s="21"/>
      <c r="AE167" s="21"/>
      <c r="AF167" s="21"/>
      <c r="AG167" s="21"/>
    </row>
    <row r="168" spans="1:33" ht="15.75" customHeight="1">
      <c r="A168" s="115"/>
      <c r="B168" s="72"/>
      <c r="C168" s="72"/>
      <c r="D168" s="72"/>
      <c r="E168" s="72"/>
      <c r="F168" s="81"/>
      <c r="G168" s="72"/>
      <c r="H168" s="72"/>
      <c r="L168" s="21"/>
      <c r="P168" s="21"/>
      <c r="Q168" s="21"/>
      <c r="R168" s="21"/>
      <c r="S168" s="21"/>
      <c r="T168" s="21"/>
      <c r="V168" s="21"/>
      <c r="X168" s="21"/>
      <c r="Z168" s="21"/>
      <c r="AB168" s="21"/>
      <c r="AE168" s="21"/>
      <c r="AF168" s="21"/>
      <c r="AG168" s="21"/>
    </row>
    <row r="169" spans="1:33" ht="15.75" customHeight="1">
      <c r="A169" s="115"/>
      <c r="B169" s="72"/>
      <c r="C169" s="72"/>
      <c r="D169" s="72"/>
      <c r="E169" s="72"/>
      <c r="F169" s="81"/>
      <c r="G169" s="72"/>
      <c r="H169" s="72"/>
      <c r="L169" s="21"/>
      <c r="P169" s="21"/>
      <c r="Q169" s="21"/>
      <c r="R169" s="21"/>
      <c r="S169" s="21"/>
      <c r="T169" s="21"/>
      <c r="V169" s="21"/>
      <c r="X169" s="21"/>
      <c r="Z169" s="21"/>
      <c r="AB169" s="21"/>
      <c r="AE169" s="21"/>
      <c r="AF169" s="21"/>
      <c r="AG169" s="21"/>
    </row>
    <row r="170" spans="1:33" ht="15.75" customHeight="1">
      <c r="A170" s="115"/>
      <c r="B170" s="72"/>
      <c r="C170" s="72"/>
      <c r="D170" s="72"/>
      <c r="E170" s="72"/>
      <c r="F170" s="81"/>
      <c r="G170" s="72"/>
      <c r="H170" s="72"/>
      <c r="L170" s="21"/>
      <c r="P170" s="21"/>
      <c r="Q170" s="21"/>
      <c r="R170" s="21"/>
      <c r="S170" s="21"/>
      <c r="T170" s="21"/>
      <c r="V170" s="21"/>
      <c r="X170" s="21"/>
      <c r="Z170" s="21"/>
      <c r="AB170" s="21"/>
      <c r="AE170" s="21"/>
      <c r="AF170" s="21"/>
      <c r="AG170" s="21"/>
    </row>
    <row r="171" spans="1:33" ht="15.75" customHeight="1">
      <c r="A171" s="115"/>
      <c r="B171" s="72"/>
      <c r="C171" s="72"/>
      <c r="D171" s="72"/>
      <c r="E171" s="72"/>
      <c r="F171" s="81"/>
      <c r="G171" s="72"/>
      <c r="H171" s="72"/>
      <c r="L171" s="21"/>
      <c r="P171" s="21"/>
      <c r="Q171" s="21"/>
      <c r="R171" s="21"/>
      <c r="S171" s="21"/>
      <c r="T171" s="21"/>
      <c r="V171" s="21"/>
      <c r="X171" s="21"/>
      <c r="Z171" s="21"/>
      <c r="AB171" s="21"/>
      <c r="AE171" s="21"/>
      <c r="AF171" s="21"/>
      <c r="AG171" s="21"/>
    </row>
    <row r="172" spans="1:33" ht="15.75" customHeight="1">
      <c r="A172" s="115"/>
      <c r="B172" s="72"/>
      <c r="C172" s="72"/>
      <c r="D172" s="72"/>
      <c r="E172" s="72"/>
      <c r="F172" s="81"/>
      <c r="G172" s="72"/>
      <c r="H172" s="72"/>
      <c r="L172" s="21"/>
      <c r="P172" s="21"/>
      <c r="Q172" s="21"/>
      <c r="R172" s="21"/>
      <c r="S172" s="21"/>
      <c r="T172" s="21"/>
      <c r="V172" s="21"/>
      <c r="X172" s="21"/>
      <c r="Z172" s="21"/>
      <c r="AB172" s="21"/>
      <c r="AE172" s="21"/>
      <c r="AF172" s="21"/>
      <c r="AG172" s="21"/>
    </row>
    <row r="173" spans="1:33" ht="15.75" customHeight="1">
      <c r="A173" s="115"/>
      <c r="B173" s="72"/>
      <c r="C173" s="72"/>
      <c r="D173" s="72"/>
      <c r="E173" s="72"/>
      <c r="F173" s="81"/>
      <c r="G173" s="72"/>
      <c r="H173" s="72"/>
      <c r="L173" s="21"/>
      <c r="P173" s="21"/>
      <c r="Q173" s="21"/>
      <c r="R173" s="21"/>
      <c r="S173" s="21"/>
      <c r="T173" s="21"/>
      <c r="V173" s="21"/>
      <c r="X173" s="21"/>
      <c r="Z173" s="21"/>
      <c r="AB173" s="21"/>
      <c r="AE173" s="21"/>
      <c r="AF173" s="21"/>
      <c r="AG173" s="21"/>
    </row>
    <row r="174" spans="1:33" ht="15.75" customHeight="1">
      <c r="A174" s="115"/>
      <c r="B174" s="72"/>
      <c r="C174" s="72"/>
      <c r="D174" s="72"/>
      <c r="E174" s="72"/>
      <c r="F174" s="81"/>
      <c r="G174" s="72"/>
      <c r="H174" s="72"/>
      <c r="L174" s="21"/>
      <c r="P174" s="21"/>
      <c r="Q174" s="21"/>
      <c r="R174" s="21"/>
      <c r="S174" s="21"/>
      <c r="T174" s="21"/>
      <c r="V174" s="21"/>
      <c r="X174" s="21"/>
      <c r="Z174" s="21"/>
      <c r="AB174" s="21"/>
      <c r="AE174" s="21"/>
      <c r="AF174" s="21"/>
      <c r="AG174" s="21"/>
    </row>
    <row r="175" spans="1:33" ht="15.75" customHeight="1">
      <c r="A175" s="115"/>
      <c r="B175" s="72"/>
      <c r="C175" s="72"/>
      <c r="D175" s="72"/>
      <c r="E175" s="72"/>
      <c r="F175" s="81"/>
      <c r="G175" s="72"/>
      <c r="H175" s="72"/>
      <c r="L175" s="21"/>
      <c r="P175" s="21"/>
      <c r="Q175" s="21"/>
      <c r="R175" s="21"/>
      <c r="S175" s="21"/>
      <c r="T175" s="21"/>
      <c r="V175" s="21"/>
      <c r="X175" s="21"/>
      <c r="Z175" s="21"/>
      <c r="AB175" s="21"/>
      <c r="AE175" s="21"/>
      <c r="AF175" s="21"/>
      <c r="AG175" s="21"/>
    </row>
    <row r="176" spans="1:33" ht="15.75" customHeight="1">
      <c r="A176" s="115"/>
      <c r="B176" s="72"/>
      <c r="C176" s="72"/>
      <c r="D176" s="72"/>
      <c r="E176" s="72"/>
      <c r="F176" s="81"/>
      <c r="G176" s="72"/>
      <c r="H176" s="72"/>
      <c r="L176" s="21"/>
      <c r="P176" s="21"/>
      <c r="Q176" s="21"/>
      <c r="R176" s="21"/>
      <c r="S176" s="21"/>
      <c r="T176" s="21"/>
      <c r="V176" s="21"/>
      <c r="X176" s="21"/>
      <c r="Z176" s="21"/>
      <c r="AB176" s="21"/>
      <c r="AE176" s="21"/>
      <c r="AF176" s="21"/>
      <c r="AG176" s="21"/>
    </row>
    <row r="177" spans="1:33" ht="15.75" customHeight="1">
      <c r="A177" s="115"/>
      <c r="B177" s="72"/>
      <c r="C177" s="72"/>
      <c r="D177" s="72"/>
      <c r="E177" s="72"/>
      <c r="F177" s="81"/>
      <c r="G177" s="72"/>
      <c r="H177" s="72"/>
      <c r="L177" s="21"/>
      <c r="P177" s="21"/>
      <c r="Q177" s="21"/>
      <c r="R177" s="21"/>
      <c r="S177" s="21"/>
      <c r="T177" s="21"/>
      <c r="V177" s="21"/>
      <c r="X177" s="21"/>
      <c r="Z177" s="21"/>
      <c r="AB177" s="21"/>
      <c r="AE177" s="21"/>
      <c r="AF177" s="21"/>
      <c r="AG177" s="21"/>
    </row>
    <row r="178" spans="1:33" ht="15.75" customHeight="1">
      <c r="A178" s="115"/>
      <c r="B178" s="72"/>
      <c r="C178" s="72"/>
      <c r="D178" s="72"/>
      <c r="E178" s="72"/>
      <c r="F178" s="81"/>
      <c r="G178" s="72"/>
      <c r="H178" s="72"/>
      <c r="L178" s="21"/>
      <c r="P178" s="21"/>
      <c r="Q178" s="21"/>
      <c r="R178" s="21"/>
      <c r="S178" s="21"/>
      <c r="T178" s="21"/>
      <c r="V178" s="21"/>
      <c r="X178" s="21"/>
      <c r="Z178" s="21"/>
      <c r="AB178" s="21"/>
      <c r="AE178" s="21"/>
      <c r="AF178" s="21"/>
      <c r="AG178" s="21"/>
    </row>
    <row r="179" spans="1:33" ht="15.75" customHeight="1">
      <c r="A179" s="115"/>
      <c r="B179" s="72"/>
      <c r="C179" s="72"/>
      <c r="D179" s="72"/>
      <c r="E179" s="72"/>
      <c r="F179" s="81"/>
      <c r="G179" s="72"/>
      <c r="H179" s="72"/>
      <c r="L179" s="21"/>
      <c r="P179" s="21"/>
      <c r="Q179" s="21"/>
      <c r="R179" s="21"/>
      <c r="S179" s="21"/>
      <c r="T179" s="21"/>
      <c r="V179" s="21"/>
      <c r="X179" s="21"/>
      <c r="Z179" s="21"/>
      <c r="AB179" s="21"/>
      <c r="AE179" s="21"/>
      <c r="AF179" s="21"/>
      <c r="AG179" s="21"/>
    </row>
    <row r="180" spans="1:33" ht="15.75" customHeight="1">
      <c r="A180" s="115"/>
      <c r="B180" s="72"/>
      <c r="C180" s="72"/>
      <c r="D180" s="72"/>
      <c r="E180" s="72"/>
      <c r="F180" s="81"/>
      <c r="G180" s="72"/>
      <c r="H180" s="72"/>
      <c r="L180" s="21"/>
      <c r="P180" s="21"/>
      <c r="Q180" s="21"/>
      <c r="R180" s="21"/>
      <c r="S180" s="21"/>
      <c r="T180" s="21"/>
      <c r="V180" s="21"/>
      <c r="X180" s="21"/>
      <c r="Z180" s="21"/>
      <c r="AB180" s="21"/>
      <c r="AE180" s="21"/>
      <c r="AF180" s="21"/>
      <c r="AG180" s="21"/>
    </row>
    <row r="181" spans="1:33" ht="15.75" customHeight="1">
      <c r="A181" s="115"/>
      <c r="B181" s="72"/>
      <c r="C181" s="72"/>
      <c r="D181" s="72"/>
      <c r="E181" s="72"/>
      <c r="F181" s="81"/>
      <c r="G181" s="72"/>
      <c r="H181" s="72"/>
      <c r="L181" s="21"/>
      <c r="P181" s="21"/>
      <c r="Q181" s="21"/>
      <c r="R181" s="21"/>
      <c r="S181" s="21"/>
      <c r="T181" s="21"/>
      <c r="V181" s="21"/>
      <c r="X181" s="21"/>
      <c r="Z181" s="21"/>
      <c r="AB181" s="21"/>
      <c r="AE181" s="21"/>
      <c r="AF181" s="21"/>
      <c r="AG181" s="21"/>
    </row>
    <row r="182" spans="1:33" ht="15.75" customHeight="1">
      <c r="A182" s="115"/>
      <c r="B182" s="72"/>
      <c r="C182" s="72"/>
      <c r="D182" s="72"/>
      <c r="E182" s="72"/>
      <c r="F182" s="81"/>
      <c r="G182" s="72"/>
      <c r="H182" s="72"/>
      <c r="L182" s="21"/>
      <c r="P182" s="21"/>
      <c r="Q182" s="21"/>
      <c r="R182" s="21"/>
      <c r="S182" s="21"/>
      <c r="T182" s="21"/>
      <c r="V182" s="21"/>
      <c r="X182" s="21"/>
      <c r="Z182" s="21"/>
      <c r="AB182" s="21"/>
      <c r="AE182" s="21"/>
      <c r="AF182" s="21"/>
      <c r="AG182" s="21"/>
    </row>
    <row r="183" spans="1:33" ht="15.75" customHeight="1">
      <c r="A183" s="115"/>
      <c r="B183" s="72"/>
      <c r="C183" s="72"/>
      <c r="D183" s="72"/>
      <c r="E183" s="72"/>
      <c r="F183" s="81"/>
      <c r="G183" s="72"/>
      <c r="H183" s="72"/>
      <c r="L183" s="21"/>
      <c r="P183" s="21"/>
      <c r="Q183" s="21"/>
      <c r="R183" s="21"/>
      <c r="S183" s="21"/>
      <c r="T183" s="21"/>
      <c r="V183" s="21"/>
      <c r="X183" s="21"/>
      <c r="Z183" s="21"/>
      <c r="AB183" s="21"/>
      <c r="AE183" s="21"/>
      <c r="AF183" s="21"/>
      <c r="AG183" s="21"/>
    </row>
    <row r="184" spans="1:33" ht="15.75" customHeight="1">
      <c r="A184" s="115"/>
      <c r="B184" s="72"/>
      <c r="C184" s="72"/>
      <c r="D184" s="72"/>
      <c r="E184" s="72"/>
      <c r="F184" s="81"/>
      <c r="G184" s="72"/>
      <c r="H184" s="72"/>
      <c r="L184" s="21"/>
      <c r="P184" s="21"/>
      <c r="Q184" s="21"/>
      <c r="R184" s="21"/>
      <c r="S184" s="21"/>
      <c r="T184" s="21"/>
      <c r="V184" s="21"/>
      <c r="X184" s="21"/>
      <c r="Z184" s="21"/>
      <c r="AB184" s="21"/>
      <c r="AE184" s="21"/>
      <c r="AF184" s="21"/>
      <c r="AG184" s="21"/>
    </row>
    <row r="185" spans="1:33" ht="15.75" customHeight="1">
      <c r="A185" s="115"/>
      <c r="B185" s="72"/>
      <c r="C185" s="72"/>
      <c r="D185" s="72"/>
      <c r="E185" s="72"/>
      <c r="F185" s="81"/>
      <c r="G185" s="72"/>
      <c r="H185" s="72"/>
      <c r="L185" s="21"/>
      <c r="P185" s="21"/>
      <c r="Q185" s="21"/>
      <c r="R185" s="21"/>
      <c r="S185" s="21"/>
      <c r="T185" s="21"/>
      <c r="V185" s="21"/>
      <c r="X185" s="21"/>
      <c r="Z185" s="21"/>
      <c r="AB185" s="21"/>
      <c r="AE185" s="21"/>
      <c r="AF185" s="21"/>
      <c r="AG185" s="21"/>
    </row>
    <row r="186" spans="1:33" ht="15.75" customHeight="1">
      <c r="A186" s="115"/>
      <c r="B186" s="72"/>
      <c r="C186" s="72"/>
      <c r="D186" s="72"/>
      <c r="E186" s="72"/>
      <c r="F186" s="81"/>
      <c r="G186" s="72"/>
      <c r="H186" s="72"/>
      <c r="L186" s="21"/>
      <c r="P186" s="21"/>
      <c r="Q186" s="21"/>
      <c r="R186" s="21"/>
      <c r="S186" s="21"/>
      <c r="T186" s="21"/>
      <c r="V186" s="21"/>
      <c r="X186" s="21"/>
      <c r="Z186" s="21"/>
      <c r="AB186" s="21"/>
      <c r="AE186" s="21"/>
      <c r="AF186" s="21"/>
      <c r="AG186" s="21"/>
    </row>
    <row r="187" spans="1:33" ht="15.75" customHeight="1">
      <c r="A187" s="115"/>
      <c r="B187" s="72"/>
      <c r="C187" s="72"/>
      <c r="D187" s="72"/>
      <c r="E187" s="72"/>
      <c r="F187" s="81"/>
      <c r="G187" s="72"/>
      <c r="H187" s="72"/>
      <c r="L187" s="21"/>
      <c r="P187" s="21"/>
      <c r="Q187" s="21"/>
      <c r="R187" s="21"/>
      <c r="S187" s="21"/>
      <c r="T187" s="21"/>
      <c r="V187" s="21"/>
      <c r="X187" s="21"/>
      <c r="Z187" s="21"/>
      <c r="AB187" s="21"/>
      <c r="AE187" s="21"/>
      <c r="AF187" s="21"/>
      <c r="AG187" s="21"/>
    </row>
    <row r="188" spans="1:33" ht="15.75" customHeight="1">
      <c r="A188" s="115"/>
      <c r="B188" s="72"/>
      <c r="C188" s="72"/>
      <c r="D188" s="72"/>
      <c r="E188" s="72"/>
      <c r="F188" s="81"/>
      <c r="G188" s="72"/>
      <c r="H188" s="72"/>
      <c r="L188" s="21"/>
      <c r="P188" s="21"/>
      <c r="Q188" s="21"/>
      <c r="R188" s="21"/>
      <c r="S188" s="21"/>
      <c r="T188" s="21"/>
      <c r="V188" s="21"/>
      <c r="X188" s="21"/>
      <c r="Z188" s="21"/>
      <c r="AB188" s="21"/>
      <c r="AE188" s="21"/>
      <c r="AF188" s="21"/>
      <c r="AG188" s="21"/>
    </row>
    <row r="189" spans="1:33" ht="15.75" customHeight="1">
      <c r="A189" s="115"/>
      <c r="B189" s="72"/>
      <c r="C189" s="72"/>
      <c r="D189" s="72"/>
      <c r="E189" s="72"/>
      <c r="F189" s="81"/>
      <c r="G189" s="72"/>
      <c r="H189" s="72"/>
      <c r="L189" s="21"/>
      <c r="P189" s="21"/>
      <c r="Q189" s="21"/>
      <c r="R189" s="21"/>
      <c r="S189" s="21"/>
      <c r="T189" s="21"/>
      <c r="V189" s="21"/>
      <c r="X189" s="21"/>
      <c r="Z189" s="21"/>
      <c r="AB189" s="21"/>
      <c r="AE189" s="21"/>
      <c r="AF189" s="21"/>
      <c r="AG189" s="21"/>
    </row>
    <row r="190" spans="1:33" ht="15.75" customHeight="1">
      <c r="A190" s="115"/>
      <c r="B190" s="72"/>
      <c r="C190" s="72"/>
      <c r="D190" s="72"/>
      <c r="E190" s="72"/>
      <c r="F190" s="81"/>
      <c r="G190" s="72"/>
      <c r="H190" s="72"/>
      <c r="L190" s="21"/>
      <c r="P190" s="21"/>
      <c r="Q190" s="21"/>
      <c r="R190" s="21"/>
      <c r="S190" s="21"/>
      <c r="T190" s="21"/>
      <c r="V190" s="21"/>
      <c r="X190" s="21"/>
      <c r="Z190" s="21"/>
      <c r="AB190" s="21"/>
      <c r="AE190" s="21"/>
      <c r="AF190" s="21"/>
      <c r="AG190" s="21"/>
    </row>
    <row r="191" spans="1:33" ht="15.75" customHeight="1">
      <c r="A191" s="115"/>
      <c r="B191" s="72"/>
      <c r="C191" s="72"/>
      <c r="D191" s="72"/>
      <c r="E191" s="72"/>
      <c r="F191" s="81"/>
      <c r="G191" s="72"/>
      <c r="H191" s="72"/>
      <c r="L191" s="21"/>
      <c r="P191" s="21"/>
      <c r="Q191" s="21"/>
      <c r="R191" s="21"/>
      <c r="S191" s="21"/>
      <c r="T191" s="21"/>
      <c r="V191" s="21"/>
      <c r="X191" s="21"/>
      <c r="Z191" s="21"/>
      <c r="AB191" s="21"/>
      <c r="AE191" s="21"/>
      <c r="AF191" s="21"/>
      <c r="AG191" s="21"/>
    </row>
    <row r="192" spans="1:33" ht="15.75" customHeight="1">
      <c r="A192" s="115"/>
      <c r="B192" s="72"/>
      <c r="C192" s="72"/>
      <c r="D192" s="72"/>
      <c r="E192" s="72"/>
      <c r="F192" s="81"/>
      <c r="G192" s="72"/>
      <c r="H192" s="72"/>
      <c r="L192" s="21"/>
      <c r="P192" s="21"/>
      <c r="Q192" s="21"/>
      <c r="R192" s="21"/>
      <c r="S192" s="21"/>
      <c r="T192" s="21"/>
      <c r="V192" s="21"/>
      <c r="X192" s="21"/>
      <c r="Z192" s="21"/>
      <c r="AB192" s="21"/>
      <c r="AE192" s="21"/>
      <c r="AF192" s="21"/>
      <c r="AG192" s="21"/>
    </row>
    <row r="193" spans="1:33" ht="15.75" customHeight="1">
      <c r="A193" s="115"/>
      <c r="B193" s="72"/>
      <c r="C193" s="72"/>
      <c r="D193" s="72"/>
      <c r="E193" s="72"/>
      <c r="F193" s="81"/>
      <c r="G193" s="72"/>
      <c r="H193" s="72"/>
      <c r="L193" s="21"/>
      <c r="P193" s="21"/>
      <c r="Q193" s="21"/>
      <c r="R193" s="21"/>
      <c r="S193" s="21"/>
      <c r="T193" s="21"/>
      <c r="V193" s="21"/>
      <c r="X193" s="21"/>
      <c r="Z193" s="21"/>
      <c r="AB193" s="21"/>
      <c r="AE193" s="21"/>
      <c r="AF193" s="21"/>
      <c r="AG193" s="21"/>
    </row>
    <row r="194" spans="1:33" ht="15.75" customHeight="1">
      <c r="A194" s="115"/>
      <c r="B194" s="72"/>
      <c r="C194" s="72"/>
      <c r="D194" s="72"/>
      <c r="E194" s="72"/>
      <c r="F194" s="81"/>
      <c r="G194" s="72"/>
      <c r="H194" s="72"/>
      <c r="L194" s="21"/>
      <c r="P194" s="21"/>
      <c r="Q194" s="21"/>
      <c r="R194" s="21"/>
      <c r="S194" s="21"/>
      <c r="T194" s="21"/>
      <c r="V194" s="21"/>
      <c r="X194" s="21"/>
      <c r="Z194" s="21"/>
      <c r="AB194" s="21"/>
      <c r="AE194" s="21"/>
      <c r="AF194" s="21"/>
      <c r="AG194" s="21"/>
    </row>
    <row r="195" spans="1:33" ht="15.75" customHeight="1">
      <c r="A195" s="115"/>
      <c r="B195" s="72"/>
      <c r="C195" s="72"/>
      <c r="D195" s="72"/>
      <c r="E195" s="72"/>
      <c r="F195" s="81"/>
      <c r="G195" s="72"/>
      <c r="H195" s="72"/>
      <c r="L195" s="21"/>
      <c r="P195" s="21"/>
      <c r="Q195" s="21"/>
      <c r="R195" s="21"/>
      <c r="S195" s="21"/>
      <c r="T195" s="21"/>
      <c r="V195" s="21"/>
      <c r="X195" s="21"/>
      <c r="Z195" s="21"/>
      <c r="AB195" s="21"/>
      <c r="AE195" s="21"/>
      <c r="AF195" s="21"/>
      <c r="AG195" s="21"/>
    </row>
    <row r="196" spans="1:33" ht="15.75" customHeight="1">
      <c r="A196" s="115"/>
      <c r="B196" s="72"/>
      <c r="C196" s="72"/>
      <c r="D196" s="72"/>
      <c r="E196" s="72"/>
      <c r="F196" s="81"/>
      <c r="G196" s="72"/>
      <c r="H196" s="72"/>
      <c r="L196" s="21"/>
      <c r="P196" s="21"/>
      <c r="Q196" s="21"/>
      <c r="R196" s="21"/>
      <c r="S196" s="21"/>
      <c r="T196" s="21"/>
      <c r="V196" s="21"/>
      <c r="X196" s="21"/>
      <c r="Z196" s="21"/>
      <c r="AB196" s="21"/>
      <c r="AE196" s="21"/>
      <c r="AF196" s="21"/>
      <c r="AG196" s="21"/>
    </row>
    <row r="197" spans="1:33" ht="15.75" customHeight="1">
      <c r="A197" s="115"/>
      <c r="B197" s="72"/>
      <c r="C197" s="72"/>
      <c r="D197" s="72"/>
      <c r="E197" s="72"/>
      <c r="F197" s="81"/>
      <c r="G197" s="72"/>
      <c r="H197" s="72"/>
      <c r="L197" s="21"/>
      <c r="P197" s="21"/>
      <c r="Q197" s="21"/>
      <c r="R197" s="21"/>
      <c r="S197" s="21"/>
      <c r="T197" s="21"/>
      <c r="V197" s="21"/>
      <c r="X197" s="21"/>
      <c r="Z197" s="21"/>
      <c r="AB197" s="21"/>
      <c r="AE197" s="21"/>
      <c r="AF197" s="21"/>
      <c r="AG197" s="21"/>
    </row>
    <row r="198" spans="1:33" ht="15.75" customHeight="1">
      <c r="A198" s="115"/>
      <c r="B198" s="72"/>
      <c r="C198" s="72"/>
      <c r="D198" s="72"/>
      <c r="E198" s="72"/>
      <c r="F198" s="81"/>
      <c r="G198" s="72"/>
      <c r="H198" s="72"/>
      <c r="L198" s="21"/>
      <c r="P198" s="21"/>
      <c r="Q198" s="21"/>
      <c r="R198" s="21"/>
      <c r="S198" s="21"/>
      <c r="T198" s="21"/>
      <c r="V198" s="21"/>
      <c r="X198" s="21"/>
      <c r="Z198" s="21"/>
      <c r="AB198" s="21"/>
      <c r="AE198" s="21"/>
      <c r="AF198" s="21"/>
      <c r="AG198" s="21"/>
    </row>
    <row r="199" spans="1:33" ht="15.75" customHeight="1">
      <c r="A199" s="115"/>
      <c r="B199" s="72"/>
      <c r="C199" s="72"/>
      <c r="D199" s="72"/>
      <c r="E199" s="72"/>
      <c r="F199" s="81"/>
      <c r="G199" s="72"/>
      <c r="H199" s="72"/>
      <c r="L199" s="21"/>
      <c r="P199" s="21"/>
      <c r="Q199" s="21"/>
      <c r="R199" s="21"/>
      <c r="S199" s="21"/>
      <c r="T199" s="21"/>
      <c r="V199" s="21"/>
      <c r="X199" s="21"/>
      <c r="Z199" s="21"/>
      <c r="AB199" s="21"/>
      <c r="AE199" s="21"/>
      <c r="AF199" s="21"/>
      <c r="AG199" s="21"/>
    </row>
    <row r="200" spans="1:33" ht="15.75" customHeight="1">
      <c r="A200" s="115"/>
      <c r="B200" s="72"/>
      <c r="C200" s="72"/>
      <c r="D200" s="72"/>
      <c r="E200" s="72"/>
      <c r="F200" s="81"/>
      <c r="G200" s="72"/>
      <c r="H200" s="72"/>
      <c r="L200" s="21"/>
      <c r="P200" s="21"/>
      <c r="Q200" s="21"/>
      <c r="R200" s="21"/>
      <c r="S200" s="21"/>
      <c r="T200" s="21"/>
      <c r="V200" s="21"/>
      <c r="X200" s="21"/>
      <c r="Z200" s="21"/>
      <c r="AB200" s="21"/>
      <c r="AE200" s="21"/>
      <c r="AF200" s="21"/>
      <c r="AG200" s="21"/>
    </row>
    <row r="201" spans="1:33" ht="15.75" customHeight="1">
      <c r="A201" s="115"/>
      <c r="B201" s="72"/>
      <c r="C201" s="72"/>
      <c r="D201" s="72"/>
      <c r="E201" s="72"/>
      <c r="F201" s="81"/>
      <c r="G201" s="72"/>
      <c r="H201" s="72"/>
      <c r="L201" s="21"/>
      <c r="P201" s="21"/>
      <c r="Q201" s="21"/>
      <c r="R201" s="21"/>
      <c r="S201" s="21"/>
      <c r="T201" s="21"/>
      <c r="V201" s="21"/>
      <c r="X201" s="21"/>
      <c r="Z201" s="21"/>
      <c r="AB201" s="21"/>
      <c r="AE201" s="21"/>
      <c r="AF201" s="21"/>
      <c r="AG201" s="21"/>
    </row>
    <row r="202" spans="1:33" ht="15.75" customHeight="1">
      <c r="A202" s="115"/>
      <c r="B202" s="72"/>
      <c r="C202" s="72"/>
      <c r="D202" s="72"/>
      <c r="E202" s="72"/>
      <c r="F202" s="81"/>
      <c r="G202" s="72"/>
      <c r="H202" s="72"/>
      <c r="L202" s="21"/>
      <c r="P202" s="21"/>
      <c r="Q202" s="21"/>
      <c r="R202" s="21"/>
      <c r="S202" s="21"/>
      <c r="T202" s="21"/>
      <c r="V202" s="21"/>
      <c r="X202" s="21"/>
      <c r="Z202" s="21"/>
      <c r="AB202" s="21"/>
      <c r="AE202" s="21"/>
      <c r="AF202" s="21"/>
      <c r="AG202" s="21"/>
    </row>
    <row r="203" spans="1:33" ht="15.75" customHeight="1">
      <c r="A203" s="115"/>
      <c r="B203" s="72"/>
      <c r="C203" s="72"/>
      <c r="D203" s="72"/>
      <c r="E203" s="72"/>
      <c r="F203" s="81"/>
      <c r="G203" s="72"/>
      <c r="H203" s="72"/>
      <c r="L203" s="21"/>
      <c r="P203" s="21"/>
      <c r="Q203" s="21"/>
      <c r="R203" s="21"/>
      <c r="S203" s="21"/>
      <c r="T203" s="21"/>
      <c r="V203" s="21"/>
      <c r="X203" s="21"/>
      <c r="Z203" s="21"/>
      <c r="AB203" s="21"/>
      <c r="AE203" s="21"/>
      <c r="AF203" s="21"/>
      <c r="AG203" s="21"/>
    </row>
    <row r="204" spans="1:33" ht="15.75" customHeight="1">
      <c r="A204" s="115"/>
      <c r="B204" s="72"/>
      <c r="C204" s="72"/>
      <c r="D204" s="72"/>
      <c r="E204" s="72"/>
      <c r="F204" s="81"/>
      <c r="G204" s="72"/>
      <c r="H204" s="72"/>
      <c r="L204" s="21"/>
      <c r="P204" s="21"/>
      <c r="Q204" s="21"/>
      <c r="R204" s="21"/>
      <c r="S204" s="21"/>
      <c r="T204" s="21"/>
      <c r="V204" s="21"/>
      <c r="X204" s="21"/>
      <c r="Z204" s="21"/>
      <c r="AB204" s="21"/>
      <c r="AE204" s="21"/>
      <c r="AF204" s="21"/>
      <c r="AG204" s="21"/>
    </row>
    <row r="205" spans="1:33" ht="15.75" customHeight="1">
      <c r="A205" s="115"/>
      <c r="B205" s="72"/>
      <c r="C205" s="72"/>
      <c r="D205" s="72"/>
      <c r="E205" s="72"/>
      <c r="F205" s="81"/>
      <c r="G205" s="72"/>
      <c r="H205" s="72"/>
      <c r="L205" s="21"/>
      <c r="P205" s="21"/>
      <c r="Q205" s="21"/>
      <c r="R205" s="21"/>
      <c r="S205" s="21"/>
      <c r="T205" s="21"/>
      <c r="V205" s="21"/>
      <c r="X205" s="21"/>
      <c r="Z205" s="21"/>
      <c r="AB205" s="21"/>
      <c r="AE205" s="21"/>
      <c r="AF205" s="21"/>
      <c r="AG205" s="21"/>
    </row>
    <row r="206" spans="1:33" ht="15.75" customHeight="1">
      <c r="A206" s="115"/>
      <c r="B206" s="72"/>
      <c r="C206" s="72"/>
      <c r="D206" s="72"/>
      <c r="E206" s="72"/>
      <c r="F206" s="81"/>
      <c r="G206" s="72"/>
      <c r="H206" s="72"/>
      <c r="L206" s="21"/>
      <c r="P206" s="21"/>
      <c r="Q206" s="21"/>
      <c r="R206" s="21"/>
      <c r="S206" s="21"/>
      <c r="T206" s="21"/>
      <c r="V206" s="21"/>
      <c r="X206" s="21"/>
      <c r="Z206" s="21"/>
      <c r="AB206" s="21"/>
      <c r="AE206" s="21"/>
      <c r="AF206" s="21"/>
      <c r="AG206" s="21"/>
    </row>
    <row r="207" spans="1:33" ht="15.75" customHeight="1">
      <c r="A207" s="115"/>
      <c r="B207" s="72"/>
      <c r="C207" s="72"/>
      <c r="D207" s="72"/>
      <c r="E207" s="72"/>
      <c r="F207" s="81"/>
      <c r="G207" s="72"/>
      <c r="H207" s="72"/>
      <c r="L207" s="21"/>
      <c r="P207" s="21"/>
      <c r="Q207" s="21"/>
      <c r="R207" s="21"/>
      <c r="S207" s="21"/>
      <c r="T207" s="21"/>
      <c r="V207" s="21"/>
      <c r="X207" s="21"/>
      <c r="Z207" s="21"/>
      <c r="AB207" s="21"/>
      <c r="AE207" s="21"/>
      <c r="AF207" s="21"/>
      <c r="AG207" s="21"/>
    </row>
    <row r="208" spans="1:33" ht="15.75" customHeight="1">
      <c r="A208" s="115"/>
      <c r="B208" s="72"/>
      <c r="C208" s="72"/>
      <c r="D208" s="72"/>
      <c r="E208" s="72"/>
      <c r="F208" s="81"/>
      <c r="G208" s="72"/>
      <c r="H208" s="72"/>
      <c r="L208" s="21"/>
      <c r="P208" s="21"/>
      <c r="Q208" s="21"/>
      <c r="R208" s="21"/>
      <c r="S208" s="21"/>
      <c r="T208" s="21"/>
      <c r="V208" s="21"/>
      <c r="X208" s="21"/>
      <c r="Z208" s="21"/>
      <c r="AB208" s="21"/>
      <c r="AE208" s="21"/>
      <c r="AF208" s="21"/>
      <c r="AG208" s="21"/>
    </row>
    <row r="209" spans="1:33" ht="15.75" customHeight="1">
      <c r="A209" s="115"/>
      <c r="B209" s="72"/>
      <c r="C209" s="72"/>
      <c r="D209" s="72"/>
      <c r="E209" s="72"/>
      <c r="F209" s="81"/>
      <c r="G209" s="72"/>
      <c r="H209" s="72"/>
      <c r="L209" s="21"/>
      <c r="P209" s="21"/>
      <c r="Q209" s="21"/>
      <c r="R209" s="21"/>
      <c r="S209" s="21"/>
      <c r="T209" s="21"/>
      <c r="V209" s="21"/>
      <c r="X209" s="21"/>
      <c r="Z209" s="21"/>
      <c r="AB209" s="21"/>
      <c r="AE209" s="21"/>
      <c r="AF209" s="21"/>
      <c r="AG209" s="21"/>
    </row>
    <row r="210" spans="1:33" ht="15.75" customHeight="1">
      <c r="A210" s="115"/>
      <c r="B210" s="72"/>
      <c r="C210" s="72"/>
      <c r="D210" s="72"/>
      <c r="E210" s="72"/>
      <c r="F210" s="81"/>
      <c r="G210" s="72"/>
      <c r="H210" s="72"/>
      <c r="L210" s="21"/>
      <c r="P210" s="21"/>
      <c r="Q210" s="21"/>
      <c r="R210" s="21"/>
      <c r="S210" s="21"/>
      <c r="T210" s="21"/>
      <c r="V210" s="21"/>
      <c r="X210" s="21"/>
      <c r="Z210" s="21"/>
      <c r="AB210" s="21"/>
      <c r="AE210" s="21"/>
      <c r="AF210" s="21"/>
      <c r="AG210" s="21"/>
    </row>
    <row r="211" spans="1:33" ht="15.75" customHeight="1">
      <c r="A211" s="115"/>
      <c r="B211" s="72"/>
      <c r="C211" s="72"/>
      <c r="D211" s="72"/>
      <c r="E211" s="72"/>
      <c r="F211" s="81"/>
      <c r="G211" s="72"/>
      <c r="H211" s="72"/>
      <c r="L211" s="21"/>
      <c r="P211" s="21"/>
      <c r="Q211" s="21"/>
      <c r="R211" s="21"/>
      <c r="S211" s="21"/>
      <c r="T211" s="21"/>
      <c r="V211" s="21"/>
      <c r="X211" s="21"/>
      <c r="Z211" s="21"/>
      <c r="AB211" s="21"/>
      <c r="AE211" s="21"/>
      <c r="AF211" s="21"/>
      <c r="AG211" s="21"/>
    </row>
    <row r="212" spans="1:33" ht="15.75" customHeight="1">
      <c r="A212" s="115"/>
      <c r="B212" s="72"/>
      <c r="C212" s="72"/>
      <c r="D212" s="72"/>
      <c r="E212" s="72"/>
      <c r="F212" s="81"/>
      <c r="G212" s="72"/>
      <c r="H212" s="72"/>
      <c r="L212" s="21"/>
      <c r="P212" s="21"/>
      <c r="Q212" s="21"/>
      <c r="R212" s="21"/>
      <c r="S212" s="21"/>
      <c r="T212" s="21"/>
      <c r="V212" s="21"/>
      <c r="X212" s="21"/>
      <c r="Z212" s="21"/>
      <c r="AB212" s="21"/>
      <c r="AE212" s="21"/>
      <c r="AF212" s="21"/>
      <c r="AG212" s="21"/>
    </row>
    <row r="213" spans="1:33" ht="15.75" customHeight="1">
      <c r="A213" s="115"/>
      <c r="B213" s="72"/>
      <c r="C213" s="72"/>
      <c r="D213" s="72"/>
      <c r="E213" s="72"/>
      <c r="F213" s="81"/>
      <c r="G213" s="72"/>
      <c r="H213" s="72"/>
      <c r="L213" s="21"/>
      <c r="P213" s="21"/>
      <c r="Q213" s="21"/>
      <c r="R213" s="21"/>
      <c r="S213" s="21"/>
      <c r="T213" s="21"/>
      <c r="V213" s="21"/>
      <c r="X213" s="21"/>
      <c r="Z213" s="21"/>
      <c r="AB213" s="21"/>
      <c r="AE213" s="21"/>
      <c r="AF213" s="21"/>
      <c r="AG213" s="21"/>
    </row>
    <row r="214" spans="1:33" ht="15.75" customHeight="1">
      <c r="A214" s="115"/>
      <c r="B214" s="72"/>
      <c r="C214" s="72"/>
      <c r="D214" s="72"/>
      <c r="E214" s="72"/>
      <c r="F214" s="81"/>
      <c r="G214" s="72"/>
      <c r="H214" s="72"/>
      <c r="L214" s="21"/>
      <c r="P214" s="21"/>
      <c r="Q214" s="21"/>
      <c r="R214" s="21"/>
      <c r="S214" s="21"/>
      <c r="T214" s="21"/>
      <c r="V214" s="21"/>
      <c r="X214" s="21"/>
      <c r="Z214" s="21"/>
      <c r="AB214" s="21"/>
      <c r="AE214" s="21"/>
      <c r="AF214" s="21"/>
      <c r="AG214" s="21"/>
    </row>
    <row r="215" spans="1:33" ht="15.75" customHeight="1">
      <c r="A215" s="115"/>
      <c r="B215" s="72"/>
      <c r="C215" s="72"/>
      <c r="D215" s="72"/>
      <c r="E215" s="72"/>
      <c r="F215" s="81"/>
      <c r="G215" s="72"/>
      <c r="H215" s="72"/>
      <c r="L215" s="21"/>
      <c r="P215" s="21"/>
      <c r="Q215" s="21"/>
      <c r="R215" s="21"/>
      <c r="S215" s="21"/>
      <c r="T215" s="21"/>
      <c r="V215" s="21"/>
      <c r="X215" s="21"/>
      <c r="Z215" s="21"/>
      <c r="AB215" s="21"/>
      <c r="AE215" s="21"/>
      <c r="AF215" s="21"/>
      <c r="AG215" s="21"/>
    </row>
    <row r="216" spans="1:33" ht="15.75" customHeight="1">
      <c r="A216" s="115"/>
      <c r="B216" s="72"/>
      <c r="C216" s="72"/>
      <c r="D216" s="72"/>
      <c r="E216" s="72"/>
      <c r="F216" s="81"/>
      <c r="G216" s="72"/>
      <c r="H216" s="72"/>
      <c r="L216" s="21"/>
      <c r="P216" s="21"/>
      <c r="Q216" s="21"/>
      <c r="R216" s="21"/>
      <c r="S216" s="21"/>
      <c r="T216" s="21"/>
      <c r="V216" s="21"/>
      <c r="X216" s="21"/>
      <c r="Z216" s="21"/>
      <c r="AB216" s="21"/>
      <c r="AE216" s="21"/>
      <c r="AF216" s="21"/>
      <c r="AG216" s="21"/>
    </row>
    <row r="217" spans="1:33" ht="15.75" customHeight="1">
      <c r="A217" s="115"/>
      <c r="B217" s="72"/>
      <c r="C217" s="72"/>
      <c r="D217" s="72"/>
      <c r="E217" s="72"/>
      <c r="F217" s="81"/>
      <c r="G217" s="72"/>
      <c r="H217" s="72"/>
      <c r="L217" s="21"/>
      <c r="P217" s="21"/>
      <c r="Q217" s="21"/>
      <c r="R217" s="21"/>
      <c r="S217" s="21"/>
      <c r="T217" s="21"/>
      <c r="V217" s="21"/>
      <c r="X217" s="21"/>
      <c r="Z217" s="21"/>
      <c r="AB217" s="21"/>
      <c r="AE217" s="21"/>
      <c r="AF217" s="21"/>
      <c r="AG217" s="21"/>
    </row>
    <row r="218" spans="1:33" ht="15.75" customHeight="1">
      <c r="A218" s="115"/>
      <c r="B218" s="72"/>
      <c r="C218" s="72"/>
      <c r="D218" s="72"/>
      <c r="E218" s="72"/>
      <c r="F218" s="81"/>
      <c r="G218" s="72"/>
      <c r="H218" s="72"/>
      <c r="L218" s="21"/>
      <c r="P218" s="21"/>
      <c r="Q218" s="21"/>
      <c r="R218" s="21"/>
      <c r="S218" s="21"/>
      <c r="T218" s="21"/>
      <c r="V218" s="21"/>
      <c r="X218" s="21"/>
      <c r="Z218" s="21"/>
      <c r="AB218" s="21"/>
      <c r="AE218" s="21"/>
      <c r="AF218" s="21"/>
      <c r="AG218" s="21"/>
    </row>
    <row r="219" spans="1:33" ht="15.75" customHeight="1">
      <c r="A219" s="115"/>
      <c r="B219" s="72"/>
      <c r="C219" s="72"/>
      <c r="D219" s="72"/>
      <c r="E219" s="72"/>
      <c r="F219" s="81"/>
      <c r="G219" s="72"/>
      <c r="H219" s="72"/>
      <c r="L219" s="21"/>
      <c r="P219" s="21"/>
      <c r="Q219" s="21"/>
      <c r="R219" s="21"/>
      <c r="S219" s="21"/>
      <c r="T219" s="21"/>
      <c r="V219" s="21"/>
      <c r="X219" s="21"/>
      <c r="Z219" s="21"/>
      <c r="AB219" s="21"/>
      <c r="AE219" s="21"/>
      <c r="AF219" s="21"/>
      <c r="AG219" s="21"/>
    </row>
    <row r="220" spans="1:33" ht="15.75" customHeight="1">
      <c r="A220" s="115"/>
      <c r="B220" s="72"/>
      <c r="C220" s="72"/>
      <c r="D220" s="72"/>
      <c r="E220" s="72"/>
      <c r="F220" s="81"/>
      <c r="G220" s="72"/>
      <c r="H220" s="72"/>
      <c r="L220" s="21"/>
      <c r="P220" s="21"/>
      <c r="Q220" s="21"/>
      <c r="R220" s="21"/>
      <c r="S220" s="21"/>
      <c r="T220" s="21"/>
      <c r="V220" s="21"/>
      <c r="X220" s="21"/>
      <c r="Z220" s="21"/>
      <c r="AB220" s="21"/>
      <c r="AE220" s="21"/>
      <c r="AF220" s="21"/>
      <c r="AG220" s="21"/>
    </row>
    <row r="221" spans="1:33" ht="15.75" customHeight="1">
      <c r="A221" s="115"/>
      <c r="B221" s="72"/>
      <c r="C221" s="72"/>
      <c r="D221" s="72"/>
      <c r="E221" s="72"/>
      <c r="F221" s="81"/>
      <c r="G221" s="72"/>
      <c r="H221" s="72"/>
      <c r="L221" s="21"/>
      <c r="P221" s="21"/>
      <c r="Q221" s="21"/>
      <c r="R221" s="21"/>
      <c r="S221" s="21"/>
      <c r="T221" s="21"/>
      <c r="V221" s="21"/>
      <c r="X221" s="21"/>
      <c r="Z221" s="21"/>
      <c r="AB221" s="21"/>
      <c r="AE221" s="21"/>
      <c r="AF221" s="21"/>
      <c r="AG221" s="21"/>
    </row>
    <row r="222" spans="1:33" ht="15.75" customHeight="1">
      <c r="A222" s="115"/>
      <c r="B222" s="72"/>
      <c r="C222" s="72"/>
      <c r="D222" s="72"/>
      <c r="E222" s="72"/>
      <c r="F222" s="81"/>
      <c r="G222" s="72"/>
      <c r="H222" s="72"/>
      <c r="L222" s="21"/>
      <c r="P222" s="21"/>
      <c r="Q222" s="21"/>
      <c r="R222" s="21"/>
      <c r="S222" s="21"/>
      <c r="T222" s="21"/>
      <c r="V222" s="21"/>
      <c r="X222" s="21"/>
      <c r="Z222" s="21"/>
      <c r="AB222" s="21"/>
      <c r="AE222" s="21"/>
      <c r="AF222" s="21"/>
      <c r="AG222" s="21"/>
    </row>
    <row r="223" spans="1:33" ht="15.75" customHeight="1">
      <c r="A223" s="115"/>
      <c r="B223" s="72"/>
      <c r="C223" s="72"/>
      <c r="D223" s="72"/>
      <c r="E223" s="72"/>
      <c r="F223" s="81"/>
      <c r="G223" s="72"/>
      <c r="H223" s="72"/>
      <c r="L223" s="21"/>
      <c r="P223" s="21"/>
      <c r="Q223" s="21"/>
      <c r="R223" s="21"/>
      <c r="S223" s="21"/>
      <c r="T223" s="21"/>
      <c r="V223" s="21"/>
      <c r="X223" s="21"/>
      <c r="Z223" s="21"/>
      <c r="AB223" s="21"/>
      <c r="AE223" s="21"/>
      <c r="AF223" s="21"/>
      <c r="AG223" s="21"/>
    </row>
    <row r="224" spans="1:33" ht="15.75" customHeight="1">
      <c r="A224" s="115"/>
      <c r="B224" s="72"/>
      <c r="C224" s="72"/>
      <c r="D224" s="72"/>
      <c r="E224" s="72"/>
      <c r="F224" s="81"/>
      <c r="G224" s="72"/>
      <c r="H224" s="72"/>
      <c r="L224" s="21"/>
      <c r="P224" s="21"/>
      <c r="Q224" s="21"/>
      <c r="R224" s="21"/>
      <c r="S224" s="21"/>
      <c r="T224" s="21"/>
      <c r="V224" s="21"/>
      <c r="X224" s="21"/>
      <c r="Z224" s="21"/>
      <c r="AB224" s="21"/>
      <c r="AE224" s="21"/>
      <c r="AF224" s="21"/>
      <c r="AG224" s="21"/>
    </row>
    <row r="225" spans="1:33" ht="15.75" customHeight="1">
      <c r="A225" s="115"/>
      <c r="B225" s="72"/>
      <c r="C225" s="72"/>
      <c r="D225" s="72"/>
      <c r="E225" s="72"/>
      <c r="F225" s="81"/>
      <c r="G225" s="72"/>
      <c r="H225" s="72"/>
      <c r="L225" s="21"/>
      <c r="P225" s="21"/>
      <c r="Q225" s="21"/>
      <c r="R225" s="21"/>
      <c r="S225" s="21"/>
      <c r="T225" s="21"/>
      <c r="V225" s="21"/>
      <c r="X225" s="21"/>
      <c r="Z225" s="21"/>
      <c r="AB225" s="21"/>
      <c r="AE225" s="21"/>
      <c r="AF225" s="21"/>
      <c r="AG225" s="21"/>
    </row>
    <row r="226" spans="1:33" ht="15.75" customHeight="1">
      <c r="A226" s="115"/>
      <c r="B226" s="72"/>
      <c r="C226" s="72"/>
      <c r="D226" s="72"/>
      <c r="E226" s="72"/>
      <c r="F226" s="81"/>
      <c r="G226" s="72"/>
      <c r="H226" s="72"/>
      <c r="L226" s="21"/>
      <c r="P226" s="21"/>
      <c r="Q226" s="21"/>
      <c r="R226" s="21"/>
      <c r="S226" s="21"/>
      <c r="T226" s="21"/>
      <c r="V226" s="21"/>
      <c r="X226" s="21"/>
      <c r="Z226" s="21"/>
      <c r="AB226" s="21"/>
      <c r="AE226" s="21"/>
      <c r="AF226" s="21"/>
      <c r="AG226" s="21"/>
    </row>
    <row r="227" spans="1:33" ht="15.75" customHeight="1">
      <c r="A227" s="115"/>
      <c r="B227" s="72"/>
      <c r="C227" s="72"/>
      <c r="D227" s="72"/>
      <c r="E227" s="72"/>
      <c r="F227" s="81"/>
      <c r="G227" s="72"/>
      <c r="H227" s="72"/>
      <c r="L227" s="21"/>
      <c r="P227" s="21"/>
      <c r="Q227" s="21"/>
      <c r="R227" s="21"/>
      <c r="S227" s="21"/>
      <c r="T227" s="21"/>
      <c r="V227" s="21"/>
      <c r="X227" s="21"/>
      <c r="Z227" s="21"/>
      <c r="AB227" s="21"/>
      <c r="AE227" s="21"/>
      <c r="AF227" s="21"/>
      <c r="AG227" s="21"/>
    </row>
    <row r="228" spans="1:33" ht="15.75" customHeight="1">
      <c r="A228" s="115"/>
      <c r="B228" s="72"/>
      <c r="C228" s="72"/>
      <c r="D228" s="72"/>
      <c r="E228" s="72"/>
      <c r="F228" s="81"/>
      <c r="G228" s="72"/>
      <c r="H228" s="72"/>
      <c r="L228" s="21"/>
      <c r="P228" s="21"/>
      <c r="Q228" s="21"/>
      <c r="R228" s="21"/>
      <c r="S228" s="21"/>
      <c r="T228" s="21"/>
      <c r="V228" s="21"/>
      <c r="X228" s="21"/>
      <c r="Z228" s="21"/>
      <c r="AB228" s="21"/>
      <c r="AE228" s="21"/>
      <c r="AF228" s="21"/>
      <c r="AG228" s="21"/>
    </row>
    <row r="229" spans="1:33" ht="15.75" customHeight="1">
      <c r="A229" s="115"/>
      <c r="B229" s="72"/>
      <c r="C229" s="72"/>
      <c r="D229" s="72"/>
      <c r="E229" s="72"/>
      <c r="F229" s="81"/>
      <c r="G229" s="72"/>
      <c r="H229" s="72"/>
      <c r="L229" s="21"/>
      <c r="P229" s="21"/>
      <c r="Q229" s="21"/>
      <c r="R229" s="21"/>
      <c r="S229" s="21"/>
      <c r="T229" s="21"/>
      <c r="V229" s="21"/>
      <c r="X229" s="21"/>
      <c r="Z229" s="21"/>
      <c r="AB229" s="21"/>
      <c r="AE229" s="21"/>
      <c r="AF229" s="21"/>
      <c r="AG229" s="21"/>
    </row>
    <row r="230" spans="1:33" ht="15.75" customHeight="1">
      <c r="A230" s="115"/>
      <c r="B230" s="72"/>
      <c r="C230" s="72"/>
      <c r="D230" s="72"/>
      <c r="E230" s="72"/>
      <c r="F230" s="81"/>
      <c r="G230" s="72"/>
      <c r="H230" s="72"/>
      <c r="L230" s="21"/>
      <c r="P230" s="21"/>
      <c r="Q230" s="21"/>
      <c r="R230" s="21"/>
      <c r="S230" s="21"/>
      <c r="T230" s="21"/>
      <c r="V230" s="21"/>
      <c r="X230" s="21"/>
      <c r="Z230" s="21"/>
      <c r="AB230" s="21"/>
      <c r="AE230" s="21"/>
      <c r="AF230" s="21"/>
      <c r="AG230" s="21"/>
    </row>
    <row r="231" spans="1:33" ht="15.75" customHeight="1">
      <c r="A231" s="115"/>
      <c r="B231" s="72"/>
      <c r="C231" s="72"/>
      <c r="D231" s="72"/>
      <c r="E231" s="72"/>
      <c r="F231" s="81"/>
      <c r="G231" s="72"/>
      <c r="H231" s="72"/>
      <c r="L231" s="21"/>
      <c r="P231" s="21"/>
      <c r="Q231" s="21"/>
      <c r="R231" s="21"/>
      <c r="S231" s="21"/>
      <c r="T231" s="21"/>
      <c r="V231" s="21"/>
      <c r="X231" s="21"/>
      <c r="Z231" s="21"/>
      <c r="AB231" s="21"/>
      <c r="AE231" s="21"/>
      <c r="AF231" s="21"/>
      <c r="AG231" s="21"/>
    </row>
    <row r="232" spans="1:33" ht="15.75" customHeight="1">
      <c r="A232" s="115"/>
      <c r="B232" s="72"/>
      <c r="C232" s="72"/>
      <c r="D232" s="72"/>
      <c r="E232" s="72"/>
      <c r="F232" s="81"/>
      <c r="G232" s="72"/>
      <c r="H232" s="72"/>
      <c r="L232" s="21"/>
      <c r="P232" s="21"/>
      <c r="Q232" s="21"/>
      <c r="R232" s="21"/>
      <c r="S232" s="21"/>
      <c r="T232" s="21"/>
      <c r="V232" s="21"/>
      <c r="X232" s="21"/>
      <c r="Z232" s="21"/>
      <c r="AB232" s="21"/>
      <c r="AE232" s="21"/>
      <c r="AF232" s="21"/>
      <c r="AG232" s="21"/>
    </row>
    <row r="233" spans="1:33" ht="15.75" customHeight="1">
      <c r="A233" s="115"/>
      <c r="B233" s="72"/>
      <c r="C233" s="72"/>
      <c r="D233" s="72"/>
      <c r="E233" s="72"/>
      <c r="F233" s="81"/>
      <c r="G233" s="72"/>
      <c r="H233" s="72"/>
      <c r="L233" s="21"/>
      <c r="P233" s="21"/>
      <c r="Q233" s="21"/>
      <c r="R233" s="21"/>
      <c r="S233" s="21"/>
      <c r="T233" s="21"/>
      <c r="V233" s="21"/>
      <c r="X233" s="21"/>
      <c r="Z233" s="21"/>
      <c r="AB233" s="21"/>
      <c r="AE233" s="21"/>
      <c r="AF233" s="21"/>
      <c r="AG233" s="21"/>
    </row>
    <row r="234" spans="1:33" ht="15.75" customHeight="1">
      <c r="A234" s="115"/>
      <c r="B234" s="72"/>
      <c r="C234" s="72"/>
      <c r="D234" s="72"/>
      <c r="E234" s="72"/>
      <c r="F234" s="81"/>
      <c r="G234" s="72"/>
      <c r="H234" s="72"/>
      <c r="L234" s="21"/>
      <c r="P234" s="21"/>
      <c r="Q234" s="21"/>
      <c r="R234" s="21"/>
      <c r="S234" s="21"/>
      <c r="T234" s="21"/>
      <c r="V234" s="21"/>
      <c r="X234" s="21"/>
      <c r="Z234" s="21"/>
      <c r="AB234" s="21"/>
      <c r="AE234" s="21"/>
      <c r="AF234" s="21"/>
      <c r="AG234" s="21"/>
    </row>
    <row r="235" spans="1:33" ht="15.75" customHeight="1">
      <c r="A235" s="115"/>
      <c r="B235" s="72"/>
      <c r="C235" s="72"/>
      <c r="D235" s="72"/>
      <c r="E235" s="72"/>
      <c r="F235" s="81"/>
      <c r="G235" s="72"/>
      <c r="H235" s="72"/>
      <c r="L235" s="21"/>
      <c r="P235" s="21"/>
      <c r="Q235" s="21"/>
      <c r="R235" s="21"/>
      <c r="S235" s="21"/>
      <c r="T235" s="21"/>
      <c r="V235" s="21"/>
      <c r="X235" s="21"/>
      <c r="Z235" s="21"/>
      <c r="AB235" s="21"/>
      <c r="AE235" s="21"/>
      <c r="AF235" s="21"/>
      <c r="AG235" s="21"/>
    </row>
    <row r="236" spans="1:33" ht="15.75" customHeight="1">
      <c r="A236" s="115"/>
      <c r="B236" s="72"/>
      <c r="C236" s="72"/>
      <c r="D236" s="72"/>
      <c r="E236" s="72"/>
      <c r="F236" s="81"/>
      <c r="G236" s="72"/>
      <c r="H236" s="72"/>
      <c r="L236" s="21"/>
      <c r="P236" s="21"/>
      <c r="Q236" s="21"/>
      <c r="R236" s="21"/>
      <c r="S236" s="21"/>
      <c r="T236" s="21"/>
      <c r="V236" s="21"/>
      <c r="X236" s="21"/>
      <c r="Z236" s="21"/>
      <c r="AB236" s="21"/>
      <c r="AE236" s="21"/>
      <c r="AF236" s="21"/>
      <c r="AG236" s="21"/>
    </row>
    <row r="237" spans="1:33" ht="15.75" customHeight="1">
      <c r="A237" s="115"/>
      <c r="B237" s="72"/>
      <c r="C237" s="72"/>
      <c r="D237" s="72"/>
      <c r="E237" s="72"/>
      <c r="F237" s="81"/>
      <c r="G237" s="72"/>
      <c r="H237" s="72"/>
      <c r="L237" s="21"/>
      <c r="P237" s="21"/>
      <c r="Q237" s="21"/>
      <c r="R237" s="21"/>
      <c r="S237" s="21"/>
      <c r="T237" s="21"/>
      <c r="V237" s="21"/>
      <c r="X237" s="21"/>
      <c r="Z237" s="21"/>
      <c r="AB237" s="21"/>
      <c r="AE237" s="21"/>
      <c r="AF237" s="21"/>
      <c r="AG237" s="21"/>
    </row>
    <row r="238" spans="1:33" ht="15.75" customHeight="1">
      <c r="A238" s="115"/>
      <c r="B238" s="72"/>
      <c r="C238" s="72"/>
      <c r="D238" s="72"/>
      <c r="E238" s="72"/>
      <c r="F238" s="81"/>
      <c r="G238" s="72"/>
      <c r="H238" s="72"/>
      <c r="L238" s="21"/>
      <c r="P238" s="21"/>
      <c r="Q238" s="21"/>
      <c r="R238" s="21"/>
      <c r="S238" s="21"/>
      <c r="T238" s="21"/>
      <c r="V238" s="21"/>
      <c r="X238" s="21"/>
      <c r="Z238" s="21"/>
      <c r="AB238" s="21"/>
      <c r="AE238" s="21"/>
      <c r="AF238" s="21"/>
      <c r="AG238" s="21"/>
    </row>
    <row r="239" spans="1:33" ht="15.75" customHeight="1">
      <c r="A239" s="115"/>
      <c r="B239" s="72"/>
      <c r="C239" s="72"/>
      <c r="D239" s="72"/>
      <c r="E239" s="72"/>
      <c r="F239" s="81"/>
      <c r="G239" s="72"/>
      <c r="H239" s="72"/>
      <c r="L239" s="21"/>
      <c r="P239" s="21"/>
      <c r="Q239" s="21"/>
      <c r="R239" s="21"/>
      <c r="S239" s="21"/>
      <c r="T239" s="21"/>
      <c r="V239" s="21"/>
      <c r="X239" s="21"/>
      <c r="Z239" s="21"/>
      <c r="AB239" s="21"/>
      <c r="AE239" s="21"/>
      <c r="AF239" s="21"/>
      <c r="AG239" s="21"/>
    </row>
    <row r="240" spans="1:33" ht="15.75" customHeight="1">
      <c r="A240" s="115"/>
      <c r="B240" s="72"/>
      <c r="C240" s="72"/>
      <c r="D240" s="72"/>
      <c r="E240" s="72"/>
      <c r="F240" s="81"/>
      <c r="G240" s="72"/>
      <c r="H240" s="72"/>
      <c r="L240" s="21"/>
      <c r="P240" s="21"/>
      <c r="Q240" s="21"/>
      <c r="R240" s="21"/>
      <c r="S240" s="21"/>
      <c r="T240" s="21"/>
      <c r="V240" s="21"/>
      <c r="X240" s="21"/>
      <c r="Z240" s="21"/>
      <c r="AB240" s="21"/>
      <c r="AE240" s="21"/>
      <c r="AF240" s="21"/>
      <c r="AG240" s="21"/>
    </row>
    <row r="241" spans="1:33" ht="15.75" customHeight="1">
      <c r="A241" s="115"/>
      <c r="B241" s="72"/>
      <c r="C241" s="72"/>
      <c r="D241" s="72"/>
      <c r="E241" s="72"/>
      <c r="F241" s="81"/>
      <c r="G241" s="72"/>
      <c r="H241" s="72"/>
      <c r="L241" s="21"/>
      <c r="P241" s="21"/>
      <c r="Q241" s="21"/>
      <c r="R241" s="21"/>
      <c r="S241" s="21"/>
      <c r="T241" s="21"/>
      <c r="V241" s="21"/>
      <c r="X241" s="21"/>
      <c r="Z241" s="21"/>
      <c r="AB241" s="21"/>
      <c r="AE241" s="21"/>
      <c r="AF241" s="21"/>
      <c r="AG241" s="21"/>
    </row>
    <row r="242" spans="1:33" ht="15.75" customHeight="1">
      <c r="A242" s="115"/>
      <c r="B242" s="72"/>
      <c r="C242" s="72"/>
      <c r="D242" s="72"/>
      <c r="E242" s="72"/>
      <c r="F242" s="81"/>
      <c r="G242" s="72"/>
      <c r="H242" s="72"/>
      <c r="L242" s="21"/>
      <c r="P242" s="21"/>
      <c r="Q242" s="21"/>
      <c r="R242" s="21"/>
      <c r="S242" s="21"/>
      <c r="T242" s="21"/>
      <c r="V242" s="21"/>
      <c r="X242" s="21"/>
      <c r="Z242" s="21"/>
      <c r="AB242" s="21"/>
      <c r="AE242" s="21"/>
      <c r="AF242" s="21"/>
      <c r="AG242" s="21"/>
    </row>
    <row r="243" spans="1:33" ht="15.75" customHeight="1">
      <c r="A243" s="115"/>
      <c r="B243" s="72"/>
      <c r="C243" s="72"/>
      <c r="D243" s="72"/>
      <c r="E243" s="72"/>
      <c r="F243" s="81"/>
      <c r="G243" s="72"/>
      <c r="H243" s="72"/>
      <c r="L243" s="21"/>
      <c r="P243" s="21"/>
      <c r="Q243" s="21"/>
      <c r="R243" s="21"/>
      <c r="S243" s="21"/>
      <c r="T243" s="21"/>
      <c r="V243" s="21"/>
      <c r="X243" s="21"/>
      <c r="Z243" s="21"/>
      <c r="AB243" s="21"/>
      <c r="AE243" s="21"/>
      <c r="AF243" s="21"/>
      <c r="AG243" s="21"/>
    </row>
    <row r="244" spans="1:33" ht="15.75" customHeight="1">
      <c r="A244" s="115"/>
      <c r="B244" s="72"/>
      <c r="C244" s="72"/>
      <c r="D244" s="72"/>
      <c r="E244" s="72"/>
      <c r="F244" s="81"/>
      <c r="G244" s="72"/>
      <c r="H244" s="72"/>
      <c r="L244" s="21"/>
      <c r="P244" s="21"/>
      <c r="Q244" s="21"/>
      <c r="R244" s="21"/>
      <c r="S244" s="21"/>
      <c r="T244" s="21"/>
      <c r="V244" s="21"/>
      <c r="X244" s="21"/>
      <c r="Z244" s="21"/>
      <c r="AB244" s="21"/>
      <c r="AE244" s="21"/>
      <c r="AF244" s="21"/>
      <c r="AG244" s="21"/>
    </row>
    <row r="245" spans="1:33" ht="15.75" customHeight="1">
      <c r="A245" s="115"/>
      <c r="B245" s="72"/>
      <c r="C245" s="72"/>
      <c r="D245" s="72"/>
      <c r="E245" s="72"/>
      <c r="F245" s="81"/>
      <c r="G245" s="72"/>
      <c r="H245" s="72"/>
      <c r="L245" s="21"/>
      <c r="P245" s="21"/>
      <c r="Q245" s="21"/>
      <c r="R245" s="21"/>
      <c r="S245" s="21"/>
      <c r="T245" s="21"/>
      <c r="V245" s="21"/>
      <c r="X245" s="21"/>
      <c r="Z245" s="21"/>
      <c r="AB245" s="21"/>
      <c r="AE245" s="21"/>
      <c r="AF245" s="21"/>
      <c r="AG245" s="21"/>
    </row>
    <row r="246" spans="1:33" ht="15.75" customHeight="1">
      <c r="A246" s="115"/>
      <c r="B246" s="72"/>
      <c r="C246" s="72"/>
      <c r="D246" s="72"/>
      <c r="E246" s="72"/>
      <c r="F246" s="81"/>
      <c r="G246" s="72"/>
      <c r="H246" s="72"/>
      <c r="L246" s="21"/>
      <c r="P246" s="21"/>
      <c r="Q246" s="21"/>
      <c r="R246" s="21"/>
      <c r="S246" s="21"/>
      <c r="T246" s="21"/>
      <c r="V246" s="21"/>
      <c r="X246" s="21"/>
      <c r="Z246" s="21"/>
      <c r="AB246" s="21"/>
      <c r="AE246" s="21"/>
      <c r="AF246" s="21"/>
      <c r="AG246" s="21"/>
    </row>
    <row r="247" spans="1:33" ht="15.75" customHeight="1">
      <c r="A247" s="115"/>
      <c r="B247" s="72"/>
      <c r="C247" s="72"/>
      <c r="D247" s="72"/>
      <c r="E247" s="72"/>
      <c r="F247" s="81"/>
      <c r="G247" s="72"/>
      <c r="H247" s="72"/>
      <c r="L247" s="21"/>
      <c r="P247" s="21"/>
      <c r="Q247" s="21"/>
      <c r="R247" s="21"/>
      <c r="S247" s="21"/>
      <c r="T247" s="21"/>
      <c r="V247" s="21"/>
      <c r="X247" s="21"/>
      <c r="Z247" s="21"/>
      <c r="AB247" s="21"/>
      <c r="AE247" s="21"/>
      <c r="AF247" s="21"/>
      <c r="AG247" s="21"/>
    </row>
    <row r="248" spans="1:33" ht="15.75" customHeight="1">
      <c r="A248" s="115"/>
      <c r="B248" s="72"/>
      <c r="C248" s="72"/>
      <c r="D248" s="72"/>
      <c r="E248" s="72"/>
      <c r="F248" s="81"/>
      <c r="G248" s="72"/>
      <c r="H248" s="72"/>
      <c r="L248" s="21"/>
      <c r="P248" s="21"/>
      <c r="Q248" s="21"/>
      <c r="R248" s="21"/>
      <c r="S248" s="21"/>
      <c r="T248" s="21"/>
      <c r="V248" s="21"/>
      <c r="X248" s="21"/>
      <c r="Z248" s="21"/>
      <c r="AB248" s="21"/>
      <c r="AE248" s="21"/>
      <c r="AF248" s="21"/>
      <c r="AG248" s="21"/>
    </row>
    <row r="249" spans="1:33" ht="15.75" customHeight="1">
      <c r="A249" s="115"/>
      <c r="B249" s="72"/>
      <c r="C249" s="72"/>
      <c r="D249" s="72"/>
      <c r="E249" s="72"/>
      <c r="F249" s="81"/>
      <c r="G249" s="72"/>
      <c r="H249" s="72"/>
      <c r="L249" s="21"/>
      <c r="P249" s="21"/>
      <c r="Q249" s="21"/>
      <c r="R249" s="21"/>
      <c r="S249" s="21"/>
      <c r="T249" s="21"/>
      <c r="V249" s="21"/>
      <c r="X249" s="21"/>
      <c r="Z249" s="21"/>
      <c r="AB249" s="21"/>
      <c r="AE249" s="21"/>
      <c r="AF249" s="21"/>
      <c r="AG249" s="21"/>
    </row>
    <row r="250" spans="1:33" ht="15.75" customHeight="1">
      <c r="A250" s="115"/>
      <c r="B250" s="72"/>
      <c r="C250" s="72"/>
      <c r="D250" s="72"/>
      <c r="E250" s="72"/>
      <c r="F250" s="81"/>
      <c r="G250" s="72"/>
      <c r="H250" s="72"/>
      <c r="L250" s="21"/>
      <c r="P250" s="21"/>
      <c r="Q250" s="21"/>
      <c r="R250" s="21"/>
      <c r="S250" s="21"/>
      <c r="T250" s="21"/>
      <c r="V250" s="21"/>
      <c r="X250" s="21"/>
      <c r="Z250" s="21"/>
      <c r="AB250" s="21"/>
      <c r="AE250" s="21"/>
      <c r="AF250" s="21"/>
      <c r="AG250" s="21"/>
    </row>
    <row r="251" spans="1:33" ht="15.75" customHeight="1">
      <c r="A251" s="115"/>
      <c r="B251" s="72"/>
      <c r="C251" s="72"/>
      <c r="D251" s="72"/>
      <c r="E251" s="72"/>
      <c r="F251" s="81"/>
      <c r="G251" s="72"/>
      <c r="H251" s="72"/>
      <c r="L251" s="21"/>
      <c r="P251" s="21"/>
      <c r="Q251" s="21"/>
      <c r="R251" s="21"/>
      <c r="S251" s="21"/>
      <c r="T251" s="21"/>
      <c r="V251" s="21"/>
      <c r="X251" s="21"/>
      <c r="Z251" s="21"/>
      <c r="AB251" s="21"/>
      <c r="AE251" s="21"/>
      <c r="AF251" s="21"/>
      <c r="AG251" s="21"/>
    </row>
    <row r="252" spans="1:33" ht="15.75" customHeight="1">
      <c r="A252" s="115"/>
      <c r="B252" s="72"/>
      <c r="C252" s="72"/>
      <c r="D252" s="72"/>
      <c r="E252" s="72"/>
      <c r="F252" s="81"/>
      <c r="G252" s="72"/>
      <c r="H252" s="72"/>
      <c r="L252" s="21"/>
      <c r="P252" s="21"/>
      <c r="Q252" s="21"/>
      <c r="R252" s="21"/>
      <c r="S252" s="21"/>
      <c r="T252" s="21"/>
      <c r="V252" s="21"/>
      <c r="X252" s="21"/>
      <c r="Z252" s="21"/>
      <c r="AB252" s="21"/>
      <c r="AE252" s="21"/>
      <c r="AF252" s="21"/>
      <c r="AG252" s="21"/>
    </row>
    <row r="253" spans="1:33" ht="15.75" customHeight="1">
      <c r="A253" s="115"/>
      <c r="B253" s="72"/>
      <c r="C253" s="72"/>
      <c r="D253" s="72"/>
      <c r="E253" s="72"/>
      <c r="F253" s="81"/>
      <c r="G253" s="72"/>
      <c r="H253" s="72"/>
      <c r="L253" s="21"/>
      <c r="P253" s="21"/>
      <c r="Q253" s="21"/>
      <c r="R253" s="21"/>
      <c r="S253" s="21"/>
      <c r="T253" s="21"/>
      <c r="V253" s="21"/>
      <c r="X253" s="21"/>
      <c r="Z253" s="21"/>
      <c r="AB253" s="21"/>
      <c r="AE253" s="21"/>
      <c r="AF253" s="21"/>
      <c r="AG253" s="21"/>
    </row>
    <row r="254" spans="1:33" ht="15.75" customHeight="1">
      <c r="A254" s="115"/>
      <c r="B254" s="72"/>
      <c r="C254" s="72"/>
      <c r="D254" s="72"/>
      <c r="E254" s="72"/>
      <c r="F254" s="81"/>
      <c r="G254" s="72"/>
      <c r="H254" s="72"/>
      <c r="L254" s="21"/>
      <c r="P254" s="21"/>
      <c r="Q254" s="21"/>
      <c r="R254" s="21"/>
      <c r="S254" s="21"/>
      <c r="T254" s="21"/>
      <c r="V254" s="21"/>
      <c r="X254" s="21"/>
      <c r="Z254" s="21"/>
      <c r="AB254" s="21"/>
      <c r="AE254" s="21"/>
      <c r="AF254" s="21"/>
      <c r="AG254" s="21"/>
    </row>
    <row r="255" spans="1:33" ht="15.75" customHeight="1">
      <c r="A255" s="115"/>
      <c r="B255" s="72"/>
      <c r="C255" s="72"/>
      <c r="D255" s="72"/>
      <c r="E255" s="72"/>
      <c r="F255" s="81"/>
      <c r="G255" s="72"/>
      <c r="H255" s="72"/>
      <c r="L255" s="21"/>
      <c r="P255" s="21"/>
      <c r="Q255" s="21"/>
      <c r="R255" s="21"/>
      <c r="S255" s="21"/>
      <c r="T255" s="21"/>
      <c r="V255" s="21"/>
      <c r="X255" s="21"/>
      <c r="Z255" s="21"/>
      <c r="AB255" s="21"/>
      <c r="AE255" s="21"/>
      <c r="AF255" s="21"/>
      <c r="AG255" s="21"/>
    </row>
    <row r="256" spans="1:33" ht="15.75" customHeight="1">
      <c r="A256" s="115"/>
      <c r="B256" s="72"/>
      <c r="C256" s="72"/>
      <c r="D256" s="72"/>
      <c r="E256" s="72"/>
      <c r="F256" s="81"/>
      <c r="G256" s="72"/>
      <c r="H256" s="72"/>
      <c r="L256" s="21"/>
      <c r="P256" s="21"/>
      <c r="Q256" s="21"/>
      <c r="R256" s="21"/>
      <c r="S256" s="21"/>
      <c r="T256" s="21"/>
      <c r="V256" s="21"/>
      <c r="X256" s="21"/>
      <c r="Z256" s="21"/>
      <c r="AB256" s="21"/>
      <c r="AE256" s="21"/>
      <c r="AF256" s="21"/>
      <c r="AG256" s="21"/>
    </row>
    <row r="257" spans="1:33" ht="15.75" customHeight="1">
      <c r="A257" s="115"/>
      <c r="B257" s="72"/>
      <c r="C257" s="72"/>
      <c r="D257" s="72"/>
      <c r="E257" s="72"/>
      <c r="F257" s="81"/>
      <c r="G257" s="72"/>
      <c r="H257" s="72"/>
      <c r="L257" s="21"/>
      <c r="P257" s="21"/>
      <c r="Q257" s="21"/>
      <c r="R257" s="21"/>
      <c r="S257" s="21"/>
      <c r="T257" s="21"/>
      <c r="V257" s="21"/>
      <c r="X257" s="21"/>
      <c r="Z257" s="21"/>
      <c r="AB257" s="21"/>
      <c r="AE257" s="21"/>
      <c r="AF257" s="21"/>
      <c r="AG257" s="21"/>
    </row>
    <row r="258" spans="1:33" ht="15.75" customHeight="1">
      <c r="A258" s="115"/>
      <c r="B258" s="72"/>
      <c r="C258" s="72"/>
      <c r="D258" s="72"/>
      <c r="E258" s="72"/>
      <c r="F258" s="81"/>
      <c r="G258" s="72"/>
      <c r="H258" s="72"/>
      <c r="L258" s="21"/>
      <c r="P258" s="21"/>
      <c r="Q258" s="21"/>
      <c r="R258" s="21"/>
      <c r="S258" s="21"/>
      <c r="T258" s="21"/>
      <c r="V258" s="21"/>
      <c r="X258" s="21"/>
      <c r="Z258" s="21"/>
      <c r="AB258" s="21"/>
      <c r="AE258" s="21"/>
      <c r="AF258" s="21"/>
      <c r="AG258" s="21"/>
    </row>
    <row r="259" spans="1:33" ht="15.75" customHeight="1">
      <c r="A259" s="115"/>
      <c r="B259" s="72"/>
      <c r="C259" s="72"/>
      <c r="D259" s="72"/>
      <c r="E259" s="72"/>
      <c r="F259" s="81"/>
      <c r="G259" s="72"/>
      <c r="H259" s="72"/>
      <c r="L259" s="21"/>
      <c r="P259" s="21"/>
      <c r="Q259" s="21"/>
      <c r="R259" s="21"/>
      <c r="S259" s="21"/>
      <c r="T259" s="21"/>
      <c r="V259" s="21"/>
      <c r="X259" s="21"/>
      <c r="Z259" s="21"/>
      <c r="AB259" s="21"/>
      <c r="AE259" s="21"/>
      <c r="AF259" s="21"/>
      <c r="AG259" s="21"/>
    </row>
    <row r="260" spans="1:33" ht="15.75" customHeight="1">
      <c r="A260" s="115"/>
      <c r="B260" s="72"/>
      <c r="C260" s="72"/>
      <c r="D260" s="72"/>
      <c r="E260" s="72"/>
      <c r="F260" s="81"/>
      <c r="G260" s="72"/>
      <c r="H260" s="72"/>
      <c r="L260" s="21"/>
      <c r="P260" s="21"/>
      <c r="Q260" s="21"/>
      <c r="R260" s="21"/>
      <c r="S260" s="21"/>
      <c r="T260" s="21"/>
      <c r="V260" s="21"/>
      <c r="X260" s="21"/>
      <c r="Z260" s="21"/>
      <c r="AB260" s="21"/>
      <c r="AE260" s="21"/>
      <c r="AF260" s="21"/>
      <c r="AG260" s="21"/>
    </row>
    <row r="261" spans="1:33" ht="15.75" customHeight="1">
      <c r="A261" s="115"/>
      <c r="B261" s="72"/>
      <c r="C261" s="72"/>
      <c r="D261" s="72"/>
      <c r="E261" s="72"/>
      <c r="F261" s="81"/>
      <c r="G261" s="72"/>
      <c r="H261" s="72"/>
      <c r="L261" s="21"/>
      <c r="P261" s="21"/>
      <c r="Q261" s="21"/>
      <c r="R261" s="21"/>
      <c r="S261" s="21"/>
      <c r="T261" s="21"/>
      <c r="V261" s="21"/>
      <c r="X261" s="21"/>
      <c r="Z261" s="21"/>
      <c r="AB261" s="21"/>
      <c r="AE261" s="21"/>
      <c r="AF261" s="21"/>
      <c r="AG261" s="21"/>
    </row>
    <row r="262" spans="1:33" ht="15.75" customHeight="1">
      <c r="A262" s="115"/>
      <c r="B262" s="72"/>
      <c r="C262" s="72"/>
      <c r="D262" s="72"/>
      <c r="E262" s="72"/>
      <c r="F262" s="81"/>
      <c r="G262" s="72"/>
      <c r="H262" s="72"/>
      <c r="L262" s="21"/>
      <c r="P262" s="21"/>
      <c r="Q262" s="21"/>
      <c r="R262" s="21"/>
      <c r="S262" s="21"/>
      <c r="T262" s="21"/>
      <c r="V262" s="21"/>
      <c r="X262" s="21"/>
      <c r="Z262" s="21"/>
      <c r="AB262" s="21"/>
      <c r="AE262" s="21"/>
      <c r="AF262" s="21"/>
      <c r="AG262" s="21"/>
    </row>
    <row r="263" spans="1:33" ht="15.75" customHeight="1">
      <c r="A263" s="115"/>
      <c r="B263" s="72"/>
      <c r="C263" s="72"/>
      <c r="D263" s="72"/>
      <c r="E263" s="72"/>
      <c r="F263" s="81"/>
      <c r="G263" s="72"/>
      <c r="H263" s="72"/>
      <c r="L263" s="21"/>
      <c r="P263" s="21"/>
      <c r="Q263" s="21"/>
      <c r="R263" s="21"/>
      <c r="S263" s="21"/>
      <c r="T263" s="21"/>
      <c r="V263" s="21"/>
      <c r="X263" s="21"/>
      <c r="Z263" s="21"/>
      <c r="AB263" s="21"/>
      <c r="AE263" s="21"/>
      <c r="AF263" s="21"/>
      <c r="AG263" s="21"/>
    </row>
    <row r="264" spans="1:33" ht="15.75" customHeight="1">
      <c r="A264" s="115"/>
      <c r="B264" s="72"/>
      <c r="C264" s="72"/>
      <c r="D264" s="72"/>
      <c r="E264" s="72"/>
      <c r="F264" s="81"/>
      <c r="G264" s="72"/>
      <c r="H264" s="72"/>
      <c r="L264" s="21"/>
      <c r="P264" s="21"/>
      <c r="Q264" s="21"/>
      <c r="R264" s="21"/>
      <c r="S264" s="21"/>
      <c r="T264" s="21"/>
      <c r="V264" s="21"/>
      <c r="X264" s="21"/>
      <c r="Z264" s="21"/>
      <c r="AB264" s="21"/>
      <c r="AE264" s="21"/>
      <c r="AF264" s="21"/>
      <c r="AG264" s="21"/>
    </row>
    <row r="265" spans="1:33" ht="15.75" customHeight="1">
      <c r="A265" s="115"/>
      <c r="B265" s="72"/>
      <c r="C265" s="72"/>
      <c r="D265" s="72"/>
      <c r="E265" s="72"/>
      <c r="F265" s="81"/>
      <c r="G265" s="72"/>
      <c r="H265" s="72"/>
      <c r="L265" s="21"/>
      <c r="P265" s="21"/>
      <c r="Q265" s="21"/>
      <c r="R265" s="21"/>
      <c r="S265" s="21"/>
      <c r="T265" s="21"/>
      <c r="V265" s="21"/>
      <c r="X265" s="21"/>
      <c r="Z265" s="21"/>
      <c r="AB265" s="21"/>
      <c r="AE265" s="21"/>
      <c r="AF265" s="21"/>
      <c r="AG265" s="21"/>
    </row>
    <row r="266" spans="1:33" ht="15.75" customHeight="1">
      <c r="A266" s="115"/>
      <c r="B266" s="72"/>
      <c r="C266" s="72"/>
      <c r="D266" s="72"/>
      <c r="E266" s="72"/>
      <c r="F266" s="81"/>
      <c r="G266" s="72"/>
      <c r="H266" s="72"/>
      <c r="L266" s="21"/>
      <c r="P266" s="21"/>
      <c r="Q266" s="21"/>
      <c r="R266" s="21"/>
      <c r="S266" s="21"/>
      <c r="T266" s="21"/>
      <c r="V266" s="21"/>
      <c r="X266" s="21"/>
      <c r="Z266" s="21"/>
      <c r="AB266" s="21"/>
      <c r="AE266" s="21"/>
      <c r="AF266" s="21"/>
      <c r="AG266" s="21"/>
    </row>
    <row r="267" spans="1:33" ht="15.75" customHeight="1">
      <c r="A267" s="115"/>
      <c r="B267" s="72"/>
      <c r="C267" s="72"/>
      <c r="D267" s="72"/>
      <c r="E267" s="72"/>
      <c r="F267" s="81"/>
      <c r="G267" s="72"/>
      <c r="H267" s="72"/>
      <c r="L267" s="21"/>
      <c r="P267" s="21"/>
      <c r="Q267" s="21"/>
      <c r="R267" s="21"/>
      <c r="S267" s="21"/>
      <c r="T267" s="21"/>
      <c r="V267" s="21"/>
      <c r="X267" s="21"/>
      <c r="Z267" s="21"/>
      <c r="AB267" s="21"/>
      <c r="AE267" s="21"/>
      <c r="AF267" s="21"/>
      <c r="AG267" s="21"/>
    </row>
    <row r="268" spans="1:33" ht="15.75" customHeight="1">
      <c r="A268" s="115"/>
      <c r="B268" s="72"/>
      <c r="C268" s="72"/>
      <c r="D268" s="72"/>
      <c r="E268" s="72"/>
      <c r="F268" s="81"/>
      <c r="G268" s="72"/>
      <c r="H268" s="72"/>
      <c r="L268" s="21"/>
      <c r="P268" s="21"/>
      <c r="Q268" s="21"/>
      <c r="R268" s="21"/>
      <c r="S268" s="21"/>
      <c r="T268" s="21"/>
      <c r="V268" s="21"/>
      <c r="X268" s="21"/>
      <c r="Z268" s="21"/>
      <c r="AB268" s="21"/>
      <c r="AE268" s="21"/>
      <c r="AF268" s="21"/>
      <c r="AG268" s="21"/>
    </row>
    <row r="269" spans="1:33" ht="15.75" customHeight="1">
      <c r="A269" s="115"/>
      <c r="B269" s="72"/>
      <c r="C269" s="72"/>
      <c r="D269" s="72"/>
      <c r="E269" s="72"/>
      <c r="F269" s="81"/>
      <c r="G269" s="72"/>
      <c r="H269" s="72"/>
      <c r="L269" s="21"/>
      <c r="P269" s="21"/>
      <c r="Q269" s="21"/>
      <c r="R269" s="21"/>
      <c r="S269" s="21"/>
      <c r="T269" s="21"/>
      <c r="V269" s="21"/>
      <c r="X269" s="21"/>
      <c r="Z269" s="21"/>
      <c r="AB269" s="21"/>
      <c r="AE269" s="21"/>
      <c r="AF269" s="21"/>
      <c r="AG269" s="21"/>
    </row>
    <row r="270" spans="1:33" ht="15.75" customHeight="1">
      <c r="A270" s="115"/>
      <c r="B270" s="72"/>
      <c r="C270" s="72"/>
      <c r="D270" s="72"/>
      <c r="E270" s="72"/>
      <c r="F270" s="81"/>
      <c r="G270" s="72"/>
      <c r="H270" s="72"/>
      <c r="L270" s="21"/>
      <c r="P270" s="21"/>
      <c r="Q270" s="21"/>
      <c r="R270" s="21"/>
      <c r="S270" s="21"/>
      <c r="T270" s="21"/>
      <c r="V270" s="21"/>
      <c r="X270" s="21"/>
      <c r="Z270" s="21"/>
      <c r="AB270" s="21"/>
      <c r="AE270" s="21"/>
      <c r="AF270" s="21"/>
      <c r="AG270" s="21"/>
    </row>
    <row r="271" spans="1:33" ht="15.75" customHeight="1">
      <c r="A271" s="115"/>
      <c r="B271" s="72"/>
      <c r="C271" s="72"/>
      <c r="D271" s="72"/>
      <c r="E271" s="72"/>
      <c r="F271" s="81"/>
      <c r="G271" s="72"/>
      <c r="H271" s="72"/>
      <c r="L271" s="21"/>
      <c r="P271" s="21"/>
      <c r="Q271" s="21"/>
      <c r="R271" s="21"/>
      <c r="S271" s="21"/>
      <c r="T271" s="21"/>
      <c r="V271" s="21"/>
      <c r="X271" s="21"/>
      <c r="Z271" s="21"/>
      <c r="AB271" s="21"/>
      <c r="AE271" s="21"/>
      <c r="AF271" s="21"/>
      <c r="AG271" s="21"/>
    </row>
    <row r="272" spans="1:33" ht="15.75" customHeight="1">
      <c r="A272" s="115"/>
      <c r="B272" s="72"/>
      <c r="C272" s="72"/>
      <c r="D272" s="72"/>
      <c r="E272" s="72"/>
      <c r="F272" s="81"/>
      <c r="G272" s="72"/>
      <c r="H272" s="72"/>
      <c r="L272" s="21"/>
      <c r="P272" s="21"/>
      <c r="Q272" s="21"/>
      <c r="R272" s="21"/>
      <c r="S272" s="21"/>
      <c r="T272" s="21"/>
      <c r="V272" s="21"/>
      <c r="X272" s="21"/>
      <c r="Z272" s="21"/>
      <c r="AB272" s="21"/>
      <c r="AE272" s="21"/>
      <c r="AF272" s="21"/>
      <c r="AG272" s="21"/>
    </row>
    <row r="273" spans="1:33" ht="15.75" customHeight="1">
      <c r="A273" s="115"/>
      <c r="B273" s="72"/>
      <c r="C273" s="72"/>
      <c r="D273" s="72"/>
      <c r="E273" s="72"/>
      <c r="F273" s="81"/>
      <c r="G273" s="72"/>
      <c r="H273" s="72"/>
      <c r="L273" s="21"/>
      <c r="P273" s="21"/>
      <c r="Q273" s="21"/>
      <c r="R273" s="21"/>
      <c r="S273" s="21"/>
      <c r="T273" s="21"/>
      <c r="V273" s="21"/>
      <c r="X273" s="21"/>
      <c r="Z273" s="21"/>
      <c r="AB273" s="21"/>
      <c r="AE273" s="21"/>
      <c r="AF273" s="21"/>
      <c r="AG273" s="21"/>
    </row>
    <row r="274" spans="1:33" ht="15.75" customHeight="1">
      <c r="A274" s="115"/>
      <c r="B274" s="72"/>
      <c r="C274" s="72"/>
      <c r="D274" s="72"/>
      <c r="E274" s="72"/>
      <c r="F274" s="81"/>
      <c r="G274" s="72"/>
      <c r="H274" s="72"/>
      <c r="L274" s="21"/>
      <c r="P274" s="21"/>
      <c r="Q274" s="21"/>
      <c r="R274" s="21"/>
      <c r="S274" s="21"/>
      <c r="T274" s="21"/>
      <c r="V274" s="21"/>
      <c r="X274" s="21"/>
      <c r="Z274" s="21"/>
      <c r="AB274" s="21"/>
      <c r="AE274" s="21"/>
      <c r="AF274" s="21"/>
      <c r="AG274" s="21"/>
    </row>
    <row r="275" spans="1:33" ht="15.75" customHeight="1">
      <c r="A275" s="115"/>
      <c r="B275" s="72"/>
      <c r="C275" s="72"/>
      <c r="D275" s="72"/>
      <c r="E275" s="72"/>
      <c r="F275" s="81"/>
      <c r="G275" s="72"/>
      <c r="H275" s="72"/>
      <c r="L275" s="21"/>
      <c r="P275" s="21"/>
      <c r="Q275" s="21"/>
      <c r="R275" s="21"/>
      <c r="S275" s="21"/>
      <c r="T275" s="21"/>
      <c r="V275" s="21"/>
      <c r="X275" s="21"/>
      <c r="Z275" s="21"/>
      <c r="AB275" s="21"/>
      <c r="AE275" s="21"/>
      <c r="AF275" s="21"/>
      <c r="AG275" s="21"/>
    </row>
    <row r="276" spans="1:33" ht="15.75" customHeight="1">
      <c r="A276" s="115"/>
      <c r="B276" s="72"/>
      <c r="C276" s="72"/>
      <c r="D276" s="72"/>
      <c r="E276" s="72"/>
      <c r="F276" s="81"/>
      <c r="G276" s="72"/>
      <c r="H276" s="72"/>
      <c r="L276" s="21"/>
      <c r="P276" s="21"/>
      <c r="Q276" s="21"/>
      <c r="R276" s="21"/>
      <c r="S276" s="21"/>
      <c r="T276" s="21"/>
      <c r="V276" s="21"/>
      <c r="X276" s="21"/>
      <c r="Z276" s="21"/>
      <c r="AB276" s="21"/>
      <c r="AE276" s="21"/>
      <c r="AF276" s="21"/>
      <c r="AG276" s="21"/>
    </row>
    <row r="277" spans="1:33" ht="15.75" customHeight="1">
      <c r="A277" s="115"/>
      <c r="B277" s="72"/>
      <c r="C277" s="72"/>
      <c r="D277" s="72"/>
      <c r="E277" s="72"/>
      <c r="F277" s="81"/>
      <c r="G277" s="72"/>
      <c r="H277" s="72"/>
      <c r="L277" s="21"/>
      <c r="P277" s="21"/>
      <c r="Q277" s="21"/>
      <c r="R277" s="21"/>
      <c r="S277" s="21"/>
      <c r="T277" s="21"/>
      <c r="V277" s="21"/>
      <c r="X277" s="21"/>
      <c r="Z277" s="21"/>
      <c r="AB277" s="21"/>
      <c r="AE277" s="21"/>
      <c r="AF277" s="21"/>
      <c r="AG277" s="21"/>
    </row>
    <row r="278" spans="1:33" ht="15.75" customHeight="1">
      <c r="A278" s="115"/>
      <c r="B278" s="72"/>
      <c r="C278" s="72"/>
      <c r="D278" s="72"/>
      <c r="E278" s="72"/>
      <c r="F278" s="81"/>
      <c r="G278" s="72"/>
      <c r="H278" s="72"/>
      <c r="L278" s="21"/>
      <c r="P278" s="21"/>
      <c r="Q278" s="21"/>
      <c r="R278" s="21"/>
      <c r="S278" s="21"/>
      <c r="T278" s="21"/>
      <c r="V278" s="21"/>
      <c r="X278" s="21"/>
      <c r="Z278" s="21"/>
      <c r="AB278" s="21"/>
      <c r="AE278" s="21"/>
      <c r="AF278" s="21"/>
      <c r="AG278" s="21"/>
    </row>
    <row r="279" spans="1:33" ht="15.75" customHeight="1">
      <c r="A279" s="115"/>
      <c r="B279" s="72"/>
      <c r="C279" s="72"/>
      <c r="D279" s="72"/>
      <c r="E279" s="72"/>
      <c r="F279" s="81"/>
      <c r="G279" s="72"/>
      <c r="H279" s="72"/>
      <c r="L279" s="21"/>
      <c r="P279" s="21"/>
      <c r="Q279" s="21"/>
      <c r="R279" s="21"/>
      <c r="S279" s="21"/>
      <c r="T279" s="21"/>
      <c r="V279" s="21"/>
      <c r="X279" s="21"/>
      <c r="Z279" s="21"/>
      <c r="AB279" s="21"/>
      <c r="AE279" s="21"/>
      <c r="AF279" s="21"/>
      <c r="AG279" s="21"/>
    </row>
    <row r="280" spans="1:33" ht="15.75" customHeight="1">
      <c r="A280" s="115"/>
      <c r="B280" s="72"/>
      <c r="C280" s="72"/>
      <c r="D280" s="72"/>
      <c r="E280" s="72"/>
      <c r="F280" s="81"/>
      <c r="G280" s="72"/>
      <c r="H280" s="72"/>
      <c r="L280" s="21"/>
      <c r="P280" s="21"/>
      <c r="Q280" s="21"/>
      <c r="R280" s="21"/>
      <c r="S280" s="21"/>
      <c r="T280" s="21"/>
      <c r="V280" s="21"/>
      <c r="X280" s="21"/>
      <c r="Z280" s="21"/>
      <c r="AB280" s="21"/>
      <c r="AE280" s="21"/>
      <c r="AF280" s="21"/>
      <c r="AG280" s="21"/>
    </row>
    <row r="281" spans="1:33" ht="15.75" customHeight="1">
      <c r="A281" s="115"/>
      <c r="B281" s="72"/>
      <c r="C281" s="72"/>
      <c r="D281" s="72"/>
      <c r="E281" s="72"/>
      <c r="F281" s="81"/>
      <c r="G281" s="72"/>
      <c r="H281" s="72"/>
      <c r="L281" s="21"/>
      <c r="P281" s="21"/>
      <c r="Q281" s="21"/>
      <c r="R281" s="21"/>
      <c r="S281" s="21"/>
      <c r="T281" s="21"/>
      <c r="V281" s="21"/>
      <c r="X281" s="21"/>
      <c r="Z281" s="21"/>
      <c r="AB281" s="21"/>
      <c r="AE281" s="21"/>
      <c r="AF281" s="21"/>
      <c r="AG281" s="21"/>
    </row>
    <row r="282" spans="1:33" ht="15.75" customHeight="1">
      <c r="A282" s="115"/>
      <c r="B282" s="72"/>
      <c r="C282" s="72"/>
      <c r="D282" s="72"/>
      <c r="E282" s="72"/>
      <c r="F282" s="81"/>
      <c r="G282" s="72"/>
      <c r="H282" s="72"/>
      <c r="L282" s="21"/>
      <c r="P282" s="21"/>
      <c r="Q282" s="21"/>
      <c r="R282" s="21"/>
      <c r="S282" s="21"/>
      <c r="T282" s="21"/>
      <c r="V282" s="21"/>
      <c r="X282" s="21"/>
      <c r="Z282" s="21"/>
      <c r="AB282" s="21"/>
      <c r="AE282" s="21"/>
      <c r="AF282" s="21"/>
      <c r="AG282" s="21"/>
    </row>
    <row r="283" spans="1:33" ht="15.75" customHeight="1">
      <c r="A283" s="115"/>
      <c r="B283" s="72"/>
      <c r="C283" s="72"/>
      <c r="D283" s="72"/>
      <c r="E283" s="72"/>
      <c r="F283" s="81"/>
      <c r="G283" s="72"/>
      <c r="H283" s="72"/>
      <c r="L283" s="21"/>
      <c r="P283" s="21"/>
      <c r="Q283" s="21"/>
      <c r="R283" s="21"/>
      <c r="S283" s="21"/>
      <c r="T283" s="21"/>
      <c r="V283" s="21"/>
      <c r="X283" s="21"/>
      <c r="Z283" s="21"/>
      <c r="AB283" s="21"/>
      <c r="AE283" s="21"/>
      <c r="AF283" s="21"/>
      <c r="AG283" s="21"/>
    </row>
    <row r="284" spans="1:33" ht="15.75" customHeight="1">
      <c r="A284" s="115"/>
      <c r="B284" s="72"/>
      <c r="C284" s="72"/>
      <c r="D284" s="72"/>
      <c r="E284" s="72"/>
      <c r="F284" s="81"/>
      <c r="G284" s="72"/>
      <c r="H284" s="72"/>
      <c r="L284" s="21"/>
      <c r="P284" s="21"/>
      <c r="Q284" s="21"/>
      <c r="R284" s="21"/>
      <c r="S284" s="21"/>
      <c r="T284" s="21"/>
      <c r="V284" s="21"/>
      <c r="X284" s="21"/>
      <c r="Z284" s="21"/>
      <c r="AB284" s="21"/>
      <c r="AE284" s="21"/>
      <c r="AF284" s="21"/>
      <c r="AG284" s="21"/>
    </row>
    <row r="285" spans="1:33" ht="15.75" customHeight="1">
      <c r="A285" s="115"/>
      <c r="B285" s="72"/>
      <c r="C285" s="72"/>
      <c r="D285" s="72"/>
      <c r="E285" s="72"/>
      <c r="F285" s="81"/>
      <c r="G285" s="72"/>
      <c r="H285" s="72"/>
      <c r="L285" s="21"/>
      <c r="P285" s="21"/>
      <c r="Q285" s="21"/>
      <c r="R285" s="21"/>
      <c r="S285" s="21"/>
      <c r="T285" s="21"/>
      <c r="V285" s="21"/>
      <c r="X285" s="21"/>
      <c r="Z285" s="21"/>
      <c r="AB285" s="21"/>
      <c r="AE285" s="21"/>
      <c r="AF285" s="21"/>
      <c r="AG285" s="21"/>
    </row>
    <row r="286" spans="1:33" ht="15.75" customHeight="1">
      <c r="A286" s="115"/>
      <c r="B286" s="72"/>
      <c r="C286" s="72"/>
      <c r="D286" s="72"/>
      <c r="E286" s="72"/>
      <c r="F286" s="81"/>
      <c r="G286" s="72"/>
      <c r="H286" s="72"/>
      <c r="L286" s="21"/>
      <c r="P286" s="21"/>
      <c r="Q286" s="21"/>
      <c r="R286" s="21"/>
      <c r="S286" s="21"/>
      <c r="T286" s="21"/>
      <c r="V286" s="21"/>
      <c r="X286" s="21"/>
      <c r="Z286" s="21"/>
      <c r="AB286" s="21"/>
      <c r="AE286" s="21"/>
      <c r="AF286" s="21"/>
      <c r="AG286" s="21"/>
    </row>
    <row r="287" spans="1:33" ht="15.75" customHeight="1">
      <c r="A287" s="115"/>
      <c r="B287" s="72"/>
      <c r="C287" s="72"/>
      <c r="D287" s="72"/>
      <c r="E287" s="72"/>
      <c r="F287" s="81"/>
      <c r="G287" s="72"/>
      <c r="H287" s="72"/>
      <c r="L287" s="21"/>
      <c r="P287" s="21"/>
      <c r="Q287" s="21"/>
      <c r="R287" s="21"/>
      <c r="S287" s="21"/>
      <c r="T287" s="21"/>
      <c r="V287" s="21"/>
      <c r="X287" s="21"/>
      <c r="Z287" s="21"/>
      <c r="AB287" s="21"/>
      <c r="AE287" s="21"/>
      <c r="AF287" s="21"/>
      <c r="AG287" s="21"/>
    </row>
    <row r="288" spans="1:33" ht="15.75" customHeight="1">
      <c r="A288" s="115"/>
      <c r="B288" s="72"/>
      <c r="C288" s="72"/>
      <c r="D288" s="72"/>
      <c r="E288" s="72"/>
      <c r="F288" s="81"/>
      <c r="G288" s="72"/>
      <c r="H288" s="72"/>
      <c r="L288" s="21"/>
      <c r="P288" s="21"/>
      <c r="Q288" s="21"/>
      <c r="R288" s="21"/>
      <c r="S288" s="21"/>
      <c r="T288" s="21"/>
      <c r="V288" s="21"/>
      <c r="X288" s="21"/>
      <c r="Z288" s="21"/>
      <c r="AB288" s="21"/>
      <c r="AE288" s="21"/>
      <c r="AF288" s="21"/>
      <c r="AG288" s="21"/>
    </row>
    <row r="289" spans="1:33" ht="15.75" customHeight="1">
      <c r="A289" s="115"/>
      <c r="B289" s="72"/>
      <c r="C289" s="72"/>
      <c r="D289" s="72"/>
      <c r="E289" s="72"/>
      <c r="F289" s="81"/>
      <c r="G289" s="72"/>
      <c r="H289" s="72"/>
      <c r="L289" s="21"/>
      <c r="P289" s="21"/>
      <c r="Q289" s="21"/>
      <c r="R289" s="21"/>
      <c r="S289" s="21"/>
      <c r="T289" s="21"/>
      <c r="V289" s="21"/>
      <c r="X289" s="21"/>
      <c r="Z289" s="21"/>
      <c r="AB289" s="21"/>
      <c r="AE289" s="21"/>
      <c r="AF289" s="21"/>
      <c r="AG289" s="21"/>
    </row>
    <row r="290" spans="1:33" ht="15.75" customHeight="1">
      <c r="A290" s="115"/>
      <c r="B290" s="72"/>
      <c r="C290" s="72"/>
      <c r="D290" s="72"/>
      <c r="E290" s="72"/>
      <c r="F290" s="81"/>
      <c r="G290" s="72"/>
      <c r="H290" s="72"/>
      <c r="L290" s="21"/>
      <c r="P290" s="21"/>
      <c r="Q290" s="21"/>
      <c r="R290" s="21"/>
      <c r="S290" s="21"/>
      <c r="T290" s="21"/>
      <c r="V290" s="21"/>
      <c r="X290" s="21"/>
      <c r="Z290" s="21"/>
      <c r="AB290" s="21"/>
      <c r="AE290" s="21"/>
      <c r="AF290" s="21"/>
      <c r="AG290" s="21"/>
    </row>
    <row r="291" spans="1:33" ht="15.75" customHeight="1">
      <c r="A291" s="115"/>
      <c r="B291" s="72"/>
      <c r="C291" s="72"/>
      <c r="D291" s="72"/>
      <c r="E291" s="72"/>
      <c r="F291" s="81"/>
      <c r="G291" s="72"/>
      <c r="H291" s="72"/>
      <c r="L291" s="21"/>
      <c r="P291" s="21"/>
      <c r="Q291" s="21"/>
      <c r="R291" s="21"/>
      <c r="S291" s="21"/>
      <c r="T291" s="21"/>
      <c r="V291" s="21"/>
      <c r="X291" s="21"/>
      <c r="Z291" s="21"/>
      <c r="AB291" s="21"/>
      <c r="AE291" s="21"/>
      <c r="AF291" s="21"/>
      <c r="AG291" s="21"/>
    </row>
    <row r="292" spans="1:33" ht="15.75" customHeight="1">
      <c r="A292" s="115"/>
      <c r="B292" s="72"/>
      <c r="C292" s="72"/>
      <c r="D292" s="72"/>
      <c r="E292" s="72"/>
      <c r="F292" s="81"/>
      <c r="G292" s="72"/>
      <c r="H292" s="72"/>
      <c r="L292" s="21"/>
      <c r="P292" s="21"/>
      <c r="Q292" s="21"/>
      <c r="R292" s="21"/>
      <c r="S292" s="21"/>
      <c r="T292" s="21"/>
      <c r="V292" s="21"/>
      <c r="X292" s="21"/>
      <c r="Z292" s="21"/>
      <c r="AB292" s="21"/>
      <c r="AE292" s="21"/>
      <c r="AF292" s="21"/>
      <c r="AG292" s="21"/>
    </row>
    <row r="293" spans="1:33" ht="15.75" customHeight="1">
      <c r="A293" s="115"/>
      <c r="B293" s="72"/>
      <c r="C293" s="72"/>
      <c r="D293" s="72"/>
      <c r="E293" s="72"/>
      <c r="F293" s="81"/>
      <c r="G293" s="72"/>
      <c r="H293" s="72"/>
      <c r="L293" s="21"/>
      <c r="P293" s="21"/>
      <c r="Q293" s="21"/>
      <c r="R293" s="21"/>
      <c r="S293" s="21"/>
      <c r="T293" s="21"/>
      <c r="V293" s="21"/>
      <c r="X293" s="21"/>
      <c r="Z293" s="21"/>
      <c r="AB293" s="21"/>
      <c r="AE293" s="21"/>
      <c r="AF293" s="21"/>
      <c r="AG293" s="21"/>
    </row>
    <row r="294" spans="1:33" ht="15.75" customHeight="1">
      <c r="A294" s="115"/>
      <c r="B294" s="72"/>
      <c r="C294" s="72"/>
      <c r="D294" s="72"/>
      <c r="E294" s="72"/>
      <c r="F294" s="81"/>
      <c r="G294" s="72"/>
      <c r="H294" s="72"/>
      <c r="L294" s="21"/>
      <c r="P294" s="21"/>
      <c r="Q294" s="21"/>
      <c r="R294" s="21"/>
      <c r="S294" s="21"/>
      <c r="T294" s="21"/>
      <c r="V294" s="21"/>
      <c r="X294" s="21"/>
      <c r="Z294" s="21"/>
      <c r="AB294" s="21"/>
      <c r="AE294" s="21"/>
      <c r="AF294" s="21"/>
      <c r="AG294" s="21"/>
    </row>
    <row r="295" spans="1:33" ht="15.75" customHeight="1">
      <c r="A295" s="115"/>
      <c r="B295" s="72"/>
      <c r="C295" s="72"/>
      <c r="D295" s="72"/>
      <c r="E295" s="72"/>
      <c r="F295" s="81"/>
      <c r="G295" s="72"/>
      <c r="H295" s="72"/>
      <c r="L295" s="21"/>
      <c r="P295" s="21"/>
      <c r="Q295" s="21"/>
      <c r="R295" s="21"/>
      <c r="S295" s="21"/>
      <c r="T295" s="21"/>
      <c r="V295" s="21"/>
      <c r="X295" s="21"/>
      <c r="Z295" s="21"/>
      <c r="AB295" s="21"/>
      <c r="AE295" s="21"/>
      <c r="AF295" s="21"/>
      <c r="AG295" s="21"/>
    </row>
    <row r="296" spans="1:33" ht="15.75" customHeight="1">
      <c r="A296" s="115"/>
      <c r="B296" s="72"/>
      <c r="C296" s="72"/>
      <c r="D296" s="72"/>
      <c r="E296" s="72"/>
      <c r="F296" s="81"/>
      <c r="G296" s="72"/>
      <c r="H296" s="72"/>
      <c r="L296" s="21"/>
      <c r="P296" s="21"/>
      <c r="Q296" s="21"/>
      <c r="R296" s="21"/>
      <c r="S296" s="21"/>
      <c r="T296" s="21"/>
      <c r="V296" s="21"/>
      <c r="X296" s="21"/>
      <c r="Z296" s="21"/>
      <c r="AB296" s="21"/>
      <c r="AE296" s="21"/>
      <c r="AF296" s="21"/>
      <c r="AG296" s="21"/>
    </row>
    <row r="297" spans="1:33" ht="15.75" customHeight="1">
      <c r="A297" s="115"/>
      <c r="B297" s="72"/>
      <c r="C297" s="72"/>
      <c r="D297" s="72"/>
      <c r="E297" s="72"/>
      <c r="F297" s="81"/>
      <c r="G297" s="72"/>
      <c r="H297" s="72"/>
      <c r="L297" s="21"/>
      <c r="P297" s="21"/>
      <c r="Q297" s="21"/>
      <c r="R297" s="21"/>
      <c r="S297" s="21"/>
      <c r="T297" s="21"/>
      <c r="V297" s="21"/>
      <c r="X297" s="21"/>
      <c r="Z297" s="21"/>
      <c r="AB297" s="21"/>
      <c r="AE297" s="21"/>
      <c r="AF297" s="21"/>
      <c r="AG297" s="21"/>
    </row>
    <row r="298" spans="1:33" ht="15.75" customHeight="1">
      <c r="A298" s="115"/>
      <c r="B298" s="72"/>
      <c r="C298" s="72"/>
      <c r="D298" s="72"/>
      <c r="E298" s="72"/>
      <c r="F298" s="81"/>
      <c r="G298" s="72"/>
      <c r="H298" s="72"/>
      <c r="L298" s="21"/>
      <c r="P298" s="21"/>
      <c r="Q298" s="21"/>
      <c r="R298" s="21"/>
      <c r="S298" s="21"/>
      <c r="T298" s="21"/>
      <c r="V298" s="21"/>
      <c r="X298" s="21"/>
      <c r="Z298" s="21"/>
      <c r="AB298" s="21"/>
      <c r="AE298" s="21"/>
      <c r="AF298" s="21"/>
      <c r="AG298" s="21"/>
    </row>
    <row r="299" spans="1:33" ht="15.75" customHeight="1">
      <c r="A299" s="115"/>
      <c r="B299" s="72"/>
      <c r="C299" s="72"/>
      <c r="D299" s="72"/>
      <c r="E299" s="72"/>
      <c r="F299" s="81"/>
      <c r="G299" s="72"/>
      <c r="H299" s="72"/>
      <c r="L299" s="21"/>
      <c r="P299" s="21"/>
      <c r="Q299" s="21"/>
      <c r="R299" s="21"/>
      <c r="S299" s="21"/>
      <c r="T299" s="21"/>
      <c r="V299" s="21"/>
      <c r="X299" s="21"/>
      <c r="Z299" s="21"/>
      <c r="AB299" s="21"/>
      <c r="AE299" s="21"/>
      <c r="AF299" s="21"/>
      <c r="AG299" s="21"/>
    </row>
    <row r="300" spans="1:33" ht="15.75" customHeight="1">
      <c r="A300" s="115"/>
      <c r="B300" s="72"/>
      <c r="C300" s="72"/>
      <c r="D300" s="72"/>
      <c r="E300" s="72"/>
      <c r="F300" s="81"/>
      <c r="G300" s="72"/>
      <c r="H300" s="72"/>
      <c r="L300" s="21"/>
      <c r="P300" s="21"/>
      <c r="Q300" s="21"/>
      <c r="R300" s="21"/>
      <c r="S300" s="21"/>
      <c r="T300" s="21"/>
      <c r="V300" s="21"/>
      <c r="X300" s="21"/>
      <c r="Z300" s="21"/>
      <c r="AB300" s="21"/>
      <c r="AE300" s="21"/>
      <c r="AF300" s="21"/>
      <c r="AG300" s="21"/>
    </row>
    <row r="301" spans="1:33" ht="15.75" customHeight="1">
      <c r="A301" s="115"/>
      <c r="B301" s="72"/>
      <c r="C301" s="72"/>
      <c r="D301" s="72"/>
      <c r="E301" s="72"/>
      <c r="F301" s="81"/>
      <c r="G301" s="72"/>
      <c r="H301" s="72"/>
      <c r="L301" s="21"/>
      <c r="P301" s="21"/>
      <c r="Q301" s="21"/>
      <c r="R301" s="21"/>
      <c r="S301" s="21"/>
      <c r="T301" s="21"/>
      <c r="V301" s="21"/>
      <c r="X301" s="21"/>
      <c r="Z301" s="21"/>
      <c r="AB301" s="21"/>
      <c r="AE301" s="21"/>
      <c r="AF301" s="21"/>
      <c r="AG301" s="21"/>
    </row>
    <row r="302" spans="1:33" ht="15.75" customHeight="1">
      <c r="A302" s="115"/>
      <c r="B302" s="72"/>
      <c r="C302" s="72"/>
      <c r="D302" s="72"/>
      <c r="E302" s="72"/>
      <c r="F302" s="81"/>
      <c r="G302" s="72"/>
      <c r="H302" s="72"/>
      <c r="L302" s="21"/>
      <c r="P302" s="21"/>
      <c r="Q302" s="21"/>
      <c r="R302" s="21"/>
      <c r="S302" s="21"/>
      <c r="T302" s="21"/>
      <c r="V302" s="21"/>
      <c r="X302" s="21"/>
      <c r="Z302" s="21"/>
      <c r="AB302" s="21"/>
      <c r="AE302" s="21"/>
      <c r="AF302" s="21"/>
      <c r="AG302" s="21"/>
    </row>
    <row r="303" spans="1:33" ht="15.75" customHeight="1">
      <c r="A303" s="115"/>
      <c r="B303" s="72"/>
      <c r="C303" s="72"/>
      <c r="D303" s="72"/>
      <c r="E303" s="72"/>
      <c r="F303" s="81"/>
      <c r="G303" s="72"/>
      <c r="H303" s="72"/>
      <c r="L303" s="21"/>
      <c r="P303" s="21"/>
      <c r="Q303" s="21"/>
      <c r="R303" s="21"/>
      <c r="S303" s="21"/>
      <c r="T303" s="21"/>
      <c r="V303" s="21"/>
      <c r="X303" s="21"/>
      <c r="Z303" s="21"/>
      <c r="AB303" s="21"/>
      <c r="AE303" s="21"/>
      <c r="AF303" s="21"/>
      <c r="AG303" s="21"/>
    </row>
    <row r="304" spans="1:33" ht="15.75" customHeight="1">
      <c r="A304" s="115"/>
      <c r="B304" s="72"/>
      <c r="C304" s="72"/>
      <c r="D304" s="72"/>
      <c r="E304" s="72"/>
      <c r="F304" s="81"/>
      <c r="G304" s="72"/>
      <c r="H304" s="72"/>
      <c r="L304" s="21"/>
      <c r="P304" s="21"/>
      <c r="Q304" s="21"/>
      <c r="R304" s="21"/>
      <c r="S304" s="21"/>
      <c r="T304" s="21"/>
      <c r="V304" s="21"/>
      <c r="X304" s="21"/>
      <c r="Z304" s="21"/>
      <c r="AB304" s="21"/>
      <c r="AE304" s="21"/>
      <c r="AF304" s="21"/>
      <c r="AG304" s="21"/>
    </row>
    <row r="305" spans="1:33" ht="15.75" customHeight="1">
      <c r="A305" s="115"/>
      <c r="B305" s="72"/>
      <c r="C305" s="72"/>
      <c r="D305" s="72"/>
      <c r="E305" s="72"/>
      <c r="F305" s="81"/>
      <c r="G305" s="72"/>
      <c r="H305" s="72"/>
      <c r="L305" s="21"/>
      <c r="P305" s="21"/>
      <c r="Q305" s="21"/>
      <c r="R305" s="21"/>
      <c r="S305" s="21"/>
      <c r="T305" s="21"/>
      <c r="V305" s="21"/>
      <c r="X305" s="21"/>
      <c r="Z305" s="21"/>
      <c r="AB305" s="21"/>
      <c r="AE305" s="21"/>
      <c r="AF305" s="21"/>
      <c r="AG305" s="21"/>
    </row>
    <row r="306" spans="1:33" ht="15.75" customHeight="1">
      <c r="A306" s="115"/>
      <c r="B306" s="72"/>
      <c r="C306" s="72"/>
      <c r="D306" s="72"/>
      <c r="E306" s="72"/>
      <c r="F306" s="81"/>
      <c r="G306" s="72"/>
      <c r="H306" s="72"/>
      <c r="L306" s="21"/>
      <c r="P306" s="21"/>
      <c r="Q306" s="21"/>
      <c r="R306" s="21"/>
      <c r="S306" s="21"/>
      <c r="T306" s="21"/>
      <c r="V306" s="21"/>
      <c r="X306" s="21"/>
      <c r="Z306" s="21"/>
      <c r="AB306" s="21"/>
      <c r="AE306" s="21"/>
      <c r="AF306" s="21"/>
      <c r="AG306" s="21"/>
    </row>
    <row r="307" spans="1:33" ht="15.75" customHeight="1">
      <c r="A307" s="115"/>
      <c r="B307" s="72"/>
      <c r="C307" s="72"/>
      <c r="D307" s="72"/>
      <c r="E307" s="72"/>
      <c r="F307" s="81"/>
      <c r="G307" s="72"/>
      <c r="H307" s="72"/>
      <c r="L307" s="21"/>
      <c r="P307" s="21"/>
      <c r="Q307" s="21"/>
      <c r="R307" s="21"/>
      <c r="S307" s="21"/>
      <c r="T307" s="21"/>
      <c r="V307" s="21"/>
      <c r="X307" s="21"/>
      <c r="Z307" s="21"/>
      <c r="AB307" s="21"/>
      <c r="AE307" s="21"/>
      <c r="AF307" s="21"/>
      <c r="AG307" s="21"/>
    </row>
    <row r="308" spans="1:33" ht="15.75" customHeight="1">
      <c r="A308" s="115"/>
      <c r="B308" s="72"/>
      <c r="C308" s="72"/>
      <c r="D308" s="72"/>
      <c r="E308" s="72"/>
      <c r="F308" s="81"/>
      <c r="G308" s="72"/>
      <c r="H308" s="72"/>
      <c r="L308" s="21"/>
      <c r="P308" s="21"/>
      <c r="Q308" s="21"/>
      <c r="R308" s="21"/>
      <c r="S308" s="21"/>
      <c r="T308" s="21"/>
      <c r="V308" s="21"/>
      <c r="X308" s="21"/>
      <c r="Z308" s="21"/>
      <c r="AB308" s="21"/>
      <c r="AE308" s="21"/>
      <c r="AF308" s="21"/>
      <c r="AG308" s="21"/>
    </row>
    <row r="309" spans="1:33" ht="15.75" customHeight="1">
      <c r="A309" s="115"/>
      <c r="B309" s="72"/>
      <c r="C309" s="72"/>
      <c r="D309" s="72"/>
      <c r="E309" s="72"/>
      <c r="F309" s="81"/>
      <c r="G309" s="72"/>
      <c r="H309" s="72"/>
      <c r="L309" s="21"/>
      <c r="P309" s="21"/>
      <c r="Q309" s="21"/>
      <c r="R309" s="21"/>
      <c r="S309" s="21"/>
      <c r="T309" s="21"/>
      <c r="V309" s="21"/>
      <c r="X309" s="21"/>
      <c r="Z309" s="21"/>
      <c r="AB309" s="21"/>
      <c r="AE309" s="21"/>
      <c r="AF309" s="21"/>
      <c r="AG309" s="21"/>
    </row>
    <row r="310" spans="1:33" ht="15.75" customHeight="1">
      <c r="A310" s="115"/>
      <c r="B310" s="72"/>
      <c r="C310" s="72"/>
      <c r="D310" s="72"/>
      <c r="E310" s="72"/>
      <c r="F310" s="81"/>
      <c r="G310" s="72"/>
      <c r="H310" s="72"/>
      <c r="L310" s="21"/>
      <c r="P310" s="21"/>
      <c r="Q310" s="21"/>
      <c r="R310" s="21"/>
      <c r="S310" s="21"/>
      <c r="T310" s="21"/>
      <c r="V310" s="21"/>
      <c r="X310" s="21"/>
      <c r="Z310" s="21"/>
      <c r="AB310" s="21"/>
      <c r="AE310" s="21"/>
      <c r="AF310" s="21"/>
      <c r="AG310" s="21"/>
    </row>
    <row r="311" spans="1:33" ht="15.75" customHeight="1">
      <c r="A311" s="115"/>
      <c r="B311" s="72"/>
      <c r="C311" s="72"/>
      <c r="D311" s="72"/>
      <c r="E311" s="72"/>
      <c r="F311" s="81"/>
      <c r="G311" s="72"/>
      <c r="H311" s="72"/>
      <c r="L311" s="21"/>
      <c r="P311" s="21"/>
      <c r="Q311" s="21"/>
      <c r="R311" s="21"/>
      <c r="S311" s="21"/>
      <c r="T311" s="21"/>
      <c r="V311" s="21"/>
      <c r="X311" s="21"/>
      <c r="Z311" s="21"/>
      <c r="AB311" s="21"/>
      <c r="AE311" s="21"/>
      <c r="AF311" s="21"/>
      <c r="AG311" s="21"/>
    </row>
    <row r="312" spans="1:33" ht="15.75" customHeight="1">
      <c r="A312" s="115"/>
      <c r="B312" s="72"/>
      <c r="C312" s="72"/>
      <c r="D312" s="72"/>
      <c r="E312" s="72"/>
      <c r="F312" s="81"/>
      <c r="G312" s="72"/>
      <c r="H312" s="72"/>
      <c r="L312" s="21"/>
      <c r="P312" s="21"/>
      <c r="Q312" s="21"/>
      <c r="R312" s="21"/>
      <c r="S312" s="21"/>
      <c r="T312" s="21"/>
      <c r="V312" s="21"/>
      <c r="X312" s="21"/>
      <c r="Z312" s="21"/>
      <c r="AB312" s="21"/>
      <c r="AE312" s="21"/>
      <c r="AF312" s="21"/>
      <c r="AG312" s="21"/>
    </row>
    <row r="313" spans="1:33" ht="15.75" customHeight="1">
      <c r="A313" s="115"/>
      <c r="B313" s="72"/>
      <c r="C313" s="72"/>
      <c r="D313" s="72"/>
      <c r="E313" s="72"/>
      <c r="F313" s="81"/>
      <c r="G313" s="72"/>
      <c r="H313" s="72"/>
      <c r="L313" s="21"/>
      <c r="P313" s="21"/>
      <c r="Q313" s="21"/>
      <c r="R313" s="21"/>
      <c r="S313" s="21"/>
      <c r="T313" s="21"/>
      <c r="V313" s="21"/>
      <c r="X313" s="21"/>
      <c r="Z313" s="21"/>
      <c r="AB313" s="21"/>
      <c r="AE313" s="21"/>
      <c r="AF313" s="21"/>
      <c r="AG313" s="21"/>
    </row>
    <row r="314" spans="1:33" ht="15.75" customHeight="1">
      <c r="A314" s="115"/>
      <c r="B314" s="72"/>
      <c r="C314" s="72"/>
      <c r="D314" s="72"/>
      <c r="E314" s="72"/>
      <c r="F314" s="81"/>
      <c r="G314" s="72"/>
      <c r="H314" s="72"/>
      <c r="L314" s="21"/>
      <c r="P314" s="21"/>
      <c r="Q314" s="21"/>
      <c r="R314" s="21"/>
      <c r="S314" s="21"/>
      <c r="T314" s="21"/>
      <c r="V314" s="21"/>
      <c r="X314" s="21"/>
      <c r="Z314" s="21"/>
      <c r="AB314" s="21"/>
      <c r="AE314" s="21"/>
      <c r="AF314" s="21"/>
      <c r="AG314" s="21"/>
    </row>
    <row r="315" spans="1:33" ht="15.75" customHeight="1">
      <c r="A315" s="115"/>
      <c r="B315" s="72"/>
      <c r="C315" s="72"/>
      <c r="D315" s="72"/>
      <c r="E315" s="72"/>
      <c r="F315" s="81"/>
      <c r="G315" s="72"/>
      <c r="H315" s="72"/>
      <c r="L315" s="21"/>
      <c r="P315" s="21"/>
      <c r="Q315" s="21"/>
      <c r="R315" s="21"/>
      <c r="S315" s="21"/>
      <c r="T315" s="21"/>
      <c r="V315" s="21"/>
      <c r="X315" s="21"/>
      <c r="Z315" s="21"/>
      <c r="AB315" s="21"/>
      <c r="AE315" s="21"/>
      <c r="AF315" s="21"/>
      <c r="AG315" s="21"/>
    </row>
    <row r="316" spans="1:33" ht="15.75" customHeight="1">
      <c r="A316" s="115"/>
      <c r="B316" s="72"/>
      <c r="C316" s="72"/>
      <c r="D316" s="72"/>
      <c r="E316" s="72"/>
      <c r="F316" s="81"/>
      <c r="G316" s="72"/>
      <c r="H316" s="72"/>
      <c r="L316" s="21"/>
      <c r="P316" s="21"/>
      <c r="Q316" s="21"/>
      <c r="R316" s="21"/>
      <c r="S316" s="21"/>
      <c r="T316" s="21"/>
      <c r="V316" s="21"/>
      <c r="X316" s="21"/>
      <c r="Z316" s="21"/>
      <c r="AB316" s="21"/>
      <c r="AE316" s="21"/>
      <c r="AF316" s="21"/>
      <c r="AG316" s="21"/>
    </row>
    <row r="317" spans="1:33" ht="15.75" customHeight="1">
      <c r="A317" s="115"/>
      <c r="B317" s="72"/>
      <c r="C317" s="72"/>
      <c r="D317" s="72"/>
      <c r="E317" s="72"/>
      <c r="F317" s="81"/>
      <c r="G317" s="72"/>
      <c r="H317" s="72"/>
      <c r="L317" s="21"/>
      <c r="P317" s="21"/>
      <c r="Q317" s="21"/>
      <c r="R317" s="21"/>
      <c r="S317" s="21"/>
      <c r="T317" s="21"/>
      <c r="V317" s="21"/>
      <c r="X317" s="21"/>
      <c r="Z317" s="21"/>
      <c r="AB317" s="21"/>
      <c r="AE317" s="21"/>
      <c r="AF317" s="21"/>
      <c r="AG317" s="21"/>
    </row>
    <row r="318" spans="1:33" ht="15.75" customHeight="1">
      <c r="A318" s="115"/>
      <c r="B318" s="72"/>
      <c r="C318" s="72"/>
      <c r="D318" s="72"/>
      <c r="E318" s="72"/>
      <c r="F318" s="81"/>
      <c r="G318" s="72"/>
      <c r="H318" s="72"/>
      <c r="L318" s="21"/>
      <c r="P318" s="21"/>
      <c r="Q318" s="21"/>
      <c r="R318" s="21"/>
      <c r="S318" s="21"/>
      <c r="T318" s="21"/>
      <c r="V318" s="21"/>
      <c r="X318" s="21"/>
      <c r="Z318" s="21"/>
      <c r="AB318" s="21"/>
      <c r="AE318" s="21"/>
      <c r="AF318" s="21"/>
      <c r="AG318" s="21"/>
    </row>
    <row r="319" spans="1:33" ht="15.75" customHeight="1">
      <c r="A319" s="115"/>
      <c r="B319" s="72"/>
      <c r="C319" s="72"/>
      <c r="D319" s="72"/>
      <c r="E319" s="72"/>
      <c r="F319" s="81"/>
      <c r="G319" s="72"/>
      <c r="H319" s="72"/>
      <c r="L319" s="21"/>
      <c r="P319" s="21"/>
      <c r="Q319" s="21"/>
      <c r="R319" s="21"/>
      <c r="S319" s="21"/>
      <c r="T319" s="21"/>
      <c r="V319" s="21"/>
      <c r="X319" s="21"/>
      <c r="Z319" s="21"/>
      <c r="AB319" s="21"/>
      <c r="AE319" s="21"/>
      <c r="AF319" s="21"/>
      <c r="AG319" s="21"/>
    </row>
    <row r="320" spans="1:33" ht="15.75" customHeight="1">
      <c r="A320" s="115"/>
      <c r="B320" s="72"/>
      <c r="C320" s="72"/>
      <c r="D320" s="72"/>
      <c r="E320" s="72"/>
      <c r="F320" s="81"/>
      <c r="G320" s="72"/>
      <c r="H320" s="72"/>
      <c r="L320" s="21"/>
      <c r="P320" s="21"/>
      <c r="Q320" s="21"/>
      <c r="R320" s="21"/>
      <c r="S320" s="21"/>
      <c r="T320" s="21"/>
      <c r="V320" s="21"/>
      <c r="X320" s="21"/>
      <c r="Z320" s="21"/>
      <c r="AB320" s="21"/>
      <c r="AE320" s="21"/>
      <c r="AF320" s="21"/>
      <c r="AG320" s="21"/>
    </row>
    <row r="321" spans="1:33" ht="15.75" customHeight="1">
      <c r="A321" s="115"/>
      <c r="B321" s="72"/>
      <c r="C321" s="72"/>
      <c r="D321" s="72"/>
      <c r="E321" s="72"/>
      <c r="F321" s="81"/>
      <c r="G321" s="72"/>
      <c r="H321" s="72"/>
      <c r="L321" s="21"/>
      <c r="P321" s="21"/>
      <c r="Q321" s="21"/>
      <c r="R321" s="21"/>
      <c r="S321" s="21"/>
      <c r="T321" s="21"/>
      <c r="V321" s="21"/>
      <c r="X321" s="21"/>
      <c r="Z321" s="21"/>
      <c r="AB321" s="21"/>
      <c r="AE321" s="21"/>
      <c r="AF321" s="21"/>
      <c r="AG321" s="21"/>
    </row>
    <row r="322" spans="1:33" ht="15.75" customHeight="1">
      <c r="A322" s="115"/>
      <c r="B322" s="72"/>
      <c r="C322" s="72"/>
      <c r="D322" s="72"/>
      <c r="E322" s="72"/>
      <c r="F322" s="81"/>
      <c r="G322" s="72"/>
      <c r="H322" s="72"/>
      <c r="L322" s="21"/>
      <c r="P322" s="21"/>
      <c r="Q322" s="21"/>
      <c r="R322" s="21"/>
      <c r="S322" s="21"/>
      <c r="T322" s="21"/>
      <c r="V322" s="21"/>
      <c r="X322" s="21"/>
      <c r="Z322" s="21"/>
      <c r="AB322" s="21"/>
      <c r="AE322" s="21"/>
      <c r="AF322" s="21"/>
      <c r="AG322" s="21"/>
    </row>
    <row r="323" spans="1:33" ht="15.75" customHeight="1">
      <c r="A323" s="115"/>
      <c r="B323" s="72"/>
      <c r="C323" s="72"/>
      <c r="D323" s="72"/>
      <c r="E323" s="72"/>
      <c r="F323" s="81"/>
      <c r="G323" s="72"/>
      <c r="H323" s="72"/>
      <c r="L323" s="21"/>
      <c r="P323" s="21"/>
      <c r="Q323" s="21"/>
      <c r="R323" s="21"/>
      <c r="S323" s="21"/>
      <c r="T323" s="21"/>
      <c r="V323" s="21"/>
      <c r="X323" s="21"/>
      <c r="Z323" s="21"/>
      <c r="AB323" s="21"/>
      <c r="AE323" s="21"/>
      <c r="AF323" s="21"/>
      <c r="AG323" s="21"/>
    </row>
    <row r="324" spans="1:33" ht="15.75" customHeight="1">
      <c r="A324" s="115"/>
      <c r="B324" s="72"/>
      <c r="C324" s="72"/>
      <c r="D324" s="72"/>
      <c r="E324" s="72"/>
      <c r="F324" s="81"/>
      <c r="G324" s="72"/>
      <c r="H324" s="72"/>
      <c r="L324" s="21"/>
      <c r="P324" s="21"/>
      <c r="Q324" s="21"/>
      <c r="R324" s="21"/>
      <c r="S324" s="21"/>
      <c r="T324" s="21"/>
      <c r="V324" s="21"/>
      <c r="X324" s="21"/>
      <c r="Z324" s="21"/>
      <c r="AB324" s="21"/>
      <c r="AE324" s="21"/>
      <c r="AF324" s="21"/>
      <c r="AG324" s="21"/>
    </row>
    <row r="325" spans="1:33" ht="15.75" customHeight="1">
      <c r="A325" s="115"/>
      <c r="B325" s="72"/>
      <c r="C325" s="72"/>
      <c r="D325" s="72"/>
      <c r="E325" s="72"/>
      <c r="F325" s="81"/>
      <c r="G325" s="72"/>
      <c r="H325" s="72"/>
      <c r="L325" s="21"/>
      <c r="P325" s="21"/>
      <c r="Q325" s="21"/>
      <c r="R325" s="21"/>
      <c r="S325" s="21"/>
      <c r="T325" s="21"/>
      <c r="V325" s="21"/>
      <c r="X325" s="21"/>
      <c r="Z325" s="21"/>
      <c r="AB325" s="21"/>
      <c r="AE325" s="21"/>
      <c r="AF325" s="21"/>
      <c r="AG325" s="21"/>
    </row>
    <row r="326" spans="1:33" ht="15.75" customHeight="1">
      <c r="A326" s="115"/>
      <c r="B326" s="72"/>
      <c r="C326" s="72"/>
      <c r="D326" s="72"/>
      <c r="E326" s="72"/>
      <c r="F326" s="81"/>
      <c r="G326" s="72"/>
      <c r="H326" s="72"/>
      <c r="L326" s="21"/>
      <c r="P326" s="21"/>
      <c r="Q326" s="21"/>
      <c r="R326" s="21"/>
      <c r="S326" s="21"/>
      <c r="T326" s="21"/>
      <c r="V326" s="21"/>
      <c r="X326" s="21"/>
      <c r="Z326" s="21"/>
      <c r="AB326" s="21"/>
      <c r="AE326" s="21"/>
      <c r="AF326" s="21"/>
      <c r="AG326" s="21"/>
    </row>
    <row r="327" spans="1:33" ht="15.75" customHeight="1">
      <c r="A327" s="115"/>
      <c r="B327" s="72"/>
      <c r="C327" s="72"/>
      <c r="D327" s="72"/>
      <c r="E327" s="72"/>
      <c r="F327" s="81"/>
      <c r="G327" s="72"/>
      <c r="H327" s="72"/>
      <c r="L327" s="21"/>
      <c r="P327" s="21"/>
      <c r="Q327" s="21"/>
      <c r="R327" s="21"/>
      <c r="S327" s="21"/>
      <c r="T327" s="21"/>
      <c r="V327" s="21"/>
      <c r="X327" s="21"/>
      <c r="Z327" s="21"/>
      <c r="AB327" s="21"/>
      <c r="AE327" s="21"/>
      <c r="AF327" s="21"/>
      <c r="AG327" s="21"/>
    </row>
    <row r="328" spans="1:33" ht="15.75" customHeight="1">
      <c r="A328" s="115"/>
      <c r="B328" s="72"/>
      <c r="C328" s="72"/>
      <c r="D328" s="72"/>
      <c r="E328" s="72"/>
      <c r="F328" s="81"/>
      <c r="G328" s="72"/>
      <c r="H328" s="72"/>
      <c r="L328" s="21"/>
      <c r="P328" s="21"/>
      <c r="Q328" s="21"/>
      <c r="R328" s="21"/>
      <c r="S328" s="21"/>
      <c r="T328" s="21"/>
      <c r="V328" s="21"/>
      <c r="X328" s="21"/>
      <c r="Z328" s="21"/>
      <c r="AB328" s="21"/>
      <c r="AE328" s="21"/>
      <c r="AF328" s="21"/>
      <c r="AG328" s="21"/>
    </row>
    <row r="329" spans="1:33" ht="15.75" customHeight="1">
      <c r="A329" s="115"/>
      <c r="B329" s="72"/>
      <c r="C329" s="72"/>
      <c r="D329" s="72"/>
      <c r="E329" s="72"/>
      <c r="F329" s="81"/>
      <c r="G329" s="72"/>
      <c r="H329" s="72"/>
      <c r="L329" s="21"/>
      <c r="P329" s="21"/>
      <c r="Q329" s="21"/>
      <c r="R329" s="21"/>
      <c r="S329" s="21"/>
      <c r="T329" s="21"/>
      <c r="V329" s="21"/>
      <c r="X329" s="21"/>
      <c r="Z329" s="21"/>
      <c r="AB329" s="21"/>
      <c r="AE329" s="21"/>
      <c r="AF329" s="21"/>
      <c r="AG329" s="21"/>
    </row>
    <row r="330" spans="1:33" ht="15.75" customHeight="1">
      <c r="A330" s="115"/>
      <c r="B330" s="72"/>
      <c r="C330" s="72"/>
      <c r="D330" s="72"/>
      <c r="E330" s="72"/>
      <c r="F330" s="81"/>
      <c r="G330" s="72"/>
      <c r="H330" s="72"/>
      <c r="L330" s="21"/>
      <c r="P330" s="21"/>
      <c r="Q330" s="21"/>
      <c r="R330" s="21"/>
      <c r="S330" s="21"/>
      <c r="T330" s="21"/>
      <c r="V330" s="21"/>
      <c r="X330" s="21"/>
      <c r="Z330" s="21"/>
      <c r="AB330" s="21"/>
      <c r="AE330" s="21"/>
      <c r="AF330" s="21"/>
      <c r="AG330" s="21"/>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E7:AL7"/>
    <mergeCell ref="E8:AL8"/>
    <mergeCell ref="E9:AL9"/>
    <mergeCell ref="M11:AK11"/>
    <mergeCell ref="AL11:AO11"/>
    <mergeCell ref="O12:AG13"/>
    <mergeCell ref="AH12:AK14"/>
    <mergeCell ref="AC14:AG14"/>
    <mergeCell ref="AK17:AK20"/>
    <mergeCell ref="P15:P16"/>
    <mergeCell ref="Q15:Q16"/>
    <mergeCell ref="R15:R16"/>
    <mergeCell ref="K17:K20"/>
    <mergeCell ref="L17:L20"/>
    <mergeCell ref="AH17:AH20"/>
    <mergeCell ref="AI17:AI20"/>
    <mergeCell ref="AJ17:AJ20"/>
    <mergeCell ref="S15:S16"/>
    <mergeCell ref="AA15:AA16"/>
    <mergeCell ref="AB15:AB16"/>
    <mergeCell ref="AJ15:AJ16"/>
    <mergeCell ref="AK15:AK16"/>
    <mergeCell ref="J15:J16"/>
    <mergeCell ref="K15:K16"/>
    <mergeCell ref="A17:A20"/>
    <mergeCell ref="B17:B20"/>
    <mergeCell ref="E17:E20"/>
    <mergeCell ref="F17:F20"/>
    <mergeCell ref="H17:H20"/>
    <mergeCell ref="I17:I20"/>
    <mergeCell ref="J17:J20"/>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O15:O16"/>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L15:L16"/>
    <mergeCell ref="M15:M16"/>
    <mergeCell ref="N15:N16"/>
    <mergeCell ref="K27:K30"/>
    <mergeCell ref="L27:L30"/>
    <mergeCell ref="AH27:AH30"/>
    <mergeCell ref="AI27:AI30"/>
    <mergeCell ref="AJ27:AJ30"/>
    <mergeCell ref="AK27:AK30"/>
    <mergeCell ref="T15:T16"/>
    <mergeCell ref="U15:U16"/>
    <mergeCell ref="V15:V16"/>
    <mergeCell ref="W15:W16"/>
    <mergeCell ref="X15:X16"/>
    <mergeCell ref="Y15:Y16"/>
    <mergeCell ref="Z15:Z16"/>
    <mergeCell ref="A27:A30"/>
    <mergeCell ref="B27:B30"/>
    <mergeCell ref="E27:E30"/>
    <mergeCell ref="F27:F30"/>
    <mergeCell ref="H27:H30"/>
    <mergeCell ref="I27:I30"/>
    <mergeCell ref="J27:J30"/>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D1:AL4"/>
    <mergeCell ref="AL15:AL16"/>
    <mergeCell ref="AM15:AM16"/>
    <mergeCell ref="AN15:AN16"/>
    <mergeCell ref="AO15:AO16"/>
    <mergeCell ref="AC15:AC16"/>
    <mergeCell ref="AD15:AD16"/>
    <mergeCell ref="AE15:AE16"/>
    <mergeCell ref="AF15:AF16"/>
    <mergeCell ref="AG15:AG16"/>
    <mergeCell ref="AH15:AH16"/>
    <mergeCell ref="AI15:AI16"/>
  </mergeCells>
  <conditionalFormatting sqref="I17 AI17 I22 AI22 I27 AI27">
    <cfRule type="cellIs" dxfId="363" priority="1" operator="equal">
      <formula>"1 - Rara vez"</formula>
    </cfRule>
  </conditionalFormatting>
  <conditionalFormatting sqref="I17 AI17 I22 AI22 I27 AI27">
    <cfRule type="cellIs" dxfId="362" priority="2" operator="equal">
      <formula>"2 - Improbable"</formula>
    </cfRule>
  </conditionalFormatting>
  <conditionalFormatting sqref="I17 AI17 I22 AI22 I27 AI27">
    <cfRule type="cellIs" dxfId="361" priority="3" operator="equal">
      <formula>"3 - Posible"</formula>
    </cfRule>
  </conditionalFormatting>
  <conditionalFormatting sqref="I17 AI17 I22 AI22 I27 AI27">
    <cfRule type="cellIs" dxfId="360" priority="4" operator="equal">
      <formula>"4 - Probable"</formula>
    </cfRule>
  </conditionalFormatting>
  <conditionalFormatting sqref="J17 AI17:AJ17 J22 AI22:AJ22 J27 AI27:AJ27">
    <cfRule type="cellIs" dxfId="359" priority="5" operator="equal">
      <formula>"1 - Insignificante"</formula>
    </cfRule>
  </conditionalFormatting>
  <conditionalFormatting sqref="J17 AI17:AJ17 J22 AI22:AJ22 J27 AI27:AJ27">
    <cfRule type="cellIs" dxfId="358" priority="6" operator="equal">
      <formula>"2 - Menor"</formula>
    </cfRule>
  </conditionalFormatting>
  <conditionalFormatting sqref="J17 AI17:AJ17 J22 AI22:AJ22 J27 AI27:AJ27">
    <cfRule type="cellIs" dxfId="357" priority="7" operator="equal">
      <formula>"3 - Moderado"</formula>
    </cfRule>
  </conditionalFormatting>
  <conditionalFormatting sqref="J17 AI17:AJ17 J22 AI22:AJ22 J27 AI27:AJ27">
    <cfRule type="cellIs" dxfId="356" priority="8" operator="equal">
      <formula>"4 - Mayor"</formula>
    </cfRule>
  </conditionalFormatting>
  <conditionalFormatting sqref="K17 AJ17:AK17 K22 AJ22:AK22 K27 AJ27:AK27">
    <cfRule type="cellIs" dxfId="355" priority="9" operator="equal">
      <formula>"Zona de Riesgo Baja"</formula>
    </cfRule>
  </conditionalFormatting>
  <conditionalFormatting sqref="K17 AJ17:AK17 K22 AJ22:AK22 K27 AJ27:AK27">
    <cfRule type="cellIs" dxfId="354" priority="10" operator="equal">
      <formula>"Zona de Riesgo Moderada"</formula>
    </cfRule>
  </conditionalFormatting>
  <conditionalFormatting sqref="K17:K20 AK17:AK20 K22:K25 AK22:AK25 K27:K30 AK27:AK30">
    <cfRule type="containsText" dxfId="353" priority="11" operator="containsText" text="Zona de Riesgo Extrema">
      <formula>NOT(ISERROR(SEARCH(("Zona de Riesgo Extrema"),(K17))))</formula>
    </cfRule>
  </conditionalFormatting>
  <conditionalFormatting sqref="K17:K20 AK17:AK20 K22:K25 AK22:AK25 K27:K30 AK27:AK30">
    <cfRule type="containsText" dxfId="352" priority="12" operator="containsText" text="Zona de Riesgo Alta">
      <formula>NOT(ISERROR(SEARCH(("Zona de Riesgo Alta"),(K17))))</formula>
    </cfRule>
  </conditionalFormatting>
  <conditionalFormatting sqref="AI17 AI22 AI27">
    <cfRule type="cellIs" dxfId="351" priority="13" operator="equal">
      <formula>"1 - Rara vez"</formula>
    </cfRule>
  </conditionalFormatting>
  <conditionalFormatting sqref="AI17 AI22 AI27">
    <cfRule type="cellIs" dxfId="350" priority="14" operator="equal">
      <formula>"2 - Improbable"</formula>
    </cfRule>
  </conditionalFormatting>
  <conditionalFormatting sqref="AI17 AI22 AI27">
    <cfRule type="cellIs" dxfId="349" priority="15" operator="equal">
      <formula>"3 - Posible"</formula>
    </cfRule>
  </conditionalFormatting>
  <conditionalFormatting sqref="AI17 AI22 AI27">
    <cfRule type="cellIs" dxfId="348" priority="16" operator="equal">
      <formula>"4 - Probable"</formula>
    </cfRule>
  </conditionalFormatting>
  <conditionalFormatting sqref="AJ17 AJ22 AJ27">
    <cfRule type="cellIs" dxfId="347" priority="17" operator="equal">
      <formula>"1 - Insignificante"</formula>
    </cfRule>
  </conditionalFormatting>
  <conditionalFormatting sqref="AJ17 AJ22 AJ27">
    <cfRule type="cellIs" dxfId="346" priority="18" operator="equal">
      <formula>"2 - Menor"</formula>
    </cfRule>
  </conditionalFormatting>
  <conditionalFormatting sqref="AJ17 AJ22 AJ27">
    <cfRule type="cellIs" dxfId="345" priority="19" operator="equal">
      <formula>"3 - Moderado"</formula>
    </cfRule>
  </conditionalFormatting>
  <conditionalFormatting sqref="AJ17 AJ22 AJ27">
    <cfRule type="cellIs" dxfId="344" priority="20" operator="equal">
      <formula>"4 - Mayor"</formula>
    </cfRule>
  </conditionalFormatting>
  <conditionalFormatting sqref="AK17 AK22 AK27">
    <cfRule type="cellIs" dxfId="343" priority="21" operator="equal">
      <formula>"Zona de Riesgo Baja"</formula>
    </cfRule>
  </conditionalFormatting>
  <conditionalFormatting sqref="AK17 AK22 AK27">
    <cfRule type="cellIs" dxfId="342" priority="22" operator="equal">
      <formula>"Zona de Riesgo Moderada"</formula>
    </cfRule>
  </conditionalFormatting>
  <conditionalFormatting sqref="I17:I20 AI17:AI20 I22:I25 AI22:AI25 I27:I30 AI27:AI30">
    <cfRule type="containsText" dxfId="341" priority="23" operator="containsText" text="5 - Casi seguro">
      <formula>NOT(ISERROR(SEARCH(("5 - Casi seguro"),(I17))))</formula>
    </cfRule>
  </conditionalFormatting>
  <conditionalFormatting sqref="J17:J20 AJ17:AJ20 J22:J25 AJ22:AJ25 J27:J30 AJ27:AJ30">
    <cfRule type="containsText" dxfId="340" priority="24" operator="containsText" text="5 - Catastrófico">
      <formula>NOT(ISERROR(SEARCH(("5 - Catastrófico"),(J17))))</formula>
    </cfRule>
  </conditionalFormatting>
  <dataValidations count="17">
    <dataValidation type="list" allowBlank="1" showInputMessage="1" showErrorMessage="1" prompt=" - " sqref="C17:C20 C22:C24 C27:C29" xr:uid="{00000000-0002-0000-0900-000000000000}">
      <formula1>$E$102:$E$119</formula1>
    </dataValidation>
    <dataValidation type="list" allowBlank="1" showInputMessage="1" showErrorMessage="1" prompt=" - " sqref="T17:T20 V17:V20 X17:X20 Z17:Z20 T22:T25 V22:V25 X22:X25 Z22:Z25 T27:T30 V27:V30 X27:X30 Z27:Z30" xr:uid="{00000000-0002-0000-0900-000001000000}">
      <formula1>$I$112:$I$113</formula1>
    </dataValidation>
    <dataValidation type="list" allowBlank="1" showInputMessage="1" showErrorMessage="1" prompt=" - " sqref="AG17:AG19 AG22:AG24 AG27:AG28" xr:uid="{00000000-0002-0000-0900-000002000000}">
      <formula1>$I$124:$I$125</formula1>
    </dataValidation>
    <dataValidation type="list" allowBlank="1" showInputMessage="1" showErrorMessage="1" prompt=" - " sqref="P17:P20 P22:P25 P27:P30" xr:uid="{00000000-0002-0000-0900-000003000000}">
      <formula1>$J$112:$J$113</formula1>
    </dataValidation>
    <dataValidation type="list" allowBlank="1" showInputMessage="1" showErrorMessage="1" prompt=" - " sqref="C25" xr:uid="{00000000-0002-0000-0900-000004000000}">
      <formula1>$J$108:$J$125</formula1>
    </dataValidation>
    <dataValidation type="list" allowBlank="1" showInputMessage="1" showErrorMessage="1" prompt=" - " sqref="A17 A22 A27" xr:uid="{00000000-0002-0000-0900-000005000000}">
      <formula1>$C$102:$C$115</formula1>
    </dataValidation>
    <dataValidation type="list" allowBlank="1" showInputMessage="1" showErrorMessage="1" prompt=" - " sqref="AG20 AG25 AG29:AG30" xr:uid="{00000000-0002-0000-0900-000006000000}">
      <formula1>$N$130:$N$131</formula1>
    </dataValidation>
    <dataValidation type="list" allowBlank="1" showInputMessage="1" showErrorMessage="1" prompt=" - " sqref="L17 L22 L27" xr:uid="{00000000-0002-0000-0900-000007000000}">
      <formula1>$E$122:$E$124</formula1>
    </dataValidation>
    <dataValidation type="list" allowBlank="1" showInputMessage="1" showErrorMessage="1" prompt=" - " sqref="I17 AI17 I22 AI22 I27 AI27" xr:uid="{00000000-0002-0000-0900-000008000000}">
      <formula1>$G$102:$G$106</formula1>
    </dataValidation>
    <dataValidation type="list" allowBlank="1" showInputMessage="1" showErrorMessage="1" prompt=" - " sqref="AH17 AD17:AD20 AF17:AF20 AH22 AD22:AD25 AF22:AF25 AH27 AD27:AD30 AF27:AF30" xr:uid="{00000000-0002-0000-0900-000009000000}">
      <formula1>$G$122:$G$124</formula1>
    </dataValidation>
    <dataValidation type="list" allowBlank="1" showInputMessage="1" showErrorMessage="1" prompt=" - " sqref="N17:N20 N22:N25 N27:N30" xr:uid="{00000000-0002-0000-0900-00000A000000}">
      <formula1>$I$108:$I$109</formula1>
    </dataValidation>
    <dataValidation type="list" allowBlank="1" showInputMessage="1" showErrorMessage="1" prompt=" - " sqref="AB17:AB20 AB22:AB25 AB27:AB30" xr:uid="{00000000-0002-0000-0900-00000B000000}">
      <formula1>$I$114:$I$116</formula1>
    </dataValidation>
    <dataValidation type="list" allowBlank="1" showInputMessage="1" showErrorMessage="1" prompt=" - " sqref="AE17:AE20 AE22:AE25 AE27:AE30" xr:uid="{00000000-0002-0000-0900-00000C000000}">
      <formula1>$I$119:$I$121</formula1>
    </dataValidation>
    <dataValidation type="list" allowBlank="1" showInputMessage="1" showErrorMessage="1" prompt=" - " sqref="J17 AJ17 J22 AJ22 J27 AJ27" xr:uid="{00000000-0002-0000-0900-00000D000000}">
      <formula1>$G$109:$G$113</formula1>
    </dataValidation>
    <dataValidation type="list" allowBlank="1" showInputMessage="1" showErrorMessage="1" prompt=" - " sqref="R17:R20 R22:R25" xr:uid="{00000000-0002-0000-0900-00000E000000}">
      <formula1>$N$118:$N$119</formula1>
    </dataValidation>
    <dataValidation type="list" allowBlank="1" showInputMessage="1" showErrorMessage="1" prompt=" - " sqref="H17 H22" xr:uid="{00000000-0002-0000-0900-00000F000000}">
      <formula1>$C$118:$C$129</formula1>
    </dataValidation>
    <dataValidation type="list" allowBlank="1" showInputMessage="1" showErrorMessage="1" prompt=" - " sqref="K17 AK17 K22 AK22 K27 AK27" xr:uid="{00000000-0002-0000-0900-000010000000}">
      <formula1>$I$102:$I$105</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Y1000"/>
  <sheetViews>
    <sheetView topLeftCell="AX16" workbookViewId="0">
      <selection activeCell="BE16" sqref="BE16"/>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49.425781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31" t="s">
        <v>681</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88"/>
      <c r="AM7" s="9"/>
      <c r="AN7" s="9"/>
      <c r="AO7" s="9"/>
      <c r="AP7" s="9"/>
      <c r="AQ7" s="9"/>
      <c r="AR7" s="9"/>
      <c r="AS7" s="9"/>
      <c r="AT7" s="9"/>
      <c r="AU7" s="9"/>
      <c r="AV7" s="9"/>
      <c r="AW7" s="9"/>
      <c r="AX7" s="9"/>
      <c r="AY7" s="9"/>
      <c r="AZ7" s="9"/>
      <c r="BA7" s="9"/>
      <c r="BB7" s="9"/>
      <c r="BC7" s="9"/>
      <c r="BD7" s="9"/>
      <c r="BE7" s="10"/>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31" t="s">
        <v>374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88"/>
      <c r="AM8" s="9"/>
      <c r="AN8" s="9"/>
      <c r="AO8" s="9"/>
      <c r="AP8" s="9"/>
      <c r="AQ8" s="9"/>
      <c r="AR8" s="9"/>
      <c r="AS8" s="9"/>
      <c r="AT8" s="9"/>
      <c r="AU8" s="9"/>
      <c r="AV8" s="9"/>
      <c r="AW8" s="9"/>
      <c r="AX8" s="9"/>
      <c r="AY8" s="9"/>
      <c r="AZ8" s="9"/>
      <c r="BA8" s="9"/>
      <c r="BB8" s="9"/>
      <c r="BC8" s="9"/>
      <c r="BD8" s="9"/>
      <c r="BE8" s="10"/>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31" t="s">
        <v>12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88"/>
      <c r="AM9" s="9"/>
      <c r="AN9" s="9"/>
      <c r="AO9" s="9"/>
      <c r="AP9" s="9"/>
      <c r="AQ9" s="9"/>
      <c r="AR9" s="9"/>
      <c r="AS9" s="9"/>
      <c r="AT9" s="9"/>
      <c r="AU9" s="9"/>
      <c r="AV9" s="9"/>
      <c r="AW9" s="9"/>
      <c r="AX9" s="9"/>
      <c r="AY9" s="9"/>
      <c r="AZ9" s="9"/>
      <c r="BA9" s="9"/>
      <c r="BB9" s="9"/>
      <c r="BC9" s="9"/>
      <c r="BD9" s="9"/>
      <c r="BE9" s="10"/>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682</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10.75" customHeight="1">
      <c r="A16" s="429" t="s">
        <v>117</v>
      </c>
      <c r="B16" s="434">
        <v>1</v>
      </c>
      <c r="C16" s="52" t="s">
        <v>315</v>
      </c>
      <c r="D16" s="87" t="s">
        <v>684</v>
      </c>
      <c r="E16" s="429" t="s">
        <v>685</v>
      </c>
      <c r="F16" s="429" t="s">
        <v>686</v>
      </c>
      <c r="G16" s="87" t="s">
        <v>687</v>
      </c>
      <c r="H16" s="429" t="s">
        <v>129</v>
      </c>
      <c r="I16" s="434" t="s">
        <v>111</v>
      </c>
      <c r="J16" s="62" t="s">
        <v>131</v>
      </c>
      <c r="K16" s="62" t="s">
        <v>131</v>
      </c>
      <c r="L16" s="62" t="s">
        <v>131</v>
      </c>
      <c r="M16" s="62" t="s">
        <v>133</v>
      </c>
      <c r="N16" s="62" t="s">
        <v>131</v>
      </c>
      <c r="O16" s="62" t="s">
        <v>131</v>
      </c>
      <c r="P16" s="62" t="s">
        <v>131</v>
      </c>
      <c r="Q16" s="62" t="s">
        <v>133</v>
      </c>
      <c r="R16" s="62" t="s">
        <v>131</v>
      </c>
      <c r="S16" s="62" t="s">
        <v>131</v>
      </c>
      <c r="T16" s="62" t="s">
        <v>131</v>
      </c>
      <c r="U16" s="62" t="s">
        <v>131</v>
      </c>
      <c r="V16" s="62" t="s">
        <v>133</v>
      </c>
      <c r="W16" s="62" t="s">
        <v>131</v>
      </c>
      <c r="X16" s="62" t="s">
        <v>131</v>
      </c>
      <c r="Y16" s="62" t="s">
        <v>133</v>
      </c>
      <c r="Z16" s="62" t="s">
        <v>133</v>
      </c>
      <c r="AA16" s="62" t="s">
        <v>133</v>
      </c>
      <c r="AB16" s="62">
        <f>COUNTIF(J16:AA16,"Si")</f>
        <v>12</v>
      </c>
      <c r="AC16" s="434" t="s">
        <v>303</v>
      </c>
      <c r="AD16" s="429" t="s">
        <v>296</v>
      </c>
      <c r="AE16" s="54" t="s">
        <v>689</v>
      </c>
      <c r="AF16" s="62" t="s">
        <v>116</v>
      </c>
      <c r="AG16" s="54" t="s">
        <v>690</v>
      </c>
      <c r="AH16" s="62">
        <v>30</v>
      </c>
      <c r="AI16" s="54" t="s">
        <v>691</v>
      </c>
      <c r="AJ16" s="62">
        <v>15</v>
      </c>
      <c r="AK16" s="54" t="s">
        <v>693</v>
      </c>
      <c r="AL16" s="62">
        <v>15</v>
      </c>
      <c r="AM16" s="54" t="s">
        <v>694</v>
      </c>
      <c r="AN16" s="62">
        <v>15</v>
      </c>
      <c r="AO16" s="54" t="s">
        <v>695</v>
      </c>
      <c r="AP16" s="62">
        <v>15</v>
      </c>
      <c r="AQ16" s="54" t="s">
        <v>696</v>
      </c>
      <c r="AR16" s="62">
        <v>10</v>
      </c>
      <c r="AS16" s="62">
        <f>AH16+AJ16+AL16+AN16+AP16+AR16</f>
        <v>100</v>
      </c>
      <c r="AT16" s="62" t="s">
        <v>132</v>
      </c>
      <c r="AU16" s="54" t="s">
        <v>135</v>
      </c>
      <c r="AV16" s="62" t="s">
        <v>132</v>
      </c>
      <c r="AW16" s="62" t="s">
        <v>133</v>
      </c>
      <c r="AX16" s="434" t="s">
        <v>132</v>
      </c>
      <c r="AY16" s="434" t="s">
        <v>130</v>
      </c>
      <c r="AZ16" s="434" t="s">
        <v>303</v>
      </c>
      <c r="BA16" s="429" t="s">
        <v>113</v>
      </c>
      <c r="BB16" s="62">
        <v>1</v>
      </c>
      <c r="BC16" s="87" t="s">
        <v>697</v>
      </c>
      <c r="BD16" s="62">
        <v>1</v>
      </c>
      <c r="BE16" s="319" t="s">
        <v>1673</v>
      </c>
      <c r="BF16" s="21"/>
      <c r="BG16" s="21"/>
      <c r="BH16" s="21"/>
      <c r="BI16" s="21"/>
      <c r="BJ16" s="21"/>
      <c r="BK16" s="21"/>
      <c r="BL16" s="21"/>
      <c r="BM16" s="21"/>
      <c r="BN16" s="21"/>
      <c r="BO16" s="21"/>
      <c r="BP16" s="21"/>
      <c r="BQ16" s="21"/>
      <c r="BR16" s="21"/>
      <c r="BS16" s="21"/>
      <c r="BT16" s="21"/>
      <c r="BU16" s="21"/>
      <c r="BV16" s="21"/>
      <c r="BW16" s="21"/>
      <c r="BX16" s="21"/>
      <c r="BY16" s="21"/>
    </row>
    <row r="17" spans="1:77" ht="90">
      <c r="A17" s="433"/>
      <c r="B17" s="433"/>
      <c r="C17" s="52" t="s">
        <v>106</v>
      </c>
      <c r="D17" s="87" t="s">
        <v>698</v>
      </c>
      <c r="E17" s="433"/>
      <c r="F17" s="433"/>
      <c r="G17" s="87" t="s">
        <v>145</v>
      </c>
      <c r="H17" s="433"/>
      <c r="I17" s="433"/>
      <c r="J17" s="62"/>
      <c r="K17" s="62"/>
      <c r="L17" s="62"/>
      <c r="M17" s="62"/>
      <c r="N17" s="62"/>
      <c r="O17" s="62"/>
      <c r="P17" s="62"/>
      <c r="Q17" s="62"/>
      <c r="R17" s="62"/>
      <c r="S17" s="62"/>
      <c r="T17" s="62"/>
      <c r="U17" s="62"/>
      <c r="V17" s="62"/>
      <c r="W17" s="62"/>
      <c r="X17" s="62"/>
      <c r="Y17" s="62"/>
      <c r="Z17" s="62"/>
      <c r="AA17" s="62"/>
      <c r="AB17" s="62">
        <f>COUNTIF(J17:AA17,"Si")</f>
        <v>0</v>
      </c>
      <c r="AC17" s="433"/>
      <c r="AD17" s="433"/>
      <c r="AE17" s="54" t="s">
        <v>699</v>
      </c>
      <c r="AF17" s="62" t="s">
        <v>116</v>
      </c>
      <c r="AG17" s="54" t="s">
        <v>700</v>
      </c>
      <c r="AH17" s="62">
        <v>30</v>
      </c>
      <c r="AI17" s="54" t="s">
        <v>701</v>
      </c>
      <c r="AJ17" s="62">
        <v>15</v>
      </c>
      <c r="AK17" s="54" t="s">
        <v>702</v>
      </c>
      <c r="AL17" s="62">
        <v>15</v>
      </c>
      <c r="AM17" s="54" t="s">
        <v>703</v>
      </c>
      <c r="AN17" s="62">
        <v>15</v>
      </c>
      <c r="AO17" s="54" t="s">
        <v>704</v>
      </c>
      <c r="AP17" s="62">
        <v>15</v>
      </c>
      <c r="AQ17" s="54" t="s">
        <v>705</v>
      </c>
      <c r="AR17" s="62">
        <v>10</v>
      </c>
      <c r="AS17" s="62">
        <f>AH17+AJ17+AL17+AN17+AP17+AR17</f>
        <v>100</v>
      </c>
      <c r="AT17" s="62" t="s">
        <v>132</v>
      </c>
      <c r="AU17" s="54" t="s">
        <v>135</v>
      </c>
      <c r="AV17" s="62" t="s">
        <v>132</v>
      </c>
      <c r="AW17" s="62" t="s">
        <v>133</v>
      </c>
      <c r="AX17" s="433"/>
      <c r="AY17" s="433"/>
      <c r="AZ17" s="433"/>
      <c r="BA17" s="433"/>
      <c r="BB17" s="62">
        <v>2</v>
      </c>
      <c r="BC17" s="87"/>
      <c r="BD17" s="62">
        <v>2</v>
      </c>
      <c r="BE17" s="52"/>
      <c r="BF17" s="21"/>
      <c r="BG17" s="21"/>
      <c r="BH17" s="21"/>
      <c r="BI17" s="21"/>
      <c r="BJ17" s="21"/>
      <c r="BK17" s="21"/>
      <c r="BL17" s="21"/>
      <c r="BM17" s="21"/>
      <c r="BN17" s="21"/>
      <c r="BO17" s="21"/>
      <c r="BP17" s="21"/>
      <c r="BQ17" s="21"/>
      <c r="BR17" s="21"/>
      <c r="BS17" s="21"/>
      <c r="BT17" s="21"/>
      <c r="BU17" s="21"/>
      <c r="BV17" s="21"/>
      <c r="BW17" s="21"/>
      <c r="BX17" s="21"/>
      <c r="BY17" s="21"/>
    </row>
    <row r="18" spans="1:77" ht="150" customHeight="1">
      <c r="A18" s="433"/>
      <c r="B18" s="433"/>
      <c r="C18" s="52" t="s">
        <v>106</v>
      </c>
      <c r="D18" s="87" t="s">
        <v>706</v>
      </c>
      <c r="E18" s="433"/>
      <c r="F18" s="433"/>
      <c r="G18" s="87" t="s">
        <v>707</v>
      </c>
      <c r="H18" s="433"/>
      <c r="I18" s="433"/>
      <c r="J18" s="62"/>
      <c r="K18" s="62"/>
      <c r="L18" s="62"/>
      <c r="M18" s="62"/>
      <c r="N18" s="62"/>
      <c r="O18" s="62"/>
      <c r="P18" s="62"/>
      <c r="Q18" s="62"/>
      <c r="R18" s="62"/>
      <c r="S18" s="62"/>
      <c r="T18" s="62"/>
      <c r="U18" s="62"/>
      <c r="V18" s="62"/>
      <c r="W18" s="62"/>
      <c r="X18" s="62"/>
      <c r="Y18" s="62"/>
      <c r="Z18" s="62"/>
      <c r="AA18" s="62"/>
      <c r="AB18" s="62">
        <f>COUNTIF(J18:AA18,"Si")</f>
        <v>0</v>
      </c>
      <c r="AC18" s="433"/>
      <c r="AD18" s="433"/>
      <c r="AE18" s="54" t="s">
        <v>708</v>
      </c>
      <c r="AF18" s="62" t="s">
        <v>116</v>
      </c>
      <c r="AG18" s="54" t="s">
        <v>700</v>
      </c>
      <c r="AH18" s="62">
        <v>30</v>
      </c>
      <c r="AI18" s="54" t="s">
        <v>709</v>
      </c>
      <c r="AJ18" s="62">
        <v>15</v>
      </c>
      <c r="AK18" s="54" t="s">
        <v>710</v>
      </c>
      <c r="AL18" s="62">
        <v>15</v>
      </c>
      <c r="AM18" s="54" t="s">
        <v>711</v>
      </c>
      <c r="AN18" s="62">
        <v>15</v>
      </c>
      <c r="AO18" s="54" t="s">
        <v>712</v>
      </c>
      <c r="AP18" s="62">
        <v>15</v>
      </c>
      <c r="AQ18" s="54" t="s">
        <v>713</v>
      </c>
      <c r="AR18" s="62">
        <v>10</v>
      </c>
      <c r="AS18" s="62">
        <f>AH18+AJ18+AL18+AN18+AP18+AR18</f>
        <v>100</v>
      </c>
      <c r="AT18" s="62" t="s">
        <v>132</v>
      </c>
      <c r="AU18" s="54" t="s">
        <v>135</v>
      </c>
      <c r="AV18" s="62" t="s">
        <v>132</v>
      </c>
      <c r="AW18" s="62" t="s">
        <v>133</v>
      </c>
      <c r="AX18" s="433"/>
      <c r="AY18" s="433"/>
      <c r="AZ18" s="433"/>
      <c r="BA18" s="433"/>
      <c r="BB18" s="62">
        <v>3</v>
      </c>
      <c r="BC18" s="87"/>
      <c r="BD18" s="62">
        <v>3</v>
      </c>
      <c r="BE18" s="52"/>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430"/>
      <c r="C19" s="52"/>
      <c r="D19" s="52"/>
      <c r="E19" s="430"/>
      <c r="F19" s="430"/>
      <c r="G19" s="52"/>
      <c r="H19" s="430"/>
      <c r="I19" s="430"/>
      <c r="J19" s="62"/>
      <c r="K19" s="62"/>
      <c r="L19" s="62"/>
      <c r="M19" s="62"/>
      <c r="N19" s="62"/>
      <c r="O19" s="62"/>
      <c r="P19" s="62"/>
      <c r="Q19" s="62"/>
      <c r="R19" s="62"/>
      <c r="S19" s="62"/>
      <c r="T19" s="62"/>
      <c r="U19" s="62"/>
      <c r="V19" s="62"/>
      <c r="W19" s="62"/>
      <c r="X19" s="62"/>
      <c r="Y19" s="62"/>
      <c r="Z19" s="62"/>
      <c r="AA19" s="62"/>
      <c r="AB19" s="62">
        <f>COUNTIF(J19:AA19,"Si")</f>
        <v>0</v>
      </c>
      <c r="AC19" s="430"/>
      <c r="AD19" s="430"/>
      <c r="AE19" s="62"/>
      <c r="AF19" s="62"/>
      <c r="AG19" s="62"/>
      <c r="AH19" s="62"/>
      <c r="AI19" s="62"/>
      <c r="AJ19" s="62"/>
      <c r="AK19" s="62"/>
      <c r="AL19" s="62"/>
      <c r="AM19" s="62"/>
      <c r="AN19" s="62"/>
      <c r="AO19" s="62"/>
      <c r="AP19" s="62"/>
      <c r="AQ19" s="62"/>
      <c r="AR19" s="62"/>
      <c r="AS19" s="62"/>
      <c r="AT19" s="62"/>
      <c r="AU19" s="54"/>
      <c r="AV19" s="62"/>
      <c r="AW19" s="62"/>
      <c r="AX19" s="430"/>
      <c r="AY19" s="430"/>
      <c r="AZ19" s="430"/>
      <c r="BA19" s="430"/>
      <c r="BB19" s="52"/>
      <c r="BC19" s="52"/>
      <c r="BD19" s="52"/>
      <c r="BE19" s="52"/>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369" t="s">
        <v>1751</v>
      </c>
      <c r="F150" s="370">
        <f>COUNTIF(BA16:BA100, "Zona de Riesgo Extrema")</f>
        <v>0</v>
      </c>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369" t="s">
        <v>1752</v>
      </c>
      <c r="F151" s="370">
        <f>COUNTIF(BA16:BA100, "Zona de Riesgo Alta")</f>
        <v>1</v>
      </c>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369" t="s">
        <v>1753</v>
      </c>
      <c r="F152" s="370">
        <f>COUNTIF(BA16:BA100, "Zona de Riesgo Moderada")</f>
        <v>0</v>
      </c>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339" priority="1" operator="containsText" text="Zona de Riesgo Extrema">
      <formula>NOT(ISERROR(SEARCH(("Zona de Riesgo Extrema"),(AD16))))</formula>
    </cfRule>
  </conditionalFormatting>
  <conditionalFormatting sqref="AD16 BA16">
    <cfRule type="containsText" dxfId="338" priority="2" operator="containsText" text="Zona de Riesgo Alta">
      <formula>NOT(ISERROR(SEARCH(("Zona de Riesgo Alta"),(AD16))))</formula>
    </cfRule>
  </conditionalFormatting>
  <conditionalFormatting sqref="I16 AY16">
    <cfRule type="containsText" dxfId="337" priority="3" operator="containsText" text="5 - Casi seguro">
      <formula>NOT(ISERROR(SEARCH(("5 - Casi seguro"),(I16))))</formula>
    </cfRule>
  </conditionalFormatting>
  <conditionalFormatting sqref="I16 AY16">
    <cfRule type="cellIs" dxfId="336" priority="4" operator="equal">
      <formula>"1 - Rara vez"</formula>
    </cfRule>
  </conditionalFormatting>
  <conditionalFormatting sqref="I16 AY16">
    <cfRule type="cellIs" dxfId="335" priority="5" operator="equal">
      <formula>"2 - Improbable"</formula>
    </cfRule>
  </conditionalFormatting>
  <conditionalFormatting sqref="I16 AY16">
    <cfRule type="cellIs" dxfId="334" priority="6" operator="equal">
      <formula>"3 - Posible"</formula>
    </cfRule>
  </conditionalFormatting>
  <conditionalFormatting sqref="I16 AY16">
    <cfRule type="cellIs" dxfId="333" priority="7" operator="equal">
      <formula>"4 - Probable"</formula>
    </cfRule>
  </conditionalFormatting>
  <conditionalFormatting sqref="AD16 BA16">
    <cfRule type="cellIs" dxfId="332" priority="8" operator="equal">
      <formula>"Zona de Riesgo Baja"</formula>
    </cfRule>
  </conditionalFormatting>
  <conditionalFormatting sqref="AD16 BA16">
    <cfRule type="cellIs" dxfId="331" priority="9" operator="equal">
      <formula>"Zona de Riesgo Moderada"</formula>
    </cfRule>
  </conditionalFormatting>
  <conditionalFormatting sqref="AD16 BA16">
    <cfRule type="cellIs" dxfId="330" priority="10" operator="equal">
      <formula>"Zona de Riesgo Alta"</formula>
    </cfRule>
  </conditionalFormatting>
  <conditionalFormatting sqref="AC16 AZ16">
    <cfRule type="containsText" dxfId="329" priority="11" operator="containsText" text="4 - Mayor">
      <formula>NOT(ISERROR(SEARCH(("4 - Mayor"),(AC16))))</formula>
    </cfRule>
  </conditionalFormatting>
  <conditionalFormatting sqref="AC16 AZ16">
    <cfRule type="containsText" dxfId="328" priority="12" operator="containsText" text="5 - Catastrófico">
      <formula>NOT(ISERROR(SEARCH(("5 - Catastrófico"),(AC16))))</formula>
    </cfRule>
  </conditionalFormatting>
  <conditionalFormatting sqref="AC16 AZ16">
    <cfRule type="containsText" dxfId="327" priority="13" operator="containsText" text="3 - Moderado">
      <formula>NOT(ISERROR(SEARCH(("3 - Moderado"),(AC16))))</formula>
    </cfRule>
  </conditionalFormatting>
  <dataValidations count="4">
    <dataValidation type="list" allowBlank="1" showInputMessage="1" showErrorMessage="1" prompt=" - " sqref="A16" xr:uid="{00000000-0002-0000-0A00-000000000000}">
      <formula1>$C$101:$C$114</formula1>
    </dataValidation>
    <dataValidation type="list" allowBlank="1" showInputMessage="1" showErrorMessage="1" prompt=" - " sqref="AC16 AZ16" xr:uid="{00000000-0002-0000-0A00-000001000000}">
      <formula1>$G$108:$G$110</formula1>
    </dataValidation>
    <dataValidation type="list" allowBlank="1" showInputMessage="1" showErrorMessage="1" prompt=" - " sqref="C16:C19" xr:uid="{00000000-0002-0000-0A00-000002000000}">
      <formula1>$E$101:$E$118</formula1>
    </dataValidation>
    <dataValidation type="list" allowBlank="1" showInputMessage="1" showErrorMessage="1" prompt=" - " sqref="J16:AA19" xr:uid="{00000000-0002-0000-0A00-000003000000}">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I1000"/>
  <sheetViews>
    <sheetView topLeftCell="AH17" workbookViewId="0">
      <selection activeCell="AO17" sqref="AO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hidden="1" customWidth="1"/>
    <col min="39" max="39" width="61" customWidth="1"/>
    <col min="40" max="40" width="11.7109375" style="328" hidden="1" customWidth="1"/>
    <col min="41" max="41" width="45.14062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59" t="s">
        <v>683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88"/>
      <c r="AL7" s="244"/>
      <c r="AM7" s="245"/>
      <c r="AN7" s="324"/>
      <c r="AO7" s="10"/>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559" t="s">
        <v>688</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88"/>
      <c r="AL8" s="244"/>
      <c r="AM8" s="245"/>
      <c r="AN8" s="324"/>
      <c r="AO8" s="10"/>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559" t="s">
        <v>692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88"/>
      <c r="AL9" s="244"/>
      <c r="AM9" s="245"/>
      <c r="AN9" s="324"/>
      <c r="AO9" s="10"/>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325"/>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556"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557"/>
      <c r="AO16" s="430"/>
      <c r="AP16" s="1"/>
      <c r="AQ16" s="1"/>
      <c r="AR16" s="1"/>
      <c r="AS16" s="1"/>
      <c r="AT16" s="1"/>
      <c r="AU16" s="1"/>
      <c r="AV16" s="1"/>
      <c r="AW16" s="1"/>
      <c r="AX16" s="1"/>
      <c r="AY16" s="1"/>
      <c r="AZ16" s="1"/>
      <c r="BA16" s="1"/>
      <c r="BB16" s="1"/>
      <c r="BC16" s="1"/>
      <c r="BD16" s="1"/>
      <c r="BE16" s="2"/>
      <c r="BF16" s="2"/>
      <c r="BG16" s="2"/>
      <c r="BH16" s="2"/>
      <c r="BI16" s="2"/>
    </row>
    <row r="17" spans="1:61" ht="310.5" customHeight="1">
      <c r="A17" s="429" t="s">
        <v>134</v>
      </c>
      <c r="B17" s="434">
        <v>1</v>
      </c>
      <c r="C17" s="52" t="s">
        <v>106</v>
      </c>
      <c r="D17" s="54" t="s">
        <v>714</v>
      </c>
      <c r="E17" s="429" t="s">
        <v>715</v>
      </c>
      <c r="F17" s="429" t="s">
        <v>716</v>
      </c>
      <c r="G17" s="87" t="s">
        <v>717</v>
      </c>
      <c r="H17" s="434" t="s">
        <v>61</v>
      </c>
      <c r="I17" s="434" t="s">
        <v>111</v>
      </c>
      <c r="J17" s="434" t="s">
        <v>148</v>
      </c>
      <c r="K17" s="429" t="s">
        <v>296</v>
      </c>
      <c r="L17" s="429" t="s">
        <v>114</v>
      </c>
      <c r="M17" s="429" t="s">
        <v>718</v>
      </c>
      <c r="N17" s="429" t="s">
        <v>164</v>
      </c>
      <c r="O17" s="429" t="s">
        <v>719</v>
      </c>
      <c r="P17" s="434">
        <v>30</v>
      </c>
      <c r="Q17" s="62"/>
      <c r="R17" s="62"/>
      <c r="S17" s="434" t="s">
        <v>720</v>
      </c>
      <c r="T17" s="434">
        <v>15</v>
      </c>
      <c r="U17" s="429" t="s">
        <v>721</v>
      </c>
      <c r="V17" s="434">
        <v>15</v>
      </c>
      <c r="W17" s="429" t="s">
        <v>722</v>
      </c>
      <c r="X17" s="434">
        <v>15</v>
      </c>
      <c r="Y17" s="558" t="s">
        <v>723</v>
      </c>
      <c r="Z17" s="434">
        <v>15</v>
      </c>
      <c r="AA17" s="429" t="s">
        <v>724</v>
      </c>
      <c r="AB17" s="434">
        <v>10</v>
      </c>
      <c r="AC17" s="434">
        <f>P17+R17+T17+V17+X17+Z17+AB17</f>
        <v>100</v>
      </c>
      <c r="AD17" s="434" t="s">
        <v>132</v>
      </c>
      <c r="AE17" s="429" t="s">
        <v>135</v>
      </c>
      <c r="AF17" s="434" t="s">
        <v>132</v>
      </c>
      <c r="AG17" s="434" t="s">
        <v>133</v>
      </c>
      <c r="AH17" s="434" t="s">
        <v>132</v>
      </c>
      <c r="AI17" s="434" t="s">
        <v>299</v>
      </c>
      <c r="AJ17" s="434" t="s">
        <v>242</v>
      </c>
      <c r="AK17" s="429" t="s">
        <v>139</v>
      </c>
      <c r="AL17" s="62">
        <v>1</v>
      </c>
      <c r="AM17" s="87" t="s">
        <v>725</v>
      </c>
      <c r="AN17" s="326">
        <v>1</v>
      </c>
      <c r="AO17" s="319" t="s">
        <v>1674</v>
      </c>
      <c r="AP17" s="72"/>
      <c r="AQ17" s="72"/>
      <c r="AR17" s="72"/>
      <c r="AS17" s="72"/>
      <c r="AT17" s="72"/>
      <c r="AU17" s="72"/>
      <c r="AV17" s="72"/>
      <c r="AW17" s="72"/>
      <c r="AX17" s="72"/>
      <c r="AY17" s="72"/>
      <c r="AZ17" s="72"/>
      <c r="BA17" s="72"/>
      <c r="BB17" s="72"/>
      <c r="BC17" s="72"/>
      <c r="BD17" s="72"/>
      <c r="BE17" s="72"/>
      <c r="BF17" s="72"/>
      <c r="BG17" s="72"/>
      <c r="BH17" s="72"/>
      <c r="BI17" s="72"/>
    </row>
    <row r="18" spans="1:61" ht="87.75" customHeight="1">
      <c r="A18" s="433"/>
      <c r="B18" s="433"/>
      <c r="C18" s="52" t="s">
        <v>143</v>
      </c>
      <c r="D18" s="87" t="s">
        <v>726</v>
      </c>
      <c r="E18" s="433"/>
      <c r="F18" s="433"/>
      <c r="G18" s="87" t="s">
        <v>727</v>
      </c>
      <c r="H18" s="433"/>
      <c r="I18" s="433"/>
      <c r="J18" s="433"/>
      <c r="K18" s="433"/>
      <c r="L18" s="433"/>
      <c r="M18" s="433"/>
      <c r="N18" s="433"/>
      <c r="O18" s="433"/>
      <c r="P18" s="433"/>
      <c r="Q18" s="62"/>
      <c r="R18" s="62"/>
      <c r="S18" s="433"/>
      <c r="T18" s="433"/>
      <c r="U18" s="433"/>
      <c r="V18" s="433"/>
      <c r="W18" s="433"/>
      <c r="X18" s="433"/>
      <c r="Y18" s="433"/>
      <c r="Z18" s="433"/>
      <c r="AA18" s="433"/>
      <c r="AB18" s="433"/>
      <c r="AC18" s="433"/>
      <c r="AD18" s="433"/>
      <c r="AE18" s="433"/>
      <c r="AF18" s="433"/>
      <c r="AG18" s="433"/>
      <c r="AH18" s="433"/>
      <c r="AI18" s="433"/>
      <c r="AJ18" s="433"/>
      <c r="AK18" s="433"/>
      <c r="AL18" s="62">
        <v>2</v>
      </c>
      <c r="AM18" s="246"/>
      <c r="AN18" s="326">
        <v>2</v>
      </c>
      <c r="AO18" s="87"/>
      <c r="AP18" s="72"/>
      <c r="AQ18" s="72"/>
      <c r="AR18" s="72"/>
      <c r="AS18" s="72"/>
      <c r="AT18" s="72"/>
      <c r="AU18" s="72"/>
      <c r="AV18" s="72"/>
      <c r="AW18" s="72"/>
      <c r="AX18" s="72"/>
      <c r="AY18" s="72"/>
      <c r="AZ18" s="72"/>
      <c r="BA18" s="72"/>
      <c r="BB18" s="72"/>
      <c r="BC18" s="72"/>
      <c r="BD18" s="72"/>
      <c r="BE18" s="72"/>
      <c r="BF18" s="72"/>
      <c r="BG18" s="72"/>
      <c r="BH18" s="72"/>
      <c r="BI18" s="72"/>
    </row>
    <row r="19" spans="1:61" ht="72" customHeight="1">
      <c r="A19" s="430"/>
      <c r="B19" s="430"/>
      <c r="C19" s="52" t="s">
        <v>106</v>
      </c>
      <c r="D19" s="87" t="s">
        <v>728</v>
      </c>
      <c r="E19" s="430"/>
      <c r="F19" s="430"/>
      <c r="G19" s="87" t="s">
        <v>729</v>
      </c>
      <c r="H19" s="430"/>
      <c r="I19" s="430"/>
      <c r="J19" s="430"/>
      <c r="K19" s="430"/>
      <c r="L19" s="430"/>
      <c r="M19" s="430"/>
      <c r="N19" s="430"/>
      <c r="O19" s="430"/>
      <c r="P19" s="430"/>
      <c r="Q19" s="62"/>
      <c r="R19" s="62"/>
      <c r="S19" s="430"/>
      <c r="T19" s="430"/>
      <c r="U19" s="430"/>
      <c r="V19" s="430"/>
      <c r="W19" s="430"/>
      <c r="X19" s="430"/>
      <c r="Y19" s="430"/>
      <c r="Z19" s="430"/>
      <c r="AA19" s="430"/>
      <c r="AB19" s="430"/>
      <c r="AC19" s="430"/>
      <c r="AD19" s="430"/>
      <c r="AE19" s="430"/>
      <c r="AF19" s="430"/>
      <c r="AG19" s="430"/>
      <c r="AH19" s="430"/>
      <c r="AI19" s="430"/>
      <c r="AJ19" s="430"/>
      <c r="AK19" s="430"/>
      <c r="AL19" s="62">
        <v>3</v>
      </c>
      <c r="AM19" s="247"/>
      <c r="AN19" s="326">
        <v>3</v>
      </c>
      <c r="AO19" s="87"/>
      <c r="AP19" s="72"/>
      <c r="AQ19" s="72"/>
      <c r="AR19" s="72"/>
      <c r="AS19" s="72"/>
      <c r="AT19" s="72"/>
      <c r="AU19" s="72"/>
      <c r="AV19" s="72"/>
      <c r="AW19" s="72"/>
      <c r="AX19" s="72"/>
      <c r="AY19" s="72"/>
      <c r="AZ19" s="72"/>
      <c r="BA19" s="72"/>
      <c r="BB19" s="72"/>
      <c r="BC19" s="72"/>
      <c r="BD19" s="72"/>
      <c r="BE19" s="72"/>
      <c r="BF19" s="72"/>
      <c r="BG19" s="72"/>
      <c r="BH19" s="72"/>
      <c r="BI19" s="72"/>
    </row>
    <row r="20" spans="1:61" ht="15.75" customHeight="1">
      <c r="A20" s="157"/>
      <c r="B20" s="157"/>
      <c r="C20" s="157"/>
      <c r="D20" s="157"/>
      <c r="E20" s="157"/>
      <c r="F20" s="157"/>
      <c r="G20" s="157"/>
      <c r="H20" s="157"/>
      <c r="I20" s="157"/>
      <c r="J20" s="157"/>
      <c r="K20" s="157"/>
      <c r="L20" s="157"/>
      <c r="M20" s="84"/>
      <c r="N20" s="84"/>
      <c r="O20" s="84"/>
      <c r="P20" s="84"/>
      <c r="Q20" s="84"/>
      <c r="R20" s="84"/>
      <c r="S20" s="84"/>
      <c r="T20" s="84"/>
      <c r="U20" s="84"/>
      <c r="V20" s="84"/>
      <c r="W20" s="84"/>
      <c r="X20" s="84"/>
      <c r="Y20" s="84"/>
      <c r="Z20" s="84"/>
      <c r="AA20" s="84"/>
      <c r="AB20" s="84"/>
      <c r="AC20" s="84"/>
      <c r="AD20" s="84"/>
      <c r="AE20" s="84"/>
      <c r="AF20" s="84"/>
      <c r="AG20" s="84"/>
      <c r="AH20" s="85"/>
      <c r="AI20" s="157"/>
      <c r="AJ20" s="158"/>
      <c r="AK20" s="157"/>
      <c r="AL20" s="157"/>
      <c r="AM20" s="157"/>
      <c r="AN20" s="327"/>
      <c r="AO20" s="157"/>
    </row>
    <row r="21" spans="1:61" ht="15.75" customHeight="1">
      <c r="F21" s="21"/>
      <c r="L21" s="21"/>
      <c r="P21" s="21"/>
      <c r="Q21" s="21"/>
      <c r="R21" s="21"/>
      <c r="S21" s="21"/>
      <c r="T21" s="21"/>
      <c r="V21" s="21"/>
      <c r="X21" s="21"/>
      <c r="Z21" s="21"/>
      <c r="AB21" s="21"/>
      <c r="AE21" s="21"/>
      <c r="AF21" s="21"/>
      <c r="AG21" s="21"/>
    </row>
    <row r="22" spans="1:61" ht="15.75" customHeight="1">
      <c r="F22" s="21"/>
      <c r="L22" s="21"/>
      <c r="P22" s="21"/>
      <c r="Q22" s="21"/>
      <c r="R22" s="21"/>
      <c r="S22" s="21"/>
      <c r="T22" s="21"/>
      <c r="V22" s="21"/>
      <c r="X22" s="21"/>
      <c r="Z22" s="21"/>
      <c r="AB22" s="21"/>
      <c r="AE22" s="21"/>
      <c r="AF22" s="21"/>
      <c r="AG22" s="21"/>
    </row>
    <row r="23" spans="1:61" ht="15.75" customHeight="1">
      <c r="F23" s="21"/>
      <c r="L23" s="21"/>
      <c r="P23" s="21"/>
      <c r="Q23" s="21"/>
      <c r="R23" s="21"/>
      <c r="S23" s="21"/>
      <c r="T23" s="21"/>
      <c r="V23" s="21"/>
      <c r="X23" s="21"/>
      <c r="Z23" s="21"/>
      <c r="AB23" s="21"/>
      <c r="AE23" s="21"/>
      <c r="AF23" s="21"/>
      <c r="AG23" s="21"/>
    </row>
    <row r="24" spans="1:61" ht="15.75" customHeight="1">
      <c r="F24" s="21"/>
      <c r="L24" s="21"/>
      <c r="P24" s="21"/>
      <c r="Q24" s="21"/>
      <c r="R24" s="21"/>
      <c r="S24" s="21"/>
      <c r="T24" s="21"/>
      <c r="V24" s="21"/>
      <c r="X24" s="21"/>
      <c r="Z24" s="21"/>
      <c r="AB24" s="21"/>
      <c r="AE24" s="21"/>
      <c r="AF24" s="21"/>
      <c r="AG24" s="21"/>
    </row>
    <row r="25" spans="1:61" ht="15.75" customHeight="1">
      <c r="F25" s="21"/>
      <c r="L25" s="21"/>
      <c r="P25" s="21"/>
      <c r="Q25" s="21"/>
      <c r="R25" s="21"/>
      <c r="S25" s="21"/>
      <c r="T25" s="21"/>
      <c r="V25" s="21"/>
      <c r="X25" s="21"/>
      <c r="Z25" s="21"/>
      <c r="AB25" s="21"/>
      <c r="AE25" s="21"/>
      <c r="AF25" s="21"/>
      <c r="AG25" s="21"/>
    </row>
    <row r="26" spans="1:61" ht="15.75" customHeight="1">
      <c r="F26" s="21"/>
      <c r="L26" s="21"/>
      <c r="P26" s="21"/>
      <c r="Q26" s="21"/>
      <c r="R26" s="21"/>
      <c r="S26" s="21"/>
      <c r="T26" s="21"/>
      <c r="V26" s="21"/>
      <c r="X26" s="21"/>
      <c r="Z26" s="21"/>
      <c r="AB26" s="21"/>
      <c r="AE26" s="21"/>
      <c r="AF26" s="21"/>
      <c r="AG26" s="21"/>
    </row>
    <row r="27" spans="1:61" ht="15.75" customHeight="1">
      <c r="F27" s="21"/>
      <c r="L27" s="21"/>
      <c r="P27" s="21"/>
      <c r="Q27" s="21"/>
      <c r="R27" s="21"/>
      <c r="S27" s="21"/>
      <c r="T27" s="21"/>
      <c r="V27" s="21"/>
      <c r="X27" s="21"/>
      <c r="Z27" s="21"/>
      <c r="AB27" s="21"/>
      <c r="AE27" s="21"/>
      <c r="AF27" s="21"/>
      <c r="AG27" s="21"/>
    </row>
    <row r="28" spans="1:61" ht="15.75" customHeight="1">
      <c r="F28" s="21"/>
      <c r="L28" s="21"/>
      <c r="P28" s="21"/>
      <c r="Q28" s="21"/>
      <c r="R28" s="21"/>
      <c r="S28" s="21"/>
      <c r="T28" s="21"/>
      <c r="V28" s="21"/>
      <c r="X28" s="21"/>
      <c r="Z28" s="21"/>
      <c r="AB28" s="21"/>
      <c r="AE28" s="21"/>
      <c r="AF28" s="21"/>
      <c r="AG28" s="21"/>
    </row>
    <row r="29" spans="1:61" ht="15.75" customHeight="1">
      <c r="F29" s="21"/>
      <c r="L29" s="21"/>
      <c r="P29" s="21"/>
      <c r="Q29" s="21"/>
      <c r="R29" s="21"/>
      <c r="S29" s="21"/>
      <c r="T29" s="21"/>
      <c r="V29" s="21"/>
      <c r="X29" s="21"/>
      <c r="Z29" s="21"/>
      <c r="AB29" s="21"/>
      <c r="AE29" s="21"/>
      <c r="AF29" s="21"/>
      <c r="AG29" s="21"/>
    </row>
    <row r="30" spans="1:61" ht="15.75" customHeight="1">
      <c r="F30" s="21"/>
      <c r="L30" s="21"/>
      <c r="P30" s="21"/>
      <c r="Q30" s="21"/>
      <c r="R30" s="21"/>
      <c r="S30" s="21"/>
      <c r="T30" s="21"/>
      <c r="V30" s="21"/>
      <c r="X30" s="21"/>
      <c r="Z30" s="21"/>
      <c r="AB30" s="21"/>
      <c r="AE30" s="21"/>
      <c r="AF30" s="21"/>
      <c r="AG30" s="21"/>
    </row>
    <row r="31" spans="1:61" ht="15.75" customHeight="1">
      <c r="F31" s="21"/>
      <c r="L31" s="21"/>
      <c r="P31" s="21"/>
      <c r="Q31" s="21"/>
      <c r="R31" s="21"/>
      <c r="S31" s="21"/>
      <c r="T31" s="21"/>
      <c r="V31" s="21"/>
      <c r="X31" s="21"/>
      <c r="Z31" s="21"/>
      <c r="AB31" s="21"/>
      <c r="AE31" s="21"/>
      <c r="AF31" s="21"/>
      <c r="AG31" s="21"/>
    </row>
    <row r="32" spans="1:61" ht="15.75" customHeight="1">
      <c r="F32" s="21"/>
      <c r="L32" s="21"/>
      <c r="P32" s="21"/>
      <c r="Q32" s="21"/>
      <c r="R32" s="21"/>
      <c r="S32" s="21"/>
      <c r="T32" s="21"/>
      <c r="V32" s="21"/>
      <c r="X32" s="21"/>
      <c r="Z32" s="21"/>
      <c r="AB32" s="21"/>
      <c r="AE32" s="21"/>
      <c r="AF32" s="21"/>
      <c r="AG32" s="21"/>
    </row>
    <row r="33" spans="6:33" ht="15.75" customHeight="1">
      <c r="F33" s="21"/>
      <c r="L33" s="21"/>
      <c r="P33" s="21"/>
      <c r="Q33" s="21"/>
      <c r="R33" s="21"/>
      <c r="S33" s="21"/>
      <c r="T33" s="21"/>
      <c r="V33" s="21"/>
      <c r="X33" s="21"/>
      <c r="Z33" s="21"/>
      <c r="AB33" s="21"/>
      <c r="AE33" s="21"/>
      <c r="AF33" s="21"/>
      <c r="AG33" s="21"/>
    </row>
    <row r="34" spans="6:33" ht="15.75" customHeight="1">
      <c r="F34" s="21"/>
      <c r="L34" s="21"/>
      <c r="P34" s="21"/>
      <c r="Q34" s="21"/>
      <c r="R34" s="21"/>
      <c r="S34" s="21"/>
      <c r="T34" s="21"/>
      <c r="V34" s="21"/>
      <c r="X34" s="21"/>
      <c r="Z34" s="21"/>
      <c r="AB34" s="21"/>
      <c r="AE34" s="21"/>
      <c r="AF34" s="21"/>
      <c r="AG34" s="21"/>
    </row>
    <row r="35" spans="6:33" ht="15.75" customHeight="1">
      <c r="F35" s="21"/>
      <c r="L35" s="21"/>
      <c r="P35" s="21"/>
      <c r="Q35" s="21"/>
      <c r="R35" s="21"/>
      <c r="S35" s="21"/>
      <c r="T35" s="21"/>
      <c r="V35" s="21"/>
      <c r="X35" s="21"/>
      <c r="Z35" s="21"/>
      <c r="AB35" s="21"/>
      <c r="AE35" s="21"/>
      <c r="AF35" s="21"/>
      <c r="AG35" s="21"/>
    </row>
    <row r="36" spans="6:33" ht="15.75" customHeight="1">
      <c r="F36" s="21"/>
      <c r="L36" s="21"/>
      <c r="P36" s="21"/>
      <c r="Q36" s="21"/>
      <c r="R36" s="21"/>
      <c r="S36" s="21"/>
      <c r="T36" s="21"/>
      <c r="V36" s="21"/>
      <c r="X36" s="21"/>
      <c r="Z36" s="21"/>
      <c r="AB36" s="21"/>
      <c r="AE36" s="21"/>
      <c r="AF36" s="21"/>
      <c r="AG36" s="21"/>
    </row>
    <row r="37" spans="6:33" ht="15.75" customHeight="1">
      <c r="F37" s="21"/>
      <c r="L37" s="21"/>
      <c r="P37" s="21"/>
      <c r="Q37" s="21"/>
      <c r="R37" s="21"/>
      <c r="S37" s="21"/>
      <c r="T37" s="21"/>
      <c r="V37" s="21"/>
      <c r="X37" s="21"/>
      <c r="Z37" s="21"/>
      <c r="AB37" s="21"/>
      <c r="AE37" s="21"/>
      <c r="AF37" s="21"/>
      <c r="AG37" s="21"/>
    </row>
    <row r="38" spans="6:33" ht="15.75" customHeight="1">
      <c r="F38" s="21"/>
      <c r="L38" s="21"/>
      <c r="P38" s="21"/>
      <c r="Q38" s="21"/>
      <c r="R38" s="21"/>
      <c r="S38" s="21"/>
      <c r="T38" s="21"/>
      <c r="V38" s="21"/>
      <c r="X38" s="21"/>
      <c r="Z38" s="21"/>
      <c r="AB38" s="21"/>
      <c r="AE38" s="21"/>
      <c r="AF38" s="21"/>
      <c r="AG38" s="21"/>
    </row>
    <row r="39" spans="6:33" ht="15.75" customHeight="1">
      <c r="F39" s="21"/>
      <c r="L39" s="21"/>
      <c r="P39" s="21"/>
      <c r="Q39" s="21"/>
      <c r="R39" s="21"/>
      <c r="S39" s="21"/>
      <c r="T39" s="21"/>
      <c r="V39" s="21"/>
      <c r="X39" s="21"/>
      <c r="Z39" s="21"/>
      <c r="AB39" s="21"/>
      <c r="AE39" s="21"/>
      <c r="AF39" s="21"/>
      <c r="AG39" s="21"/>
    </row>
    <row r="40" spans="6:33" ht="15.75" customHeight="1">
      <c r="F40" s="21"/>
      <c r="L40" s="21"/>
      <c r="P40" s="21"/>
      <c r="Q40" s="21"/>
      <c r="R40" s="21"/>
      <c r="S40" s="21"/>
      <c r="T40" s="21"/>
      <c r="V40" s="21"/>
      <c r="X40" s="21"/>
      <c r="Z40" s="21"/>
      <c r="AB40" s="21"/>
      <c r="AE40" s="21"/>
      <c r="AF40" s="21"/>
      <c r="AG40" s="21"/>
    </row>
    <row r="41" spans="6:33" ht="15.75" customHeight="1">
      <c r="F41" s="21"/>
      <c r="L41" s="21"/>
      <c r="P41" s="21"/>
      <c r="Q41" s="21"/>
      <c r="R41" s="21"/>
      <c r="S41" s="21"/>
      <c r="T41" s="21"/>
      <c r="V41" s="21"/>
      <c r="X41" s="21"/>
      <c r="Z41" s="21"/>
      <c r="AB41" s="21"/>
      <c r="AE41" s="21"/>
      <c r="AF41" s="21"/>
      <c r="AG41" s="21"/>
    </row>
    <row r="42" spans="6:33" ht="15.75" customHeight="1">
      <c r="F42" s="21"/>
      <c r="L42" s="21"/>
      <c r="P42" s="21"/>
      <c r="Q42" s="21"/>
      <c r="R42" s="21"/>
      <c r="S42" s="21"/>
      <c r="T42" s="21"/>
      <c r="V42" s="21"/>
      <c r="X42" s="21"/>
      <c r="Z42" s="21"/>
      <c r="AB42" s="21"/>
      <c r="AE42" s="21"/>
      <c r="AF42" s="21"/>
      <c r="AG42" s="21"/>
    </row>
    <row r="43" spans="6:33" ht="15.75" customHeight="1">
      <c r="F43" s="21"/>
      <c r="L43" s="21"/>
      <c r="P43" s="21"/>
      <c r="Q43" s="21"/>
      <c r="R43" s="21"/>
      <c r="S43" s="21"/>
      <c r="T43" s="21"/>
      <c r="V43" s="21"/>
      <c r="X43" s="21"/>
      <c r="Z43" s="21"/>
      <c r="AB43" s="21"/>
      <c r="AE43" s="21"/>
      <c r="AF43" s="21"/>
      <c r="AG43" s="21"/>
    </row>
    <row r="44" spans="6:33" ht="15.75" customHeight="1">
      <c r="F44" s="21"/>
      <c r="L44" s="21"/>
      <c r="P44" s="21"/>
      <c r="Q44" s="21"/>
      <c r="R44" s="21"/>
      <c r="S44" s="21"/>
      <c r="T44" s="21"/>
      <c r="V44" s="21"/>
      <c r="X44" s="21"/>
      <c r="Z44" s="21"/>
      <c r="AB44" s="21"/>
      <c r="AE44" s="21"/>
      <c r="AF44" s="21"/>
      <c r="AG44" s="21"/>
    </row>
    <row r="45" spans="6:33" ht="15.75" customHeight="1">
      <c r="F45" s="21"/>
      <c r="L45" s="21"/>
      <c r="P45" s="21"/>
      <c r="Q45" s="21"/>
      <c r="R45" s="21"/>
      <c r="S45" s="21"/>
      <c r="T45" s="21"/>
      <c r="V45" s="21"/>
      <c r="X45" s="21"/>
      <c r="Z45" s="21"/>
      <c r="AB45" s="21"/>
      <c r="AE45" s="21"/>
      <c r="AF45" s="21"/>
      <c r="AG45" s="21"/>
    </row>
    <row r="46" spans="6:33" ht="15.75" customHeight="1">
      <c r="F46" s="21"/>
      <c r="L46" s="21"/>
      <c r="P46" s="21"/>
      <c r="Q46" s="21"/>
      <c r="R46" s="21"/>
      <c r="S46" s="21"/>
      <c r="T46" s="21"/>
      <c r="V46" s="21"/>
      <c r="X46" s="21"/>
      <c r="Z46" s="21"/>
      <c r="AB46" s="21"/>
      <c r="AE46" s="21"/>
      <c r="AF46" s="21"/>
      <c r="AG46" s="21"/>
    </row>
    <row r="47" spans="6:33" ht="15.75" customHeight="1">
      <c r="F47" s="21"/>
      <c r="L47" s="21"/>
      <c r="P47" s="21"/>
      <c r="Q47" s="21"/>
      <c r="R47" s="21"/>
      <c r="S47" s="21"/>
      <c r="T47" s="21"/>
      <c r="V47" s="21"/>
      <c r="X47" s="21"/>
      <c r="Z47" s="21"/>
      <c r="AB47" s="21"/>
      <c r="AE47" s="21"/>
      <c r="AF47" s="21"/>
      <c r="AG47" s="21"/>
    </row>
    <row r="48" spans="6:33" ht="15.75" customHeight="1">
      <c r="F48" s="21"/>
      <c r="L48" s="21"/>
      <c r="P48" s="21"/>
      <c r="Q48" s="21"/>
      <c r="R48" s="21"/>
      <c r="S48" s="21"/>
      <c r="T48" s="21"/>
      <c r="V48" s="21"/>
      <c r="X48" s="21"/>
      <c r="Z48" s="21"/>
      <c r="AB48" s="21"/>
      <c r="AE48" s="21"/>
      <c r="AF48" s="21"/>
      <c r="AG48" s="21"/>
    </row>
    <row r="49" spans="6:33" ht="15.75" customHeight="1">
      <c r="F49" s="21"/>
      <c r="L49" s="21"/>
      <c r="P49" s="21"/>
      <c r="Q49" s="21"/>
      <c r="R49" s="21"/>
      <c r="S49" s="21"/>
      <c r="T49" s="21"/>
      <c r="V49" s="21"/>
      <c r="X49" s="21"/>
      <c r="Z49" s="21"/>
      <c r="AB49" s="21"/>
      <c r="AE49" s="21"/>
      <c r="AF49" s="21"/>
      <c r="AG49" s="21"/>
    </row>
    <row r="50" spans="6:33" ht="15.75" customHeight="1">
      <c r="F50" s="21"/>
      <c r="L50" s="21"/>
      <c r="P50" s="21"/>
      <c r="Q50" s="21"/>
      <c r="R50" s="21"/>
      <c r="S50" s="21"/>
      <c r="T50" s="21"/>
      <c r="V50" s="21"/>
      <c r="X50" s="21"/>
      <c r="Z50" s="21"/>
      <c r="AB50" s="21"/>
      <c r="AE50" s="21"/>
      <c r="AF50" s="21"/>
      <c r="AG50" s="21"/>
    </row>
    <row r="51" spans="6:33" ht="15.75" customHeight="1">
      <c r="F51" s="21"/>
      <c r="L51" s="21"/>
      <c r="P51" s="21"/>
      <c r="Q51" s="21"/>
      <c r="R51" s="21"/>
      <c r="S51" s="21"/>
      <c r="T51" s="21"/>
      <c r="V51" s="21"/>
      <c r="X51" s="21"/>
      <c r="Z51" s="21"/>
      <c r="AB51" s="21"/>
      <c r="AE51" s="21"/>
      <c r="AF51" s="21"/>
      <c r="AG51" s="21"/>
    </row>
    <row r="52" spans="6:33" ht="15.75" customHeight="1">
      <c r="F52" s="21"/>
      <c r="L52" s="21"/>
      <c r="P52" s="21"/>
      <c r="Q52" s="21"/>
      <c r="R52" s="21"/>
      <c r="S52" s="21"/>
      <c r="T52" s="21"/>
      <c r="V52" s="21"/>
      <c r="X52" s="21"/>
      <c r="Z52" s="21"/>
      <c r="AB52" s="21"/>
      <c r="AE52" s="21"/>
      <c r="AF52" s="21"/>
      <c r="AG52" s="21"/>
    </row>
    <row r="53" spans="6:33" ht="15.75" customHeight="1">
      <c r="F53" s="21"/>
      <c r="L53" s="21"/>
      <c r="P53" s="21"/>
      <c r="Q53" s="21"/>
      <c r="R53" s="21"/>
      <c r="S53" s="21"/>
      <c r="T53" s="21"/>
      <c r="V53" s="21"/>
      <c r="X53" s="21"/>
      <c r="Z53" s="21"/>
      <c r="AB53" s="21"/>
      <c r="AE53" s="21"/>
      <c r="AF53" s="21"/>
      <c r="AG53" s="21"/>
    </row>
    <row r="54" spans="6:33" ht="15.75" customHeight="1">
      <c r="F54" s="21"/>
      <c r="L54" s="21"/>
      <c r="P54" s="21"/>
      <c r="Q54" s="21"/>
      <c r="R54" s="21"/>
      <c r="S54" s="21"/>
      <c r="T54" s="21"/>
      <c r="V54" s="21"/>
      <c r="X54" s="21"/>
      <c r="Z54" s="21"/>
      <c r="AB54" s="21"/>
      <c r="AE54" s="21"/>
      <c r="AF54" s="21"/>
      <c r="AG54" s="21"/>
    </row>
    <row r="55" spans="6:33" ht="15.75" customHeight="1">
      <c r="F55" s="21"/>
      <c r="L55" s="21"/>
      <c r="P55" s="21"/>
      <c r="Q55" s="21"/>
      <c r="R55" s="21"/>
      <c r="S55" s="21"/>
      <c r="T55" s="21"/>
      <c r="V55" s="21"/>
      <c r="X55" s="21"/>
      <c r="Z55" s="21"/>
      <c r="AB55" s="21"/>
      <c r="AE55" s="21"/>
      <c r="AF55" s="21"/>
      <c r="AG55" s="21"/>
    </row>
    <row r="56" spans="6:33" ht="15.75" customHeight="1">
      <c r="F56" s="21"/>
      <c r="L56" s="21"/>
      <c r="P56" s="21"/>
      <c r="Q56" s="21"/>
      <c r="R56" s="21"/>
      <c r="S56" s="21"/>
      <c r="T56" s="21"/>
      <c r="V56" s="21"/>
      <c r="X56" s="21"/>
      <c r="Z56" s="21"/>
      <c r="AB56" s="21"/>
      <c r="AE56" s="21"/>
      <c r="AF56" s="21"/>
      <c r="AG56" s="21"/>
    </row>
    <row r="57" spans="6:33" ht="15.75" customHeight="1">
      <c r="F57" s="21"/>
      <c r="L57" s="21"/>
      <c r="P57" s="21"/>
      <c r="Q57" s="21"/>
      <c r="R57" s="21"/>
      <c r="S57" s="21"/>
      <c r="T57" s="21"/>
      <c r="V57" s="21"/>
      <c r="X57" s="21"/>
      <c r="Z57" s="21"/>
      <c r="AB57" s="21"/>
      <c r="AE57" s="21"/>
      <c r="AF57" s="21"/>
      <c r="AG57" s="21"/>
    </row>
    <row r="58" spans="6:33" ht="15.75" customHeight="1">
      <c r="F58" s="21"/>
      <c r="L58" s="21"/>
      <c r="P58" s="21"/>
      <c r="Q58" s="21"/>
      <c r="R58" s="21"/>
      <c r="S58" s="21"/>
      <c r="T58" s="21"/>
      <c r="V58" s="21"/>
      <c r="X58" s="21"/>
      <c r="Z58" s="21"/>
      <c r="AB58" s="21"/>
      <c r="AE58" s="21"/>
      <c r="AF58" s="21"/>
      <c r="AG58" s="21"/>
    </row>
    <row r="59" spans="6:33" ht="15.75" customHeight="1">
      <c r="F59" s="21"/>
      <c r="L59" s="21"/>
      <c r="P59" s="21"/>
      <c r="Q59" s="21"/>
      <c r="R59" s="21"/>
      <c r="S59" s="21"/>
      <c r="T59" s="21"/>
      <c r="V59" s="21"/>
      <c r="X59" s="21"/>
      <c r="Z59" s="21"/>
      <c r="AB59" s="21"/>
      <c r="AE59" s="21"/>
      <c r="AF59" s="21"/>
      <c r="AG59" s="21"/>
    </row>
    <row r="60" spans="6:33" ht="15.75" customHeight="1">
      <c r="F60" s="21"/>
      <c r="L60" s="21"/>
      <c r="P60" s="21"/>
      <c r="Q60" s="21"/>
      <c r="R60" s="21"/>
      <c r="S60" s="21"/>
      <c r="T60" s="21"/>
      <c r="V60" s="21"/>
      <c r="X60" s="21"/>
      <c r="Z60" s="21"/>
      <c r="AB60" s="21"/>
      <c r="AE60" s="21"/>
      <c r="AF60" s="21"/>
      <c r="AG60" s="21"/>
    </row>
    <row r="61" spans="6:33" ht="15.75" customHeight="1">
      <c r="F61" s="21"/>
      <c r="L61" s="21"/>
      <c r="P61" s="21"/>
      <c r="Q61" s="21"/>
      <c r="R61" s="21"/>
      <c r="S61" s="21"/>
      <c r="T61" s="21"/>
      <c r="V61" s="21"/>
      <c r="X61" s="21"/>
      <c r="Z61" s="21"/>
      <c r="AB61" s="21"/>
      <c r="AE61" s="21"/>
      <c r="AF61" s="21"/>
      <c r="AG61" s="21"/>
    </row>
    <row r="62" spans="6:33" ht="15.75" customHeight="1">
      <c r="F62" s="21"/>
      <c r="L62" s="21"/>
      <c r="P62" s="21"/>
      <c r="Q62" s="21"/>
      <c r="R62" s="21"/>
      <c r="S62" s="21"/>
      <c r="T62" s="21"/>
      <c r="V62" s="21"/>
      <c r="X62" s="21"/>
      <c r="Z62" s="21"/>
      <c r="AB62" s="21"/>
      <c r="AE62" s="21"/>
      <c r="AF62" s="21"/>
      <c r="AG62" s="21"/>
    </row>
    <row r="63" spans="6:33" ht="15.75" customHeight="1">
      <c r="F63" s="21"/>
      <c r="L63" s="21"/>
      <c r="P63" s="21"/>
      <c r="Q63" s="21"/>
      <c r="R63" s="21"/>
      <c r="S63" s="21"/>
      <c r="T63" s="21"/>
      <c r="V63" s="21"/>
      <c r="X63" s="21"/>
      <c r="Z63" s="21"/>
      <c r="AB63" s="21"/>
      <c r="AE63" s="21"/>
      <c r="AF63" s="21"/>
      <c r="AG63" s="21"/>
    </row>
    <row r="64" spans="6:33" ht="15.75" customHeight="1">
      <c r="F64" s="21"/>
      <c r="L64" s="21"/>
      <c r="P64" s="21"/>
      <c r="Q64" s="21"/>
      <c r="R64" s="21"/>
      <c r="S64" s="21"/>
      <c r="T64" s="21"/>
      <c r="V64" s="21"/>
      <c r="X64" s="21"/>
      <c r="Z64" s="21"/>
      <c r="AB64" s="21"/>
      <c r="AE64" s="21"/>
      <c r="AF64" s="21"/>
      <c r="AG64" s="21"/>
    </row>
    <row r="65" spans="6:33" ht="15.75" customHeight="1">
      <c r="F65" s="21"/>
      <c r="L65" s="21"/>
      <c r="P65" s="21"/>
      <c r="Q65" s="21"/>
      <c r="R65" s="21"/>
      <c r="S65" s="21"/>
      <c r="T65" s="21"/>
      <c r="V65" s="21"/>
      <c r="X65" s="21"/>
      <c r="Z65" s="21"/>
      <c r="AB65" s="21"/>
      <c r="AE65" s="21"/>
      <c r="AF65" s="21"/>
      <c r="AG65" s="21"/>
    </row>
    <row r="66" spans="6:33" ht="15.75" customHeight="1">
      <c r="F66" s="21"/>
      <c r="L66" s="21"/>
      <c r="P66" s="21"/>
      <c r="Q66" s="21"/>
      <c r="R66" s="21"/>
      <c r="S66" s="21"/>
      <c r="T66" s="21"/>
      <c r="V66" s="21"/>
      <c r="X66" s="21"/>
      <c r="Z66" s="21"/>
      <c r="AB66" s="21"/>
      <c r="AE66" s="21"/>
      <c r="AF66" s="21"/>
      <c r="AG66" s="21"/>
    </row>
    <row r="67" spans="6:33" ht="15.75" customHeight="1">
      <c r="F67" s="21"/>
      <c r="L67" s="21"/>
      <c r="P67" s="21"/>
      <c r="Q67" s="21"/>
      <c r="R67" s="21"/>
      <c r="S67" s="21"/>
      <c r="T67" s="21"/>
      <c r="V67" s="21"/>
      <c r="X67" s="21"/>
      <c r="Z67" s="21"/>
      <c r="AB67" s="21"/>
      <c r="AE67" s="21"/>
      <c r="AF67" s="21"/>
      <c r="AG67" s="21"/>
    </row>
    <row r="68" spans="6:33" ht="15.75" customHeight="1">
      <c r="F68" s="21"/>
      <c r="L68" s="21"/>
      <c r="P68" s="21"/>
      <c r="Q68" s="21"/>
      <c r="R68" s="21"/>
      <c r="S68" s="21"/>
      <c r="T68" s="21"/>
      <c r="V68" s="21"/>
      <c r="X68" s="21"/>
      <c r="Z68" s="21"/>
      <c r="AB68" s="21"/>
      <c r="AE68" s="21"/>
      <c r="AF68" s="21"/>
      <c r="AG68" s="21"/>
    </row>
    <row r="69" spans="6:33" ht="15.75" customHeight="1">
      <c r="F69" s="21"/>
      <c r="L69" s="21"/>
      <c r="P69" s="21"/>
      <c r="Q69" s="21"/>
      <c r="R69" s="21"/>
      <c r="S69" s="21"/>
      <c r="T69" s="21"/>
      <c r="V69" s="21"/>
      <c r="X69" s="21"/>
      <c r="Z69" s="21"/>
      <c r="AB69" s="21"/>
      <c r="AE69" s="21"/>
      <c r="AF69" s="21"/>
      <c r="AG69" s="21"/>
    </row>
    <row r="70" spans="6:33" ht="15.75" customHeight="1">
      <c r="F70" s="21"/>
      <c r="L70" s="21"/>
      <c r="P70" s="21"/>
      <c r="Q70" s="21"/>
      <c r="R70" s="21"/>
      <c r="S70" s="21"/>
      <c r="T70" s="21"/>
      <c r="V70" s="21"/>
      <c r="X70" s="21"/>
      <c r="Z70" s="21"/>
      <c r="AB70" s="21"/>
      <c r="AE70" s="21"/>
      <c r="AF70" s="21"/>
      <c r="AG70" s="21"/>
    </row>
    <row r="71" spans="6:33" ht="15.75" customHeight="1">
      <c r="F71" s="21"/>
      <c r="L71" s="21"/>
      <c r="P71" s="21"/>
      <c r="Q71" s="21"/>
      <c r="R71" s="21"/>
      <c r="S71" s="21"/>
      <c r="T71" s="21"/>
      <c r="V71" s="21"/>
      <c r="X71" s="21"/>
      <c r="Z71" s="21"/>
      <c r="AB71" s="21"/>
      <c r="AE71" s="21"/>
      <c r="AF71" s="21"/>
      <c r="AG71" s="21"/>
    </row>
    <row r="72" spans="6:33" ht="15.75" customHeight="1">
      <c r="F72" s="21"/>
      <c r="L72" s="21"/>
      <c r="P72" s="21"/>
      <c r="Q72" s="21"/>
      <c r="R72" s="21"/>
      <c r="S72" s="21"/>
      <c r="T72" s="21"/>
      <c r="V72" s="21"/>
      <c r="X72" s="21"/>
      <c r="Z72" s="21"/>
      <c r="AB72" s="21"/>
      <c r="AE72" s="21"/>
      <c r="AF72" s="21"/>
      <c r="AG72" s="21"/>
    </row>
    <row r="73" spans="6:33" ht="15.75" customHeight="1">
      <c r="F73" s="21"/>
      <c r="L73" s="21"/>
      <c r="P73" s="21"/>
      <c r="Q73" s="21"/>
      <c r="R73" s="21"/>
      <c r="S73" s="21"/>
      <c r="T73" s="21"/>
      <c r="V73" s="21"/>
      <c r="X73" s="21"/>
      <c r="Z73" s="21"/>
      <c r="AB73" s="21"/>
      <c r="AE73" s="21"/>
      <c r="AF73" s="21"/>
      <c r="AG73" s="21"/>
    </row>
    <row r="74" spans="6:33" ht="15.75" customHeight="1">
      <c r="F74" s="21"/>
      <c r="L74" s="21"/>
      <c r="P74" s="21"/>
      <c r="Q74" s="21"/>
      <c r="R74" s="21"/>
      <c r="S74" s="21"/>
      <c r="T74" s="21"/>
      <c r="V74" s="21"/>
      <c r="X74" s="21"/>
      <c r="Z74" s="21"/>
      <c r="AB74" s="21"/>
      <c r="AE74" s="21"/>
      <c r="AF74" s="21"/>
      <c r="AG74" s="21"/>
    </row>
    <row r="75" spans="6:33" ht="15.75" customHeight="1">
      <c r="F75" s="21"/>
      <c r="L75" s="21"/>
      <c r="P75" s="21"/>
      <c r="Q75" s="21"/>
      <c r="R75" s="21"/>
      <c r="S75" s="21"/>
      <c r="T75" s="21"/>
      <c r="V75" s="21"/>
      <c r="X75" s="21"/>
      <c r="Z75" s="21"/>
      <c r="AB75" s="21"/>
      <c r="AE75" s="21"/>
      <c r="AF75" s="21"/>
      <c r="AG75" s="21"/>
    </row>
    <row r="76" spans="6:33" ht="15.75" customHeight="1">
      <c r="F76" s="21"/>
      <c r="L76" s="21"/>
      <c r="P76" s="21"/>
      <c r="Q76" s="21"/>
      <c r="R76" s="21"/>
      <c r="S76" s="21"/>
      <c r="T76" s="21"/>
      <c r="V76" s="21"/>
      <c r="X76" s="21"/>
      <c r="Z76" s="21"/>
      <c r="AB76" s="21"/>
      <c r="AE76" s="21"/>
      <c r="AF76" s="21"/>
      <c r="AG76" s="21"/>
    </row>
    <row r="77" spans="6:33" ht="15.75" customHeight="1">
      <c r="F77" s="21"/>
      <c r="L77" s="21"/>
      <c r="P77" s="21"/>
      <c r="Q77" s="21"/>
      <c r="R77" s="21"/>
      <c r="S77" s="21"/>
      <c r="T77" s="21"/>
      <c r="V77" s="21"/>
      <c r="X77" s="21"/>
      <c r="Z77" s="21"/>
      <c r="AB77" s="21"/>
      <c r="AE77" s="21"/>
      <c r="AF77" s="21"/>
      <c r="AG77" s="21"/>
    </row>
    <row r="78" spans="6:33" ht="15.75" customHeight="1">
      <c r="F78" s="21"/>
      <c r="L78" s="21"/>
      <c r="P78" s="21"/>
      <c r="Q78" s="21"/>
      <c r="R78" s="21"/>
      <c r="S78" s="21"/>
      <c r="T78" s="21"/>
      <c r="V78" s="21"/>
      <c r="X78" s="21"/>
      <c r="Z78" s="21"/>
      <c r="AB78" s="21"/>
      <c r="AE78" s="21"/>
      <c r="AF78" s="21"/>
      <c r="AG78" s="21"/>
    </row>
    <row r="79" spans="6:33" ht="15.75" customHeight="1">
      <c r="F79" s="21"/>
      <c r="L79" s="21"/>
      <c r="P79" s="21"/>
      <c r="Q79" s="21"/>
      <c r="R79" s="21"/>
      <c r="S79" s="21"/>
      <c r="T79" s="21"/>
      <c r="V79" s="21"/>
      <c r="X79" s="21"/>
      <c r="Z79" s="21"/>
      <c r="AB79" s="21"/>
      <c r="AE79" s="21"/>
      <c r="AF79" s="21"/>
      <c r="AG79" s="21"/>
    </row>
    <row r="80" spans="6:33" ht="15.75" customHeight="1">
      <c r="F80" s="21"/>
      <c r="L80" s="21"/>
      <c r="P80" s="21"/>
      <c r="Q80" s="21"/>
      <c r="R80" s="21"/>
      <c r="S80" s="21"/>
      <c r="T80" s="21"/>
      <c r="V80" s="21"/>
      <c r="X80" s="21"/>
      <c r="Z80" s="21"/>
      <c r="AB80" s="21"/>
      <c r="AE80" s="21"/>
      <c r="AF80" s="21"/>
      <c r="AG80" s="21"/>
    </row>
    <row r="81" spans="6:33" ht="15.75" customHeight="1">
      <c r="F81" s="21"/>
      <c r="L81" s="21"/>
      <c r="P81" s="21"/>
      <c r="Q81" s="21"/>
      <c r="R81" s="21"/>
      <c r="S81" s="21"/>
      <c r="T81" s="21"/>
      <c r="V81" s="21"/>
      <c r="X81" s="21"/>
      <c r="Z81" s="21"/>
      <c r="AB81" s="21"/>
      <c r="AE81" s="21"/>
      <c r="AF81" s="21"/>
      <c r="AG81" s="21"/>
    </row>
    <row r="82" spans="6:33" ht="15.75" customHeight="1">
      <c r="F82" s="21"/>
      <c r="L82" s="21"/>
      <c r="P82" s="21"/>
      <c r="Q82" s="21"/>
      <c r="R82" s="21"/>
      <c r="S82" s="21"/>
      <c r="T82" s="21"/>
      <c r="V82" s="21"/>
      <c r="X82" s="21"/>
      <c r="Z82" s="21"/>
      <c r="AB82" s="21"/>
      <c r="AE82" s="21"/>
      <c r="AF82" s="21"/>
      <c r="AG82" s="21"/>
    </row>
    <row r="83" spans="6:33" ht="15.75" customHeight="1">
      <c r="F83" s="21"/>
      <c r="L83" s="21"/>
      <c r="P83" s="21"/>
      <c r="Q83" s="21"/>
      <c r="R83" s="21"/>
      <c r="S83" s="21"/>
      <c r="T83" s="21"/>
      <c r="V83" s="21"/>
      <c r="X83" s="21"/>
      <c r="Z83" s="21"/>
      <c r="AB83" s="21"/>
      <c r="AE83" s="21"/>
      <c r="AF83" s="21"/>
      <c r="AG83" s="21"/>
    </row>
    <row r="84" spans="6:33" ht="15.75" customHeight="1">
      <c r="F84" s="21"/>
      <c r="L84" s="21"/>
      <c r="P84" s="21"/>
      <c r="Q84" s="21"/>
      <c r="R84" s="21"/>
      <c r="S84" s="21"/>
      <c r="T84" s="21"/>
      <c r="V84" s="21"/>
      <c r="X84" s="21"/>
      <c r="Z84" s="21"/>
      <c r="AB84" s="21"/>
      <c r="AE84" s="21"/>
      <c r="AF84" s="21"/>
      <c r="AG84" s="21"/>
    </row>
    <row r="85" spans="6:33" ht="15.75" customHeight="1">
      <c r="F85" s="21"/>
      <c r="L85" s="21"/>
      <c r="P85" s="21"/>
      <c r="Q85" s="21"/>
      <c r="R85" s="21"/>
      <c r="S85" s="21"/>
      <c r="T85" s="21"/>
      <c r="V85" s="21"/>
      <c r="X85" s="21"/>
      <c r="Z85" s="21"/>
      <c r="AB85" s="21"/>
      <c r="AE85" s="21"/>
      <c r="AF85" s="21"/>
      <c r="AG85" s="21"/>
    </row>
    <row r="86" spans="6:33" ht="15.75" customHeight="1">
      <c r="F86" s="21"/>
      <c r="L86" s="21"/>
      <c r="P86" s="21"/>
      <c r="Q86" s="21"/>
      <c r="R86" s="21"/>
      <c r="S86" s="21"/>
      <c r="T86" s="21"/>
      <c r="V86" s="21"/>
      <c r="X86" s="21"/>
      <c r="Z86" s="21"/>
      <c r="AB86" s="21"/>
      <c r="AE86" s="21"/>
      <c r="AF86" s="21"/>
      <c r="AG86" s="21"/>
    </row>
    <row r="87" spans="6:33" ht="15.75" customHeight="1">
      <c r="F87" s="21"/>
      <c r="L87" s="21"/>
      <c r="P87" s="21"/>
      <c r="Q87" s="21"/>
      <c r="R87" s="21"/>
      <c r="S87" s="21"/>
      <c r="T87" s="21"/>
      <c r="V87" s="21"/>
      <c r="X87" s="21"/>
      <c r="Z87" s="21"/>
      <c r="AB87" s="21"/>
      <c r="AE87" s="21"/>
      <c r="AF87" s="21"/>
      <c r="AG87" s="21"/>
    </row>
    <row r="88" spans="6:33" ht="15.75" customHeight="1">
      <c r="F88" s="21"/>
      <c r="L88" s="21"/>
      <c r="P88" s="21"/>
      <c r="Q88" s="21"/>
      <c r="R88" s="21"/>
      <c r="S88" s="21"/>
      <c r="T88" s="21"/>
      <c r="V88" s="21"/>
      <c r="X88" s="21"/>
      <c r="Z88" s="21"/>
      <c r="AB88" s="21"/>
      <c r="AE88" s="21"/>
      <c r="AF88" s="21"/>
      <c r="AG88" s="21"/>
    </row>
    <row r="89" spans="6:33" ht="15.75" customHeight="1">
      <c r="F89" s="21"/>
      <c r="L89" s="21"/>
      <c r="P89" s="21"/>
      <c r="Q89" s="21"/>
      <c r="R89" s="21"/>
      <c r="S89" s="21"/>
      <c r="T89" s="21"/>
      <c r="V89" s="21"/>
      <c r="X89" s="21"/>
      <c r="Z89" s="21"/>
      <c r="AB89" s="21"/>
      <c r="AE89" s="21"/>
      <c r="AF89" s="21"/>
      <c r="AG89" s="21"/>
    </row>
    <row r="90" spans="6:33" ht="15.75" customHeight="1">
      <c r="F90" s="21"/>
      <c r="L90" s="21"/>
      <c r="P90" s="21"/>
      <c r="Q90" s="21"/>
      <c r="R90" s="21"/>
      <c r="S90" s="21"/>
      <c r="T90" s="21"/>
      <c r="V90" s="21"/>
      <c r="X90" s="21"/>
      <c r="Z90" s="21"/>
      <c r="AB90" s="21"/>
      <c r="AE90" s="21"/>
      <c r="AF90" s="21"/>
      <c r="AG90" s="21"/>
    </row>
    <row r="91" spans="6:33" ht="15.75" customHeight="1">
      <c r="F91" s="21"/>
      <c r="L91" s="21"/>
      <c r="P91" s="21"/>
      <c r="Q91" s="21"/>
      <c r="R91" s="21"/>
      <c r="S91" s="21"/>
      <c r="T91" s="21"/>
      <c r="V91" s="21"/>
      <c r="X91" s="21"/>
      <c r="Z91" s="21"/>
      <c r="AB91" s="21"/>
      <c r="AE91" s="21"/>
      <c r="AF91" s="21"/>
      <c r="AG91" s="21"/>
    </row>
    <row r="92" spans="6:33" ht="15.75" customHeight="1">
      <c r="F92" s="21"/>
      <c r="L92" s="21"/>
      <c r="P92" s="21"/>
      <c r="Q92" s="21"/>
      <c r="R92" s="21"/>
      <c r="S92" s="21"/>
      <c r="T92" s="21"/>
      <c r="V92" s="21"/>
      <c r="X92" s="21"/>
      <c r="Z92" s="21"/>
      <c r="AB92" s="21"/>
      <c r="AE92" s="21"/>
      <c r="AF92" s="21"/>
      <c r="AG92" s="21"/>
    </row>
    <row r="93" spans="6:33" ht="15.75" customHeight="1">
      <c r="F93" s="21"/>
      <c r="L93" s="21"/>
      <c r="P93" s="21"/>
      <c r="Q93" s="21"/>
      <c r="R93" s="21"/>
      <c r="S93" s="21"/>
      <c r="T93" s="21"/>
      <c r="V93" s="21"/>
      <c r="X93" s="21"/>
      <c r="Z93" s="21"/>
      <c r="AB93" s="21"/>
      <c r="AE93" s="21"/>
      <c r="AF93" s="21"/>
      <c r="AG93" s="21"/>
    </row>
    <row r="94" spans="6:33" ht="15.75" customHeight="1">
      <c r="F94" s="21"/>
      <c r="L94" s="21"/>
      <c r="P94" s="21"/>
      <c r="Q94" s="21"/>
      <c r="R94" s="21"/>
      <c r="S94" s="21"/>
      <c r="T94" s="21"/>
      <c r="V94" s="21"/>
      <c r="X94" s="21"/>
      <c r="Z94" s="21"/>
      <c r="AB94" s="21"/>
      <c r="AE94" s="21"/>
      <c r="AF94" s="21"/>
      <c r="AG94" s="21"/>
    </row>
    <row r="95" spans="6:33" ht="15.75" customHeight="1">
      <c r="F95" s="21"/>
      <c r="L95" s="21"/>
      <c r="P95" s="21"/>
      <c r="Q95" s="21"/>
      <c r="R95" s="21"/>
      <c r="S95" s="21"/>
      <c r="T95" s="21"/>
      <c r="V95" s="21"/>
      <c r="X95" s="21"/>
      <c r="Z95" s="21"/>
      <c r="AB95" s="21"/>
      <c r="AE95" s="21"/>
      <c r="AF95" s="21"/>
      <c r="AG95" s="21"/>
    </row>
    <row r="96" spans="6:33" ht="15.75" customHeight="1">
      <c r="F96" s="21"/>
      <c r="L96" s="21"/>
      <c r="P96" s="21"/>
      <c r="Q96" s="21"/>
      <c r="R96" s="21"/>
      <c r="S96" s="21"/>
      <c r="T96" s="21"/>
      <c r="V96" s="21"/>
      <c r="X96" s="21"/>
      <c r="Z96" s="21"/>
      <c r="AB96" s="21"/>
      <c r="AE96" s="21"/>
      <c r="AF96" s="21"/>
      <c r="AG96" s="21"/>
    </row>
    <row r="97" spans="3:33" ht="15.75" customHeight="1">
      <c r="F97" s="21"/>
      <c r="L97" s="21"/>
      <c r="P97" s="21"/>
      <c r="Q97" s="21"/>
      <c r="R97" s="21"/>
      <c r="S97" s="21"/>
      <c r="T97" s="21"/>
      <c r="V97" s="21"/>
      <c r="X97" s="21"/>
      <c r="Z97" s="21"/>
      <c r="AB97" s="21"/>
      <c r="AE97" s="21"/>
      <c r="AF97" s="21"/>
      <c r="AG97" s="21"/>
    </row>
    <row r="98" spans="3:33" ht="15.75" hidden="1" customHeight="1">
      <c r="F98" s="21"/>
      <c r="L98" s="21"/>
      <c r="P98" s="21"/>
      <c r="Q98" s="21"/>
      <c r="R98" s="21"/>
      <c r="S98" s="21"/>
      <c r="T98" s="21"/>
      <c r="V98" s="21"/>
      <c r="X98" s="21"/>
      <c r="Z98" s="21"/>
      <c r="AB98" s="21"/>
      <c r="AE98" s="21"/>
      <c r="AF98" s="21"/>
      <c r="AG98" s="21"/>
    </row>
    <row r="99" spans="3:33" ht="15.75" hidden="1" customHeight="1">
      <c r="C99" s="159" t="s">
        <v>56</v>
      </c>
      <c r="D99" s="21"/>
      <c r="E99" s="160" t="s">
        <v>292</v>
      </c>
      <c r="F99" s="161"/>
      <c r="G99" s="162" t="s">
        <v>293</v>
      </c>
      <c r="H99" s="21"/>
      <c r="I99" s="160" t="s">
        <v>294</v>
      </c>
      <c r="J99" s="21"/>
      <c r="K99" s="21"/>
      <c r="L99" s="21"/>
      <c r="P99" s="21"/>
      <c r="Q99" s="21"/>
      <c r="R99" s="21"/>
      <c r="S99" s="21"/>
      <c r="T99" s="21"/>
      <c r="V99" s="21"/>
      <c r="X99" s="21"/>
      <c r="Z99" s="21"/>
      <c r="AB99" s="21"/>
      <c r="AE99" s="21"/>
      <c r="AF99" s="21"/>
      <c r="AG99" s="21"/>
    </row>
    <row r="100" spans="3:33" ht="15.75" hidden="1" customHeight="1">
      <c r="C100" s="163" t="s">
        <v>78</v>
      </c>
      <c r="D100" s="21"/>
      <c r="E100" s="164" t="s">
        <v>235</v>
      </c>
      <c r="F100" s="21"/>
      <c r="G100" s="164" t="s">
        <v>295</v>
      </c>
      <c r="H100" s="21"/>
      <c r="I100" s="164" t="s">
        <v>296</v>
      </c>
      <c r="J100" s="21"/>
      <c r="K100" s="21"/>
      <c r="L100" s="21"/>
      <c r="P100" s="21"/>
      <c r="Q100" s="21"/>
      <c r="R100" s="21"/>
      <c r="S100" s="21"/>
      <c r="T100" s="21"/>
      <c r="V100" s="21"/>
      <c r="X100" s="21"/>
      <c r="Z100" s="21"/>
      <c r="AB100" s="21"/>
      <c r="AE100" s="21"/>
      <c r="AF100" s="21"/>
      <c r="AG100" s="21"/>
    </row>
    <row r="101" spans="3:33" ht="15.75" hidden="1" customHeight="1">
      <c r="C101" s="163" t="s">
        <v>100</v>
      </c>
      <c r="D101" s="21"/>
      <c r="E101" s="164" t="s">
        <v>179</v>
      </c>
      <c r="F101" s="21"/>
      <c r="G101" s="164" t="s">
        <v>241</v>
      </c>
      <c r="H101" s="21"/>
      <c r="I101" s="164" t="s">
        <v>113</v>
      </c>
      <c r="J101" s="21"/>
      <c r="K101" s="21"/>
      <c r="L101" s="21"/>
      <c r="P101" s="21"/>
      <c r="Q101" s="21"/>
      <c r="R101" s="21"/>
      <c r="S101" s="21"/>
      <c r="T101" s="21"/>
      <c r="V101" s="21"/>
      <c r="X101" s="21"/>
      <c r="Z101" s="21"/>
      <c r="AB101" s="21"/>
      <c r="AE101" s="21"/>
      <c r="AF101" s="21"/>
      <c r="AG101" s="21"/>
    </row>
    <row r="102" spans="3:33" ht="15.75" hidden="1" customHeight="1">
      <c r="C102" s="163" t="s">
        <v>103</v>
      </c>
      <c r="D102" s="21"/>
      <c r="E102" s="164" t="s">
        <v>297</v>
      </c>
      <c r="F102" s="21"/>
      <c r="G102" s="164" t="s">
        <v>111</v>
      </c>
      <c r="H102" s="21"/>
      <c r="I102" s="164" t="s">
        <v>167</v>
      </c>
      <c r="J102" s="21"/>
      <c r="K102" s="21"/>
      <c r="L102" s="21"/>
      <c r="P102" s="21"/>
      <c r="Q102" s="21"/>
      <c r="R102" s="21"/>
      <c r="S102" s="21"/>
      <c r="T102" s="21"/>
      <c r="V102" s="21"/>
      <c r="X102" s="21"/>
      <c r="Z102" s="21"/>
      <c r="AB102" s="21"/>
      <c r="AE102" s="21"/>
      <c r="AF102" s="21"/>
      <c r="AG102" s="21"/>
    </row>
    <row r="103" spans="3:33" ht="15.75" hidden="1" customHeight="1">
      <c r="C103" s="163" t="s">
        <v>105</v>
      </c>
      <c r="D103" s="21"/>
      <c r="E103" s="164" t="s">
        <v>298</v>
      </c>
      <c r="F103" s="21"/>
      <c r="G103" s="164" t="s">
        <v>299</v>
      </c>
      <c r="H103" s="21"/>
      <c r="I103" s="164" t="s">
        <v>139</v>
      </c>
      <c r="J103" s="21"/>
      <c r="K103" s="21"/>
      <c r="L103" s="21"/>
      <c r="P103" s="21"/>
      <c r="Q103" s="21"/>
      <c r="R103" s="21"/>
      <c r="S103" s="21"/>
      <c r="T103" s="21"/>
      <c r="V103" s="21"/>
      <c r="X103" s="21"/>
      <c r="Z103" s="21"/>
      <c r="AB103" s="21"/>
      <c r="AE103" s="21"/>
      <c r="AF103" s="21"/>
      <c r="AG103" s="21"/>
    </row>
    <row r="104" spans="3:33" ht="15.75" hidden="1" customHeight="1">
      <c r="C104" s="163" t="s">
        <v>117</v>
      </c>
      <c r="D104" s="21"/>
      <c r="E104" s="164" t="s">
        <v>300</v>
      </c>
      <c r="F104" s="21"/>
      <c r="G104" s="165" t="s">
        <v>130</v>
      </c>
      <c r="H104" s="21"/>
      <c r="I104" s="21"/>
      <c r="J104" s="21"/>
      <c r="K104" s="21"/>
      <c r="L104" s="21"/>
      <c r="P104" s="21"/>
      <c r="Q104" s="21"/>
      <c r="R104" s="21"/>
      <c r="S104" s="21"/>
      <c r="T104" s="21"/>
      <c r="V104" s="21"/>
      <c r="X104" s="21"/>
      <c r="Z104" s="21"/>
      <c r="AB104" s="21"/>
      <c r="AE104" s="21"/>
      <c r="AF104" s="21"/>
      <c r="AG104" s="21"/>
    </row>
    <row r="105" spans="3:33" ht="15.75" hidden="1" customHeight="1">
      <c r="C105" s="163" t="s">
        <v>127</v>
      </c>
      <c r="D105" s="21"/>
      <c r="E105" s="164" t="s">
        <v>250</v>
      </c>
      <c r="F105" s="21"/>
      <c r="G105" s="21"/>
      <c r="H105" s="21"/>
      <c r="I105" s="160" t="s">
        <v>49</v>
      </c>
      <c r="J105" s="21"/>
      <c r="K105" s="21"/>
      <c r="L105" s="21"/>
      <c r="P105" s="21"/>
      <c r="Q105" s="21"/>
      <c r="R105" s="21"/>
      <c r="S105" s="21"/>
      <c r="T105" s="21"/>
      <c r="V105" s="21"/>
      <c r="X105" s="21"/>
      <c r="Z105" s="21"/>
      <c r="AB105" s="21"/>
      <c r="AE105" s="21"/>
      <c r="AF105" s="21"/>
      <c r="AG105" s="21"/>
    </row>
    <row r="106" spans="3:33" ht="15.75" hidden="1" customHeight="1">
      <c r="C106" s="163" t="s">
        <v>134</v>
      </c>
      <c r="D106" s="21"/>
      <c r="E106" s="164" t="s">
        <v>301</v>
      </c>
      <c r="F106" s="21"/>
      <c r="G106" s="162" t="s">
        <v>302</v>
      </c>
      <c r="H106" s="21"/>
      <c r="I106" s="164" t="s">
        <v>164</v>
      </c>
      <c r="J106" s="21"/>
      <c r="K106" s="21"/>
      <c r="L106" s="21"/>
      <c r="P106" s="21"/>
      <c r="Q106" s="21"/>
      <c r="R106" s="21"/>
      <c r="S106" s="21"/>
      <c r="T106" s="21"/>
      <c r="V106" s="21"/>
      <c r="X106" s="21"/>
      <c r="Z106" s="21"/>
      <c r="AB106" s="21"/>
      <c r="AE106" s="21"/>
      <c r="AF106" s="21"/>
      <c r="AG106" s="21"/>
    </row>
    <row r="107" spans="3:33" ht="15.75" hidden="1" customHeight="1">
      <c r="C107" s="163" t="s">
        <v>331</v>
      </c>
      <c r="D107" s="21"/>
      <c r="E107" s="164" t="s">
        <v>106</v>
      </c>
      <c r="F107" s="21"/>
      <c r="G107" s="164" t="s">
        <v>303</v>
      </c>
      <c r="H107" s="21"/>
      <c r="I107" s="164" t="s">
        <v>116</v>
      </c>
      <c r="J107" s="21"/>
      <c r="K107" s="21"/>
      <c r="L107" s="21"/>
      <c r="P107" s="21"/>
      <c r="Q107" s="21"/>
      <c r="R107" s="21"/>
      <c r="S107" s="21"/>
      <c r="T107" s="21"/>
      <c r="V107" s="21"/>
      <c r="X107" s="21"/>
      <c r="Z107" s="21"/>
      <c r="AB107" s="21"/>
      <c r="AE107" s="21"/>
      <c r="AF107" s="21"/>
      <c r="AG107" s="21"/>
    </row>
    <row r="108" spans="3:33" ht="15.75" hidden="1" customHeight="1">
      <c r="C108" s="163" t="s">
        <v>141</v>
      </c>
      <c r="D108" s="21"/>
      <c r="E108" s="164" t="s">
        <v>143</v>
      </c>
      <c r="F108" s="21"/>
      <c r="G108" s="164" t="s">
        <v>148</v>
      </c>
      <c r="H108" s="21"/>
      <c r="I108" s="21"/>
      <c r="J108" s="21"/>
      <c r="K108" s="21"/>
      <c r="L108" s="21"/>
      <c r="P108" s="21"/>
      <c r="Q108" s="21"/>
      <c r="R108" s="21"/>
      <c r="S108" s="21"/>
      <c r="T108" s="21"/>
      <c r="V108" s="21"/>
      <c r="X108" s="21"/>
      <c r="Z108" s="21"/>
      <c r="AB108" s="21"/>
      <c r="AE108" s="21"/>
      <c r="AF108" s="21"/>
      <c r="AG108" s="21"/>
    </row>
    <row r="109" spans="3:33" ht="15.75" hidden="1" customHeight="1">
      <c r="C109" s="163" t="s">
        <v>142</v>
      </c>
      <c r="D109" s="21"/>
      <c r="E109" s="164" t="s">
        <v>304</v>
      </c>
      <c r="F109" s="21"/>
      <c r="G109" s="164" t="s">
        <v>112</v>
      </c>
      <c r="H109" s="21"/>
      <c r="I109" s="166" t="s">
        <v>305</v>
      </c>
      <c r="J109" s="21"/>
      <c r="K109" s="21"/>
      <c r="L109" s="21"/>
      <c r="P109" s="21"/>
      <c r="Q109" s="21"/>
      <c r="R109" s="21"/>
      <c r="S109" s="21"/>
      <c r="T109" s="21"/>
      <c r="V109" s="21"/>
      <c r="X109" s="21"/>
      <c r="Z109" s="21"/>
      <c r="AB109" s="21"/>
      <c r="AE109" s="21"/>
      <c r="AF109" s="21"/>
      <c r="AG109" s="21"/>
    </row>
    <row r="110" spans="3:33" ht="15.75" hidden="1" customHeight="1">
      <c r="C110" s="163" t="s">
        <v>137</v>
      </c>
      <c r="D110" s="21"/>
      <c r="E110" s="164" t="s">
        <v>306</v>
      </c>
      <c r="F110" s="21"/>
      <c r="G110" s="164" t="s">
        <v>242</v>
      </c>
      <c r="H110" s="21"/>
      <c r="I110" s="167">
        <v>15</v>
      </c>
      <c r="J110" s="168">
        <v>30</v>
      </c>
      <c r="K110" s="21"/>
      <c r="L110" s="21"/>
      <c r="P110" s="21"/>
      <c r="Q110" s="21"/>
      <c r="R110" s="21"/>
      <c r="S110" s="21"/>
      <c r="T110" s="21"/>
      <c r="V110" s="21"/>
      <c r="X110" s="21"/>
      <c r="Z110" s="21"/>
      <c r="AB110" s="21"/>
      <c r="AE110" s="21"/>
      <c r="AF110" s="21"/>
      <c r="AG110" s="21"/>
    </row>
    <row r="111" spans="3:33" ht="15.75" hidden="1" customHeight="1">
      <c r="C111" s="163" t="s">
        <v>149</v>
      </c>
      <c r="D111" s="21"/>
      <c r="E111" s="164" t="s">
        <v>307</v>
      </c>
      <c r="F111" s="21"/>
      <c r="G111" s="164" t="s">
        <v>138</v>
      </c>
      <c r="H111" s="21"/>
      <c r="I111" s="167">
        <v>0</v>
      </c>
      <c r="J111" s="168">
        <v>0</v>
      </c>
      <c r="K111" s="21"/>
      <c r="L111" s="21"/>
      <c r="P111" s="21"/>
      <c r="Q111" s="21"/>
      <c r="R111" s="21"/>
      <c r="S111" s="21"/>
      <c r="T111" s="21"/>
      <c r="V111" s="21"/>
      <c r="X111" s="21"/>
      <c r="Z111" s="21"/>
      <c r="AB111" s="21"/>
      <c r="AE111" s="21"/>
      <c r="AF111" s="21"/>
      <c r="AG111" s="21"/>
    </row>
    <row r="112" spans="3:33" ht="15.75" hidden="1" customHeight="1">
      <c r="C112" s="163" t="s">
        <v>155</v>
      </c>
      <c r="D112" s="21"/>
      <c r="E112" s="164" t="s">
        <v>308</v>
      </c>
      <c r="F112" s="21"/>
      <c r="G112" s="164" t="s">
        <v>131</v>
      </c>
      <c r="H112" s="21"/>
      <c r="I112" s="169">
        <v>10</v>
      </c>
      <c r="J112" s="21"/>
      <c r="K112" s="21"/>
      <c r="L112" s="21"/>
      <c r="P112" s="21"/>
      <c r="Q112" s="21"/>
      <c r="R112" s="21"/>
      <c r="S112" s="21"/>
      <c r="T112" s="21"/>
      <c r="V112" s="21"/>
      <c r="X112" s="21"/>
      <c r="Z112" s="21"/>
      <c r="AB112" s="21"/>
      <c r="AE112" s="21"/>
      <c r="AF112" s="21"/>
      <c r="AG112" s="21"/>
    </row>
    <row r="113" spans="3:33" ht="15.75" hidden="1" customHeight="1">
      <c r="C113" s="163" t="s">
        <v>166</v>
      </c>
      <c r="D113" s="21"/>
      <c r="E113" s="164" t="s">
        <v>309</v>
      </c>
      <c r="F113" s="21"/>
      <c r="G113" s="164" t="s">
        <v>133</v>
      </c>
      <c r="H113" s="21"/>
      <c r="I113" s="170">
        <v>5</v>
      </c>
      <c r="J113" s="21"/>
      <c r="K113" s="21"/>
      <c r="L113" s="21"/>
      <c r="P113" s="21"/>
      <c r="Q113" s="21"/>
      <c r="R113" s="21"/>
      <c r="S113" s="21"/>
      <c r="T113" s="21"/>
      <c r="V113" s="21"/>
      <c r="X113" s="21"/>
      <c r="Z113" s="21"/>
      <c r="AB113" s="21"/>
      <c r="AE113" s="21"/>
      <c r="AF113" s="21"/>
      <c r="AG113" s="21"/>
    </row>
    <row r="114" spans="3:33" ht="15.75" hidden="1" customHeight="1">
      <c r="C114" s="21"/>
      <c r="D114" s="21"/>
      <c r="E114" s="164" t="s">
        <v>310</v>
      </c>
      <c r="F114" s="21"/>
      <c r="G114" s="164" t="s">
        <v>311</v>
      </c>
      <c r="H114" s="21"/>
      <c r="I114" s="169">
        <v>0</v>
      </c>
      <c r="J114" s="21"/>
      <c r="K114" s="21"/>
      <c r="L114" s="21"/>
      <c r="P114" s="21"/>
      <c r="Q114" s="21"/>
      <c r="R114" s="21"/>
      <c r="S114" s="21"/>
      <c r="T114" s="21"/>
      <c r="V114" s="21"/>
      <c r="X114" s="21"/>
      <c r="Z114" s="21"/>
      <c r="AB114" s="21"/>
      <c r="AE114" s="21"/>
      <c r="AF114" s="21"/>
      <c r="AG114" s="21"/>
    </row>
    <row r="115" spans="3:33" ht="15.75" hidden="1" customHeight="1">
      <c r="C115" s="159" t="s">
        <v>312</v>
      </c>
      <c r="D115" s="21"/>
      <c r="E115" s="164" t="s">
        <v>313</v>
      </c>
      <c r="F115" s="21"/>
      <c r="G115" s="164" t="s">
        <v>314</v>
      </c>
      <c r="H115" s="21"/>
      <c r="I115" s="21"/>
      <c r="J115" s="21"/>
      <c r="K115" s="21"/>
      <c r="L115" s="21"/>
      <c r="P115" s="21"/>
      <c r="Q115" s="21"/>
      <c r="R115" s="21"/>
      <c r="S115" s="21"/>
      <c r="T115" s="21"/>
      <c r="V115" s="21"/>
      <c r="X115" s="21"/>
      <c r="Z115" s="21"/>
      <c r="AB115" s="21"/>
      <c r="AE115" s="21"/>
      <c r="AF115" s="21"/>
      <c r="AG115" s="21"/>
    </row>
    <row r="116" spans="3:33" ht="15.75" hidden="1" customHeight="1">
      <c r="C116" s="163" t="s">
        <v>61</v>
      </c>
      <c r="D116" s="21"/>
      <c r="E116" s="164" t="s">
        <v>315</v>
      </c>
      <c r="F116" s="21"/>
      <c r="G116" s="164" t="s">
        <v>316</v>
      </c>
      <c r="H116" s="21"/>
      <c r="I116" s="162" t="s">
        <v>317</v>
      </c>
      <c r="J116" s="21"/>
      <c r="K116" s="21"/>
      <c r="L116" s="21"/>
      <c r="P116" s="21"/>
      <c r="Q116" s="21"/>
      <c r="R116" s="21"/>
      <c r="S116" s="21"/>
      <c r="T116" s="21"/>
      <c r="V116" s="21"/>
      <c r="X116" s="21"/>
      <c r="Z116" s="21"/>
      <c r="AB116" s="21"/>
      <c r="AE116" s="21"/>
      <c r="AF116" s="21"/>
      <c r="AG116" s="21"/>
    </row>
    <row r="117" spans="3:33" ht="15.75" hidden="1" customHeight="1">
      <c r="C117" s="163" t="s">
        <v>318</v>
      </c>
      <c r="D117" s="21"/>
      <c r="E117" s="164" t="s">
        <v>260</v>
      </c>
      <c r="F117" s="21"/>
      <c r="G117" s="21"/>
      <c r="H117" s="21"/>
      <c r="I117" s="164" t="s">
        <v>135</v>
      </c>
      <c r="J117" s="21"/>
      <c r="K117" s="21"/>
      <c r="L117" s="21"/>
      <c r="P117" s="21"/>
      <c r="Q117" s="21"/>
      <c r="R117" s="21"/>
      <c r="S117" s="21"/>
      <c r="T117" s="21"/>
      <c r="V117" s="21"/>
      <c r="X117" s="21"/>
      <c r="Z117" s="21"/>
      <c r="AB117" s="21"/>
      <c r="AE117" s="21"/>
      <c r="AF117" s="21"/>
      <c r="AG117" s="21"/>
    </row>
    <row r="118" spans="3:33" ht="15.75" hidden="1" customHeight="1">
      <c r="C118" s="163" t="s">
        <v>65</v>
      </c>
      <c r="D118" s="21"/>
      <c r="E118" s="21"/>
      <c r="F118" s="21"/>
      <c r="G118" s="21"/>
      <c r="H118" s="21"/>
      <c r="I118" s="164" t="s">
        <v>319</v>
      </c>
      <c r="J118" s="21"/>
      <c r="K118" s="21"/>
      <c r="L118" s="21"/>
      <c r="P118" s="21"/>
      <c r="Q118" s="21"/>
      <c r="R118" s="21"/>
      <c r="S118" s="21"/>
      <c r="T118" s="21"/>
      <c r="V118" s="21"/>
      <c r="X118" s="21"/>
      <c r="Z118" s="21"/>
      <c r="AB118" s="21"/>
      <c r="AE118" s="21"/>
      <c r="AF118" s="21"/>
      <c r="AG118" s="21"/>
    </row>
    <row r="119" spans="3:33" ht="15.75" hidden="1" customHeight="1">
      <c r="C119" s="163" t="s">
        <v>320</v>
      </c>
      <c r="D119" s="21"/>
      <c r="E119" s="166" t="s">
        <v>321</v>
      </c>
      <c r="F119" s="21"/>
      <c r="G119" s="162" t="s">
        <v>68</v>
      </c>
      <c r="H119" s="21"/>
      <c r="I119" s="164" t="s">
        <v>322</v>
      </c>
      <c r="J119" s="21"/>
      <c r="K119" s="21"/>
      <c r="L119" s="21"/>
      <c r="P119" s="21"/>
      <c r="Q119" s="21"/>
      <c r="R119" s="21"/>
      <c r="S119" s="21"/>
      <c r="T119" s="21"/>
      <c r="V119" s="21"/>
      <c r="X119" s="21"/>
      <c r="Z119" s="21"/>
      <c r="AB119" s="21"/>
      <c r="AE119" s="21"/>
      <c r="AF119" s="21"/>
      <c r="AG119" s="21"/>
    </row>
    <row r="120" spans="3:33" ht="15.75" hidden="1" customHeight="1">
      <c r="C120" s="163" t="s">
        <v>73</v>
      </c>
      <c r="D120" s="21"/>
      <c r="E120" s="171" t="s">
        <v>243</v>
      </c>
      <c r="F120" s="21"/>
      <c r="G120" s="164" t="s">
        <v>132</v>
      </c>
      <c r="H120" s="21"/>
      <c r="I120" s="172"/>
      <c r="J120" s="21"/>
      <c r="K120" s="21"/>
      <c r="L120" s="21"/>
      <c r="P120" s="21"/>
      <c r="Q120" s="21"/>
      <c r="R120" s="21"/>
      <c r="S120" s="21"/>
      <c r="T120" s="21"/>
      <c r="V120" s="21"/>
      <c r="X120" s="21"/>
      <c r="Z120" s="21"/>
      <c r="AB120" s="21"/>
      <c r="AE120" s="21"/>
      <c r="AF120" s="21"/>
      <c r="AG120" s="21"/>
    </row>
    <row r="121" spans="3:33" ht="15.75" hidden="1" customHeight="1">
      <c r="C121" s="163" t="s">
        <v>62</v>
      </c>
      <c r="D121" s="21"/>
      <c r="E121" s="171" t="s">
        <v>114</v>
      </c>
      <c r="F121" s="21"/>
      <c r="G121" s="164" t="s">
        <v>323</v>
      </c>
      <c r="H121" s="161"/>
      <c r="I121" s="173" t="s">
        <v>324</v>
      </c>
      <c r="J121" s="21"/>
      <c r="K121" s="21"/>
      <c r="L121" s="21"/>
      <c r="P121" s="21"/>
      <c r="Q121" s="21"/>
      <c r="R121" s="21"/>
      <c r="S121" s="21"/>
      <c r="T121" s="21"/>
      <c r="V121" s="21"/>
      <c r="X121" s="21"/>
      <c r="Z121" s="21"/>
      <c r="AB121" s="21"/>
      <c r="AE121" s="21"/>
      <c r="AF121" s="21"/>
      <c r="AG121" s="21"/>
    </row>
    <row r="122" spans="3:33" ht="15.75" hidden="1" customHeight="1">
      <c r="C122" s="163" t="s">
        <v>325</v>
      </c>
      <c r="D122" s="21"/>
      <c r="E122" s="171" t="s">
        <v>326</v>
      </c>
      <c r="F122" s="21"/>
      <c r="G122" s="164" t="s">
        <v>327</v>
      </c>
      <c r="H122" s="161"/>
      <c r="I122" s="174" t="s">
        <v>131</v>
      </c>
      <c r="J122" s="21"/>
      <c r="K122" s="21"/>
      <c r="L122" s="21"/>
      <c r="P122" s="21"/>
      <c r="Q122" s="21"/>
      <c r="R122" s="21"/>
      <c r="S122" s="21"/>
      <c r="T122" s="21"/>
      <c r="V122" s="21"/>
      <c r="X122" s="21"/>
      <c r="Z122" s="21"/>
      <c r="AB122" s="21"/>
      <c r="AE122" s="21"/>
      <c r="AF122" s="21"/>
      <c r="AG122" s="21"/>
    </row>
    <row r="123" spans="3:33" ht="15.75" hidden="1" customHeight="1">
      <c r="C123" s="163" t="s">
        <v>328</v>
      </c>
      <c r="D123" s="21"/>
      <c r="E123" s="21"/>
      <c r="F123" s="21"/>
      <c r="G123" s="21"/>
      <c r="H123" s="161"/>
      <c r="I123" s="164" t="s">
        <v>133</v>
      </c>
      <c r="J123" s="21"/>
      <c r="K123" s="21"/>
      <c r="L123" s="21"/>
      <c r="P123" s="21"/>
      <c r="Q123" s="21"/>
      <c r="R123" s="21"/>
      <c r="S123" s="21"/>
      <c r="T123" s="21"/>
      <c r="V123" s="21"/>
      <c r="X123" s="21"/>
      <c r="Z123" s="21"/>
      <c r="AB123" s="21"/>
      <c r="AE123" s="21"/>
      <c r="AF123" s="21"/>
      <c r="AG123" s="21"/>
    </row>
    <row r="124" spans="3:33" ht="15.75" hidden="1" customHeight="1">
      <c r="C124" s="163" t="s">
        <v>75</v>
      </c>
      <c r="D124" s="21"/>
      <c r="E124" s="21"/>
      <c r="F124" s="21"/>
      <c r="G124" s="21"/>
      <c r="H124" s="21"/>
      <c r="I124" s="21"/>
      <c r="J124" s="21"/>
      <c r="K124" s="21"/>
      <c r="L124" s="21"/>
      <c r="P124" s="21"/>
      <c r="Q124" s="21"/>
      <c r="R124" s="21"/>
      <c r="S124" s="21"/>
      <c r="T124" s="21"/>
      <c r="V124" s="21"/>
      <c r="X124" s="21"/>
      <c r="Z124" s="21"/>
      <c r="AB124" s="21"/>
      <c r="AE124" s="21"/>
      <c r="AF124" s="21"/>
      <c r="AG124" s="21"/>
    </row>
    <row r="125" spans="3:33" ht="15.75" hidden="1" customHeight="1">
      <c r="C125" s="163" t="s">
        <v>329</v>
      </c>
      <c r="D125" s="21"/>
      <c r="E125" s="21"/>
      <c r="F125" s="21"/>
      <c r="G125" s="21"/>
      <c r="H125" s="21"/>
      <c r="I125" s="21"/>
      <c r="J125" s="21"/>
      <c r="K125" s="21"/>
      <c r="L125" s="21"/>
      <c r="P125" s="21"/>
      <c r="Q125" s="21"/>
      <c r="R125" s="21"/>
      <c r="S125" s="21"/>
      <c r="T125" s="21"/>
      <c r="V125" s="21"/>
      <c r="X125" s="21"/>
      <c r="Z125" s="21"/>
      <c r="AB125" s="21"/>
      <c r="AE125" s="21"/>
      <c r="AF125" s="21"/>
      <c r="AG125" s="21"/>
    </row>
    <row r="126" spans="3:33" ht="15.75" hidden="1" customHeight="1">
      <c r="C126" s="163" t="s">
        <v>240</v>
      </c>
      <c r="D126" s="21"/>
      <c r="E126" s="21"/>
      <c r="F126" s="21"/>
      <c r="G126" s="21"/>
      <c r="H126" s="21"/>
      <c r="I126" s="21"/>
      <c r="J126" s="21"/>
      <c r="K126" s="21"/>
      <c r="L126" s="21"/>
      <c r="P126" s="21"/>
      <c r="Q126" s="21"/>
      <c r="R126" s="21"/>
      <c r="S126" s="21"/>
      <c r="T126" s="21"/>
      <c r="V126" s="21"/>
      <c r="X126" s="21"/>
      <c r="Z126" s="21"/>
      <c r="AB126" s="21"/>
      <c r="AE126" s="21"/>
      <c r="AF126" s="21"/>
      <c r="AG126" s="21"/>
    </row>
    <row r="127" spans="3:33" ht="15.75" hidden="1" customHeight="1">
      <c r="C127" s="163" t="s">
        <v>330</v>
      </c>
      <c r="D127" s="21"/>
      <c r="E127" s="21"/>
      <c r="F127" s="21"/>
      <c r="G127" s="21"/>
      <c r="H127" s="21"/>
      <c r="I127" s="21"/>
      <c r="J127" s="21"/>
      <c r="K127" s="21"/>
      <c r="L127" s="21"/>
      <c r="P127" s="21"/>
      <c r="Q127" s="21"/>
      <c r="R127" s="21"/>
      <c r="S127" s="21"/>
      <c r="T127" s="21"/>
      <c r="V127" s="21"/>
      <c r="X127" s="21"/>
      <c r="Z127" s="21"/>
      <c r="AB127" s="21"/>
      <c r="AE127" s="21"/>
      <c r="AF127" s="21"/>
      <c r="AG127" s="21"/>
    </row>
    <row r="128" spans="3:33" ht="15.75" hidden="1" customHeight="1">
      <c r="C128" s="163" t="s">
        <v>76</v>
      </c>
      <c r="D128" s="21"/>
      <c r="E128" s="21"/>
      <c r="F128" s="21"/>
      <c r="G128" s="21"/>
      <c r="H128" s="21"/>
      <c r="I128" s="21"/>
      <c r="J128" s="21"/>
      <c r="K128" s="21"/>
      <c r="L128" s="21"/>
      <c r="P128" s="21"/>
      <c r="Q128" s="21"/>
      <c r="R128" s="21"/>
      <c r="S128" s="21"/>
      <c r="T128" s="21"/>
      <c r="V128" s="21"/>
      <c r="X128" s="21"/>
      <c r="Z128" s="21"/>
      <c r="AB128" s="21"/>
      <c r="AE128" s="21"/>
      <c r="AF128" s="21"/>
      <c r="AG128" s="21"/>
    </row>
    <row r="129" spans="3:33" ht="15.75" customHeight="1">
      <c r="C129" s="21"/>
      <c r="D129" s="21"/>
      <c r="E129" s="21"/>
      <c r="F129" s="21"/>
      <c r="G129" s="21"/>
      <c r="H129" s="21"/>
      <c r="I129" s="21"/>
      <c r="J129" s="21"/>
      <c r="K129" s="21"/>
      <c r="L129" s="21"/>
      <c r="P129" s="21"/>
      <c r="Q129" s="21"/>
      <c r="R129" s="21"/>
      <c r="S129" s="21"/>
      <c r="T129" s="21"/>
      <c r="V129" s="21"/>
      <c r="X129" s="21"/>
      <c r="Z129" s="21"/>
      <c r="AB129" s="21"/>
      <c r="AE129" s="21"/>
      <c r="AF129" s="21"/>
      <c r="AG129" s="21"/>
    </row>
    <row r="130" spans="3:33" ht="15.75" customHeight="1">
      <c r="C130" s="21"/>
      <c r="D130" s="21"/>
      <c r="E130" s="21"/>
      <c r="F130" s="21"/>
      <c r="G130" s="21"/>
      <c r="H130" s="21"/>
      <c r="I130" s="21"/>
      <c r="J130" s="21"/>
      <c r="K130" s="21"/>
      <c r="L130" s="21"/>
      <c r="P130" s="21"/>
      <c r="Q130" s="21"/>
      <c r="R130" s="21"/>
      <c r="S130" s="21"/>
      <c r="T130" s="21"/>
      <c r="V130" s="21"/>
      <c r="X130" s="21"/>
      <c r="Z130" s="21"/>
      <c r="AB130" s="21"/>
      <c r="AE130" s="21"/>
      <c r="AF130" s="21"/>
      <c r="AG130" s="21"/>
    </row>
    <row r="131" spans="3:33" ht="15.75" customHeight="1">
      <c r="F131" s="21"/>
      <c r="L131" s="21"/>
      <c r="P131" s="21"/>
      <c r="Q131" s="21"/>
      <c r="R131" s="21"/>
      <c r="S131" s="21"/>
      <c r="T131" s="21"/>
      <c r="V131" s="21"/>
      <c r="X131" s="21"/>
      <c r="Z131" s="21"/>
      <c r="AB131" s="21"/>
      <c r="AE131" s="21"/>
      <c r="AF131" s="21"/>
      <c r="AG131" s="21"/>
    </row>
    <row r="132" spans="3:33" ht="15.75" customHeight="1">
      <c r="F132" s="21"/>
      <c r="L132" s="21"/>
      <c r="P132" s="21"/>
      <c r="Q132" s="21"/>
      <c r="R132" s="21"/>
      <c r="S132" s="21"/>
      <c r="T132" s="21"/>
      <c r="V132" s="21"/>
      <c r="X132" s="21"/>
      <c r="Z132" s="21"/>
      <c r="AB132" s="21"/>
      <c r="AE132" s="21"/>
      <c r="AF132" s="21"/>
      <c r="AG132" s="21"/>
    </row>
    <row r="133" spans="3:33" ht="15.75" customHeight="1">
      <c r="F133" s="21"/>
      <c r="L133" s="21"/>
      <c r="P133" s="21"/>
      <c r="Q133" s="21"/>
      <c r="R133" s="21"/>
      <c r="S133" s="21"/>
      <c r="T133" s="21"/>
      <c r="V133" s="21"/>
      <c r="X133" s="21"/>
      <c r="Z133" s="21"/>
      <c r="AB133" s="21"/>
      <c r="AE133" s="21"/>
      <c r="AF133" s="21"/>
      <c r="AG133" s="21"/>
    </row>
    <row r="134" spans="3:33" ht="15.75" customHeight="1">
      <c r="F134" s="21"/>
      <c r="L134" s="21"/>
      <c r="P134" s="21"/>
      <c r="Q134" s="21"/>
      <c r="R134" s="21"/>
      <c r="S134" s="21"/>
      <c r="T134" s="21"/>
      <c r="V134" s="21"/>
      <c r="X134" s="21"/>
      <c r="Z134" s="21"/>
      <c r="AB134" s="21"/>
      <c r="AE134" s="21"/>
      <c r="AF134" s="21"/>
      <c r="AG134" s="21"/>
    </row>
    <row r="135" spans="3:33" ht="15.75" customHeight="1">
      <c r="F135" s="21"/>
      <c r="L135" s="21"/>
      <c r="P135" s="21"/>
      <c r="Q135" s="21"/>
      <c r="R135" s="21"/>
      <c r="S135" s="21"/>
      <c r="T135" s="21"/>
      <c r="V135" s="21"/>
      <c r="X135" s="21"/>
      <c r="Z135" s="21"/>
      <c r="AB135" s="21"/>
      <c r="AE135" s="21"/>
      <c r="AF135" s="21"/>
      <c r="AG135" s="21"/>
    </row>
    <row r="136" spans="3:33" ht="15.75" customHeight="1">
      <c r="F136" s="21"/>
      <c r="L136" s="21"/>
      <c r="P136" s="21"/>
      <c r="Q136" s="21"/>
      <c r="R136" s="21"/>
      <c r="S136" s="21"/>
      <c r="T136" s="21"/>
      <c r="V136" s="21"/>
      <c r="X136" s="21"/>
      <c r="Z136" s="21"/>
      <c r="AB136" s="21"/>
      <c r="AE136" s="21"/>
      <c r="AF136" s="21"/>
      <c r="AG136" s="21"/>
    </row>
    <row r="137" spans="3:33" ht="15.75" customHeight="1">
      <c r="F137" s="21"/>
      <c r="L137" s="21"/>
      <c r="P137" s="21"/>
      <c r="Q137" s="21"/>
      <c r="R137" s="21"/>
      <c r="S137" s="21"/>
      <c r="T137" s="21"/>
      <c r="V137" s="21"/>
      <c r="X137" s="21"/>
      <c r="Z137" s="21"/>
      <c r="AB137" s="21"/>
      <c r="AE137" s="21"/>
      <c r="AF137" s="21"/>
      <c r="AG137" s="21"/>
    </row>
    <row r="138" spans="3:33" ht="15.75" customHeight="1">
      <c r="F138" s="21"/>
      <c r="L138" s="21"/>
      <c r="P138" s="21"/>
      <c r="Q138" s="21"/>
      <c r="R138" s="21"/>
      <c r="S138" s="21"/>
      <c r="T138" s="21"/>
      <c r="V138" s="21"/>
      <c r="X138" s="21"/>
      <c r="Z138" s="21"/>
      <c r="AB138" s="21"/>
      <c r="AE138" s="21"/>
      <c r="AF138" s="21"/>
      <c r="AG138" s="21"/>
    </row>
    <row r="139" spans="3:33" ht="15.75" customHeight="1">
      <c r="F139" s="21"/>
      <c r="L139" s="21"/>
      <c r="P139" s="21"/>
      <c r="Q139" s="21"/>
      <c r="R139" s="21"/>
      <c r="S139" s="21"/>
      <c r="T139" s="21"/>
      <c r="V139" s="21"/>
      <c r="X139" s="21"/>
      <c r="Z139" s="21"/>
      <c r="AB139" s="21"/>
      <c r="AE139" s="21"/>
      <c r="AF139" s="21"/>
      <c r="AG139" s="21"/>
    </row>
    <row r="140" spans="3:33" ht="15.75" customHeight="1">
      <c r="F140" s="21"/>
      <c r="L140" s="21"/>
      <c r="P140" s="21"/>
      <c r="Q140" s="21"/>
      <c r="R140" s="21"/>
      <c r="S140" s="21"/>
      <c r="T140" s="21"/>
      <c r="V140" s="21"/>
      <c r="X140" s="21"/>
      <c r="Z140" s="21"/>
      <c r="AB140" s="21"/>
      <c r="AE140" s="21"/>
      <c r="AF140" s="21"/>
      <c r="AG140" s="21"/>
    </row>
    <row r="141" spans="3:33" ht="15.75" customHeight="1">
      <c r="F141" s="21"/>
      <c r="L141" s="21"/>
      <c r="P141" s="21"/>
      <c r="Q141" s="21"/>
      <c r="R141" s="21"/>
      <c r="S141" s="21"/>
      <c r="T141" s="21"/>
      <c r="V141" s="21"/>
      <c r="X141" s="21"/>
      <c r="Z141" s="21"/>
      <c r="AB141" s="21"/>
      <c r="AE141" s="21"/>
      <c r="AF141" s="21"/>
      <c r="AG141" s="21"/>
    </row>
    <row r="142" spans="3:33" ht="15.75" customHeight="1">
      <c r="F142" s="21"/>
      <c r="L142" s="21"/>
      <c r="P142" s="21"/>
      <c r="Q142" s="21"/>
      <c r="R142" s="21"/>
      <c r="S142" s="21"/>
      <c r="T142" s="21"/>
      <c r="V142" s="21"/>
      <c r="X142" s="21"/>
      <c r="Z142" s="21"/>
      <c r="AB142" s="21"/>
      <c r="AE142" s="21"/>
      <c r="AF142" s="21"/>
      <c r="AG142" s="21"/>
    </row>
    <row r="143" spans="3:33" ht="15.75" customHeight="1">
      <c r="F143" s="21"/>
      <c r="L143" s="21"/>
      <c r="P143" s="21"/>
      <c r="Q143" s="21"/>
      <c r="R143" s="21"/>
      <c r="S143" s="21"/>
      <c r="T143" s="21"/>
      <c r="V143" s="21"/>
      <c r="X143" s="21"/>
      <c r="Z143" s="21"/>
      <c r="AB143" s="21"/>
      <c r="AE143" s="21"/>
      <c r="AF143" s="21"/>
      <c r="AG143" s="21"/>
    </row>
    <row r="144" spans="3:33"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COUNTIF(AK17:AK100, "Zona de Riesgo Alta")</f>
        <v>0</v>
      </c>
      <c r="L150" s="21"/>
      <c r="P150" s="21"/>
      <c r="Q150" s="21"/>
      <c r="R150" s="21"/>
      <c r="S150" s="21"/>
      <c r="T150" s="21"/>
      <c r="V150" s="21"/>
      <c r="X150" s="21"/>
      <c r="Z150" s="21"/>
      <c r="AB150" s="21"/>
      <c r="AE150" s="21"/>
      <c r="AF150" s="21"/>
      <c r="AG150" s="21"/>
    </row>
    <row r="151" spans="5:33" ht="15.75" customHeight="1">
      <c r="E151" s="369" t="s">
        <v>1752</v>
      </c>
      <c r="F151" s="370">
        <f>COUNTIF(AK17:AK100, "Zona de Riesgo Alta")</f>
        <v>0</v>
      </c>
      <c r="L151" s="21"/>
      <c r="P151" s="21"/>
      <c r="Q151" s="21"/>
      <c r="R151" s="21"/>
      <c r="S151" s="21"/>
      <c r="T151" s="21"/>
      <c r="V151" s="21"/>
      <c r="X151" s="21"/>
      <c r="Z151" s="21"/>
      <c r="AB151" s="21"/>
      <c r="AE151" s="21"/>
      <c r="AF151" s="21"/>
      <c r="AG151" s="21"/>
    </row>
    <row r="152" spans="5:33" ht="15.75" customHeight="1">
      <c r="E152" s="369" t="s">
        <v>1753</v>
      </c>
      <c r="F152" s="370">
        <f>COUNTIF(AK17:AK100, "Zona de Riesgo Moderada")</f>
        <v>0</v>
      </c>
      <c r="L152" s="21"/>
      <c r="P152" s="21"/>
      <c r="Q152" s="21"/>
      <c r="R152" s="21"/>
      <c r="S152" s="21"/>
      <c r="T152" s="21"/>
      <c r="V152" s="21"/>
      <c r="X152" s="21"/>
      <c r="Z152" s="21"/>
      <c r="AB152" s="21"/>
      <c r="AE152" s="21"/>
      <c r="AF152" s="21"/>
      <c r="AG152" s="21"/>
    </row>
    <row r="153" spans="5:33" ht="15.75" customHeight="1">
      <c r="E153" s="369" t="s">
        <v>1754</v>
      </c>
      <c r="F153" s="370">
        <f>COUNTIF(AK17:AK100, "Zona de Riesgo Baja")</f>
        <v>1</v>
      </c>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c r="F320" s="21"/>
      <c r="L320" s="21"/>
      <c r="P320" s="21"/>
      <c r="Q320" s="21"/>
      <c r="R320" s="21"/>
      <c r="S320" s="21"/>
      <c r="T320" s="21"/>
      <c r="V320" s="21"/>
      <c r="X320" s="21"/>
      <c r="Z320" s="21"/>
      <c r="AB320" s="21"/>
      <c r="AE320" s="21"/>
      <c r="AF320" s="21"/>
      <c r="AG320" s="21"/>
    </row>
    <row r="321" spans="6:33" ht="15.75" customHeight="1">
      <c r="F321" s="21"/>
      <c r="L321" s="21"/>
      <c r="P321" s="21"/>
      <c r="Q321" s="21"/>
      <c r="R321" s="21"/>
      <c r="S321" s="21"/>
      <c r="T321" s="21"/>
      <c r="V321" s="21"/>
      <c r="X321" s="21"/>
      <c r="Z321" s="21"/>
      <c r="AB321" s="21"/>
      <c r="AE321" s="21"/>
      <c r="AF321" s="21"/>
      <c r="AG321" s="21"/>
    </row>
    <row r="322" spans="6:33" ht="15.75" customHeight="1">
      <c r="F322" s="21"/>
      <c r="L322" s="21"/>
      <c r="P322" s="21"/>
      <c r="Q322" s="21"/>
      <c r="R322" s="21"/>
      <c r="S322" s="21"/>
      <c r="T322" s="21"/>
      <c r="V322" s="21"/>
      <c r="X322" s="21"/>
      <c r="Z322" s="21"/>
      <c r="AB322" s="21"/>
      <c r="AE322" s="21"/>
      <c r="AF322" s="21"/>
      <c r="AG322" s="21"/>
    </row>
    <row r="323" spans="6:33" ht="15.75" customHeight="1">
      <c r="F323" s="21"/>
      <c r="L323" s="21"/>
      <c r="P323" s="21"/>
      <c r="Q323" s="21"/>
      <c r="R323" s="21"/>
      <c r="S323" s="21"/>
      <c r="T323" s="21"/>
      <c r="V323" s="21"/>
      <c r="X323" s="21"/>
      <c r="Z323" s="21"/>
      <c r="AB323" s="21"/>
      <c r="AE323" s="21"/>
      <c r="AF323" s="21"/>
      <c r="AG323" s="21"/>
    </row>
    <row r="324" spans="6:33" ht="15.75" customHeight="1">
      <c r="F324" s="21"/>
      <c r="L324" s="21"/>
      <c r="P324" s="21"/>
      <c r="Q324" s="21"/>
      <c r="R324" s="21"/>
      <c r="S324" s="21"/>
      <c r="T324" s="21"/>
      <c r="V324" s="21"/>
      <c r="X324" s="21"/>
      <c r="Z324" s="21"/>
      <c r="AB324" s="21"/>
      <c r="AE324" s="21"/>
      <c r="AF324" s="21"/>
      <c r="AG324" s="21"/>
    </row>
    <row r="325" spans="6:33" ht="15.75" customHeight="1">
      <c r="F325" s="21"/>
      <c r="L325" s="21"/>
      <c r="P325" s="21"/>
      <c r="Q325" s="21"/>
      <c r="R325" s="21"/>
      <c r="S325" s="21"/>
      <c r="T325" s="21"/>
      <c r="V325" s="21"/>
      <c r="X325" s="21"/>
      <c r="Z325" s="21"/>
      <c r="AB325" s="21"/>
      <c r="AE325" s="21"/>
      <c r="AF325" s="21"/>
      <c r="AG325" s="21"/>
    </row>
    <row r="326" spans="6:33" ht="15.75" customHeight="1">
      <c r="F326" s="21"/>
      <c r="L326" s="21"/>
      <c r="P326" s="21"/>
      <c r="Q326" s="21"/>
      <c r="R326" s="21"/>
      <c r="S326" s="21"/>
      <c r="T326" s="21"/>
      <c r="V326" s="21"/>
      <c r="X326" s="21"/>
      <c r="Z326" s="21"/>
      <c r="AB326" s="21"/>
      <c r="AE326" s="21"/>
      <c r="AF326" s="21"/>
      <c r="AG326" s="21"/>
    </row>
    <row r="327" spans="6:33" ht="15.75" customHeight="1">
      <c r="F327" s="21"/>
      <c r="L327" s="21"/>
      <c r="P327" s="21"/>
      <c r="Q327" s="21"/>
      <c r="R327" s="21"/>
      <c r="S327" s="21"/>
      <c r="T327" s="21"/>
      <c r="V327" s="21"/>
      <c r="X327" s="21"/>
      <c r="Z327" s="21"/>
      <c r="AB327" s="21"/>
      <c r="AE327" s="21"/>
      <c r="AF327" s="21"/>
      <c r="AG327" s="21"/>
    </row>
    <row r="328" spans="6:33" ht="15.75" customHeight="1">
      <c r="F328" s="21"/>
      <c r="L328" s="21"/>
      <c r="P328" s="21"/>
      <c r="Q328" s="21"/>
      <c r="R328" s="21"/>
      <c r="S328" s="21"/>
      <c r="T328" s="21"/>
      <c r="V328" s="21"/>
      <c r="X328" s="21"/>
      <c r="Z328" s="21"/>
      <c r="AB328" s="21"/>
      <c r="AE328" s="21"/>
      <c r="AF328" s="21"/>
      <c r="AG328" s="21"/>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K17:K19"/>
    <mergeCell ref="L17:L19"/>
    <mergeCell ref="M17:M19"/>
    <mergeCell ref="N17:N19"/>
    <mergeCell ref="O17:O19"/>
    <mergeCell ref="P17:P19"/>
    <mergeCell ref="A17:A19"/>
    <mergeCell ref="B17:B19"/>
    <mergeCell ref="E17:E19"/>
    <mergeCell ref="F17:F19"/>
    <mergeCell ref="H17:H19"/>
    <mergeCell ref="I17:I19"/>
    <mergeCell ref="J17:J19"/>
    <mergeCell ref="S17:S19"/>
    <mergeCell ref="T17:T19"/>
    <mergeCell ref="U17:U19"/>
    <mergeCell ref="V17:V19"/>
    <mergeCell ref="W17:W19"/>
    <mergeCell ref="AE17:AE19"/>
    <mergeCell ref="AF17:AF19"/>
    <mergeCell ref="AG17:AG19"/>
    <mergeCell ref="AH17:AH19"/>
    <mergeCell ref="AI17:AI19"/>
    <mergeCell ref="AJ17:AJ19"/>
    <mergeCell ref="AK17:AK19"/>
    <mergeCell ref="X17:X19"/>
    <mergeCell ref="Y17:Y19"/>
    <mergeCell ref="Z17:Z19"/>
    <mergeCell ref="AA17:AA19"/>
    <mergeCell ref="AB17:AB19"/>
    <mergeCell ref="AC17:AC19"/>
    <mergeCell ref="AD17:AD19"/>
    <mergeCell ref="AJ15:AJ16"/>
    <mergeCell ref="AK15:AK16"/>
    <mergeCell ref="AL15:AL16"/>
    <mergeCell ref="AM15:AM16"/>
    <mergeCell ref="AN15:AN16"/>
    <mergeCell ref="AO15:AO16"/>
    <mergeCell ref="AA15:AA16"/>
    <mergeCell ref="AB15:AB16"/>
    <mergeCell ref="AC15:AC16"/>
    <mergeCell ref="AD15:AD16"/>
    <mergeCell ref="AE15:AE16"/>
    <mergeCell ref="AF15:AF16"/>
    <mergeCell ref="AG15:AG16"/>
    <mergeCell ref="T15:T16"/>
    <mergeCell ref="U15:U16"/>
    <mergeCell ref="V15:V16"/>
    <mergeCell ref="W15:W16"/>
    <mergeCell ref="X15:X16"/>
    <mergeCell ref="Y15:Y16"/>
    <mergeCell ref="Z15:Z16"/>
    <mergeCell ref="AH15:AH16"/>
    <mergeCell ref="AI15:AI16"/>
  </mergeCells>
  <conditionalFormatting sqref="I17 AI17">
    <cfRule type="cellIs" dxfId="326" priority="1" operator="equal">
      <formula>"1 - Rara vez"</formula>
    </cfRule>
  </conditionalFormatting>
  <conditionalFormatting sqref="I17 AI17">
    <cfRule type="cellIs" dxfId="325" priority="2" operator="equal">
      <formula>"2 - Improbable"</formula>
    </cfRule>
  </conditionalFormatting>
  <conditionalFormatting sqref="I17 AI17">
    <cfRule type="cellIs" dxfId="324" priority="3" operator="equal">
      <formula>"3 - Posible"</formula>
    </cfRule>
  </conditionalFormatting>
  <conditionalFormatting sqref="I17 AI17">
    <cfRule type="cellIs" dxfId="323" priority="4" operator="equal">
      <formula>"4 - Probable"</formula>
    </cfRule>
  </conditionalFormatting>
  <conditionalFormatting sqref="J17 AI17:AJ17">
    <cfRule type="cellIs" dxfId="322" priority="5" operator="equal">
      <formula>"1 - Insignificante"</formula>
    </cfRule>
  </conditionalFormatting>
  <conditionalFormatting sqref="J17 AI17:AJ17">
    <cfRule type="cellIs" dxfId="321" priority="6" operator="equal">
      <formula>"2 - Menor"</formula>
    </cfRule>
  </conditionalFormatting>
  <conditionalFormatting sqref="J17 AI17:AJ17">
    <cfRule type="cellIs" dxfId="320" priority="7" operator="equal">
      <formula>"3 - Moderado"</formula>
    </cfRule>
  </conditionalFormatting>
  <conditionalFormatting sqref="J17 AI17:AJ17">
    <cfRule type="cellIs" dxfId="319" priority="8" operator="equal">
      <formula>"4 - Mayor"</formula>
    </cfRule>
  </conditionalFormatting>
  <conditionalFormatting sqref="K17 AJ17:AK17">
    <cfRule type="cellIs" dxfId="318" priority="9" operator="equal">
      <formula>"Zona de Riesgo Baja"</formula>
    </cfRule>
  </conditionalFormatting>
  <conditionalFormatting sqref="K17 AJ17:AK17">
    <cfRule type="cellIs" dxfId="317" priority="10" operator="equal">
      <formula>"Zona de Riesgo Moderada"</formula>
    </cfRule>
  </conditionalFormatting>
  <conditionalFormatting sqref="K17:K19 AK17:AK19">
    <cfRule type="containsText" dxfId="316" priority="11" operator="containsText" text="Zona de Riesgo Extrema">
      <formula>NOT(ISERROR(SEARCH(("Zona de Riesgo Extrema"),(K17))))</formula>
    </cfRule>
  </conditionalFormatting>
  <conditionalFormatting sqref="K17:K19 AK17:AK19">
    <cfRule type="containsText" dxfId="315" priority="12" operator="containsText" text="Zona de Riesgo Alta">
      <formula>NOT(ISERROR(SEARCH(("Zona de Riesgo Alta"),(K17))))</formula>
    </cfRule>
  </conditionalFormatting>
  <conditionalFormatting sqref="AI17">
    <cfRule type="cellIs" dxfId="314" priority="13" operator="equal">
      <formula>"1 - Rara vez"</formula>
    </cfRule>
  </conditionalFormatting>
  <conditionalFormatting sqref="AI17">
    <cfRule type="cellIs" dxfId="313" priority="14" operator="equal">
      <formula>"2 - Improbable"</formula>
    </cfRule>
  </conditionalFormatting>
  <conditionalFormatting sqref="AI17">
    <cfRule type="cellIs" dxfId="312" priority="15" operator="equal">
      <formula>"3 - Posible"</formula>
    </cfRule>
  </conditionalFormatting>
  <conditionalFormatting sqref="AI17">
    <cfRule type="cellIs" dxfId="311" priority="16" operator="equal">
      <formula>"4 - Probable"</formula>
    </cfRule>
  </conditionalFormatting>
  <conditionalFormatting sqref="AJ17">
    <cfRule type="cellIs" dxfId="310" priority="17" operator="equal">
      <formula>"1 - Insignificante"</formula>
    </cfRule>
  </conditionalFormatting>
  <conditionalFormatting sqref="AJ17">
    <cfRule type="cellIs" dxfId="309" priority="18" operator="equal">
      <formula>"2 - Menor"</formula>
    </cfRule>
  </conditionalFormatting>
  <conditionalFormatting sqref="AJ17">
    <cfRule type="cellIs" dxfId="308" priority="19" operator="equal">
      <formula>"3 - Moderado"</formula>
    </cfRule>
  </conditionalFormatting>
  <conditionalFormatting sqref="AJ17">
    <cfRule type="cellIs" dxfId="307" priority="20" operator="equal">
      <formula>"4 - Mayor"</formula>
    </cfRule>
  </conditionalFormatting>
  <conditionalFormatting sqref="AK17">
    <cfRule type="cellIs" dxfId="306" priority="21" operator="equal">
      <formula>"Zona de Riesgo Baja"</formula>
    </cfRule>
  </conditionalFormatting>
  <conditionalFormatting sqref="AK17">
    <cfRule type="cellIs" dxfId="305" priority="22" operator="equal">
      <formula>"Zona de Riesgo Moderada"</formula>
    </cfRule>
  </conditionalFormatting>
  <conditionalFormatting sqref="I17:I19 AI17:AI19">
    <cfRule type="containsText" dxfId="304" priority="23" operator="containsText" text="5 - Casi seguro">
      <formula>NOT(ISERROR(SEARCH(("5 - Casi seguro"),(I17))))</formula>
    </cfRule>
  </conditionalFormatting>
  <conditionalFormatting sqref="J17:J19 AJ17:AJ19">
    <cfRule type="containsText" dxfId="303" priority="24" operator="containsText" text="5 - Catastrófico">
      <formula>NOT(ISERROR(SEARCH(("5 - Catastrófico"),(J17))))</formula>
    </cfRule>
  </conditionalFormatting>
  <dataValidations count="15">
    <dataValidation type="list" allowBlank="1" showInputMessage="1" showErrorMessage="1" prompt=" - " sqref="P17" xr:uid="{00000000-0002-0000-0B00-000000000000}">
      <formula1>$J$110:$J$111</formula1>
    </dataValidation>
    <dataValidation type="list" allowBlank="1" showInputMessage="1" showErrorMessage="1" prompt=" - " sqref="AD17 AF17 AH17" xr:uid="{00000000-0002-0000-0B00-000001000000}">
      <formula1>$G$120:$G$122</formula1>
    </dataValidation>
    <dataValidation type="list" allowBlank="1" showInputMessage="1" showErrorMessage="1" prompt=" - " sqref="AB17" xr:uid="{00000000-0002-0000-0B00-000002000000}">
      <formula1>$I$112:$I$114</formula1>
    </dataValidation>
    <dataValidation type="list" allowBlank="1" showInputMessage="1" showErrorMessage="1" prompt=" - " sqref="N17" xr:uid="{00000000-0002-0000-0B00-000003000000}">
      <formula1>$I$106:$I$107</formula1>
    </dataValidation>
    <dataValidation type="list" allowBlank="1" showInputMessage="1" showErrorMessage="1" prompt=" - " sqref="I17 AI17" xr:uid="{00000000-0002-0000-0B00-000004000000}">
      <formula1>$G$100:$G$104</formula1>
    </dataValidation>
    <dataValidation type="list" allowBlank="1" showInputMessage="1" showErrorMessage="1" prompt=" - " sqref="H17" xr:uid="{00000000-0002-0000-0B00-000005000000}">
      <formula1>$C$116:$C$127</formula1>
    </dataValidation>
    <dataValidation type="list" allowBlank="1" showInputMessage="1" showErrorMessage="1" prompt=" - " sqref="K17 AK17" xr:uid="{00000000-0002-0000-0B00-000006000000}">
      <formula1>$I$100:$I$103</formula1>
    </dataValidation>
    <dataValidation type="list" allowBlank="1" showInputMessage="1" showErrorMessage="1" prompt=" - " sqref="C17:C19" xr:uid="{00000000-0002-0000-0B00-000007000000}">
      <formula1>$E$100:$E$117</formula1>
    </dataValidation>
    <dataValidation type="list" allowBlank="1" showInputMessage="1" showErrorMessage="1" prompt=" - " sqref="R17:R19" xr:uid="{00000000-0002-0000-0B00-000008000000}">
      <formula1>$N$116:$N$117</formula1>
    </dataValidation>
    <dataValidation type="list" allowBlank="1" showInputMessage="1" showErrorMessage="1" prompt=" - " sqref="AE17" xr:uid="{00000000-0002-0000-0B00-000009000000}">
      <formula1>$I$117:$I$119</formula1>
    </dataValidation>
    <dataValidation type="list" allowBlank="1" showInputMessage="1" showErrorMessage="1" prompt=" - " sqref="T17 V17 X17 Z17" xr:uid="{00000000-0002-0000-0B00-00000A000000}">
      <formula1>$I$110:$I$111</formula1>
    </dataValidation>
    <dataValidation type="list" allowBlank="1" showInputMessage="1" showErrorMessage="1" prompt=" - " sqref="AG17" xr:uid="{00000000-0002-0000-0B00-00000B000000}">
      <formula1>$I$122:$I$123</formula1>
    </dataValidation>
    <dataValidation type="list" allowBlank="1" showInputMessage="1" showErrorMessage="1" prompt=" - " sqref="J17 AJ17" xr:uid="{00000000-0002-0000-0B00-00000C000000}">
      <formula1>$G$107:$G$111</formula1>
    </dataValidation>
    <dataValidation type="list" allowBlank="1" showInputMessage="1" showErrorMessage="1" prompt=" - " sqref="L17" xr:uid="{00000000-0002-0000-0B00-00000D000000}">
      <formula1>$E$120:$E$122</formula1>
    </dataValidation>
    <dataValidation type="list" allowBlank="1" showInputMessage="1" showErrorMessage="1" prompt=" - " sqref="A17" xr:uid="{00000000-0002-0000-0B00-00000E000000}">
      <formula1>$C$100:$C$113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Y1000"/>
  <sheetViews>
    <sheetView topLeftCell="AZ16" workbookViewId="0">
      <selection activeCell="BE16" sqref="BE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8.28515625" customWidth="1"/>
    <col min="56" max="56" width="16.140625" hidden="1" customWidth="1"/>
    <col min="57" max="57" width="44.285156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59" t="s">
        <v>683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88"/>
      <c r="AL7" s="248"/>
      <c r="AM7" s="249"/>
      <c r="AN7" s="9"/>
      <c r="AO7" s="9"/>
      <c r="AP7" s="9"/>
      <c r="AQ7" s="9"/>
      <c r="AR7" s="9"/>
      <c r="AS7" s="9"/>
      <c r="AT7" s="9"/>
      <c r="AU7" s="9"/>
      <c r="AV7" s="9"/>
      <c r="AW7" s="9"/>
      <c r="AX7" s="9"/>
      <c r="AY7" s="9"/>
      <c r="AZ7" s="9"/>
      <c r="BA7" s="9"/>
      <c r="BB7" s="9"/>
      <c r="BC7" s="9"/>
      <c r="BD7" s="9"/>
      <c r="BE7" s="10"/>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59" t="s">
        <v>688</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88"/>
      <c r="AL8" s="248"/>
      <c r="AM8" s="249"/>
      <c r="AN8" s="9"/>
      <c r="AO8" s="9"/>
      <c r="AP8" s="9"/>
      <c r="AQ8" s="9"/>
      <c r="AR8" s="9"/>
      <c r="AS8" s="9"/>
      <c r="AT8" s="9"/>
      <c r="AU8" s="9"/>
      <c r="AV8" s="9"/>
      <c r="AW8" s="9"/>
      <c r="AX8" s="9"/>
      <c r="AY8" s="9"/>
      <c r="AZ8" s="9"/>
      <c r="BA8" s="9"/>
      <c r="BB8" s="9"/>
      <c r="BC8" s="9"/>
      <c r="BD8" s="9"/>
      <c r="BE8" s="10"/>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59" t="s">
        <v>692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88"/>
      <c r="AL9" s="248"/>
      <c r="AM9" s="249"/>
      <c r="AN9" s="9"/>
      <c r="AO9" s="9"/>
      <c r="AP9" s="9"/>
      <c r="AQ9" s="9"/>
      <c r="AR9" s="9"/>
      <c r="AS9" s="9"/>
      <c r="AT9" s="9"/>
      <c r="AU9" s="9"/>
      <c r="AV9" s="9"/>
      <c r="AW9" s="9"/>
      <c r="AX9" s="9"/>
      <c r="AY9" s="9"/>
      <c r="AZ9" s="9"/>
      <c r="BA9" s="9"/>
      <c r="BB9" s="9"/>
      <c r="BC9" s="9"/>
      <c r="BD9" s="9"/>
      <c r="BE9" s="10"/>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730</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2"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88" customHeight="1">
      <c r="A16" s="429" t="s">
        <v>134</v>
      </c>
      <c r="B16" s="429">
        <v>1</v>
      </c>
      <c r="C16" s="513" t="s">
        <v>106</v>
      </c>
      <c r="D16" s="429" t="s">
        <v>731</v>
      </c>
      <c r="E16" s="558" t="s">
        <v>732</v>
      </c>
      <c r="F16" s="558" t="s">
        <v>733</v>
      </c>
      <c r="G16" s="87" t="s">
        <v>734</v>
      </c>
      <c r="H16" s="429" t="s">
        <v>459</v>
      </c>
      <c r="I16" s="434" t="s">
        <v>111</v>
      </c>
      <c r="J16" s="434" t="s">
        <v>131</v>
      </c>
      <c r="K16" s="434" t="s">
        <v>131</v>
      </c>
      <c r="L16" s="434" t="s">
        <v>133</v>
      </c>
      <c r="M16" s="434" t="s">
        <v>133</v>
      </c>
      <c r="N16" s="434" t="s">
        <v>131</v>
      </c>
      <c r="O16" s="434" t="s">
        <v>131</v>
      </c>
      <c r="P16" s="434" t="s">
        <v>131</v>
      </c>
      <c r="Q16" s="434" t="s">
        <v>133</v>
      </c>
      <c r="R16" s="434" t="s">
        <v>133</v>
      </c>
      <c r="S16" s="434" t="s">
        <v>131</v>
      </c>
      <c r="T16" s="434" t="s">
        <v>131</v>
      </c>
      <c r="U16" s="434" t="s">
        <v>131</v>
      </c>
      <c r="V16" s="434" t="s">
        <v>133</v>
      </c>
      <c r="W16" s="434" t="s">
        <v>133</v>
      </c>
      <c r="X16" s="434" t="s">
        <v>133</v>
      </c>
      <c r="Y16" s="434" t="s">
        <v>133</v>
      </c>
      <c r="Z16" s="434" t="s">
        <v>133</v>
      </c>
      <c r="AA16" s="434" t="s">
        <v>133</v>
      </c>
      <c r="AB16" s="434">
        <f>COUNTIF(J16:AA16,"Si")</f>
        <v>8</v>
      </c>
      <c r="AC16" s="434" t="s">
        <v>148</v>
      </c>
      <c r="AD16" s="429" t="s">
        <v>296</v>
      </c>
      <c r="AE16" s="558" t="s">
        <v>735</v>
      </c>
      <c r="AF16" s="434" t="s">
        <v>116</v>
      </c>
      <c r="AG16" s="552" t="s">
        <v>736</v>
      </c>
      <c r="AH16" s="560">
        <v>30</v>
      </c>
      <c r="AI16" s="561" t="s">
        <v>737</v>
      </c>
      <c r="AJ16" s="560">
        <v>15</v>
      </c>
      <c r="AK16" s="552" t="s">
        <v>738</v>
      </c>
      <c r="AL16" s="560">
        <v>15</v>
      </c>
      <c r="AM16" s="431" t="s">
        <v>739</v>
      </c>
      <c r="AN16" s="560">
        <v>15</v>
      </c>
      <c r="AO16" s="558" t="s">
        <v>740</v>
      </c>
      <c r="AP16" s="560">
        <v>15</v>
      </c>
      <c r="AQ16" s="432" t="s">
        <v>741</v>
      </c>
      <c r="AR16" s="513">
        <v>10</v>
      </c>
      <c r="AS16" s="434">
        <f>AH16+AJ16+AL16+AN16+AP16+AR16</f>
        <v>100</v>
      </c>
      <c r="AT16" s="434" t="s">
        <v>132</v>
      </c>
      <c r="AU16" s="429" t="s">
        <v>135</v>
      </c>
      <c r="AV16" s="434" t="s">
        <v>132</v>
      </c>
      <c r="AW16" s="513" t="s">
        <v>133</v>
      </c>
      <c r="AX16" s="434" t="s">
        <v>132</v>
      </c>
      <c r="AY16" s="434" t="s">
        <v>299</v>
      </c>
      <c r="AZ16" s="434" t="s">
        <v>112</v>
      </c>
      <c r="BA16" s="429" t="s">
        <v>167</v>
      </c>
      <c r="BB16" s="62">
        <v>1</v>
      </c>
      <c r="BC16" s="227" t="s">
        <v>744</v>
      </c>
      <c r="BD16" s="62">
        <v>1</v>
      </c>
      <c r="BE16" s="319" t="s">
        <v>1675</v>
      </c>
      <c r="BF16" s="21"/>
      <c r="BG16" s="21"/>
      <c r="BH16" s="21"/>
      <c r="BI16" s="21"/>
      <c r="BJ16" s="21"/>
      <c r="BK16" s="21"/>
      <c r="BL16" s="21"/>
      <c r="BM16" s="21"/>
      <c r="BN16" s="21"/>
      <c r="BO16" s="21"/>
      <c r="BP16" s="21"/>
      <c r="BQ16" s="21"/>
      <c r="BR16" s="21"/>
      <c r="BS16" s="21"/>
      <c r="BT16" s="21"/>
      <c r="BU16" s="21"/>
      <c r="BV16" s="21"/>
      <c r="BW16" s="21"/>
      <c r="BX16" s="21"/>
      <c r="BY16" s="21"/>
    </row>
    <row r="17" spans="1:77" ht="97.5" customHeight="1">
      <c r="A17" s="433"/>
      <c r="B17" s="433"/>
      <c r="C17" s="433"/>
      <c r="D17" s="433"/>
      <c r="E17" s="433"/>
      <c r="F17" s="433"/>
      <c r="G17" s="87" t="s">
        <v>747</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236">
        <v>2</v>
      </c>
      <c r="BC17" s="62"/>
      <c r="BD17" s="232">
        <v>2</v>
      </c>
      <c r="BE17" s="251"/>
      <c r="BF17" s="21"/>
      <c r="BG17" s="21"/>
      <c r="BH17" s="21"/>
      <c r="BI17" s="21"/>
      <c r="BJ17" s="21"/>
      <c r="BK17" s="21"/>
      <c r="BL17" s="21"/>
      <c r="BM17" s="21"/>
      <c r="BN17" s="21"/>
      <c r="BO17" s="21"/>
      <c r="BP17" s="21"/>
      <c r="BQ17" s="21"/>
      <c r="BR17" s="21"/>
      <c r="BS17" s="21"/>
      <c r="BT17" s="21"/>
      <c r="BU17" s="21"/>
      <c r="BV17" s="21"/>
      <c r="BW17" s="21"/>
      <c r="BX17" s="21"/>
      <c r="BY17" s="21"/>
    </row>
    <row r="18" spans="1:77" ht="87.75" customHeight="1">
      <c r="A18" s="433"/>
      <c r="B18" s="433"/>
      <c r="C18" s="433"/>
      <c r="D18" s="433"/>
      <c r="E18" s="433"/>
      <c r="F18" s="433"/>
      <c r="G18" s="434" t="s">
        <v>592</v>
      </c>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236">
        <v>3</v>
      </c>
      <c r="BC18" s="252"/>
      <c r="BD18" s="232">
        <v>3</v>
      </c>
      <c r="BE18" s="251"/>
      <c r="BF18" s="21"/>
      <c r="BG18" s="21"/>
      <c r="BH18" s="21"/>
      <c r="BI18" s="21"/>
      <c r="BJ18" s="21"/>
      <c r="BK18" s="21"/>
      <c r="BL18" s="21"/>
      <c r="BM18" s="21"/>
      <c r="BN18" s="21"/>
      <c r="BO18" s="21"/>
      <c r="BP18" s="21"/>
      <c r="BQ18" s="21"/>
      <c r="BR18" s="21"/>
      <c r="BS18" s="21"/>
      <c r="BT18" s="21"/>
      <c r="BU18" s="21"/>
      <c r="BV18" s="21"/>
      <c r="BW18" s="21"/>
      <c r="BX18" s="21"/>
      <c r="BY18" s="21"/>
    </row>
    <row r="19" spans="1:77" ht="41.2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154"/>
      <c r="BC19" s="253"/>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customHeight="1">
      <c r="A108" s="21"/>
      <c r="B108" s="21"/>
      <c r="C108" s="163" t="s">
        <v>136</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customHeight="1">
      <c r="A115" s="21"/>
      <c r="B115" s="21"/>
      <c r="C115" s="21"/>
      <c r="D115" s="21"/>
      <c r="E115" s="164" t="s">
        <v>842</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customHeight="1">
      <c r="A117" s="21"/>
      <c r="B117" s="21"/>
      <c r="C117" s="163" t="s">
        <v>76</v>
      </c>
      <c r="D117" s="21"/>
      <c r="E117" s="164" t="s">
        <v>315</v>
      </c>
      <c r="F117" s="21"/>
      <c r="G117" s="164" t="s">
        <v>316</v>
      </c>
      <c r="H117" s="21"/>
      <c r="I117" s="162" t="s">
        <v>846</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customHeight="1">
      <c r="A120" s="21"/>
      <c r="B120" s="21"/>
      <c r="C120" s="128"/>
      <c r="D120" s="21"/>
      <c r="E120" s="166" t="s">
        <v>321</v>
      </c>
      <c r="F120" s="21"/>
      <c r="G120" s="162" t="s">
        <v>68</v>
      </c>
      <c r="H120" s="21"/>
      <c r="I120" s="164" t="s">
        <v>850</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customHeight="1">
      <c r="A123" s="21"/>
      <c r="B123" s="21"/>
      <c r="C123" s="128"/>
      <c r="D123" s="21"/>
      <c r="E123" s="171" t="s">
        <v>326</v>
      </c>
      <c r="F123" s="21"/>
      <c r="G123" s="164" t="s">
        <v>858</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369" t="s">
        <v>1751</v>
      </c>
      <c r="F150" s="370">
        <f>COUNTIF(BA17:BA100, "Zona de Riesgo Extrema")</f>
        <v>0</v>
      </c>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369" t="s">
        <v>1752</v>
      </c>
      <c r="F151" s="370">
        <f>COUNTIF(BA17:BA100, "Zona de Riesgo Alta")</f>
        <v>0</v>
      </c>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369" t="s">
        <v>1753</v>
      </c>
      <c r="F152" s="370">
        <f>COUNTIF(BA16:BA100, "Zona de Riesgo Moderada")</f>
        <v>1</v>
      </c>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AB16:AB19"/>
    <mergeCell ref="AC16:AC19"/>
    <mergeCell ref="U16:U19"/>
    <mergeCell ref="V16:V19"/>
    <mergeCell ref="W16:W19"/>
    <mergeCell ref="X16:X19"/>
    <mergeCell ref="Y16:Y19"/>
    <mergeCell ref="Z16:Z19"/>
    <mergeCell ref="AA16:AA19"/>
    <mergeCell ref="AR16:AR19"/>
    <mergeCell ref="AS16:AS19"/>
    <mergeCell ref="AK16:AK19"/>
    <mergeCell ref="AL16:AL19"/>
    <mergeCell ref="AD16:AD19"/>
    <mergeCell ref="AE16:AE19"/>
    <mergeCell ref="AF16:AF19"/>
    <mergeCell ref="AG16:AG19"/>
    <mergeCell ref="AH16:AH19"/>
    <mergeCell ref="AI16:AI19"/>
    <mergeCell ref="AJ16:AJ19"/>
    <mergeCell ref="AM16:AM19"/>
    <mergeCell ref="AN16:AN19"/>
    <mergeCell ref="AO16:AO19"/>
    <mergeCell ref="AP16:AP19"/>
    <mergeCell ref="AQ16:AQ19"/>
    <mergeCell ref="A1:C4"/>
    <mergeCell ref="D1:AZ4"/>
    <mergeCell ref="BA1:BE1"/>
    <mergeCell ref="BA2:BE2"/>
    <mergeCell ref="BA3:BE3"/>
    <mergeCell ref="BA4:BE4"/>
    <mergeCell ref="A6:BE6"/>
    <mergeCell ref="A7:D7"/>
    <mergeCell ref="E7:AK7"/>
    <mergeCell ref="A8:D8"/>
    <mergeCell ref="E8:AK8"/>
    <mergeCell ref="A9:D9"/>
    <mergeCell ref="E9:AK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14:A15"/>
    <mergeCell ref="A16:A19"/>
    <mergeCell ref="B16:B19"/>
    <mergeCell ref="C16:C19"/>
    <mergeCell ref="D16:D19"/>
    <mergeCell ref="E16:E19"/>
    <mergeCell ref="F16:F19"/>
    <mergeCell ref="F14:F15"/>
    <mergeCell ref="G14:G15"/>
    <mergeCell ref="I14:I15"/>
    <mergeCell ref="H16:H19"/>
    <mergeCell ref="I16:I19"/>
    <mergeCell ref="Q16:Q19"/>
    <mergeCell ref="R16:R19"/>
    <mergeCell ref="S16:S19"/>
    <mergeCell ref="T16:T19"/>
    <mergeCell ref="G18:G19"/>
    <mergeCell ref="O16:O19"/>
    <mergeCell ref="P16:P19"/>
    <mergeCell ref="J16:J19"/>
    <mergeCell ref="K16:K19"/>
    <mergeCell ref="L16:L19"/>
    <mergeCell ref="M16:M19"/>
    <mergeCell ref="N16:N19"/>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AT16:AT19"/>
    <mergeCell ref="AU16:AU19"/>
  </mergeCells>
  <conditionalFormatting sqref="AY16">
    <cfRule type="cellIs" dxfId="302" priority="1" operator="equal">
      <formula>"1 - Insignificante"</formula>
    </cfRule>
  </conditionalFormatting>
  <conditionalFormatting sqref="AY16">
    <cfRule type="cellIs" dxfId="301" priority="2" operator="equal">
      <formula>"2 - Menor"</formula>
    </cfRule>
  </conditionalFormatting>
  <conditionalFormatting sqref="AY16">
    <cfRule type="cellIs" dxfId="300" priority="3" operator="equal">
      <formula>"3 - Moderado"</formula>
    </cfRule>
  </conditionalFormatting>
  <conditionalFormatting sqref="AY16">
    <cfRule type="cellIs" dxfId="299" priority="4" operator="equal">
      <formula>"4 - Mayor"</formula>
    </cfRule>
  </conditionalFormatting>
  <conditionalFormatting sqref="AD16 BA16">
    <cfRule type="containsText" dxfId="298" priority="5" operator="containsText" text="Zona de Riesgo Extrema">
      <formula>NOT(ISERROR(SEARCH(("Zona de Riesgo Extrema"),(AD16))))</formula>
    </cfRule>
  </conditionalFormatting>
  <conditionalFormatting sqref="AD16 BA16">
    <cfRule type="containsText" dxfId="297" priority="6" operator="containsText" text="Zona de Riesgo Alta">
      <formula>NOT(ISERROR(SEARCH(("Zona de Riesgo Alta"),(AD16))))</formula>
    </cfRule>
  </conditionalFormatting>
  <conditionalFormatting sqref="I16 AY16">
    <cfRule type="containsText" dxfId="296" priority="7" operator="containsText" text="5 - Casi seguro">
      <formula>NOT(ISERROR(SEARCH(("5 - Casi seguro"),(I16))))</formula>
    </cfRule>
  </conditionalFormatting>
  <conditionalFormatting sqref="I16 AY16">
    <cfRule type="cellIs" dxfId="295" priority="8" operator="equal">
      <formula>"1 - Rara vez"</formula>
    </cfRule>
  </conditionalFormatting>
  <conditionalFormatting sqref="I16 AY16">
    <cfRule type="cellIs" dxfId="294" priority="9" operator="equal">
      <formula>"2 - Improbable"</formula>
    </cfRule>
  </conditionalFormatting>
  <conditionalFormatting sqref="I16 AY16">
    <cfRule type="cellIs" dxfId="293" priority="10" operator="equal">
      <formula>"3 - Posible"</formula>
    </cfRule>
  </conditionalFormatting>
  <conditionalFormatting sqref="I16 AY16">
    <cfRule type="cellIs" dxfId="292" priority="11" operator="equal">
      <formula>"4 - Probable"</formula>
    </cfRule>
  </conditionalFormatting>
  <conditionalFormatting sqref="AD16 BA16">
    <cfRule type="cellIs" dxfId="291" priority="12" operator="equal">
      <formula>"Zona de Riesgo Baja"</formula>
    </cfRule>
  </conditionalFormatting>
  <conditionalFormatting sqref="AD16 BA16">
    <cfRule type="cellIs" dxfId="290" priority="13" operator="equal">
      <formula>"Zona de Riesgo Moderada"</formula>
    </cfRule>
  </conditionalFormatting>
  <conditionalFormatting sqref="AD16 BA16">
    <cfRule type="cellIs" dxfId="289" priority="14" operator="equal">
      <formula>"Zona de Riesgo Alta"</formula>
    </cfRule>
  </conditionalFormatting>
  <conditionalFormatting sqref="AC16 AZ16">
    <cfRule type="containsText" dxfId="288" priority="15" operator="containsText" text="4 - Mayor">
      <formula>NOT(ISERROR(SEARCH(("4 - Mayor"),(AC16))))</formula>
    </cfRule>
  </conditionalFormatting>
  <conditionalFormatting sqref="AC16 AZ16">
    <cfRule type="containsText" dxfId="287" priority="16" operator="containsText" text="5 - Catastrófico">
      <formula>NOT(ISERROR(SEARCH(("5 - Catastrófico"),(AC16))))</formula>
    </cfRule>
  </conditionalFormatting>
  <conditionalFormatting sqref="AC16 AZ16">
    <cfRule type="containsText" dxfId="286" priority="17" operator="containsText" text="3 - Moderado">
      <formula>NOT(ISERROR(SEARCH(("3 - Moderado"),(AC16))))</formula>
    </cfRule>
  </conditionalFormatting>
  <dataValidations count="5">
    <dataValidation type="list" allowBlank="1" showInputMessage="1" showErrorMessage="1" prompt=" - " sqref="A16" xr:uid="{00000000-0002-0000-0C00-000000000000}">
      <formula1>$C$101:$C$114</formula1>
    </dataValidation>
    <dataValidation type="list" allowBlank="1" showInputMessage="1" showErrorMessage="1" prompt=" - " sqref="AC16 AZ16" xr:uid="{00000000-0002-0000-0C00-000001000000}">
      <formula1>$G$108:$G$110</formula1>
    </dataValidation>
    <dataValidation type="list" allowBlank="1" showInputMessage="1" showErrorMessage="1" prompt=" - " sqref="C16" xr:uid="{00000000-0002-0000-0C00-000002000000}">
      <formula1>$E$101:$E$118</formula1>
    </dataValidation>
    <dataValidation type="list" allowBlank="1" showInputMessage="1" showErrorMessage="1" prompt=" - " sqref="AY16" xr:uid="{00000000-0002-0000-0C00-000003000000}">
      <formula1>$G$100:$G$104</formula1>
    </dataValidation>
    <dataValidation type="list" allowBlank="1" showInputMessage="1" showErrorMessage="1" prompt=" - " sqref="J16:AA16" xr:uid="{00000000-0002-0000-0C00-000004000000}">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I1000"/>
  <sheetViews>
    <sheetView topLeftCell="AK80" zoomScale="85" zoomScaleNormal="85" workbookViewId="0">
      <selection activeCell="AO10" sqref="AO10"/>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30.710937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85546875" customWidth="1"/>
    <col min="40" max="40" width="11.7109375" hidden="1" customWidth="1"/>
    <col min="41" max="41" width="72.8554687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94" t="s">
        <v>683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86"/>
      <c r="AL7" s="244"/>
      <c r="AM7" s="245"/>
      <c r="AN7" s="9"/>
      <c r="AO7" s="10"/>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591" t="s">
        <v>688</v>
      </c>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244"/>
      <c r="AM8" s="245"/>
      <c r="AN8" s="9"/>
      <c r="AO8" s="10"/>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591" t="s">
        <v>692</v>
      </c>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244"/>
      <c r="AM9" s="245"/>
      <c r="AN9" s="9"/>
      <c r="AO9" s="10"/>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535" t="s">
        <v>13</v>
      </c>
      <c r="B11" s="481"/>
      <c r="C11" s="590" t="s">
        <v>14</v>
      </c>
      <c r="D11" s="481"/>
      <c r="E11" s="537" t="s">
        <v>15</v>
      </c>
      <c r="F11" s="441"/>
      <c r="G11" s="441"/>
      <c r="H11" s="481"/>
      <c r="I11" s="526" t="s">
        <v>16</v>
      </c>
      <c r="J11" s="441"/>
      <c r="K11" s="441"/>
      <c r="L11" s="481"/>
      <c r="M11" s="454" t="s">
        <v>17</v>
      </c>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2"/>
      <c r="AL11" s="539" t="s">
        <v>18</v>
      </c>
      <c r="AM11" s="451"/>
      <c r="AN11" s="451"/>
      <c r="AO11" s="452"/>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85"/>
      <c r="B12" s="482"/>
      <c r="C12" s="485"/>
      <c r="D12" s="482"/>
      <c r="E12" s="485"/>
      <c r="F12" s="395"/>
      <c r="G12" s="395"/>
      <c r="H12" s="482"/>
      <c r="I12" s="485"/>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81"/>
      <c r="AH12" s="487" t="s">
        <v>21</v>
      </c>
      <c r="AI12" s="441"/>
      <c r="AJ12" s="441"/>
      <c r="AK12" s="481"/>
      <c r="AL12" s="530" t="s">
        <v>22</v>
      </c>
      <c r="AM12" s="481"/>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85"/>
      <c r="B13" s="482"/>
      <c r="C13" s="485"/>
      <c r="D13" s="482"/>
      <c r="E13" s="485"/>
      <c r="F13" s="395"/>
      <c r="G13" s="395"/>
      <c r="H13" s="482"/>
      <c r="I13" s="485"/>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83"/>
      <c r="AH13" s="485"/>
      <c r="AI13" s="395"/>
      <c r="AJ13" s="395"/>
      <c r="AK13" s="482"/>
      <c r="AL13" s="485"/>
      <c r="AM13" s="482"/>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9"/>
      <c r="B14" s="483"/>
      <c r="C14" s="449"/>
      <c r="D14" s="483"/>
      <c r="E14" s="449"/>
      <c r="F14" s="446"/>
      <c r="G14" s="446"/>
      <c r="H14" s="483"/>
      <c r="I14" s="449"/>
      <c r="J14" s="446"/>
      <c r="K14" s="446"/>
      <c r="L14" s="483"/>
      <c r="M14" s="449"/>
      <c r="N14" s="483"/>
      <c r="O14" s="454" t="s">
        <v>25</v>
      </c>
      <c r="P14" s="452"/>
      <c r="Q14" s="181"/>
      <c r="R14" s="181"/>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9"/>
      <c r="AM14" s="483"/>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8"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119.25" hidden="1" customHeight="1">
      <c r="A17" s="434" t="s">
        <v>127</v>
      </c>
      <c r="B17" s="523">
        <v>1</v>
      </c>
      <c r="C17" s="154" t="s">
        <v>310</v>
      </c>
      <c r="D17" s="250" t="s">
        <v>742</v>
      </c>
      <c r="E17" s="582" t="s">
        <v>743</v>
      </c>
      <c r="F17" s="582" t="s">
        <v>745</v>
      </c>
      <c r="G17" s="583" t="s">
        <v>746</v>
      </c>
      <c r="H17" s="429" t="s">
        <v>61</v>
      </c>
      <c r="I17" s="434" t="s">
        <v>111</v>
      </c>
      <c r="J17" s="434" t="s">
        <v>112</v>
      </c>
      <c r="K17" s="429" t="s">
        <v>113</v>
      </c>
      <c r="L17" s="429" t="s">
        <v>114</v>
      </c>
      <c r="M17" s="581" t="s">
        <v>748</v>
      </c>
      <c r="N17" s="429" t="s">
        <v>116</v>
      </c>
      <c r="O17" s="580" t="s">
        <v>749</v>
      </c>
      <c r="P17" s="434">
        <v>30</v>
      </c>
      <c r="Q17" s="154"/>
      <c r="R17" s="154"/>
      <c r="S17" s="580" t="s">
        <v>750</v>
      </c>
      <c r="T17" s="434">
        <v>15</v>
      </c>
      <c r="U17" s="580" t="s">
        <v>751</v>
      </c>
      <c r="V17" s="429">
        <v>15</v>
      </c>
      <c r="W17" s="580" t="s">
        <v>752</v>
      </c>
      <c r="X17" s="429">
        <v>15</v>
      </c>
      <c r="Y17" s="580" t="s">
        <v>753</v>
      </c>
      <c r="Z17" s="429">
        <v>15</v>
      </c>
      <c r="AA17" s="580" t="s">
        <v>754</v>
      </c>
      <c r="AB17" s="429">
        <v>10</v>
      </c>
      <c r="AC17" s="429">
        <f>P17+R17+T17+V17+X17+Z17+AB17</f>
        <v>100</v>
      </c>
      <c r="AD17" s="54" t="s">
        <v>132</v>
      </c>
      <c r="AE17" s="54" t="s">
        <v>135</v>
      </c>
      <c r="AF17" s="54" t="s">
        <v>323</v>
      </c>
      <c r="AG17" s="545" t="s">
        <v>131</v>
      </c>
      <c r="AH17" s="429" t="s">
        <v>132</v>
      </c>
      <c r="AI17" s="429" t="s">
        <v>130</v>
      </c>
      <c r="AJ17" s="429" t="s">
        <v>112</v>
      </c>
      <c r="AK17" s="429" t="s">
        <v>167</v>
      </c>
      <c r="AL17" s="54">
        <v>1</v>
      </c>
      <c r="AM17" s="238" t="s">
        <v>755</v>
      </c>
      <c r="AN17" s="62">
        <v>1</v>
      </c>
      <c r="AO17" s="154"/>
    </row>
    <row r="18" spans="1:41" ht="135.75" hidden="1" customHeight="1">
      <c r="A18" s="433"/>
      <c r="B18" s="433"/>
      <c r="C18" s="154" t="s">
        <v>310</v>
      </c>
      <c r="D18" s="254" t="s">
        <v>756</v>
      </c>
      <c r="E18" s="569"/>
      <c r="F18" s="569"/>
      <c r="G18" s="393"/>
      <c r="H18" s="433"/>
      <c r="I18" s="433"/>
      <c r="J18" s="433"/>
      <c r="K18" s="433"/>
      <c r="L18" s="433"/>
      <c r="M18" s="569"/>
      <c r="N18" s="433"/>
      <c r="O18" s="569"/>
      <c r="P18" s="433"/>
      <c r="Q18" s="154"/>
      <c r="R18" s="154"/>
      <c r="S18" s="569"/>
      <c r="T18" s="433"/>
      <c r="U18" s="569"/>
      <c r="V18" s="433"/>
      <c r="W18" s="569"/>
      <c r="X18" s="433"/>
      <c r="Y18" s="569"/>
      <c r="Z18" s="433"/>
      <c r="AA18" s="569"/>
      <c r="AB18" s="433"/>
      <c r="AC18" s="433"/>
      <c r="AD18" s="54" t="s">
        <v>132</v>
      </c>
      <c r="AE18" s="54" t="s">
        <v>319</v>
      </c>
      <c r="AF18" s="54" t="s">
        <v>132</v>
      </c>
      <c r="AG18" s="485"/>
      <c r="AH18" s="433"/>
      <c r="AI18" s="433"/>
      <c r="AJ18" s="433"/>
      <c r="AK18" s="433"/>
      <c r="AL18" s="54">
        <v>2</v>
      </c>
      <c r="AM18" s="238" t="s">
        <v>757</v>
      </c>
      <c r="AN18" s="62">
        <v>2</v>
      </c>
      <c r="AO18" s="154"/>
    </row>
    <row r="19" spans="1:41" ht="167.25" hidden="1" customHeight="1">
      <c r="A19" s="433"/>
      <c r="B19" s="433"/>
      <c r="C19" s="154" t="s">
        <v>310</v>
      </c>
      <c r="D19" s="254" t="s">
        <v>758</v>
      </c>
      <c r="E19" s="569"/>
      <c r="F19" s="569"/>
      <c r="G19" s="584" t="s">
        <v>759</v>
      </c>
      <c r="H19" s="433"/>
      <c r="I19" s="433"/>
      <c r="J19" s="433"/>
      <c r="K19" s="433"/>
      <c r="L19" s="433"/>
      <c r="M19" s="569"/>
      <c r="N19" s="433"/>
      <c r="O19" s="569"/>
      <c r="P19" s="433"/>
      <c r="Q19" s="154"/>
      <c r="R19" s="154"/>
      <c r="S19" s="569"/>
      <c r="T19" s="433"/>
      <c r="U19" s="569"/>
      <c r="V19" s="433"/>
      <c r="W19" s="569"/>
      <c r="X19" s="433"/>
      <c r="Y19" s="569"/>
      <c r="Z19" s="433"/>
      <c r="AA19" s="569"/>
      <c r="AB19" s="433"/>
      <c r="AC19" s="433"/>
      <c r="AD19" s="54" t="s">
        <v>132</v>
      </c>
      <c r="AE19" s="54" t="s">
        <v>319</v>
      </c>
      <c r="AF19" s="54" t="s">
        <v>132</v>
      </c>
      <c r="AG19" s="485"/>
      <c r="AH19" s="433"/>
      <c r="AI19" s="433"/>
      <c r="AJ19" s="433"/>
      <c r="AK19" s="433"/>
      <c r="AL19" s="54">
        <v>3</v>
      </c>
      <c r="AM19" s="255" t="s">
        <v>760</v>
      </c>
      <c r="AN19" s="62">
        <v>3</v>
      </c>
      <c r="AO19" s="154"/>
    </row>
    <row r="20" spans="1:41" ht="109.5" hidden="1" customHeight="1">
      <c r="A20" s="430"/>
      <c r="B20" s="430"/>
      <c r="C20" s="154"/>
      <c r="D20" s="52"/>
      <c r="E20" s="570"/>
      <c r="F20" s="570"/>
      <c r="G20" s="585"/>
      <c r="H20" s="430"/>
      <c r="I20" s="430"/>
      <c r="J20" s="430"/>
      <c r="K20" s="430"/>
      <c r="L20" s="430"/>
      <c r="M20" s="570"/>
      <c r="N20" s="430"/>
      <c r="O20" s="570"/>
      <c r="P20" s="430"/>
      <c r="Q20" s="154"/>
      <c r="R20" s="154"/>
      <c r="S20" s="570"/>
      <c r="T20" s="430"/>
      <c r="U20" s="570"/>
      <c r="V20" s="430"/>
      <c r="W20" s="570"/>
      <c r="X20" s="430"/>
      <c r="Y20" s="570"/>
      <c r="Z20" s="430"/>
      <c r="AA20" s="570"/>
      <c r="AB20" s="430"/>
      <c r="AC20" s="430"/>
      <c r="AD20" s="54" t="s">
        <v>132</v>
      </c>
      <c r="AE20" s="54" t="s">
        <v>319</v>
      </c>
      <c r="AF20" s="54" t="s">
        <v>132</v>
      </c>
      <c r="AG20" s="449"/>
      <c r="AH20" s="430"/>
      <c r="AI20" s="430"/>
      <c r="AJ20" s="430"/>
      <c r="AK20" s="430"/>
      <c r="AL20" s="238"/>
      <c r="AM20" s="238"/>
      <c r="AN20" s="154"/>
      <c r="AO20" s="154"/>
    </row>
    <row r="21" spans="1:41" ht="15.75" hidden="1"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157"/>
      <c r="AJ21" s="158"/>
      <c r="AK21" s="157"/>
      <c r="AL21" s="157"/>
      <c r="AM21" s="157"/>
      <c r="AN21" s="157"/>
      <c r="AO21" s="157"/>
    </row>
    <row r="22" spans="1:41" ht="116.25" hidden="1" customHeight="1">
      <c r="A22" s="434" t="s">
        <v>127</v>
      </c>
      <c r="B22" s="434">
        <v>2</v>
      </c>
      <c r="C22" s="154" t="s">
        <v>310</v>
      </c>
      <c r="D22" s="256" t="s">
        <v>761</v>
      </c>
      <c r="E22" s="577" t="s">
        <v>762</v>
      </c>
      <c r="F22" s="577" t="s">
        <v>763</v>
      </c>
      <c r="G22" s="577" t="s">
        <v>764</v>
      </c>
      <c r="H22" s="434" t="s">
        <v>61</v>
      </c>
      <c r="I22" s="434" t="s">
        <v>111</v>
      </c>
      <c r="J22" s="434" t="s">
        <v>112</v>
      </c>
      <c r="K22" s="429" t="s">
        <v>113</v>
      </c>
      <c r="L22" s="429" t="s">
        <v>114</v>
      </c>
      <c r="M22" s="589" t="s">
        <v>765</v>
      </c>
      <c r="N22" s="434" t="s">
        <v>116</v>
      </c>
      <c r="O22" s="575" t="s">
        <v>766</v>
      </c>
      <c r="P22" s="434">
        <v>30</v>
      </c>
      <c r="Q22" s="154"/>
      <c r="R22" s="175"/>
      <c r="S22" s="586" t="s">
        <v>750</v>
      </c>
      <c r="T22" s="232">
        <v>15</v>
      </c>
      <c r="U22" s="257" t="s">
        <v>767</v>
      </c>
      <c r="V22" s="62">
        <v>15</v>
      </c>
      <c r="W22" s="257" t="s">
        <v>768</v>
      </c>
      <c r="X22" s="62">
        <v>15</v>
      </c>
      <c r="Y22" s="257" t="s">
        <v>769</v>
      </c>
      <c r="Z22" s="62">
        <v>15</v>
      </c>
      <c r="AA22" s="258" t="s">
        <v>770</v>
      </c>
      <c r="AB22" s="52">
        <v>10</v>
      </c>
      <c r="AC22" s="62">
        <f>P22+R22+T22+V22+X22+Z22+AB22</f>
        <v>100</v>
      </c>
      <c r="AD22" s="62" t="s">
        <v>132</v>
      </c>
      <c r="AE22" s="54" t="s">
        <v>135</v>
      </c>
      <c r="AF22" s="62" t="s">
        <v>132</v>
      </c>
      <c r="AG22" s="175" t="s">
        <v>133</v>
      </c>
      <c r="AH22" s="434" t="s">
        <v>132</v>
      </c>
      <c r="AI22" s="434" t="s">
        <v>130</v>
      </c>
      <c r="AJ22" s="434" t="s">
        <v>112</v>
      </c>
      <c r="AK22" s="429" t="s">
        <v>167</v>
      </c>
      <c r="AL22" s="62">
        <v>1</v>
      </c>
      <c r="AM22" s="238" t="s">
        <v>771</v>
      </c>
      <c r="AN22" s="62">
        <v>1</v>
      </c>
      <c r="AO22" s="154"/>
    </row>
    <row r="23" spans="1:41" ht="173.25" hidden="1" customHeight="1">
      <c r="A23" s="433"/>
      <c r="B23" s="433"/>
      <c r="C23" s="154" t="s">
        <v>310</v>
      </c>
      <c r="D23" s="254" t="s">
        <v>772</v>
      </c>
      <c r="E23" s="569"/>
      <c r="F23" s="569"/>
      <c r="G23" s="569"/>
      <c r="H23" s="433"/>
      <c r="I23" s="433"/>
      <c r="J23" s="433"/>
      <c r="K23" s="433"/>
      <c r="L23" s="433"/>
      <c r="M23" s="392"/>
      <c r="N23" s="433"/>
      <c r="O23" s="392"/>
      <c r="P23" s="433"/>
      <c r="Q23" s="154"/>
      <c r="R23" s="175"/>
      <c r="S23" s="587"/>
      <c r="T23" s="232"/>
      <c r="U23" s="52"/>
      <c r="V23" s="62"/>
      <c r="W23" s="52"/>
      <c r="X23" s="62"/>
      <c r="Y23" s="52"/>
      <c r="Z23" s="62"/>
      <c r="AA23" s="52"/>
      <c r="AB23" s="52"/>
      <c r="AC23" s="62"/>
      <c r="AD23" s="62"/>
      <c r="AE23" s="54"/>
      <c r="AF23" s="62"/>
      <c r="AG23" s="175"/>
      <c r="AH23" s="433"/>
      <c r="AI23" s="433"/>
      <c r="AJ23" s="433"/>
      <c r="AK23" s="433"/>
      <c r="AL23" s="62">
        <v>2</v>
      </c>
      <c r="AM23" s="238" t="s">
        <v>773</v>
      </c>
      <c r="AN23" s="62">
        <v>2</v>
      </c>
      <c r="AO23" s="154"/>
    </row>
    <row r="24" spans="1:41" ht="149.25" hidden="1" customHeight="1">
      <c r="A24" s="433"/>
      <c r="B24" s="433"/>
      <c r="C24" s="154" t="s">
        <v>310</v>
      </c>
      <c r="D24" s="254" t="s">
        <v>774</v>
      </c>
      <c r="E24" s="569"/>
      <c r="F24" s="569"/>
      <c r="G24" s="570"/>
      <c r="H24" s="433"/>
      <c r="I24" s="433"/>
      <c r="J24" s="433"/>
      <c r="K24" s="433"/>
      <c r="L24" s="433"/>
      <c r="M24" s="392"/>
      <c r="N24" s="433"/>
      <c r="O24" s="392"/>
      <c r="P24" s="433"/>
      <c r="Q24" s="154"/>
      <c r="R24" s="175"/>
      <c r="S24" s="587"/>
      <c r="T24" s="232"/>
      <c r="U24" s="52"/>
      <c r="V24" s="62"/>
      <c r="W24" s="52"/>
      <c r="X24" s="62"/>
      <c r="Y24" s="52"/>
      <c r="Z24" s="62"/>
      <c r="AA24" s="52"/>
      <c r="AB24" s="52"/>
      <c r="AC24" s="62"/>
      <c r="AD24" s="62"/>
      <c r="AE24" s="54"/>
      <c r="AF24" s="62"/>
      <c r="AG24" s="175"/>
      <c r="AH24" s="433"/>
      <c r="AI24" s="433"/>
      <c r="AJ24" s="433"/>
      <c r="AK24" s="433"/>
      <c r="AL24" s="62">
        <v>3</v>
      </c>
      <c r="AM24" s="255" t="s">
        <v>775</v>
      </c>
      <c r="AN24" s="62">
        <v>3</v>
      </c>
      <c r="AO24" s="154"/>
    </row>
    <row r="25" spans="1:41" ht="30" hidden="1" customHeight="1">
      <c r="A25" s="433"/>
      <c r="B25" s="433"/>
      <c r="C25" s="154" t="s">
        <v>310</v>
      </c>
      <c r="D25" s="254" t="s">
        <v>776</v>
      </c>
      <c r="E25" s="569"/>
      <c r="F25" s="569"/>
      <c r="G25" s="578" t="s">
        <v>777</v>
      </c>
      <c r="H25" s="433"/>
      <c r="I25" s="433"/>
      <c r="J25" s="433"/>
      <c r="K25" s="433"/>
      <c r="L25" s="433"/>
      <c r="M25" s="392"/>
      <c r="N25" s="433"/>
      <c r="O25" s="392"/>
      <c r="P25" s="433"/>
      <c r="Q25" s="154"/>
      <c r="R25" s="175"/>
      <c r="S25" s="587"/>
      <c r="T25" s="232"/>
      <c r="U25" s="52"/>
      <c r="V25" s="62"/>
      <c r="W25" s="52"/>
      <c r="X25" s="62"/>
      <c r="Y25" s="52"/>
      <c r="Z25" s="62"/>
      <c r="AA25" s="52"/>
      <c r="AB25" s="52"/>
      <c r="AC25" s="62"/>
      <c r="AD25" s="62"/>
      <c r="AE25" s="54"/>
      <c r="AF25" s="62"/>
      <c r="AG25" s="175"/>
      <c r="AH25" s="433"/>
      <c r="AI25" s="433"/>
      <c r="AJ25" s="433"/>
      <c r="AK25" s="433"/>
      <c r="AL25" s="154"/>
      <c r="AM25" s="154"/>
      <c r="AN25" s="154"/>
      <c r="AO25" s="154"/>
    </row>
    <row r="26" spans="1:41" ht="30" hidden="1" customHeight="1">
      <c r="A26" s="433"/>
      <c r="B26" s="433"/>
      <c r="C26" s="154" t="s">
        <v>310</v>
      </c>
      <c r="D26" s="254" t="s">
        <v>778</v>
      </c>
      <c r="E26" s="569"/>
      <c r="F26" s="569"/>
      <c r="G26" s="579"/>
      <c r="H26" s="433"/>
      <c r="I26" s="433"/>
      <c r="J26" s="433"/>
      <c r="K26" s="433"/>
      <c r="L26" s="433"/>
      <c r="M26" s="392"/>
      <c r="N26" s="433"/>
      <c r="O26" s="392"/>
      <c r="P26" s="433"/>
      <c r="Q26" s="21"/>
      <c r="R26" s="21"/>
      <c r="S26" s="587"/>
      <c r="T26" s="96"/>
      <c r="U26" s="81"/>
      <c r="V26" s="96"/>
      <c r="W26" s="81"/>
      <c r="X26" s="96"/>
      <c r="Y26" s="81"/>
      <c r="Z26" s="96"/>
      <c r="AA26" s="81"/>
      <c r="AB26" s="81"/>
      <c r="AC26" s="96"/>
      <c r="AD26" s="96"/>
      <c r="AE26" s="90"/>
      <c r="AF26" s="96"/>
      <c r="AG26" s="21"/>
      <c r="AH26" s="433"/>
      <c r="AI26" s="433"/>
      <c r="AJ26" s="433"/>
      <c r="AK26" s="433"/>
      <c r="AL26" s="21"/>
      <c r="AM26" s="21"/>
      <c r="AN26" s="21"/>
      <c r="AO26" s="21"/>
    </row>
    <row r="27" spans="1:41" ht="30" hidden="1" customHeight="1">
      <c r="A27" s="430"/>
      <c r="B27" s="430"/>
      <c r="C27" s="154" t="s">
        <v>310</v>
      </c>
      <c r="D27" s="254" t="s">
        <v>779</v>
      </c>
      <c r="E27" s="570"/>
      <c r="F27" s="570"/>
      <c r="G27" s="457"/>
      <c r="H27" s="430"/>
      <c r="I27" s="430"/>
      <c r="J27" s="430"/>
      <c r="K27" s="430"/>
      <c r="L27" s="430"/>
      <c r="M27" s="393"/>
      <c r="N27" s="430"/>
      <c r="O27" s="393"/>
      <c r="P27" s="430"/>
      <c r="Q27" s="21"/>
      <c r="R27" s="21"/>
      <c r="S27" s="588"/>
      <c r="T27" s="96"/>
      <c r="U27" s="81"/>
      <c r="V27" s="96"/>
      <c r="W27" s="81"/>
      <c r="X27" s="96"/>
      <c r="Y27" s="81"/>
      <c r="Z27" s="96"/>
      <c r="AA27" s="81"/>
      <c r="AB27" s="81"/>
      <c r="AC27" s="96"/>
      <c r="AD27" s="96"/>
      <c r="AE27" s="90"/>
      <c r="AF27" s="96"/>
      <c r="AG27" s="21"/>
      <c r="AH27" s="430"/>
      <c r="AI27" s="430"/>
      <c r="AJ27" s="430"/>
      <c r="AK27" s="430"/>
      <c r="AL27" s="21"/>
      <c r="AM27" s="21"/>
      <c r="AN27" s="21"/>
      <c r="AO27" s="21"/>
    </row>
    <row r="28" spans="1:41" ht="15.75" hidden="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8"/>
      <c r="AI28" s="157"/>
      <c r="AJ28" s="158"/>
      <c r="AK28" s="157"/>
      <c r="AL28" s="157"/>
      <c r="AM28" s="157"/>
      <c r="AN28" s="157"/>
      <c r="AO28" s="157"/>
    </row>
    <row r="29" spans="1:41" ht="15.75" hidden="1" customHeight="1">
      <c r="A29" s="434" t="s">
        <v>127</v>
      </c>
      <c r="B29" s="523">
        <v>3</v>
      </c>
      <c r="C29" s="154" t="s">
        <v>310</v>
      </c>
      <c r="D29" s="256" t="s">
        <v>780</v>
      </c>
      <c r="E29" s="576" t="s">
        <v>781</v>
      </c>
      <c r="F29" s="576" t="s">
        <v>782</v>
      </c>
      <c r="G29" s="259" t="s">
        <v>783</v>
      </c>
      <c r="H29" s="523" t="s">
        <v>318</v>
      </c>
      <c r="I29" s="434" t="s">
        <v>295</v>
      </c>
      <c r="J29" s="434" t="s">
        <v>112</v>
      </c>
      <c r="K29" s="429" t="s">
        <v>296</v>
      </c>
      <c r="L29" s="429" t="s">
        <v>243</v>
      </c>
      <c r="M29" s="259" t="s">
        <v>784</v>
      </c>
      <c r="N29" s="62" t="s">
        <v>116</v>
      </c>
      <c r="O29" s="258" t="s">
        <v>785</v>
      </c>
      <c r="P29" s="62">
        <v>30</v>
      </c>
      <c r="Q29" s="154"/>
      <c r="R29" s="154"/>
      <c r="S29" s="260" t="s">
        <v>786</v>
      </c>
      <c r="T29" s="62">
        <v>15</v>
      </c>
      <c r="U29" s="257" t="s">
        <v>787</v>
      </c>
      <c r="V29" s="62"/>
      <c r="W29" s="257" t="s">
        <v>788</v>
      </c>
      <c r="X29" s="62"/>
      <c r="Y29" s="257" t="s">
        <v>789</v>
      </c>
      <c r="Z29" s="62">
        <v>15</v>
      </c>
      <c r="AA29" s="257" t="s">
        <v>790</v>
      </c>
      <c r="AB29" s="52">
        <v>10</v>
      </c>
      <c r="AC29" s="62">
        <f>P29+R29+T29+V29+X29+Z29+AB29</f>
        <v>70</v>
      </c>
      <c r="AD29" s="62" t="s">
        <v>327</v>
      </c>
      <c r="AE29" s="54" t="s">
        <v>135</v>
      </c>
      <c r="AF29" s="62" t="s">
        <v>327</v>
      </c>
      <c r="AG29" s="175" t="s">
        <v>131</v>
      </c>
      <c r="AH29" s="434" t="s">
        <v>323</v>
      </c>
      <c r="AI29" s="434" t="s">
        <v>241</v>
      </c>
      <c r="AJ29" s="434" t="s">
        <v>112</v>
      </c>
      <c r="AK29" s="429" t="s">
        <v>113</v>
      </c>
      <c r="AL29" s="62">
        <v>1</v>
      </c>
      <c r="AM29" s="238" t="s">
        <v>791</v>
      </c>
      <c r="AN29" s="62">
        <v>1</v>
      </c>
      <c r="AO29" s="154"/>
    </row>
    <row r="30" spans="1:41" ht="15.75" hidden="1" customHeight="1">
      <c r="A30" s="433"/>
      <c r="B30" s="433"/>
      <c r="C30" s="154" t="s">
        <v>310</v>
      </c>
      <c r="D30" s="254" t="s">
        <v>792</v>
      </c>
      <c r="E30" s="569"/>
      <c r="F30" s="569"/>
      <c r="G30" s="52"/>
      <c r="H30" s="433"/>
      <c r="I30" s="433"/>
      <c r="J30" s="433"/>
      <c r="K30" s="433"/>
      <c r="L30" s="433"/>
      <c r="M30" s="52"/>
      <c r="N30" s="62"/>
      <c r="O30" s="52"/>
      <c r="P30" s="62"/>
      <c r="Q30" s="154"/>
      <c r="R30" s="154"/>
      <c r="S30" s="52"/>
      <c r="T30" s="62"/>
      <c r="U30" s="52"/>
      <c r="V30" s="62"/>
      <c r="W30" s="52"/>
      <c r="X30" s="62"/>
      <c r="Y30" s="52"/>
      <c r="Z30" s="62"/>
      <c r="AA30" s="52"/>
      <c r="AB30" s="52"/>
      <c r="AC30" s="62"/>
      <c r="AD30" s="62"/>
      <c r="AE30" s="54"/>
      <c r="AF30" s="62"/>
      <c r="AG30" s="175"/>
      <c r="AH30" s="433"/>
      <c r="AI30" s="433"/>
      <c r="AJ30" s="433"/>
      <c r="AK30" s="433"/>
      <c r="AL30" s="62">
        <v>2</v>
      </c>
      <c r="AM30" s="238" t="s">
        <v>793</v>
      </c>
      <c r="AN30" s="62">
        <v>2</v>
      </c>
      <c r="AO30" s="154"/>
    </row>
    <row r="31" spans="1:41" ht="15.75" hidden="1" customHeight="1">
      <c r="A31" s="433"/>
      <c r="B31" s="433"/>
      <c r="C31" s="154"/>
      <c r="D31" s="52"/>
      <c r="E31" s="569"/>
      <c r="F31" s="569"/>
      <c r="G31" s="52"/>
      <c r="H31" s="433"/>
      <c r="I31" s="433"/>
      <c r="J31" s="433"/>
      <c r="K31" s="433"/>
      <c r="L31" s="433"/>
      <c r="M31" s="52"/>
      <c r="N31" s="62"/>
      <c r="O31" s="52"/>
      <c r="P31" s="62"/>
      <c r="Q31" s="154"/>
      <c r="R31" s="154"/>
      <c r="S31" s="52"/>
      <c r="T31" s="62"/>
      <c r="U31" s="52"/>
      <c r="V31" s="62"/>
      <c r="W31" s="52"/>
      <c r="X31" s="62"/>
      <c r="Y31" s="52"/>
      <c r="Z31" s="62"/>
      <c r="AA31" s="52"/>
      <c r="AB31" s="52"/>
      <c r="AC31" s="62"/>
      <c r="AD31" s="62"/>
      <c r="AE31" s="54"/>
      <c r="AF31" s="62"/>
      <c r="AG31" s="175"/>
      <c r="AH31" s="433"/>
      <c r="AI31" s="433"/>
      <c r="AJ31" s="433"/>
      <c r="AK31" s="433"/>
      <c r="AL31" s="62">
        <v>3</v>
      </c>
      <c r="AM31" s="259" t="s">
        <v>794</v>
      </c>
      <c r="AN31" s="62">
        <v>3</v>
      </c>
      <c r="AO31" s="154"/>
    </row>
    <row r="32" spans="1:41" ht="15.75" hidden="1" customHeight="1">
      <c r="A32" s="430"/>
      <c r="B32" s="430"/>
      <c r="C32" s="154"/>
      <c r="D32" s="52"/>
      <c r="E32" s="570"/>
      <c r="F32" s="570"/>
      <c r="G32" s="52"/>
      <c r="H32" s="430"/>
      <c r="I32" s="430"/>
      <c r="J32" s="430"/>
      <c r="K32" s="430"/>
      <c r="L32" s="430"/>
      <c r="M32" s="52"/>
      <c r="N32" s="62"/>
      <c r="O32" s="52"/>
      <c r="P32" s="62"/>
      <c r="Q32" s="154"/>
      <c r="R32" s="154"/>
      <c r="S32" s="52"/>
      <c r="T32" s="62"/>
      <c r="U32" s="52"/>
      <c r="V32" s="62"/>
      <c r="W32" s="52"/>
      <c r="X32" s="62"/>
      <c r="Y32" s="52"/>
      <c r="Z32" s="62"/>
      <c r="AA32" s="52"/>
      <c r="AB32" s="52"/>
      <c r="AC32" s="62"/>
      <c r="AD32" s="62"/>
      <c r="AE32" s="54"/>
      <c r="AF32" s="62"/>
      <c r="AG32" s="175"/>
      <c r="AH32" s="430"/>
      <c r="AI32" s="430"/>
      <c r="AJ32" s="430"/>
      <c r="AK32" s="430"/>
      <c r="AL32" s="154"/>
      <c r="AM32" s="154"/>
      <c r="AN32" s="154"/>
      <c r="AO32" s="154"/>
    </row>
    <row r="33" spans="1:41" ht="15.75" hidden="1"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8"/>
      <c r="AI33" s="157"/>
      <c r="AJ33" s="158"/>
      <c r="AK33" s="157"/>
      <c r="AL33" s="157"/>
      <c r="AM33" s="157"/>
      <c r="AN33" s="157"/>
      <c r="AO33" s="157"/>
    </row>
    <row r="34" spans="1:41" ht="15.75" hidden="1" customHeight="1">
      <c r="A34" s="434" t="s">
        <v>127</v>
      </c>
      <c r="B34" s="523">
        <v>4</v>
      </c>
      <c r="C34" s="154" t="s">
        <v>310</v>
      </c>
      <c r="D34" s="256" t="s">
        <v>795</v>
      </c>
      <c r="E34" s="568" t="s">
        <v>796</v>
      </c>
      <c r="F34" s="568" t="s">
        <v>797</v>
      </c>
      <c r="G34" s="259" t="s">
        <v>798</v>
      </c>
      <c r="H34" s="523" t="s">
        <v>318</v>
      </c>
      <c r="I34" s="434" t="s">
        <v>111</v>
      </c>
      <c r="J34" s="434" t="s">
        <v>242</v>
      </c>
      <c r="K34" s="429" t="s">
        <v>167</v>
      </c>
      <c r="L34" s="429" t="s">
        <v>114</v>
      </c>
      <c r="M34" s="259" t="s">
        <v>799</v>
      </c>
      <c r="N34" s="62" t="s">
        <v>116</v>
      </c>
      <c r="O34" s="258" t="s">
        <v>800</v>
      </c>
      <c r="P34" s="62">
        <v>30</v>
      </c>
      <c r="Q34" s="154"/>
      <c r="R34" s="154"/>
      <c r="S34" s="260" t="s">
        <v>801</v>
      </c>
      <c r="T34" s="62">
        <v>15</v>
      </c>
      <c r="U34" s="257" t="s">
        <v>802</v>
      </c>
      <c r="V34" s="62">
        <v>15</v>
      </c>
      <c r="W34" s="257" t="s">
        <v>803</v>
      </c>
      <c r="X34" s="62">
        <v>15</v>
      </c>
      <c r="Y34" s="257" t="s">
        <v>804</v>
      </c>
      <c r="Z34" s="62">
        <v>15</v>
      </c>
      <c r="AA34" s="257" t="s">
        <v>805</v>
      </c>
      <c r="AB34" s="52">
        <v>10</v>
      </c>
      <c r="AC34" s="62">
        <f>P34+R34+T34+V34+X34+Z34+AB34</f>
        <v>100</v>
      </c>
      <c r="AD34" s="62" t="s">
        <v>132</v>
      </c>
      <c r="AE34" s="54" t="s">
        <v>135</v>
      </c>
      <c r="AF34" s="62" t="s">
        <v>132</v>
      </c>
      <c r="AG34" s="175" t="s">
        <v>133</v>
      </c>
      <c r="AH34" s="434" t="s">
        <v>132</v>
      </c>
      <c r="AI34" s="434" t="s">
        <v>130</v>
      </c>
      <c r="AJ34" s="434" t="s">
        <v>242</v>
      </c>
      <c r="AK34" s="429" t="s">
        <v>139</v>
      </c>
      <c r="AL34" s="62">
        <v>1</v>
      </c>
      <c r="AM34" s="238" t="s">
        <v>806</v>
      </c>
      <c r="AN34" s="62">
        <v>1</v>
      </c>
      <c r="AO34" s="154"/>
    </row>
    <row r="35" spans="1:41" ht="244.5" hidden="1" customHeight="1">
      <c r="A35" s="433"/>
      <c r="B35" s="433"/>
      <c r="C35" s="154" t="s">
        <v>310</v>
      </c>
      <c r="D35" s="254" t="s">
        <v>807</v>
      </c>
      <c r="E35" s="569"/>
      <c r="F35" s="569"/>
      <c r="G35" s="255" t="s">
        <v>759</v>
      </c>
      <c r="H35" s="433"/>
      <c r="I35" s="433"/>
      <c r="J35" s="433"/>
      <c r="K35" s="433"/>
      <c r="L35" s="433"/>
      <c r="M35" s="52"/>
      <c r="N35" s="62"/>
      <c r="O35" s="52"/>
      <c r="P35" s="62"/>
      <c r="Q35" s="154"/>
      <c r="R35" s="154"/>
      <c r="S35" s="52"/>
      <c r="T35" s="62"/>
      <c r="U35" s="52"/>
      <c r="V35" s="62"/>
      <c r="W35" s="52"/>
      <c r="X35" s="62"/>
      <c r="Y35" s="52"/>
      <c r="Z35" s="62"/>
      <c r="AA35" s="52"/>
      <c r="AB35" s="52"/>
      <c r="AC35" s="62"/>
      <c r="AD35" s="62"/>
      <c r="AE35" s="54"/>
      <c r="AF35" s="62"/>
      <c r="AG35" s="175"/>
      <c r="AH35" s="433"/>
      <c r="AI35" s="433"/>
      <c r="AJ35" s="433"/>
      <c r="AK35" s="433"/>
      <c r="AL35" s="54">
        <v>2</v>
      </c>
      <c r="AM35" s="238" t="s">
        <v>808</v>
      </c>
      <c r="AN35" s="62">
        <v>2</v>
      </c>
      <c r="AO35" s="154"/>
    </row>
    <row r="36" spans="1:41" ht="15.75" hidden="1" customHeight="1">
      <c r="A36" s="433"/>
      <c r="B36" s="433"/>
      <c r="C36" s="154"/>
      <c r="D36" s="52"/>
      <c r="E36" s="569"/>
      <c r="F36" s="569"/>
      <c r="G36" s="52"/>
      <c r="H36" s="433"/>
      <c r="I36" s="433"/>
      <c r="J36" s="433"/>
      <c r="K36" s="433"/>
      <c r="L36" s="433"/>
      <c r="M36" s="52"/>
      <c r="N36" s="62"/>
      <c r="O36" s="52"/>
      <c r="P36" s="62"/>
      <c r="Q36" s="154"/>
      <c r="R36" s="154"/>
      <c r="S36" s="52"/>
      <c r="T36" s="62"/>
      <c r="U36" s="52"/>
      <c r="V36" s="62"/>
      <c r="W36" s="52"/>
      <c r="X36" s="62"/>
      <c r="Y36" s="52"/>
      <c r="Z36" s="62"/>
      <c r="AA36" s="52"/>
      <c r="AB36" s="52"/>
      <c r="AC36" s="62"/>
      <c r="AD36" s="62"/>
      <c r="AE36" s="54"/>
      <c r="AF36" s="62"/>
      <c r="AG36" s="175"/>
      <c r="AH36" s="433"/>
      <c r="AI36" s="433"/>
      <c r="AJ36" s="433"/>
      <c r="AK36" s="433"/>
      <c r="AL36" s="62">
        <v>3</v>
      </c>
      <c r="AM36" s="259" t="s">
        <v>809</v>
      </c>
      <c r="AN36" s="62">
        <v>3</v>
      </c>
      <c r="AO36" s="154"/>
    </row>
    <row r="37" spans="1:41" ht="15.75" hidden="1" customHeight="1">
      <c r="A37" s="430"/>
      <c r="B37" s="430"/>
      <c r="C37" s="154"/>
      <c r="D37" s="52"/>
      <c r="E37" s="570"/>
      <c r="F37" s="570"/>
      <c r="G37" s="52"/>
      <c r="H37" s="430"/>
      <c r="I37" s="430"/>
      <c r="J37" s="430"/>
      <c r="K37" s="430"/>
      <c r="L37" s="430"/>
      <c r="M37" s="52"/>
      <c r="N37" s="62"/>
      <c r="O37" s="52"/>
      <c r="P37" s="62"/>
      <c r="Q37" s="154"/>
      <c r="R37" s="154"/>
      <c r="S37" s="52"/>
      <c r="T37" s="62"/>
      <c r="U37" s="52"/>
      <c r="V37" s="62"/>
      <c r="W37" s="52"/>
      <c r="X37" s="62"/>
      <c r="Y37" s="52"/>
      <c r="Z37" s="62"/>
      <c r="AA37" s="52"/>
      <c r="AB37" s="52"/>
      <c r="AC37" s="62"/>
      <c r="AD37" s="62"/>
      <c r="AE37" s="54"/>
      <c r="AF37" s="62"/>
      <c r="AG37" s="175"/>
      <c r="AH37" s="430"/>
      <c r="AI37" s="430"/>
      <c r="AJ37" s="430"/>
      <c r="AK37" s="430"/>
      <c r="AL37" s="154"/>
      <c r="AM37" s="154"/>
      <c r="AN37" s="154"/>
      <c r="AO37" s="154"/>
    </row>
    <row r="38" spans="1:41" ht="15.75" hidden="1"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8"/>
      <c r="AI38" s="157"/>
      <c r="AJ38" s="158"/>
      <c r="AK38" s="157"/>
      <c r="AL38" s="157"/>
      <c r="AM38" s="157"/>
      <c r="AN38" s="157"/>
      <c r="AO38" s="157"/>
    </row>
    <row r="39" spans="1:41" ht="78" hidden="1" customHeight="1">
      <c r="A39" s="434" t="s">
        <v>127</v>
      </c>
      <c r="B39" s="523">
        <v>5</v>
      </c>
      <c r="C39" s="154" t="s">
        <v>310</v>
      </c>
      <c r="D39" s="256" t="s">
        <v>810</v>
      </c>
      <c r="E39" s="568" t="s">
        <v>811</v>
      </c>
      <c r="F39" s="568" t="s">
        <v>812</v>
      </c>
      <c r="G39" s="259" t="s">
        <v>798</v>
      </c>
      <c r="H39" s="523" t="s">
        <v>318</v>
      </c>
      <c r="I39" s="434" t="s">
        <v>130</v>
      </c>
      <c r="J39" s="434" t="s">
        <v>242</v>
      </c>
      <c r="K39" s="429" t="s">
        <v>139</v>
      </c>
      <c r="L39" s="429" t="s">
        <v>326</v>
      </c>
      <c r="M39" s="259" t="s">
        <v>813</v>
      </c>
      <c r="N39" s="62" t="s">
        <v>116</v>
      </c>
      <c r="O39" s="257" t="s">
        <v>814</v>
      </c>
      <c r="P39" s="62">
        <v>30</v>
      </c>
      <c r="Q39" s="154"/>
      <c r="R39" s="154"/>
      <c r="S39" s="261" t="s">
        <v>801</v>
      </c>
      <c r="T39" s="62">
        <v>15</v>
      </c>
      <c r="U39" s="257" t="s">
        <v>815</v>
      </c>
      <c r="V39" s="62">
        <v>15</v>
      </c>
      <c r="W39" s="257" t="s">
        <v>816</v>
      </c>
      <c r="X39" s="62">
        <v>15</v>
      </c>
      <c r="Y39" s="257" t="s">
        <v>817</v>
      </c>
      <c r="Z39" s="62">
        <v>15</v>
      </c>
      <c r="AA39" s="257" t="s">
        <v>818</v>
      </c>
      <c r="AB39" s="52">
        <v>10</v>
      </c>
      <c r="AC39" s="62">
        <f>P39+R39+T39+V39+X39+Z39+AB39</f>
        <v>100</v>
      </c>
      <c r="AD39" s="62" t="s">
        <v>132</v>
      </c>
      <c r="AE39" s="54" t="s">
        <v>135</v>
      </c>
      <c r="AF39" s="62" t="s">
        <v>132</v>
      </c>
      <c r="AG39" s="175" t="s">
        <v>133</v>
      </c>
      <c r="AH39" s="434" t="s">
        <v>132</v>
      </c>
      <c r="AI39" s="434" t="s">
        <v>130</v>
      </c>
      <c r="AJ39" s="434" t="s">
        <v>242</v>
      </c>
      <c r="AK39" s="429" t="s">
        <v>139</v>
      </c>
      <c r="AL39" s="62">
        <v>1</v>
      </c>
      <c r="AM39" s="154"/>
      <c r="AN39" s="62">
        <v>1</v>
      </c>
      <c r="AO39" s="154"/>
    </row>
    <row r="40" spans="1:41" ht="15.75" hidden="1" customHeight="1">
      <c r="A40" s="433"/>
      <c r="B40" s="433"/>
      <c r="C40" s="154"/>
      <c r="D40" s="87"/>
      <c r="E40" s="569"/>
      <c r="F40" s="569"/>
      <c r="G40" s="87"/>
      <c r="H40" s="433"/>
      <c r="I40" s="433"/>
      <c r="J40" s="433"/>
      <c r="K40" s="433"/>
      <c r="L40" s="433"/>
      <c r="M40" s="87"/>
      <c r="N40" s="62"/>
      <c r="O40" s="87"/>
      <c r="P40" s="62"/>
      <c r="Q40" s="154"/>
      <c r="R40" s="154"/>
      <c r="S40" s="87"/>
      <c r="T40" s="62"/>
      <c r="U40" s="87"/>
      <c r="V40" s="62"/>
      <c r="W40" s="87"/>
      <c r="X40" s="62"/>
      <c r="Y40" s="87"/>
      <c r="Z40" s="62"/>
      <c r="AA40" s="87"/>
      <c r="AB40" s="52"/>
      <c r="AC40" s="62"/>
      <c r="AD40" s="62"/>
      <c r="AE40" s="54"/>
      <c r="AF40" s="62"/>
      <c r="AG40" s="175"/>
      <c r="AH40" s="433"/>
      <c r="AI40" s="433"/>
      <c r="AJ40" s="433"/>
      <c r="AK40" s="433"/>
      <c r="AL40" s="62">
        <v>2</v>
      </c>
      <c r="AM40" s="154"/>
      <c r="AN40" s="62">
        <v>2</v>
      </c>
      <c r="AO40" s="154"/>
    </row>
    <row r="41" spans="1:41" ht="15.75" hidden="1" customHeight="1">
      <c r="A41" s="433"/>
      <c r="B41" s="433"/>
      <c r="C41" s="154"/>
      <c r="D41" s="87"/>
      <c r="E41" s="569"/>
      <c r="F41" s="569"/>
      <c r="G41" s="87"/>
      <c r="H41" s="433"/>
      <c r="I41" s="433"/>
      <c r="J41" s="433"/>
      <c r="K41" s="433"/>
      <c r="L41" s="433"/>
      <c r="M41" s="87"/>
      <c r="N41" s="62"/>
      <c r="O41" s="87"/>
      <c r="P41" s="62"/>
      <c r="Q41" s="154"/>
      <c r="R41" s="154"/>
      <c r="S41" s="87"/>
      <c r="T41" s="62"/>
      <c r="U41" s="87"/>
      <c r="V41" s="62"/>
      <c r="W41" s="87"/>
      <c r="X41" s="62"/>
      <c r="Y41" s="87"/>
      <c r="Z41" s="62"/>
      <c r="AA41" s="87"/>
      <c r="AB41" s="52"/>
      <c r="AC41" s="62"/>
      <c r="AD41" s="62"/>
      <c r="AE41" s="54"/>
      <c r="AF41" s="62"/>
      <c r="AG41" s="175"/>
      <c r="AH41" s="433"/>
      <c r="AI41" s="433"/>
      <c r="AJ41" s="433"/>
      <c r="AK41" s="433"/>
      <c r="AL41" s="62">
        <v>3</v>
      </c>
      <c r="AM41" s="259" t="s">
        <v>819</v>
      </c>
      <c r="AN41" s="62">
        <v>3</v>
      </c>
      <c r="AO41" s="154"/>
    </row>
    <row r="42" spans="1:41" ht="15.75" hidden="1" customHeight="1">
      <c r="A42" s="430"/>
      <c r="B42" s="430"/>
      <c r="C42" s="154"/>
      <c r="D42" s="87"/>
      <c r="E42" s="570"/>
      <c r="F42" s="570"/>
      <c r="G42" s="87"/>
      <c r="H42" s="430"/>
      <c r="I42" s="430"/>
      <c r="J42" s="430"/>
      <c r="K42" s="430"/>
      <c r="L42" s="430"/>
      <c r="M42" s="87"/>
      <c r="N42" s="62"/>
      <c r="O42" s="87"/>
      <c r="P42" s="62"/>
      <c r="Q42" s="154"/>
      <c r="R42" s="154"/>
      <c r="S42" s="87"/>
      <c r="T42" s="62"/>
      <c r="U42" s="87"/>
      <c r="V42" s="62"/>
      <c r="W42" s="87"/>
      <c r="X42" s="62"/>
      <c r="Y42" s="87"/>
      <c r="Z42" s="62"/>
      <c r="AA42" s="87"/>
      <c r="AB42" s="52"/>
      <c r="AC42" s="62"/>
      <c r="AD42" s="62"/>
      <c r="AE42" s="54"/>
      <c r="AF42" s="62"/>
      <c r="AG42" s="175"/>
      <c r="AH42" s="430"/>
      <c r="AI42" s="430"/>
      <c r="AJ42" s="430"/>
      <c r="AK42" s="430"/>
      <c r="AL42" s="154"/>
      <c r="AM42" s="154"/>
      <c r="AN42" s="154"/>
      <c r="AO42" s="154"/>
    </row>
    <row r="43" spans="1:41" ht="15.75" hidden="1" customHeight="1">
      <c r="A43" s="157"/>
      <c r="B43" s="157"/>
      <c r="C43" s="157"/>
      <c r="D43" s="240"/>
      <c r="E43" s="240"/>
      <c r="F43" s="240"/>
      <c r="G43" s="240"/>
      <c r="H43" s="157"/>
      <c r="I43" s="157"/>
      <c r="J43" s="157"/>
      <c r="K43" s="157"/>
      <c r="L43" s="157"/>
      <c r="M43" s="240"/>
      <c r="N43" s="157"/>
      <c r="O43" s="240"/>
      <c r="P43" s="157"/>
      <c r="Q43" s="157"/>
      <c r="R43" s="157"/>
      <c r="S43" s="240"/>
      <c r="T43" s="157"/>
      <c r="U43" s="240"/>
      <c r="V43" s="157"/>
      <c r="W43" s="240"/>
      <c r="X43" s="157"/>
      <c r="Y43" s="240"/>
      <c r="Z43" s="157"/>
      <c r="AA43" s="240"/>
      <c r="AB43" s="157"/>
      <c r="AC43" s="157"/>
      <c r="AD43" s="157"/>
      <c r="AE43" s="157"/>
      <c r="AF43" s="157"/>
      <c r="AG43" s="157"/>
      <c r="AH43" s="158"/>
      <c r="AI43" s="157"/>
      <c r="AJ43" s="158"/>
      <c r="AK43" s="157"/>
      <c r="AL43" s="157"/>
      <c r="AM43" s="157"/>
      <c r="AN43" s="157"/>
      <c r="AO43" s="157"/>
    </row>
    <row r="44" spans="1:41" ht="15.75" hidden="1" customHeight="1">
      <c r="A44" s="434" t="s">
        <v>127</v>
      </c>
      <c r="B44" s="523">
        <v>6</v>
      </c>
      <c r="C44" s="154" t="s">
        <v>310</v>
      </c>
      <c r="D44" s="256" t="s">
        <v>820</v>
      </c>
      <c r="E44" s="568" t="s">
        <v>821</v>
      </c>
      <c r="F44" s="568" t="s">
        <v>822</v>
      </c>
      <c r="G44" s="259" t="s">
        <v>823</v>
      </c>
      <c r="H44" s="523" t="s">
        <v>318</v>
      </c>
      <c r="I44" s="434" t="s">
        <v>111</v>
      </c>
      <c r="J44" s="434" t="s">
        <v>112</v>
      </c>
      <c r="K44" s="429" t="s">
        <v>113</v>
      </c>
      <c r="L44" s="429" t="s">
        <v>114</v>
      </c>
      <c r="M44" s="259" t="s">
        <v>824</v>
      </c>
      <c r="N44" s="62" t="s">
        <v>116</v>
      </c>
      <c r="O44" s="257" t="s">
        <v>825</v>
      </c>
      <c r="P44" s="62">
        <v>30</v>
      </c>
      <c r="Q44" s="154"/>
      <c r="R44" s="154"/>
      <c r="S44" s="257" t="s">
        <v>826</v>
      </c>
      <c r="T44" s="62">
        <v>15</v>
      </c>
      <c r="U44" s="257" t="s">
        <v>827</v>
      </c>
      <c r="V44" s="62">
        <v>15</v>
      </c>
      <c r="W44" s="257" t="s">
        <v>828</v>
      </c>
      <c r="X44" s="62">
        <v>15</v>
      </c>
      <c r="Y44" s="257" t="s">
        <v>740</v>
      </c>
      <c r="Z44" s="62">
        <v>15</v>
      </c>
      <c r="AA44" s="257" t="s">
        <v>829</v>
      </c>
      <c r="AB44" s="52">
        <v>10</v>
      </c>
      <c r="AC44" s="62">
        <f>P44+R44+T44+V44+X44+Z44+AB44</f>
        <v>100</v>
      </c>
      <c r="AD44" s="62" t="s">
        <v>132</v>
      </c>
      <c r="AE44" s="54" t="s">
        <v>135</v>
      </c>
      <c r="AF44" s="62" t="s">
        <v>132</v>
      </c>
      <c r="AG44" s="175" t="s">
        <v>133</v>
      </c>
      <c r="AH44" s="434" t="s">
        <v>132</v>
      </c>
      <c r="AI44" s="434" t="s">
        <v>130</v>
      </c>
      <c r="AJ44" s="434" t="s">
        <v>112</v>
      </c>
      <c r="AK44" s="429" t="s">
        <v>167</v>
      </c>
      <c r="AL44" s="62">
        <v>1</v>
      </c>
      <c r="AM44" s="154"/>
      <c r="AN44" s="62">
        <v>1</v>
      </c>
      <c r="AO44" s="154"/>
    </row>
    <row r="45" spans="1:41" ht="15.75" hidden="1" customHeight="1">
      <c r="A45" s="433"/>
      <c r="B45" s="433"/>
      <c r="C45" s="154"/>
      <c r="D45" s="52"/>
      <c r="E45" s="569"/>
      <c r="F45" s="569"/>
      <c r="G45" s="52"/>
      <c r="H45" s="433"/>
      <c r="I45" s="433"/>
      <c r="J45" s="433"/>
      <c r="K45" s="433"/>
      <c r="L45" s="433"/>
      <c r="M45" s="52"/>
      <c r="N45" s="62"/>
      <c r="O45" s="52"/>
      <c r="P45" s="62"/>
      <c r="Q45" s="154"/>
      <c r="R45" s="154"/>
      <c r="S45" s="52"/>
      <c r="T45" s="62"/>
      <c r="U45" s="52"/>
      <c r="V45" s="62"/>
      <c r="W45" s="52"/>
      <c r="X45" s="62"/>
      <c r="Y45" s="52"/>
      <c r="Z45" s="62"/>
      <c r="AA45" s="52"/>
      <c r="AB45" s="52"/>
      <c r="AC45" s="62"/>
      <c r="AD45" s="62"/>
      <c r="AE45" s="54"/>
      <c r="AF45" s="62"/>
      <c r="AG45" s="175"/>
      <c r="AH45" s="433"/>
      <c r="AI45" s="433"/>
      <c r="AJ45" s="433"/>
      <c r="AK45" s="433"/>
      <c r="AL45" s="62">
        <v>2</v>
      </c>
      <c r="AM45" s="154"/>
      <c r="AN45" s="62">
        <v>2</v>
      </c>
      <c r="AO45" s="154"/>
    </row>
    <row r="46" spans="1:41" ht="15.75" hidden="1" customHeight="1">
      <c r="A46" s="433"/>
      <c r="B46" s="433"/>
      <c r="C46" s="154"/>
      <c r="D46" s="52"/>
      <c r="E46" s="569"/>
      <c r="F46" s="569"/>
      <c r="G46" s="52"/>
      <c r="H46" s="433"/>
      <c r="I46" s="433"/>
      <c r="J46" s="433"/>
      <c r="K46" s="433"/>
      <c r="L46" s="433"/>
      <c r="M46" s="52"/>
      <c r="N46" s="62"/>
      <c r="O46" s="52"/>
      <c r="P46" s="62"/>
      <c r="Q46" s="154"/>
      <c r="R46" s="154"/>
      <c r="S46" s="52"/>
      <c r="T46" s="62"/>
      <c r="U46" s="52"/>
      <c r="V46" s="62"/>
      <c r="W46" s="52"/>
      <c r="X46" s="62"/>
      <c r="Y46" s="52"/>
      <c r="Z46" s="62"/>
      <c r="AA46" s="52"/>
      <c r="AB46" s="52"/>
      <c r="AC46" s="62"/>
      <c r="AD46" s="62"/>
      <c r="AE46" s="54"/>
      <c r="AF46" s="62"/>
      <c r="AG46" s="175"/>
      <c r="AH46" s="433"/>
      <c r="AI46" s="433"/>
      <c r="AJ46" s="433"/>
      <c r="AK46" s="433"/>
      <c r="AL46" s="62">
        <v>3</v>
      </c>
      <c r="AM46" s="259" t="s">
        <v>830</v>
      </c>
      <c r="AN46" s="62">
        <v>3</v>
      </c>
      <c r="AO46" s="154"/>
    </row>
    <row r="47" spans="1:41" ht="15.75" hidden="1" customHeight="1">
      <c r="A47" s="430"/>
      <c r="B47" s="430"/>
      <c r="C47" s="154"/>
      <c r="D47" s="52"/>
      <c r="E47" s="570"/>
      <c r="F47" s="570"/>
      <c r="G47" s="52"/>
      <c r="H47" s="430"/>
      <c r="I47" s="430"/>
      <c r="J47" s="430"/>
      <c r="K47" s="430"/>
      <c r="L47" s="430"/>
      <c r="M47" s="52"/>
      <c r="N47" s="62"/>
      <c r="O47" s="52"/>
      <c r="P47" s="62"/>
      <c r="Q47" s="154"/>
      <c r="R47" s="154"/>
      <c r="S47" s="52"/>
      <c r="T47" s="62"/>
      <c r="U47" s="52"/>
      <c r="V47" s="62"/>
      <c r="W47" s="52"/>
      <c r="X47" s="62"/>
      <c r="Y47" s="52"/>
      <c r="Z47" s="62"/>
      <c r="AA47" s="52"/>
      <c r="AB47" s="52"/>
      <c r="AC47" s="62"/>
      <c r="AD47" s="62"/>
      <c r="AE47" s="54"/>
      <c r="AF47" s="62"/>
      <c r="AG47" s="175"/>
      <c r="AH47" s="430"/>
      <c r="AI47" s="430"/>
      <c r="AJ47" s="430"/>
      <c r="AK47" s="430"/>
      <c r="AL47" s="154"/>
      <c r="AM47" s="154"/>
      <c r="AN47" s="154"/>
      <c r="AO47" s="154"/>
    </row>
    <row r="48" spans="1:41" ht="15.75" hidden="1"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8"/>
      <c r="AI48" s="157"/>
      <c r="AJ48" s="158"/>
      <c r="AK48" s="157"/>
      <c r="AL48" s="157"/>
      <c r="AM48" s="157"/>
      <c r="AN48" s="157"/>
      <c r="AO48" s="157"/>
    </row>
    <row r="49" spans="1:41" ht="15.75" hidden="1" customHeight="1">
      <c r="A49" s="434" t="s">
        <v>127</v>
      </c>
      <c r="B49" s="523">
        <v>7</v>
      </c>
      <c r="C49" s="154" t="s">
        <v>310</v>
      </c>
      <c r="D49" s="256" t="s">
        <v>831</v>
      </c>
      <c r="E49" s="568" t="s">
        <v>832</v>
      </c>
      <c r="F49" s="568" t="s">
        <v>833</v>
      </c>
      <c r="G49" s="259" t="s">
        <v>798</v>
      </c>
      <c r="H49" s="523" t="s">
        <v>318</v>
      </c>
      <c r="I49" s="434" t="s">
        <v>111</v>
      </c>
      <c r="J49" s="434" t="s">
        <v>112</v>
      </c>
      <c r="K49" s="429" t="s">
        <v>113</v>
      </c>
      <c r="L49" s="429" t="s">
        <v>114</v>
      </c>
      <c r="M49" s="259" t="s">
        <v>834</v>
      </c>
      <c r="N49" s="62" t="s">
        <v>116</v>
      </c>
      <c r="O49" s="262" t="s">
        <v>835</v>
      </c>
      <c r="P49" s="62">
        <v>30</v>
      </c>
      <c r="Q49" s="154"/>
      <c r="R49" s="154"/>
      <c r="S49" s="262" t="s">
        <v>836</v>
      </c>
      <c r="T49" s="62">
        <v>15</v>
      </c>
      <c r="U49" s="257" t="s">
        <v>837</v>
      </c>
      <c r="V49" s="62">
        <v>15</v>
      </c>
      <c r="W49" s="257" t="s">
        <v>838</v>
      </c>
      <c r="X49" s="62">
        <v>15</v>
      </c>
      <c r="Y49" s="257" t="s">
        <v>740</v>
      </c>
      <c r="Z49" s="62">
        <v>15</v>
      </c>
      <c r="AA49" s="257" t="s">
        <v>839</v>
      </c>
      <c r="AB49" s="52">
        <v>10</v>
      </c>
      <c r="AC49" s="62">
        <f>P49+R49+T49+V49+X49+Z49+AB49</f>
        <v>100</v>
      </c>
      <c r="AD49" s="62" t="s">
        <v>132</v>
      </c>
      <c r="AE49" s="54" t="s">
        <v>135</v>
      </c>
      <c r="AF49" s="62" t="s">
        <v>132</v>
      </c>
      <c r="AG49" s="175" t="s">
        <v>133</v>
      </c>
      <c r="AH49" s="434" t="s">
        <v>132</v>
      </c>
      <c r="AI49" s="434" t="s">
        <v>130</v>
      </c>
      <c r="AJ49" s="434" t="s">
        <v>112</v>
      </c>
      <c r="AK49" s="429" t="s">
        <v>167</v>
      </c>
      <c r="AL49" s="62">
        <v>1</v>
      </c>
      <c r="AM49" s="154"/>
      <c r="AN49" s="62">
        <v>1</v>
      </c>
      <c r="AO49" s="154"/>
    </row>
    <row r="50" spans="1:41" ht="15.75" hidden="1" customHeight="1">
      <c r="A50" s="433"/>
      <c r="B50" s="433"/>
      <c r="C50" s="154" t="s">
        <v>310</v>
      </c>
      <c r="D50" s="256" t="s">
        <v>840</v>
      </c>
      <c r="E50" s="569"/>
      <c r="F50" s="569"/>
      <c r="G50" s="255" t="s">
        <v>841</v>
      </c>
      <c r="H50" s="433"/>
      <c r="I50" s="433"/>
      <c r="J50" s="433"/>
      <c r="K50" s="433"/>
      <c r="L50" s="433"/>
      <c r="M50" s="87"/>
      <c r="N50" s="62"/>
      <c r="O50" s="52"/>
      <c r="P50" s="62"/>
      <c r="Q50" s="154"/>
      <c r="R50" s="154"/>
      <c r="S50" s="52"/>
      <c r="T50" s="62"/>
      <c r="U50" s="87"/>
      <c r="V50" s="62"/>
      <c r="W50" s="87"/>
      <c r="X50" s="62"/>
      <c r="Y50" s="87"/>
      <c r="Z50" s="62"/>
      <c r="AA50" s="87"/>
      <c r="AB50" s="52"/>
      <c r="AC50" s="62"/>
      <c r="AD50" s="62"/>
      <c r="AE50" s="54"/>
      <c r="AF50" s="62"/>
      <c r="AG50" s="175"/>
      <c r="AH50" s="433"/>
      <c r="AI50" s="433"/>
      <c r="AJ50" s="433"/>
      <c r="AK50" s="433"/>
      <c r="AL50" s="62">
        <v>2</v>
      </c>
      <c r="AM50" s="154"/>
      <c r="AN50" s="62">
        <v>2</v>
      </c>
      <c r="AO50" s="154"/>
    </row>
    <row r="51" spans="1:41" ht="15.75" hidden="1" customHeight="1">
      <c r="A51" s="433"/>
      <c r="B51" s="433"/>
      <c r="C51" s="154" t="s">
        <v>310</v>
      </c>
      <c r="D51" s="254" t="s">
        <v>843</v>
      </c>
      <c r="E51" s="569"/>
      <c r="F51" s="569"/>
      <c r="G51" s="255" t="s">
        <v>844</v>
      </c>
      <c r="H51" s="433"/>
      <c r="I51" s="433"/>
      <c r="J51" s="433"/>
      <c r="K51" s="433"/>
      <c r="L51" s="433"/>
      <c r="M51" s="87"/>
      <c r="N51" s="62"/>
      <c r="O51" s="52"/>
      <c r="P51" s="62"/>
      <c r="Q51" s="154"/>
      <c r="R51" s="154"/>
      <c r="S51" s="52"/>
      <c r="T51" s="62"/>
      <c r="U51" s="87"/>
      <c r="V51" s="62"/>
      <c r="W51" s="87"/>
      <c r="X51" s="62"/>
      <c r="Y51" s="87"/>
      <c r="Z51" s="62"/>
      <c r="AA51" s="87"/>
      <c r="AB51" s="52"/>
      <c r="AC51" s="62"/>
      <c r="AD51" s="62"/>
      <c r="AE51" s="54"/>
      <c r="AF51" s="62"/>
      <c r="AG51" s="175"/>
      <c r="AH51" s="433"/>
      <c r="AI51" s="433"/>
      <c r="AJ51" s="433"/>
      <c r="AK51" s="433"/>
      <c r="AL51" s="62">
        <v>3</v>
      </c>
      <c r="AM51" s="259" t="s">
        <v>845</v>
      </c>
      <c r="AN51" s="62">
        <v>3</v>
      </c>
      <c r="AO51" s="154"/>
    </row>
    <row r="52" spans="1:41" ht="15.75" hidden="1" customHeight="1">
      <c r="A52" s="430"/>
      <c r="B52" s="430"/>
      <c r="C52" s="154"/>
      <c r="D52" s="52"/>
      <c r="E52" s="570"/>
      <c r="F52" s="570"/>
      <c r="G52" s="52"/>
      <c r="H52" s="430"/>
      <c r="I52" s="430"/>
      <c r="J52" s="430"/>
      <c r="K52" s="430"/>
      <c r="L52" s="430"/>
      <c r="M52" s="87"/>
      <c r="N52" s="62"/>
      <c r="O52" s="52"/>
      <c r="P52" s="62"/>
      <c r="Q52" s="154"/>
      <c r="R52" s="154"/>
      <c r="S52" s="52"/>
      <c r="T52" s="62"/>
      <c r="U52" s="87"/>
      <c r="V52" s="62"/>
      <c r="W52" s="87"/>
      <c r="X52" s="62"/>
      <c r="Y52" s="87"/>
      <c r="Z52" s="62"/>
      <c r="AA52" s="87"/>
      <c r="AB52" s="52"/>
      <c r="AC52" s="62"/>
      <c r="AD52" s="62"/>
      <c r="AE52" s="54"/>
      <c r="AF52" s="62"/>
      <c r="AG52" s="175"/>
      <c r="AH52" s="430"/>
      <c r="AI52" s="430"/>
      <c r="AJ52" s="430"/>
      <c r="AK52" s="430"/>
      <c r="AL52" s="154"/>
      <c r="AM52" s="154"/>
      <c r="AN52" s="154"/>
      <c r="AO52" s="154"/>
    </row>
    <row r="53" spans="1:41" ht="15.75" hidden="1" customHeight="1">
      <c r="A53" s="157"/>
      <c r="B53" s="157"/>
      <c r="C53" s="157"/>
      <c r="D53" s="157"/>
      <c r="E53" s="240"/>
      <c r="F53" s="240"/>
      <c r="G53" s="157"/>
      <c r="H53" s="157"/>
      <c r="I53" s="157"/>
      <c r="J53" s="157"/>
      <c r="K53" s="157"/>
      <c r="L53" s="157"/>
      <c r="M53" s="240"/>
      <c r="N53" s="157"/>
      <c r="O53" s="157"/>
      <c r="P53" s="157"/>
      <c r="Q53" s="157"/>
      <c r="R53" s="157"/>
      <c r="S53" s="157"/>
      <c r="T53" s="157"/>
      <c r="U53" s="240"/>
      <c r="V53" s="157"/>
      <c r="W53" s="240"/>
      <c r="X53" s="157"/>
      <c r="Y53" s="240"/>
      <c r="Z53" s="157"/>
      <c r="AA53" s="240"/>
      <c r="AB53" s="157"/>
      <c r="AC53" s="157"/>
      <c r="AD53" s="157"/>
      <c r="AE53" s="157"/>
      <c r="AF53" s="157"/>
      <c r="AG53" s="157"/>
      <c r="AH53" s="158"/>
      <c r="AI53" s="157"/>
      <c r="AJ53" s="158"/>
      <c r="AK53" s="157"/>
      <c r="AL53" s="157"/>
      <c r="AM53" s="157"/>
      <c r="AN53" s="157"/>
      <c r="AO53" s="157"/>
    </row>
    <row r="54" spans="1:41" ht="15.75" hidden="1" customHeight="1">
      <c r="A54" s="434" t="s">
        <v>127</v>
      </c>
      <c r="B54" s="523">
        <v>8</v>
      </c>
      <c r="C54" s="154" t="s">
        <v>310</v>
      </c>
      <c r="D54" s="256" t="s">
        <v>847</v>
      </c>
      <c r="E54" s="568" t="s">
        <v>848</v>
      </c>
      <c r="F54" s="568" t="s">
        <v>849</v>
      </c>
      <c r="G54" s="163" t="s">
        <v>851</v>
      </c>
      <c r="H54" s="523" t="s">
        <v>318</v>
      </c>
      <c r="I54" s="434" t="s">
        <v>130</v>
      </c>
      <c r="J54" s="434" t="s">
        <v>242</v>
      </c>
      <c r="K54" s="429" t="s">
        <v>139</v>
      </c>
      <c r="L54" s="429" t="s">
        <v>326</v>
      </c>
      <c r="M54" s="259" t="s">
        <v>852</v>
      </c>
      <c r="N54" s="62" t="s">
        <v>116</v>
      </c>
      <c r="O54" s="257" t="s">
        <v>853</v>
      </c>
      <c r="P54" s="62">
        <v>30</v>
      </c>
      <c r="Q54" s="154"/>
      <c r="R54" s="154"/>
      <c r="S54" s="262" t="s">
        <v>854</v>
      </c>
      <c r="T54" s="62">
        <v>15</v>
      </c>
      <c r="U54" s="257" t="s">
        <v>855</v>
      </c>
      <c r="V54" s="62">
        <v>15</v>
      </c>
      <c r="W54" s="257" t="s">
        <v>856</v>
      </c>
      <c r="X54" s="62">
        <v>15</v>
      </c>
      <c r="Y54" s="257" t="s">
        <v>740</v>
      </c>
      <c r="Z54" s="62">
        <v>15</v>
      </c>
      <c r="AA54" s="257" t="s">
        <v>857</v>
      </c>
      <c r="AB54" s="52">
        <v>10</v>
      </c>
      <c r="AC54" s="62">
        <f>P54+R54+T54+V54+X54+Z54+AB54</f>
        <v>100</v>
      </c>
      <c r="AD54" s="62" t="s">
        <v>132</v>
      </c>
      <c r="AE54" s="54" t="s">
        <v>135</v>
      </c>
      <c r="AF54" s="62" t="s">
        <v>132</v>
      </c>
      <c r="AG54" s="175" t="s">
        <v>133</v>
      </c>
      <c r="AH54" s="429" t="s">
        <v>132</v>
      </c>
      <c r="AI54" s="434" t="s">
        <v>130</v>
      </c>
      <c r="AJ54" s="434" t="s">
        <v>242</v>
      </c>
      <c r="AK54" s="429" t="s">
        <v>139</v>
      </c>
      <c r="AL54" s="62">
        <v>1</v>
      </c>
      <c r="AM54" s="154"/>
      <c r="AN54" s="62">
        <v>1</v>
      </c>
      <c r="AO54" s="154"/>
    </row>
    <row r="55" spans="1:41" ht="15.75" hidden="1" customHeight="1">
      <c r="A55" s="433"/>
      <c r="B55" s="433"/>
      <c r="C55" s="154" t="s">
        <v>310</v>
      </c>
      <c r="D55" s="254" t="s">
        <v>859</v>
      </c>
      <c r="E55" s="569"/>
      <c r="F55" s="569"/>
      <c r="G55" s="52"/>
      <c r="H55" s="433"/>
      <c r="I55" s="433"/>
      <c r="J55" s="433"/>
      <c r="K55" s="433"/>
      <c r="L55" s="433"/>
      <c r="M55" s="52"/>
      <c r="N55" s="62"/>
      <c r="O55" s="52"/>
      <c r="P55" s="62"/>
      <c r="Q55" s="154"/>
      <c r="R55" s="154"/>
      <c r="S55" s="52"/>
      <c r="T55" s="62"/>
      <c r="U55" s="52"/>
      <c r="V55" s="62"/>
      <c r="W55" s="52"/>
      <c r="X55" s="62"/>
      <c r="Y55" s="52"/>
      <c r="Z55" s="62"/>
      <c r="AA55" s="52"/>
      <c r="AB55" s="52"/>
      <c r="AC55" s="62"/>
      <c r="AD55" s="62"/>
      <c r="AE55" s="54"/>
      <c r="AF55" s="62"/>
      <c r="AG55" s="175"/>
      <c r="AH55" s="433"/>
      <c r="AI55" s="433"/>
      <c r="AJ55" s="433"/>
      <c r="AK55" s="433"/>
      <c r="AL55" s="62">
        <v>2</v>
      </c>
      <c r="AM55" s="154"/>
      <c r="AN55" s="62">
        <v>2</v>
      </c>
      <c r="AO55" s="154"/>
    </row>
    <row r="56" spans="1:41" ht="15.75" hidden="1" customHeight="1">
      <c r="A56" s="433"/>
      <c r="B56" s="433"/>
      <c r="C56" s="154" t="s">
        <v>310</v>
      </c>
      <c r="D56" s="254" t="s">
        <v>860</v>
      </c>
      <c r="E56" s="569"/>
      <c r="F56" s="569"/>
      <c r="G56" s="52"/>
      <c r="H56" s="433"/>
      <c r="I56" s="433"/>
      <c r="J56" s="433"/>
      <c r="K56" s="433"/>
      <c r="L56" s="433"/>
      <c r="M56" s="52"/>
      <c r="N56" s="62"/>
      <c r="O56" s="52"/>
      <c r="P56" s="62"/>
      <c r="Q56" s="154"/>
      <c r="R56" s="154"/>
      <c r="S56" s="52"/>
      <c r="T56" s="62"/>
      <c r="U56" s="52"/>
      <c r="V56" s="62"/>
      <c r="W56" s="52"/>
      <c r="X56" s="62"/>
      <c r="Y56" s="52"/>
      <c r="Z56" s="62"/>
      <c r="AA56" s="52"/>
      <c r="AB56" s="52"/>
      <c r="AC56" s="62"/>
      <c r="AD56" s="62"/>
      <c r="AE56" s="54"/>
      <c r="AF56" s="62"/>
      <c r="AG56" s="175"/>
      <c r="AH56" s="433"/>
      <c r="AI56" s="433"/>
      <c r="AJ56" s="433"/>
      <c r="AK56" s="433"/>
      <c r="AL56" s="62">
        <v>3</v>
      </c>
      <c r="AM56" s="259" t="s">
        <v>861</v>
      </c>
      <c r="AN56" s="62">
        <v>3</v>
      </c>
      <c r="AO56" s="154"/>
    </row>
    <row r="57" spans="1:41" ht="15.75" hidden="1" customHeight="1">
      <c r="A57" s="433"/>
      <c r="B57" s="433"/>
      <c r="C57" s="154" t="s">
        <v>310</v>
      </c>
      <c r="D57" s="254" t="s">
        <v>862</v>
      </c>
      <c r="E57" s="569"/>
      <c r="F57" s="569"/>
      <c r="G57" s="52"/>
      <c r="H57" s="433"/>
      <c r="I57" s="433"/>
      <c r="J57" s="433"/>
      <c r="K57" s="433"/>
      <c r="L57" s="433"/>
      <c r="M57" s="52"/>
      <c r="N57" s="62"/>
      <c r="O57" s="52"/>
      <c r="P57" s="62"/>
      <c r="Q57" s="154"/>
      <c r="R57" s="154"/>
      <c r="S57" s="52"/>
      <c r="T57" s="62"/>
      <c r="U57" s="52"/>
      <c r="V57" s="62"/>
      <c r="W57" s="52"/>
      <c r="X57" s="62"/>
      <c r="Y57" s="52"/>
      <c r="Z57" s="62"/>
      <c r="AA57" s="52"/>
      <c r="AB57" s="52"/>
      <c r="AC57" s="62"/>
      <c r="AD57" s="62"/>
      <c r="AE57" s="54"/>
      <c r="AF57" s="62"/>
      <c r="AG57" s="175"/>
      <c r="AH57" s="433"/>
      <c r="AI57" s="433"/>
      <c r="AJ57" s="433"/>
      <c r="AK57" s="433"/>
      <c r="AL57" s="154"/>
      <c r="AM57" s="154"/>
      <c r="AN57" s="154"/>
      <c r="AO57" s="154"/>
    </row>
    <row r="58" spans="1:41" ht="15.75" hidden="1" customHeight="1">
      <c r="A58" s="430"/>
      <c r="B58" s="430"/>
      <c r="C58" s="154" t="s">
        <v>310</v>
      </c>
      <c r="D58" s="254" t="s">
        <v>863</v>
      </c>
      <c r="E58" s="570"/>
      <c r="F58" s="570"/>
      <c r="G58" s="81"/>
      <c r="H58" s="430"/>
      <c r="I58" s="430"/>
      <c r="J58" s="430"/>
      <c r="K58" s="430"/>
      <c r="L58" s="430"/>
      <c r="M58" s="81"/>
      <c r="N58" s="96"/>
      <c r="O58" s="81"/>
      <c r="P58" s="96"/>
      <c r="Q58" s="21"/>
      <c r="R58" s="21"/>
      <c r="S58" s="81"/>
      <c r="T58" s="96"/>
      <c r="U58" s="81"/>
      <c r="V58" s="96"/>
      <c r="W58" s="81"/>
      <c r="X58" s="96"/>
      <c r="Y58" s="81"/>
      <c r="Z58" s="96"/>
      <c r="AA58" s="81"/>
      <c r="AB58" s="81"/>
      <c r="AC58" s="96"/>
      <c r="AD58" s="96"/>
      <c r="AE58" s="90"/>
      <c r="AF58" s="96"/>
      <c r="AG58" s="21"/>
      <c r="AH58" s="430"/>
      <c r="AI58" s="430"/>
      <c r="AJ58" s="430"/>
      <c r="AK58" s="430"/>
      <c r="AL58" s="21"/>
      <c r="AM58" s="21"/>
      <c r="AN58" s="21"/>
      <c r="AO58" s="21"/>
    </row>
    <row r="59" spans="1:41" ht="15.75" hidden="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8"/>
      <c r="AI59" s="157"/>
      <c r="AJ59" s="158"/>
      <c r="AK59" s="157"/>
      <c r="AL59" s="157"/>
      <c r="AM59" s="157"/>
      <c r="AN59" s="157"/>
      <c r="AO59" s="157"/>
    </row>
    <row r="60" spans="1:41" ht="15.75" hidden="1" customHeight="1">
      <c r="A60" s="434" t="s">
        <v>127</v>
      </c>
      <c r="B60" s="523">
        <v>9</v>
      </c>
      <c r="C60" s="154" t="s">
        <v>310</v>
      </c>
      <c r="D60" s="256" t="s">
        <v>864</v>
      </c>
      <c r="E60" s="568" t="s">
        <v>865</v>
      </c>
      <c r="F60" s="568" t="s">
        <v>866</v>
      </c>
      <c r="G60" s="259" t="s">
        <v>798</v>
      </c>
      <c r="H60" s="523" t="s">
        <v>318</v>
      </c>
      <c r="I60" s="434" t="s">
        <v>111</v>
      </c>
      <c r="J60" s="434" t="s">
        <v>112</v>
      </c>
      <c r="K60" s="429" t="s">
        <v>113</v>
      </c>
      <c r="L60" s="429" t="s">
        <v>114</v>
      </c>
      <c r="M60" s="259" t="s">
        <v>834</v>
      </c>
      <c r="N60" s="62" t="s">
        <v>116</v>
      </c>
      <c r="O60" s="257" t="s">
        <v>867</v>
      </c>
      <c r="P60" s="62">
        <v>30</v>
      </c>
      <c r="Q60" s="154"/>
      <c r="R60" s="154"/>
      <c r="S60" s="262" t="s">
        <v>868</v>
      </c>
      <c r="T60" s="62">
        <v>15</v>
      </c>
      <c r="U60" s="257" t="s">
        <v>869</v>
      </c>
      <c r="V60" s="62">
        <v>15</v>
      </c>
      <c r="W60" s="257" t="s">
        <v>870</v>
      </c>
      <c r="X60" s="62">
        <v>15</v>
      </c>
      <c r="Y60" s="257" t="s">
        <v>871</v>
      </c>
      <c r="Z60" s="62">
        <v>15</v>
      </c>
      <c r="AA60" s="257" t="s">
        <v>872</v>
      </c>
      <c r="AB60" s="52">
        <v>10</v>
      </c>
      <c r="AC60" s="62">
        <f>P60+R60+T60+V60+X60+Z60+AB60</f>
        <v>100</v>
      </c>
      <c r="AD60" s="62" t="s">
        <v>132</v>
      </c>
      <c r="AE60" s="54" t="s">
        <v>135</v>
      </c>
      <c r="AF60" s="62" t="s">
        <v>132</v>
      </c>
      <c r="AG60" s="175" t="s">
        <v>133</v>
      </c>
      <c r="AH60" s="434" t="s">
        <v>132</v>
      </c>
      <c r="AI60" s="434" t="s">
        <v>130</v>
      </c>
      <c r="AJ60" s="434" t="s">
        <v>112</v>
      </c>
      <c r="AK60" s="429" t="s">
        <v>167</v>
      </c>
      <c r="AL60" s="62">
        <v>1</v>
      </c>
      <c r="AM60" s="154"/>
      <c r="AN60" s="62">
        <v>1</v>
      </c>
      <c r="AO60" s="154"/>
    </row>
    <row r="61" spans="1:41" ht="15.75" hidden="1" customHeight="1">
      <c r="A61" s="433"/>
      <c r="B61" s="433"/>
      <c r="C61" s="154"/>
      <c r="D61" s="87"/>
      <c r="E61" s="569"/>
      <c r="F61" s="569"/>
      <c r="G61" s="255" t="s">
        <v>764</v>
      </c>
      <c r="H61" s="433"/>
      <c r="I61" s="433"/>
      <c r="J61" s="433"/>
      <c r="K61" s="433"/>
      <c r="L61" s="433"/>
      <c r="M61" s="87"/>
      <c r="N61" s="62"/>
      <c r="O61" s="87"/>
      <c r="P61" s="62"/>
      <c r="Q61" s="154"/>
      <c r="R61" s="154"/>
      <c r="S61" s="52"/>
      <c r="T61" s="62"/>
      <c r="U61" s="87"/>
      <c r="V61" s="62"/>
      <c r="W61" s="87"/>
      <c r="X61" s="62"/>
      <c r="Y61" s="87"/>
      <c r="Z61" s="62"/>
      <c r="AA61" s="87"/>
      <c r="AB61" s="52"/>
      <c r="AC61" s="62"/>
      <c r="AD61" s="62"/>
      <c r="AE61" s="54"/>
      <c r="AF61" s="62"/>
      <c r="AG61" s="175"/>
      <c r="AH61" s="433"/>
      <c r="AI61" s="433"/>
      <c r="AJ61" s="433"/>
      <c r="AK61" s="433"/>
      <c r="AL61" s="62">
        <v>2</v>
      </c>
      <c r="AM61" s="154"/>
      <c r="AN61" s="62">
        <v>2</v>
      </c>
      <c r="AO61" s="154"/>
    </row>
    <row r="62" spans="1:41" ht="15.75" hidden="1" customHeight="1">
      <c r="A62" s="433"/>
      <c r="B62" s="433"/>
      <c r="C62" s="154"/>
      <c r="D62" s="87"/>
      <c r="E62" s="569"/>
      <c r="F62" s="569"/>
      <c r="G62" s="52"/>
      <c r="H62" s="433"/>
      <c r="I62" s="433"/>
      <c r="J62" s="433"/>
      <c r="K62" s="433"/>
      <c r="L62" s="433"/>
      <c r="M62" s="87"/>
      <c r="N62" s="62"/>
      <c r="O62" s="87"/>
      <c r="P62" s="62"/>
      <c r="Q62" s="154"/>
      <c r="R62" s="154"/>
      <c r="S62" s="52"/>
      <c r="T62" s="62"/>
      <c r="U62" s="87"/>
      <c r="V62" s="62"/>
      <c r="W62" s="87"/>
      <c r="X62" s="62"/>
      <c r="Y62" s="87"/>
      <c r="Z62" s="62"/>
      <c r="AA62" s="87"/>
      <c r="AB62" s="52"/>
      <c r="AC62" s="62"/>
      <c r="AD62" s="62"/>
      <c r="AE62" s="54"/>
      <c r="AF62" s="62"/>
      <c r="AG62" s="175"/>
      <c r="AH62" s="433"/>
      <c r="AI62" s="433"/>
      <c r="AJ62" s="433"/>
      <c r="AK62" s="433"/>
      <c r="AL62" s="62">
        <v>3</v>
      </c>
      <c r="AM62" s="259" t="s">
        <v>873</v>
      </c>
      <c r="AN62" s="62">
        <v>3</v>
      </c>
      <c r="AO62" s="154"/>
    </row>
    <row r="63" spans="1:41" ht="15.75" hidden="1" customHeight="1">
      <c r="A63" s="430"/>
      <c r="B63" s="430"/>
      <c r="C63" s="154"/>
      <c r="D63" s="87"/>
      <c r="E63" s="570"/>
      <c r="F63" s="570"/>
      <c r="G63" s="52"/>
      <c r="H63" s="430"/>
      <c r="I63" s="430"/>
      <c r="J63" s="430"/>
      <c r="K63" s="430"/>
      <c r="L63" s="430"/>
      <c r="M63" s="87"/>
      <c r="N63" s="62"/>
      <c r="O63" s="87"/>
      <c r="P63" s="62"/>
      <c r="Q63" s="154"/>
      <c r="R63" s="154"/>
      <c r="S63" s="52"/>
      <c r="T63" s="62"/>
      <c r="U63" s="87"/>
      <c r="V63" s="62"/>
      <c r="W63" s="87"/>
      <c r="X63" s="62"/>
      <c r="Y63" s="87"/>
      <c r="Z63" s="62"/>
      <c r="AA63" s="87"/>
      <c r="AB63" s="52"/>
      <c r="AC63" s="62"/>
      <c r="AD63" s="62"/>
      <c r="AE63" s="54"/>
      <c r="AF63" s="62"/>
      <c r="AG63" s="175"/>
      <c r="AH63" s="430"/>
      <c r="AI63" s="430"/>
      <c r="AJ63" s="430"/>
      <c r="AK63" s="430"/>
      <c r="AL63" s="154"/>
      <c r="AM63" s="154"/>
      <c r="AN63" s="154"/>
      <c r="AO63" s="154"/>
    </row>
    <row r="64" spans="1:41" ht="15.75" hidden="1" customHeight="1">
      <c r="A64" s="157"/>
      <c r="B64" s="157"/>
      <c r="C64" s="157"/>
      <c r="D64" s="240"/>
      <c r="E64" s="240"/>
      <c r="F64" s="240"/>
      <c r="G64" s="157"/>
      <c r="H64" s="157"/>
      <c r="I64" s="157"/>
      <c r="J64" s="157"/>
      <c r="K64" s="157"/>
      <c r="L64" s="157"/>
      <c r="M64" s="240"/>
      <c r="N64" s="157"/>
      <c r="O64" s="240"/>
      <c r="P64" s="157"/>
      <c r="Q64" s="157"/>
      <c r="R64" s="157"/>
      <c r="S64" s="157"/>
      <c r="T64" s="157"/>
      <c r="U64" s="240"/>
      <c r="V64" s="157"/>
      <c r="W64" s="240"/>
      <c r="X64" s="157"/>
      <c r="Y64" s="240"/>
      <c r="Z64" s="157"/>
      <c r="AA64" s="240"/>
      <c r="AB64" s="157"/>
      <c r="AC64" s="157"/>
      <c r="AD64" s="157"/>
      <c r="AE64" s="157"/>
      <c r="AF64" s="157"/>
      <c r="AG64" s="157"/>
      <c r="AH64" s="158"/>
      <c r="AI64" s="157"/>
      <c r="AJ64" s="158"/>
      <c r="AK64" s="157"/>
      <c r="AL64" s="157"/>
      <c r="AM64" s="157"/>
      <c r="AN64" s="157"/>
      <c r="AO64" s="157"/>
    </row>
    <row r="65" spans="1:41" ht="15.75" hidden="1" customHeight="1">
      <c r="A65" s="434" t="s">
        <v>127</v>
      </c>
      <c r="B65" s="523">
        <v>10</v>
      </c>
      <c r="C65" s="154" t="s">
        <v>310</v>
      </c>
      <c r="D65" s="256" t="s">
        <v>874</v>
      </c>
      <c r="E65" s="568" t="s">
        <v>875</v>
      </c>
      <c r="F65" s="568" t="s">
        <v>876</v>
      </c>
      <c r="G65" s="259" t="s">
        <v>877</v>
      </c>
      <c r="H65" s="523" t="s">
        <v>318</v>
      </c>
      <c r="I65" s="434" t="s">
        <v>130</v>
      </c>
      <c r="J65" s="434" t="s">
        <v>242</v>
      </c>
      <c r="K65" s="429" t="s">
        <v>139</v>
      </c>
      <c r="L65" s="429" t="s">
        <v>326</v>
      </c>
      <c r="M65" s="259" t="s">
        <v>878</v>
      </c>
      <c r="N65" s="62" t="s">
        <v>116</v>
      </c>
      <c r="O65" s="257" t="s">
        <v>835</v>
      </c>
      <c r="P65" s="62">
        <v>30</v>
      </c>
      <c r="Q65" s="154"/>
      <c r="R65" s="154"/>
      <c r="S65" s="262" t="s">
        <v>868</v>
      </c>
      <c r="T65" s="62">
        <v>15</v>
      </c>
      <c r="U65" s="257" t="s">
        <v>879</v>
      </c>
      <c r="V65" s="62">
        <v>15</v>
      </c>
      <c r="W65" s="257" t="s">
        <v>880</v>
      </c>
      <c r="X65" s="62">
        <v>15</v>
      </c>
      <c r="Y65" s="257" t="s">
        <v>881</v>
      </c>
      <c r="Z65" s="62">
        <v>15</v>
      </c>
      <c r="AA65" s="257" t="s">
        <v>882</v>
      </c>
      <c r="AB65" s="52">
        <v>10</v>
      </c>
      <c r="AC65" s="62">
        <f>P65+R65+T65+V65+X65+Z65+AB65</f>
        <v>100</v>
      </c>
      <c r="AD65" s="62" t="s">
        <v>132</v>
      </c>
      <c r="AE65" s="54" t="s">
        <v>135</v>
      </c>
      <c r="AF65" s="62" t="s">
        <v>132</v>
      </c>
      <c r="AG65" s="175" t="s">
        <v>133</v>
      </c>
      <c r="AH65" s="434" t="s">
        <v>132</v>
      </c>
      <c r="AI65" s="434" t="s">
        <v>130</v>
      </c>
      <c r="AJ65" s="434" t="s">
        <v>242</v>
      </c>
      <c r="AK65" s="429" t="s">
        <v>139</v>
      </c>
      <c r="AL65" s="62">
        <v>1</v>
      </c>
      <c r="AM65" s="154"/>
      <c r="AN65" s="62">
        <v>1</v>
      </c>
      <c r="AO65" s="154"/>
    </row>
    <row r="66" spans="1:41" ht="15.75" hidden="1" customHeight="1">
      <c r="A66" s="433"/>
      <c r="B66" s="433"/>
      <c r="C66" s="154"/>
      <c r="D66" s="52"/>
      <c r="E66" s="569"/>
      <c r="F66" s="569"/>
      <c r="G66" s="255" t="s">
        <v>602</v>
      </c>
      <c r="H66" s="433"/>
      <c r="I66" s="433"/>
      <c r="J66" s="433"/>
      <c r="K66" s="433"/>
      <c r="L66" s="433"/>
      <c r="M66" s="52"/>
      <c r="N66" s="62"/>
      <c r="O66" s="52"/>
      <c r="P66" s="62"/>
      <c r="Q66" s="154"/>
      <c r="R66" s="154"/>
      <c r="S66" s="52"/>
      <c r="T66" s="62"/>
      <c r="U66" s="52"/>
      <c r="V66" s="62"/>
      <c r="W66" s="52"/>
      <c r="X66" s="62"/>
      <c r="Y66" s="52"/>
      <c r="Z66" s="62"/>
      <c r="AA66" s="52"/>
      <c r="AB66" s="52"/>
      <c r="AC66" s="62"/>
      <c r="AD66" s="62"/>
      <c r="AE66" s="54"/>
      <c r="AF66" s="62"/>
      <c r="AG66" s="175"/>
      <c r="AH66" s="433"/>
      <c r="AI66" s="433"/>
      <c r="AJ66" s="433"/>
      <c r="AK66" s="433"/>
      <c r="AL66" s="62">
        <v>2</v>
      </c>
      <c r="AM66" s="154"/>
      <c r="AN66" s="62">
        <v>2</v>
      </c>
      <c r="AO66" s="154"/>
    </row>
    <row r="67" spans="1:41" ht="15.75" hidden="1" customHeight="1">
      <c r="A67" s="433"/>
      <c r="B67" s="433"/>
      <c r="C67" s="154"/>
      <c r="D67" s="52"/>
      <c r="E67" s="569"/>
      <c r="F67" s="569"/>
      <c r="G67" s="52"/>
      <c r="H67" s="433"/>
      <c r="I67" s="433"/>
      <c r="J67" s="433"/>
      <c r="K67" s="433"/>
      <c r="L67" s="433"/>
      <c r="M67" s="52"/>
      <c r="N67" s="62"/>
      <c r="O67" s="52"/>
      <c r="P67" s="62"/>
      <c r="Q67" s="154"/>
      <c r="R67" s="154"/>
      <c r="S67" s="52"/>
      <c r="T67" s="62"/>
      <c r="U67" s="52"/>
      <c r="V67" s="62"/>
      <c r="W67" s="52"/>
      <c r="X67" s="62"/>
      <c r="Y67" s="52"/>
      <c r="Z67" s="62"/>
      <c r="AA67" s="52"/>
      <c r="AB67" s="52"/>
      <c r="AC67" s="62"/>
      <c r="AD67" s="62"/>
      <c r="AE67" s="54"/>
      <c r="AF67" s="62"/>
      <c r="AG67" s="175"/>
      <c r="AH67" s="433"/>
      <c r="AI67" s="433"/>
      <c r="AJ67" s="433"/>
      <c r="AK67" s="433"/>
      <c r="AL67" s="62">
        <v>3</v>
      </c>
      <c r="AM67" s="259" t="s">
        <v>873</v>
      </c>
      <c r="AN67" s="62">
        <v>3</v>
      </c>
      <c r="AO67" s="154"/>
    </row>
    <row r="68" spans="1:41" ht="15.75" hidden="1" customHeight="1">
      <c r="A68" s="430"/>
      <c r="B68" s="430"/>
      <c r="C68" s="154"/>
      <c r="D68" s="52"/>
      <c r="E68" s="570"/>
      <c r="F68" s="570"/>
      <c r="G68" s="52"/>
      <c r="H68" s="430"/>
      <c r="I68" s="430"/>
      <c r="J68" s="430"/>
      <c r="K68" s="430"/>
      <c r="L68" s="430"/>
      <c r="M68" s="52"/>
      <c r="N68" s="62"/>
      <c r="O68" s="52"/>
      <c r="P68" s="62"/>
      <c r="Q68" s="154"/>
      <c r="R68" s="154"/>
      <c r="S68" s="52"/>
      <c r="T68" s="62"/>
      <c r="U68" s="52"/>
      <c r="V68" s="62"/>
      <c r="W68" s="52"/>
      <c r="X68" s="62"/>
      <c r="Y68" s="52"/>
      <c r="Z68" s="62"/>
      <c r="AA68" s="52"/>
      <c r="AB68" s="52"/>
      <c r="AC68" s="62"/>
      <c r="AD68" s="62"/>
      <c r="AE68" s="54"/>
      <c r="AF68" s="62"/>
      <c r="AG68" s="175"/>
      <c r="AH68" s="430"/>
      <c r="AI68" s="430"/>
      <c r="AJ68" s="430"/>
      <c r="AK68" s="430"/>
      <c r="AL68" s="154"/>
      <c r="AM68" s="154"/>
      <c r="AN68" s="154"/>
      <c r="AO68" s="154"/>
    </row>
    <row r="69" spans="1:41" ht="15.75" hidden="1"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c r="AI69" s="157"/>
      <c r="AJ69" s="158"/>
      <c r="AK69" s="157"/>
      <c r="AL69" s="157"/>
      <c r="AM69" s="157"/>
      <c r="AN69" s="157"/>
      <c r="AO69" s="157"/>
    </row>
    <row r="70" spans="1:41" ht="15.75" hidden="1" customHeight="1">
      <c r="A70" s="434" t="s">
        <v>127</v>
      </c>
      <c r="B70" s="523">
        <v>11</v>
      </c>
      <c r="C70" s="154" t="s">
        <v>310</v>
      </c>
      <c r="D70" s="256" t="s">
        <v>883</v>
      </c>
      <c r="E70" s="568" t="s">
        <v>884</v>
      </c>
      <c r="F70" s="568" t="s">
        <v>885</v>
      </c>
      <c r="G70" s="259" t="s">
        <v>851</v>
      </c>
      <c r="H70" s="523" t="s">
        <v>318</v>
      </c>
      <c r="I70" s="434" t="s">
        <v>130</v>
      </c>
      <c r="J70" s="434" t="s">
        <v>242</v>
      </c>
      <c r="K70" s="429" t="s">
        <v>139</v>
      </c>
      <c r="L70" s="429" t="s">
        <v>326</v>
      </c>
      <c r="M70" s="259" t="s">
        <v>834</v>
      </c>
      <c r="N70" s="62" t="s">
        <v>116</v>
      </c>
      <c r="O70" s="257" t="s">
        <v>886</v>
      </c>
      <c r="P70" s="62">
        <v>30</v>
      </c>
      <c r="Q70" s="154"/>
      <c r="R70" s="154"/>
      <c r="S70" s="262" t="s">
        <v>868</v>
      </c>
      <c r="T70" s="62">
        <v>15</v>
      </c>
      <c r="U70" s="257" t="s">
        <v>887</v>
      </c>
      <c r="V70" s="62">
        <v>15</v>
      </c>
      <c r="W70" s="257" t="s">
        <v>888</v>
      </c>
      <c r="X70" s="62">
        <v>15</v>
      </c>
      <c r="Y70" s="257" t="s">
        <v>881</v>
      </c>
      <c r="Z70" s="62">
        <v>15</v>
      </c>
      <c r="AA70" s="262" t="s">
        <v>889</v>
      </c>
      <c r="AB70" s="52">
        <v>10</v>
      </c>
      <c r="AC70" s="62">
        <f>P70+R70+T70+V70+X70+Z70+AB70</f>
        <v>100</v>
      </c>
      <c r="AD70" s="62" t="s">
        <v>132</v>
      </c>
      <c r="AE70" s="54" t="s">
        <v>135</v>
      </c>
      <c r="AF70" s="62" t="s">
        <v>132</v>
      </c>
      <c r="AG70" s="175" t="s">
        <v>133</v>
      </c>
      <c r="AH70" s="434" t="s">
        <v>132</v>
      </c>
      <c r="AI70" s="434" t="s">
        <v>130</v>
      </c>
      <c r="AJ70" s="434" t="s">
        <v>242</v>
      </c>
      <c r="AK70" s="429" t="s">
        <v>139</v>
      </c>
      <c r="AL70" s="62">
        <v>1</v>
      </c>
      <c r="AM70" s="154"/>
      <c r="AN70" s="62">
        <v>1</v>
      </c>
      <c r="AO70" s="154"/>
    </row>
    <row r="71" spans="1:41" ht="15.75" hidden="1" customHeight="1">
      <c r="A71" s="433"/>
      <c r="B71" s="433"/>
      <c r="C71" s="154" t="s">
        <v>310</v>
      </c>
      <c r="D71" s="254" t="s">
        <v>890</v>
      </c>
      <c r="E71" s="569"/>
      <c r="F71" s="569"/>
      <c r="G71" s="255" t="s">
        <v>764</v>
      </c>
      <c r="H71" s="433"/>
      <c r="I71" s="433"/>
      <c r="J71" s="433"/>
      <c r="K71" s="433"/>
      <c r="L71" s="433"/>
      <c r="M71" s="87"/>
      <c r="N71" s="62"/>
      <c r="O71" s="87"/>
      <c r="P71" s="62"/>
      <c r="Q71" s="154"/>
      <c r="R71" s="154"/>
      <c r="S71" s="52"/>
      <c r="T71" s="62"/>
      <c r="U71" s="87"/>
      <c r="V71" s="62"/>
      <c r="W71" s="87"/>
      <c r="X71" s="62"/>
      <c r="Y71" s="87"/>
      <c r="Z71" s="62"/>
      <c r="AA71" s="52"/>
      <c r="AB71" s="52"/>
      <c r="AC71" s="62"/>
      <c r="AD71" s="62"/>
      <c r="AE71" s="54"/>
      <c r="AF71" s="62"/>
      <c r="AG71" s="175"/>
      <c r="AH71" s="433"/>
      <c r="AI71" s="433"/>
      <c r="AJ71" s="433"/>
      <c r="AK71" s="433"/>
      <c r="AL71" s="62">
        <v>2</v>
      </c>
      <c r="AM71" s="154"/>
      <c r="AN71" s="62">
        <v>2</v>
      </c>
      <c r="AO71" s="154"/>
    </row>
    <row r="72" spans="1:41" ht="15.75" hidden="1" customHeight="1">
      <c r="A72" s="433"/>
      <c r="B72" s="433"/>
      <c r="C72" s="154" t="s">
        <v>310</v>
      </c>
      <c r="D72" s="254" t="s">
        <v>891</v>
      </c>
      <c r="E72" s="569"/>
      <c r="F72" s="569"/>
      <c r="G72" s="255" t="s">
        <v>592</v>
      </c>
      <c r="H72" s="433"/>
      <c r="I72" s="433"/>
      <c r="J72" s="433"/>
      <c r="K72" s="433"/>
      <c r="L72" s="433"/>
      <c r="M72" s="87"/>
      <c r="N72" s="62"/>
      <c r="O72" s="87"/>
      <c r="P72" s="62"/>
      <c r="Q72" s="154"/>
      <c r="R72" s="154"/>
      <c r="S72" s="52"/>
      <c r="T72" s="62"/>
      <c r="U72" s="87"/>
      <c r="V72" s="62"/>
      <c r="W72" s="87"/>
      <c r="X72" s="62"/>
      <c r="Y72" s="87"/>
      <c r="Z72" s="62"/>
      <c r="AA72" s="52"/>
      <c r="AB72" s="52"/>
      <c r="AC72" s="62"/>
      <c r="AD72" s="62"/>
      <c r="AE72" s="54"/>
      <c r="AF72" s="62"/>
      <c r="AG72" s="175"/>
      <c r="AH72" s="433"/>
      <c r="AI72" s="433"/>
      <c r="AJ72" s="433"/>
      <c r="AK72" s="433"/>
      <c r="AL72" s="62">
        <v>3</v>
      </c>
      <c r="AM72" s="259" t="s">
        <v>892</v>
      </c>
      <c r="AN72" s="62">
        <v>3</v>
      </c>
      <c r="AO72" s="154"/>
    </row>
    <row r="73" spans="1:41" ht="15.75" hidden="1" customHeight="1">
      <c r="A73" s="430"/>
      <c r="B73" s="430"/>
      <c r="C73" s="154"/>
      <c r="D73" s="52"/>
      <c r="E73" s="570"/>
      <c r="F73" s="570"/>
      <c r="G73" s="52"/>
      <c r="H73" s="430"/>
      <c r="I73" s="430"/>
      <c r="J73" s="430"/>
      <c r="K73" s="430"/>
      <c r="L73" s="430"/>
      <c r="M73" s="87"/>
      <c r="N73" s="62"/>
      <c r="O73" s="87"/>
      <c r="P73" s="62"/>
      <c r="Q73" s="154"/>
      <c r="R73" s="154"/>
      <c r="S73" s="52"/>
      <c r="T73" s="62"/>
      <c r="U73" s="87"/>
      <c r="V73" s="62"/>
      <c r="W73" s="87"/>
      <c r="X73" s="62"/>
      <c r="Y73" s="87"/>
      <c r="Z73" s="62"/>
      <c r="AA73" s="52"/>
      <c r="AB73" s="52"/>
      <c r="AC73" s="62"/>
      <c r="AD73" s="62"/>
      <c r="AE73" s="54"/>
      <c r="AF73" s="62"/>
      <c r="AG73" s="175"/>
      <c r="AH73" s="430"/>
      <c r="AI73" s="430"/>
      <c r="AJ73" s="430"/>
      <c r="AK73" s="430"/>
      <c r="AL73" s="154"/>
      <c r="AM73" s="154"/>
      <c r="AN73" s="154"/>
      <c r="AO73" s="154"/>
    </row>
    <row r="74" spans="1:41" ht="15.75" hidden="1" customHeight="1">
      <c r="A74" s="157"/>
      <c r="B74" s="157"/>
      <c r="C74" s="157"/>
      <c r="D74" s="157"/>
      <c r="E74" s="240"/>
      <c r="F74" s="240"/>
      <c r="G74" s="157"/>
      <c r="H74" s="157"/>
      <c r="I74" s="157"/>
      <c r="J74" s="157"/>
      <c r="K74" s="157"/>
      <c r="L74" s="157"/>
      <c r="M74" s="240"/>
      <c r="N74" s="157"/>
      <c r="O74" s="240"/>
      <c r="P74" s="157"/>
      <c r="Q74" s="157"/>
      <c r="R74" s="157"/>
      <c r="S74" s="157"/>
      <c r="T74" s="157"/>
      <c r="U74" s="240"/>
      <c r="V74" s="157"/>
      <c r="W74" s="240"/>
      <c r="X74" s="157"/>
      <c r="Y74" s="240"/>
      <c r="Z74" s="157"/>
      <c r="AA74" s="157"/>
      <c r="AB74" s="157"/>
      <c r="AC74" s="157"/>
      <c r="AD74" s="157"/>
      <c r="AE74" s="157"/>
      <c r="AF74" s="157"/>
      <c r="AG74" s="157"/>
      <c r="AH74" s="158"/>
      <c r="AI74" s="157"/>
      <c r="AJ74" s="158"/>
      <c r="AK74" s="157"/>
      <c r="AL74" s="157"/>
      <c r="AM74" s="157"/>
      <c r="AN74" s="157"/>
      <c r="AO74" s="157"/>
    </row>
    <row r="75" spans="1:41" ht="15.75" hidden="1" customHeight="1">
      <c r="A75" s="434" t="s">
        <v>127</v>
      </c>
      <c r="B75" s="523">
        <v>12</v>
      </c>
      <c r="C75" s="154" t="s">
        <v>310</v>
      </c>
      <c r="D75" s="256" t="s">
        <v>893</v>
      </c>
      <c r="E75" s="568" t="s">
        <v>894</v>
      </c>
      <c r="F75" s="568" t="s">
        <v>895</v>
      </c>
      <c r="G75" s="259" t="s">
        <v>764</v>
      </c>
      <c r="H75" s="523" t="s">
        <v>318</v>
      </c>
      <c r="I75" s="434" t="s">
        <v>130</v>
      </c>
      <c r="J75" s="434" t="s">
        <v>242</v>
      </c>
      <c r="K75" s="429" t="s">
        <v>139</v>
      </c>
      <c r="L75" s="429" t="s">
        <v>326</v>
      </c>
      <c r="M75" s="259" t="s">
        <v>896</v>
      </c>
      <c r="N75" s="62" t="s">
        <v>116</v>
      </c>
      <c r="O75" s="257" t="s">
        <v>897</v>
      </c>
      <c r="P75" s="62">
        <v>30</v>
      </c>
      <c r="Q75" s="154"/>
      <c r="R75" s="154"/>
      <c r="S75" s="262" t="s">
        <v>898</v>
      </c>
      <c r="T75" s="62">
        <v>15</v>
      </c>
      <c r="U75" s="263" t="s">
        <v>899</v>
      </c>
      <c r="V75" s="62">
        <v>15</v>
      </c>
      <c r="W75" s="257" t="s">
        <v>900</v>
      </c>
      <c r="X75" s="62">
        <v>15</v>
      </c>
      <c r="Y75" s="257" t="s">
        <v>881</v>
      </c>
      <c r="Z75" s="62">
        <v>15</v>
      </c>
      <c r="AA75" s="262" t="s">
        <v>901</v>
      </c>
      <c r="AB75" s="52">
        <v>10</v>
      </c>
      <c r="AC75" s="62">
        <f>P75+R75+T75+V75+X75+Z75+AB75</f>
        <v>100</v>
      </c>
      <c r="AD75" s="62" t="s">
        <v>132</v>
      </c>
      <c r="AE75" s="54" t="s">
        <v>135</v>
      </c>
      <c r="AF75" s="62" t="s">
        <v>132</v>
      </c>
      <c r="AG75" s="175" t="s">
        <v>133</v>
      </c>
      <c r="AH75" s="434" t="s">
        <v>132</v>
      </c>
      <c r="AI75" s="434" t="s">
        <v>130</v>
      </c>
      <c r="AJ75" s="434" t="s">
        <v>242</v>
      </c>
      <c r="AK75" s="429" t="s">
        <v>139</v>
      </c>
      <c r="AL75" s="62">
        <v>1</v>
      </c>
      <c r="AM75" s="238" t="s">
        <v>902</v>
      </c>
      <c r="AN75" s="62">
        <v>1</v>
      </c>
      <c r="AO75" s="154"/>
    </row>
    <row r="76" spans="1:41" ht="133.5" hidden="1" customHeight="1">
      <c r="A76" s="433"/>
      <c r="B76" s="433"/>
      <c r="C76" s="154"/>
      <c r="D76" s="52"/>
      <c r="E76" s="569"/>
      <c r="F76" s="569"/>
      <c r="G76" s="255" t="s">
        <v>903</v>
      </c>
      <c r="H76" s="433"/>
      <c r="I76" s="433"/>
      <c r="J76" s="433"/>
      <c r="K76" s="433"/>
      <c r="L76" s="433"/>
      <c r="M76" s="52"/>
      <c r="N76" s="62"/>
      <c r="O76" s="52"/>
      <c r="P76" s="62"/>
      <c r="Q76" s="154"/>
      <c r="R76" s="154"/>
      <c r="S76" s="52"/>
      <c r="T76" s="62"/>
      <c r="U76" s="52"/>
      <c r="V76" s="62"/>
      <c r="W76" s="52"/>
      <c r="X76" s="62"/>
      <c r="Y76" s="52"/>
      <c r="Z76" s="62"/>
      <c r="AA76" s="52"/>
      <c r="AB76" s="52"/>
      <c r="AC76" s="62"/>
      <c r="AD76" s="62"/>
      <c r="AE76" s="54"/>
      <c r="AF76" s="62"/>
      <c r="AG76" s="175"/>
      <c r="AH76" s="433"/>
      <c r="AI76" s="433"/>
      <c r="AJ76" s="433"/>
      <c r="AK76" s="433"/>
      <c r="AL76" s="62">
        <v>2</v>
      </c>
      <c r="AM76" s="238" t="s">
        <v>904</v>
      </c>
      <c r="AN76" s="62">
        <v>2</v>
      </c>
      <c r="AO76" s="154"/>
    </row>
    <row r="77" spans="1:41" ht="15.75" hidden="1" customHeight="1">
      <c r="A77" s="433"/>
      <c r="B77" s="433"/>
      <c r="C77" s="154"/>
      <c r="D77" s="52"/>
      <c r="E77" s="569"/>
      <c r="F77" s="569"/>
      <c r="G77" s="52"/>
      <c r="H77" s="433"/>
      <c r="I77" s="433"/>
      <c r="J77" s="433"/>
      <c r="K77" s="433"/>
      <c r="L77" s="433"/>
      <c r="M77" s="52"/>
      <c r="N77" s="62"/>
      <c r="O77" s="52"/>
      <c r="P77" s="62"/>
      <c r="Q77" s="154"/>
      <c r="R77" s="154"/>
      <c r="S77" s="52"/>
      <c r="T77" s="62"/>
      <c r="U77" s="52"/>
      <c r="V77" s="62"/>
      <c r="W77" s="52"/>
      <c r="X77" s="62"/>
      <c r="Y77" s="52"/>
      <c r="Z77" s="62"/>
      <c r="AA77" s="52"/>
      <c r="AB77" s="52"/>
      <c r="AC77" s="62"/>
      <c r="AD77" s="62"/>
      <c r="AE77" s="54"/>
      <c r="AF77" s="62"/>
      <c r="AG77" s="175"/>
      <c r="AH77" s="433"/>
      <c r="AI77" s="433"/>
      <c r="AJ77" s="433"/>
      <c r="AK77" s="433"/>
      <c r="AL77" s="62">
        <v>3</v>
      </c>
      <c r="AM77" s="259" t="s">
        <v>905</v>
      </c>
      <c r="AN77" s="62">
        <v>3</v>
      </c>
      <c r="AO77" s="154"/>
    </row>
    <row r="78" spans="1:41" ht="15.75" hidden="1" customHeight="1">
      <c r="A78" s="430"/>
      <c r="B78" s="430"/>
      <c r="C78" s="154"/>
      <c r="D78" s="52"/>
      <c r="E78" s="570"/>
      <c r="F78" s="570"/>
      <c r="G78" s="52"/>
      <c r="H78" s="430"/>
      <c r="I78" s="430"/>
      <c r="J78" s="430"/>
      <c r="K78" s="430"/>
      <c r="L78" s="430"/>
      <c r="M78" s="52"/>
      <c r="N78" s="62"/>
      <c r="O78" s="52"/>
      <c r="P78" s="62"/>
      <c r="Q78" s="154"/>
      <c r="R78" s="154"/>
      <c r="S78" s="52"/>
      <c r="T78" s="62"/>
      <c r="U78" s="52"/>
      <c r="V78" s="62"/>
      <c r="W78" s="52"/>
      <c r="X78" s="62"/>
      <c r="Y78" s="52"/>
      <c r="Z78" s="62"/>
      <c r="AA78" s="52"/>
      <c r="AB78" s="52"/>
      <c r="AC78" s="62"/>
      <c r="AD78" s="62"/>
      <c r="AE78" s="54"/>
      <c r="AF78" s="62"/>
      <c r="AG78" s="175"/>
      <c r="AH78" s="430"/>
      <c r="AI78" s="430"/>
      <c r="AJ78" s="430"/>
      <c r="AK78" s="430"/>
      <c r="AL78" s="154"/>
      <c r="AM78" s="154"/>
      <c r="AN78" s="154"/>
      <c r="AO78" s="154"/>
    </row>
    <row r="79" spans="1:41" ht="15.75" customHeight="1">
      <c r="A79" s="157"/>
      <c r="B79" s="157"/>
      <c r="C79" s="157"/>
      <c r="D79" s="157"/>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5"/>
      <c r="AI79" s="264"/>
      <c r="AJ79" s="265"/>
      <c r="AK79" s="264"/>
      <c r="AL79" s="264"/>
      <c r="AM79" s="264"/>
      <c r="AN79" s="264"/>
      <c r="AO79" s="264"/>
    </row>
    <row r="80" spans="1:41" ht="261" customHeight="1">
      <c r="A80" s="558" t="s">
        <v>127</v>
      </c>
      <c r="B80" s="558">
        <v>1</v>
      </c>
      <c r="C80" s="201" t="s">
        <v>842</v>
      </c>
      <c r="D80" s="201" t="s">
        <v>742</v>
      </c>
      <c r="E80" s="558" t="s">
        <v>743</v>
      </c>
      <c r="F80" s="558" t="s">
        <v>745</v>
      </c>
      <c r="G80" s="558" t="s">
        <v>746</v>
      </c>
      <c r="H80" s="558" t="s">
        <v>61</v>
      </c>
      <c r="I80" s="564" t="s">
        <v>111</v>
      </c>
      <c r="J80" s="564" t="s">
        <v>112</v>
      </c>
      <c r="K80" s="566" t="s">
        <v>113</v>
      </c>
      <c r="L80" s="558" t="s">
        <v>114</v>
      </c>
      <c r="M80" s="574" t="s">
        <v>906</v>
      </c>
      <c r="N80" s="558" t="s">
        <v>116</v>
      </c>
      <c r="O80" s="558" t="s">
        <v>907</v>
      </c>
      <c r="P80" s="558">
        <v>30</v>
      </c>
      <c r="Q80" s="558" t="s">
        <v>750</v>
      </c>
      <c r="R80" s="558">
        <v>15</v>
      </c>
      <c r="S80" s="558" t="s">
        <v>750</v>
      </c>
      <c r="T80" s="558">
        <v>15</v>
      </c>
      <c r="U80" s="558" t="s">
        <v>908</v>
      </c>
      <c r="V80" s="558">
        <v>15</v>
      </c>
      <c r="W80" s="558" t="s">
        <v>752</v>
      </c>
      <c r="X80" s="558">
        <v>15</v>
      </c>
      <c r="Y80" s="558" t="s">
        <v>909</v>
      </c>
      <c r="Z80" s="558">
        <v>15</v>
      </c>
      <c r="AA80" s="558" t="s">
        <v>910</v>
      </c>
      <c r="AB80" s="558">
        <v>10</v>
      </c>
      <c r="AC80" s="558">
        <v>100</v>
      </c>
      <c r="AD80" s="558" t="s">
        <v>132</v>
      </c>
      <c r="AE80" s="558" t="s">
        <v>135</v>
      </c>
      <c r="AF80" s="558" t="s">
        <v>132</v>
      </c>
      <c r="AG80" s="558" t="s">
        <v>133</v>
      </c>
      <c r="AH80" s="558" t="s">
        <v>132</v>
      </c>
      <c r="AI80" s="567" t="s">
        <v>130</v>
      </c>
      <c r="AJ80" s="564" t="s">
        <v>112</v>
      </c>
      <c r="AK80" s="564" t="s">
        <v>167</v>
      </c>
      <c r="AL80" s="266">
        <v>1</v>
      </c>
      <c r="AM80" s="267" t="s">
        <v>911</v>
      </c>
      <c r="AN80" s="266">
        <v>1</v>
      </c>
      <c r="AO80" s="118" t="s">
        <v>1798</v>
      </c>
    </row>
    <row r="81" spans="1:61" ht="208.5" customHeight="1">
      <c r="A81" s="433"/>
      <c r="B81" s="433"/>
      <c r="C81" s="201" t="s">
        <v>842</v>
      </c>
      <c r="D81" s="201" t="s">
        <v>756</v>
      </c>
      <c r="E81" s="433"/>
      <c r="F81" s="433"/>
      <c r="G81" s="430"/>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266">
        <v>2</v>
      </c>
      <c r="AM81" s="267"/>
      <c r="AN81" s="266">
        <v>2</v>
      </c>
      <c r="AO81" s="252"/>
    </row>
    <row r="82" spans="1:61" ht="87.75" customHeight="1">
      <c r="A82" s="433"/>
      <c r="B82" s="433"/>
      <c r="C82" s="201" t="s">
        <v>842</v>
      </c>
      <c r="D82" s="201" t="s">
        <v>758</v>
      </c>
      <c r="E82" s="433"/>
      <c r="F82" s="433"/>
      <c r="G82" s="571" t="s">
        <v>759</v>
      </c>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266">
        <v>3</v>
      </c>
      <c r="AM82" s="267"/>
      <c r="AN82" s="266">
        <v>3</v>
      </c>
      <c r="AO82" s="252"/>
    </row>
    <row r="83" spans="1:61" ht="37.5" customHeight="1">
      <c r="A83" s="430"/>
      <c r="B83" s="430"/>
      <c r="C83" s="201"/>
      <c r="D83" s="201"/>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266"/>
      <c r="AM83" s="268"/>
      <c r="AN83" s="266"/>
      <c r="AO83" s="266"/>
    </row>
    <row r="84" spans="1:61" ht="15.75" customHeight="1">
      <c r="A84" s="269"/>
      <c r="B84" s="269"/>
      <c r="C84" s="269"/>
      <c r="D84" s="269"/>
      <c r="E84" s="269"/>
      <c r="F84" s="269"/>
      <c r="G84" s="269"/>
      <c r="H84" s="269"/>
      <c r="I84" s="269"/>
      <c r="J84" s="269"/>
      <c r="K84" s="269"/>
      <c r="L84" s="269"/>
      <c r="M84" s="269"/>
      <c r="N84" s="269"/>
      <c r="O84" s="269"/>
      <c r="P84" s="269"/>
      <c r="Q84" s="269"/>
      <c r="R84" s="269"/>
      <c r="S84" s="270"/>
      <c r="T84" s="270"/>
      <c r="U84" s="269"/>
      <c r="V84" s="269"/>
      <c r="W84" s="269"/>
      <c r="X84" s="269"/>
      <c r="Y84" s="269"/>
      <c r="Z84" s="269"/>
      <c r="AA84" s="269"/>
      <c r="AB84" s="269"/>
      <c r="AC84" s="269"/>
      <c r="AD84" s="269"/>
      <c r="AE84" s="269"/>
      <c r="AF84" s="269"/>
      <c r="AG84" s="269"/>
      <c r="AH84" s="269"/>
      <c r="AI84" s="269"/>
      <c r="AJ84" s="269"/>
      <c r="AK84" s="269"/>
      <c r="AL84" s="271"/>
      <c r="AM84" s="272"/>
      <c r="AN84" s="271"/>
      <c r="AO84" s="271"/>
    </row>
    <row r="85" spans="1:61" ht="240" customHeight="1">
      <c r="A85" s="558" t="s">
        <v>127</v>
      </c>
      <c r="B85" s="558">
        <v>2</v>
      </c>
      <c r="C85" s="201" t="s">
        <v>842</v>
      </c>
      <c r="D85" s="201" t="s">
        <v>761</v>
      </c>
      <c r="E85" s="558" t="s">
        <v>912</v>
      </c>
      <c r="F85" s="558" t="s">
        <v>913</v>
      </c>
      <c r="G85" s="558" t="s">
        <v>764</v>
      </c>
      <c r="H85" s="558" t="s">
        <v>61</v>
      </c>
      <c r="I85" s="564" t="s">
        <v>111</v>
      </c>
      <c r="J85" s="564" t="s">
        <v>112</v>
      </c>
      <c r="K85" s="566" t="s">
        <v>113</v>
      </c>
      <c r="L85" s="558" t="s">
        <v>114</v>
      </c>
      <c r="M85" s="558" t="s">
        <v>914</v>
      </c>
      <c r="N85" s="558" t="s">
        <v>116</v>
      </c>
      <c r="O85" s="558" t="s">
        <v>915</v>
      </c>
      <c r="P85" s="558">
        <v>30</v>
      </c>
      <c r="Q85" s="571" t="s">
        <v>750</v>
      </c>
      <c r="R85" s="558">
        <v>15</v>
      </c>
      <c r="S85" s="571" t="s">
        <v>750</v>
      </c>
      <c r="T85" s="558">
        <v>15</v>
      </c>
      <c r="U85" s="558" t="s">
        <v>916</v>
      </c>
      <c r="V85" s="558">
        <v>15</v>
      </c>
      <c r="W85" s="558" t="s">
        <v>917</v>
      </c>
      <c r="X85" s="558">
        <v>15</v>
      </c>
      <c r="Y85" s="558" t="s">
        <v>918</v>
      </c>
      <c r="Z85" s="558">
        <v>15</v>
      </c>
      <c r="AA85" s="558" t="s">
        <v>919</v>
      </c>
      <c r="AB85" s="558">
        <v>10</v>
      </c>
      <c r="AC85" s="558">
        <v>100</v>
      </c>
      <c r="AD85" s="558" t="s">
        <v>132</v>
      </c>
      <c r="AE85" s="558" t="s">
        <v>135</v>
      </c>
      <c r="AF85" s="558" t="s">
        <v>132</v>
      </c>
      <c r="AG85" s="558" t="s">
        <v>133</v>
      </c>
      <c r="AH85" s="558" t="s">
        <v>132</v>
      </c>
      <c r="AI85" s="567" t="s">
        <v>130</v>
      </c>
      <c r="AJ85" s="564" t="s">
        <v>112</v>
      </c>
      <c r="AK85" s="564" t="s">
        <v>167</v>
      </c>
      <c r="AL85" s="266">
        <v>1</v>
      </c>
      <c r="AM85" s="267" t="s">
        <v>911</v>
      </c>
      <c r="AN85" s="266">
        <v>1</v>
      </c>
      <c r="AO85" s="252" t="s">
        <v>1682</v>
      </c>
    </row>
    <row r="86" spans="1:61" ht="36.75" customHeight="1">
      <c r="A86" s="433"/>
      <c r="B86" s="433"/>
      <c r="C86" s="201" t="s">
        <v>842</v>
      </c>
      <c r="D86" s="201" t="s">
        <v>772</v>
      </c>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266">
        <v>2</v>
      </c>
      <c r="AM86" s="267"/>
      <c r="AN86" s="266">
        <v>2</v>
      </c>
      <c r="AO86" s="252"/>
    </row>
    <row r="87" spans="1:61" ht="42.75" customHeight="1">
      <c r="A87" s="433"/>
      <c r="B87" s="433"/>
      <c r="C87" s="201" t="s">
        <v>842</v>
      </c>
      <c r="D87" s="201" t="s">
        <v>774</v>
      </c>
      <c r="E87" s="433"/>
      <c r="F87" s="433"/>
      <c r="G87" s="430"/>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266">
        <v>3</v>
      </c>
      <c r="AM87" s="267"/>
      <c r="AN87" s="266">
        <v>3</v>
      </c>
      <c r="AO87" s="252"/>
    </row>
    <row r="88" spans="1:61" ht="37.5" customHeight="1">
      <c r="A88" s="433"/>
      <c r="B88" s="433"/>
      <c r="C88" s="201" t="s">
        <v>842</v>
      </c>
      <c r="D88" s="201" t="s">
        <v>776</v>
      </c>
      <c r="E88" s="433"/>
      <c r="F88" s="433"/>
      <c r="G88" s="571" t="s">
        <v>777</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266"/>
      <c r="AM88" s="268"/>
      <c r="AN88" s="266"/>
      <c r="AO88" s="266"/>
    </row>
    <row r="89" spans="1:61" ht="37.5" customHeight="1">
      <c r="A89" s="433"/>
      <c r="B89" s="433"/>
      <c r="C89" s="201" t="s">
        <v>842</v>
      </c>
      <c r="D89" s="201" t="s">
        <v>778</v>
      </c>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266"/>
      <c r="AM89" s="268"/>
      <c r="AN89" s="266"/>
      <c r="AO89" s="266"/>
    </row>
    <row r="90" spans="1:61" ht="37.5" customHeight="1">
      <c r="A90" s="430"/>
      <c r="B90" s="430"/>
      <c r="C90" s="201" t="s">
        <v>842</v>
      </c>
      <c r="D90" s="201" t="s">
        <v>779</v>
      </c>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266"/>
      <c r="AM90" s="268"/>
      <c r="AN90" s="266"/>
      <c r="AO90" s="266"/>
    </row>
    <row r="91" spans="1:61" ht="15.75" customHeight="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71"/>
      <c r="AM91" s="272"/>
      <c r="AN91" s="271"/>
      <c r="AO91" s="271"/>
    </row>
    <row r="92" spans="1:61" ht="342" customHeight="1">
      <c r="A92" s="558" t="s">
        <v>127</v>
      </c>
      <c r="B92" s="558">
        <v>3</v>
      </c>
      <c r="C92" s="201" t="s">
        <v>842</v>
      </c>
      <c r="D92" s="201" t="s">
        <v>780</v>
      </c>
      <c r="E92" s="558" t="s">
        <v>781</v>
      </c>
      <c r="F92" s="558" t="s">
        <v>920</v>
      </c>
      <c r="G92" s="558" t="s">
        <v>783</v>
      </c>
      <c r="H92" s="558" t="s">
        <v>318</v>
      </c>
      <c r="I92" s="551" t="s">
        <v>295</v>
      </c>
      <c r="J92" s="564" t="s">
        <v>112</v>
      </c>
      <c r="K92" s="573" t="s">
        <v>296</v>
      </c>
      <c r="L92" s="558" t="s">
        <v>243</v>
      </c>
      <c r="M92" s="558" t="s">
        <v>784</v>
      </c>
      <c r="N92" s="558" t="s">
        <v>116</v>
      </c>
      <c r="O92" s="558" t="s">
        <v>921</v>
      </c>
      <c r="P92" s="558">
        <v>30</v>
      </c>
      <c r="Q92" s="558" t="s">
        <v>922</v>
      </c>
      <c r="R92" s="558">
        <v>15</v>
      </c>
      <c r="S92" s="558" t="s">
        <v>922</v>
      </c>
      <c r="T92" s="558">
        <v>15</v>
      </c>
      <c r="U92" s="558" t="s">
        <v>923</v>
      </c>
      <c r="V92" s="558">
        <v>15</v>
      </c>
      <c r="W92" s="558" t="s">
        <v>924</v>
      </c>
      <c r="X92" s="558">
        <v>15</v>
      </c>
      <c r="Y92" s="558" t="s">
        <v>789</v>
      </c>
      <c r="Z92" s="558">
        <v>15</v>
      </c>
      <c r="AA92" s="558" t="s">
        <v>925</v>
      </c>
      <c r="AB92" s="558">
        <v>10</v>
      </c>
      <c r="AC92" s="558">
        <v>100</v>
      </c>
      <c r="AD92" s="558" t="s">
        <v>132</v>
      </c>
      <c r="AE92" s="558" t="s">
        <v>135</v>
      </c>
      <c r="AF92" s="558" t="s">
        <v>132</v>
      </c>
      <c r="AG92" s="558" t="s">
        <v>133</v>
      </c>
      <c r="AH92" s="558" t="s">
        <v>132</v>
      </c>
      <c r="AI92" s="429" t="s">
        <v>111</v>
      </c>
      <c r="AJ92" s="429" t="s">
        <v>112</v>
      </c>
      <c r="AK92" s="429" t="s">
        <v>113</v>
      </c>
      <c r="AL92" s="266">
        <v>1</v>
      </c>
      <c r="AM92" s="267" t="s">
        <v>926</v>
      </c>
      <c r="AN92" s="266">
        <v>1</v>
      </c>
      <c r="AO92" s="252" t="s">
        <v>1687</v>
      </c>
    </row>
    <row r="93" spans="1:61" ht="330" customHeight="1">
      <c r="A93" s="433"/>
      <c r="B93" s="433"/>
      <c r="C93" s="201" t="s">
        <v>842</v>
      </c>
      <c r="D93" s="201" t="s">
        <v>792</v>
      </c>
      <c r="E93" s="433"/>
      <c r="F93" s="433"/>
      <c r="G93" s="433"/>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266">
        <v>2</v>
      </c>
      <c r="AM93" s="267"/>
      <c r="AN93" s="266">
        <v>2</v>
      </c>
      <c r="AO93" s="252"/>
    </row>
    <row r="94" spans="1:61" ht="106.5" customHeight="1">
      <c r="A94" s="430"/>
      <c r="B94" s="430"/>
      <c r="C94" s="201"/>
      <c r="D94" s="201"/>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3"/>
      <c r="AJ94" s="433"/>
      <c r="AK94" s="433"/>
      <c r="AL94" s="266">
        <v>3</v>
      </c>
      <c r="AM94" s="267"/>
      <c r="AN94" s="266">
        <v>3</v>
      </c>
      <c r="AO94" s="252"/>
    </row>
    <row r="95" spans="1:61" ht="15.7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71"/>
      <c r="AM95" s="272"/>
      <c r="AN95" s="271"/>
      <c r="AO95" s="271"/>
    </row>
    <row r="96" spans="1:61" ht="130.5" customHeight="1">
      <c r="A96" s="201" t="s">
        <v>127</v>
      </c>
      <c r="B96" s="562">
        <v>4</v>
      </c>
      <c r="C96" s="201" t="s">
        <v>842</v>
      </c>
      <c r="D96" s="201" t="s">
        <v>795</v>
      </c>
      <c r="E96" s="562" t="s">
        <v>796</v>
      </c>
      <c r="F96" s="201" t="s">
        <v>797</v>
      </c>
      <c r="G96" s="201" t="s">
        <v>798</v>
      </c>
      <c r="H96" s="201" t="s">
        <v>318</v>
      </c>
      <c r="I96" s="533" t="s">
        <v>111</v>
      </c>
      <c r="J96" s="565" t="s">
        <v>242</v>
      </c>
      <c r="K96" s="564" t="s">
        <v>167</v>
      </c>
      <c r="L96" s="558" t="s">
        <v>114</v>
      </c>
      <c r="M96" s="201" t="s">
        <v>927</v>
      </c>
      <c r="N96" s="201" t="s">
        <v>116</v>
      </c>
      <c r="O96" s="201" t="s">
        <v>800</v>
      </c>
      <c r="P96" s="201">
        <v>30</v>
      </c>
      <c r="Q96" s="201" t="s">
        <v>928</v>
      </c>
      <c r="R96" s="201">
        <v>15</v>
      </c>
      <c r="S96" s="201" t="s">
        <v>928</v>
      </c>
      <c r="T96" s="201">
        <v>15</v>
      </c>
      <c r="U96" s="201" t="s">
        <v>929</v>
      </c>
      <c r="V96" s="201">
        <v>15</v>
      </c>
      <c r="W96" s="201" t="s">
        <v>803</v>
      </c>
      <c r="X96" s="201">
        <v>15</v>
      </c>
      <c r="Y96" s="201" t="s">
        <v>930</v>
      </c>
      <c r="Z96" s="201">
        <v>15</v>
      </c>
      <c r="AA96" s="201" t="s">
        <v>805</v>
      </c>
      <c r="AB96" s="201">
        <v>10</v>
      </c>
      <c r="AC96" s="201">
        <v>100</v>
      </c>
      <c r="AD96" s="201" t="s">
        <v>132</v>
      </c>
      <c r="AE96" s="201" t="s">
        <v>135</v>
      </c>
      <c r="AF96" s="201" t="s">
        <v>132</v>
      </c>
      <c r="AG96" s="201" t="s">
        <v>133</v>
      </c>
      <c r="AH96" s="201" t="s">
        <v>132</v>
      </c>
      <c r="AI96" s="567" t="s">
        <v>130</v>
      </c>
      <c r="AJ96" s="565" t="s">
        <v>242</v>
      </c>
      <c r="AK96" s="567" t="s">
        <v>139</v>
      </c>
      <c r="AL96" s="252">
        <v>1</v>
      </c>
      <c r="AM96" s="267" t="s">
        <v>931</v>
      </c>
      <c r="AN96" s="252">
        <v>1</v>
      </c>
      <c r="AO96" s="252" t="s">
        <v>1683</v>
      </c>
      <c r="AP96" s="118"/>
      <c r="AQ96" s="118"/>
      <c r="AR96" s="118"/>
      <c r="AS96" s="118"/>
      <c r="AT96" s="118"/>
      <c r="AU96" s="118"/>
      <c r="AV96" s="118"/>
      <c r="AW96" s="118"/>
      <c r="AX96" s="118"/>
      <c r="AY96" s="118"/>
      <c r="AZ96" s="118"/>
      <c r="BA96" s="118"/>
      <c r="BB96" s="118"/>
      <c r="BC96" s="118"/>
      <c r="BD96" s="118"/>
      <c r="BE96" s="118"/>
      <c r="BF96" s="118"/>
      <c r="BG96" s="118"/>
      <c r="BH96" s="118"/>
      <c r="BI96" s="118"/>
    </row>
    <row r="97" spans="1:41" ht="331.5" customHeight="1">
      <c r="A97" s="273"/>
      <c r="B97" s="563"/>
      <c r="C97" s="201" t="s">
        <v>842</v>
      </c>
      <c r="D97" s="201" t="s">
        <v>807</v>
      </c>
      <c r="E97" s="563"/>
      <c r="F97" s="273"/>
      <c r="G97" s="201" t="s">
        <v>759</v>
      </c>
      <c r="H97" s="273"/>
      <c r="I97" s="433"/>
      <c r="J97" s="433"/>
      <c r="K97" s="433"/>
      <c r="L97" s="43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433"/>
      <c r="AJ97" s="433"/>
      <c r="AK97" s="433"/>
      <c r="AL97" s="266">
        <v>2</v>
      </c>
      <c r="AM97" s="267"/>
      <c r="AN97" s="266">
        <v>2</v>
      </c>
      <c r="AO97" s="252"/>
    </row>
    <row r="98" spans="1:41" ht="21.75" customHeight="1">
      <c r="A98" s="274"/>
      <c r="B98" s="274"/>
      <c r="C98" s="201"/>
      <c r="D98" s="201"/>
      <c r="E98" s="274"/>
      <c r="F98" s="274"/>
      <c r="G98" s="201"/>
      <c r="H98" s="274"/>
      <c r="I98" s="544"/>
      <c r="J98" s="430"/>
      <c r="K98" s="430"/>
      <c r="L98" s="430"/>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430"/>
      <c r="AJ98" s="430"/>
      <c r="AK98" s="430"/>
      <c r="AL98" s="266">
        <v>3</v>
      </c>
      <c r="AM98" s="267"/>
      <c r="AN98" s="266">
        <v>3</v>
      </c>
      <c r="AO98" s="251"/>
    </row>
    <row r="99" spans="1:41" ht="15.75" customHeight="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71"/>
      <c r="AM99" s="272"/>
      <c r="AN99" s="271"/>
      <c r="AO99" s="271"/>
    </row>
    <row r="100" spans="1:41" ht="123" customHeight="1">
      <c r="A100" s="558" t="s">
        <v>127</v>
      </c>
      <c r="B100" s="558">
        <v>5</v>
      </c>
      <c r="C100" s="558" t="s">
        <v>842</v>
      </c>
      <c r="D100" s="558" t="s">
        <v>810</v>
      </c>
      <c r="E100" s="558" t="s">
        <v>811</v>
      </c>
      <c r="F100" s="558" t="s">
        <v>812</v>
      </c>
      <c r="G100" s="558" t="s">
        <v>798</v>
      </c>
      <c r="H100" s="558" t="s">
        <v>318</v>
      </c>
      <c r="I100" s="572" t="s">
        <v>241</v>
      </c>
      <c r="J100" s="565" t="s">
        <v>242</v>
      </c>
      <c r="K100" s="566" t="s">
        <v>113</v>
      </c>
      <c r="L100" s="558" t="s">
        <v>326</v>
      </c>
      <c r="M100" s="558" t="s">
        <v>932</v>
      </c>
      <c r="N100" s="558" t="s">
        <v>116</v>
      </c>
      <c r="O100" s="558" t="s">
        <v>814</v>
      </c>
      <c r="P100" s="558">
        <v>30</v>
      </c>
      <c r="Q100" s="558" t="s">
        <v>933</v>
      </c>
      <c r="R100" s="558">
        <v>15</v>
      </c>
      <c r="S100" s="558" t="s">
        <v>933</v>
      </c>
      <c r="T100" s="558">
        <v>15</v>
      </c>
      <c r="U100" s="558" t="s">
        <v>815</v>
      </c>
      <c r="V100" s="558">
        <v>15</v>
      </c>
      <c r="W100" s="558" t="s">
        <v>816</v>
      </c>
      <c r="X100" s="558">
        <v>15</v>
      </c>
      <c r="Y100" s="558" t="s">
        <v>934</v>
      </c>
      <c r="Z100" s="558">
        <v>15</v>
      </c>
      <c r="AA100" s="558" t="s">
        <v>818</v>
      </c>
      <c r="AB100" s="558">
        <v>10</v>
      </c>
      <c r="AC100" s="558">
        <v>100</v>
      </c>
      <c r="AD100" s="558" t="s">
        <v>132</v>
      </c>
      <c r="AE100" s="558" t="s">
        <v>135</v>
      </c>
      <c r="AF100" s="558" t="s">
        <v>132</v>
      </c>
      <c r="AG100" s="558" t="s">
        <v>133</v>
      </c>
      <c r="AH100" s="558" t="s">
        <v>132</v>
      </c>
      <c r="AI100" s="567" t="s">
        <v>935</v>
      </c>
      <c r="AJ100" s="565" t="s">
        <v>242</v>
      </c>
      <c r="AK100" s="567" t="s">
        <v>139</v>
      </c>
      <c r="AL100" s="266">
        <v>1</v>
      </c>
      <c r="AM100" s="267" t="s">
        <v>936</v>
      </c>
      <c r="AN100" s="266">
        <v>1</v>
      </c>
      <c r="AO100" s="252" t="s">
        <v>1799</v>
      </c>
    </row>
    <row r="101" spans="1:41" ht="60" customHeight="1">
      <c r="A101" s="433"/>
      <c r="B101" s="433"/>
      <c r="C101" s="433"/>
      <c r="D101" s="433"/>
      <c r="E101" s="433"/>
      <c r="F101" s="433"/>
      <c r="G101" s="433"/>
      <c r="H101" s="433"/>
      <c r="I101" s="569"/>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266">
        <v>2</v>
      </c>
      <c r="AM101" s="267"/>
      <c r="AN101" s="266">
        <v>2</v>
      </c>
      <c r="AO101" s="252"/>
    </row>
    <row r="102" spans="1:41" ht="72.75" customHeight="1">
      <c r="A102" s="430"/>
      <c r="B102" s="430"/>
      <c r="C102" s="430"/>
      <c r="D102" s="430"/>
      <c r="E102" s="430"/>
      <c r="F102" s="430"/>
      <c r="G102" s="430"/>
      <c r="H102" s="430"/>
      <c r="I102" s="57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266">
        <v>3</v>
      </c>
      <c r="AM102" s="267"/>
      <c r="AN102" s="266">
        <v>3</v>
      </c>
      <c r="AO102" s="252"/>
    </row>
    <row r="103" spans="1:41" ht="15.75" customHeight="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71"/>
      <c r="AM103" s="272"/>
      <c r="AN103" s="271"/>
      <c r="AO103" s="271"/>
    </row>
    <row r="104" spans="1:41" ht="185.25" customHeight="1">
      <c r="A104" s="558" t="s">
        <v>127</v>
      </c>
      <c r="B104" s="558">
        <v>6</v>
      </c>
      <c r="C104" s="558" t="s">
        <v>842</v>
      </c>
      <c r="D104" s="558" t="s">
        <v>820</v>
      </c>
      <c r="E104" s="558" t="s">
        <v>821</v>
      </c>
      <c r="F104" s="558" t="s">
        <v>937</v>
      </c>
      <c r="G104" s="558" t="s">
        <v>823</v>
      </c>
      <c r="H104" s="558" t="s">
        <v>318</v>
      </c>
      <c r="I104" s="564" t="s">
        <v>111</v>
      </c>
      <c r="J104" s="564" t="s">
        <v>112</v>
      </c>
      <c r="K104" s="566" t="s">
        <v>113</v>
      </c>
      <c r="L104" s="558" t="s">
        <v>114</v>
      </c>
      <c r="M104" s="558" t="s">
        <v>938</v>
      </c>
      <c r="N104" s="558" t="s">
        <v>116</v>
      </c>
      <c r="O104" s="558" t="s">
        <v>939</v>
      </c>
      <c r="P104" s="558">
        <v>30</v>
      </c>
      <c r="Q104" s="558" t="s">
        <v>940</v>
      </c>
      <c r="R104" s="558">
        <v>15</v>
      </c>
      <c r="S104" s="558" t="s">
        <v>940</v>
      </c>
      <c r="T104" s="558">
        <v>15</v>
      </c>
      <c r="U104" s="558" t="s">
        <v>941</v>
      </c>
      <c r="V104" s="558">
        <v>15</v>
      </c>
      <c r="W104" s="558" t="s">
        <v>942</v>
      </c>
      <c r="X104" s="558">
        <v>15</v>
      </c>
      <c r="Y104" s="558" t="s">
        <v>740</v>
      </c>
      <c r="Z104" s="558">
        <v>15</v>
      </c>
      <c r="AA104" s="558" t="s">
        <v>829</v>
      </c>
      <c r="AB104" s="558">
        <v>10</v>
      </c>
      <c r="AC104" s="558">
        <v>100</v>
      </c>
      <c r="AD104" s="558" t="s">
        <v>132</v>
      </c>
      <c r="AE104" s="558" t="s">
        <v>135</v>
      </c>
      <c r="AF104" s="558" t="s">
        <v>132</v>
      </c>
      <c r="AG104" s="558" t="s">
        <v>133</v>
      </c>
      <c r="AH104" s="558" t="s">
        <v>132</v>
      </c>
      <c r="AI104" s="567" t="s">
        <v>130</v>
      </c>
      <c r="AJ104" s="564" t="s">
        <v>112</v>
      </c>
      <c r="AK104" s="564" t="s">
        <v>167</v>
      </c>
      <c r="AL104" s="266">
        <v>1</v>
      </c>
      <c r="AM104" s="267" t="s">
        <v>943</v>
      </c>
      <c r="AN104" s="266">
        <v>1</v>
      </c>
      <c r="AO104" s="252" t="s">
        <v>1800</v>
      </c>
    </row>
    <row r="105" spans="1:41" ht="39.75" customHeight="1">
      <c r="A105" s="433"/>
      <c r="B105" s="433"/>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266">
        <v>2</v>
      </c>
      <c r="AM105" s="267"/>
      <c r="AN105" s="266">
        <v>2</v>
      </c>
      <c r="AO105" s="252"/>
    </row>
    <row r="106" spans="1:41" ht="45" customHeight="1">
      <c r="A106" s="430"/>
      <c r="B106" s="430"/>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266">
        <v>3</v>
      </c>
      <c r="AM106" s="267"/>
      <c r="AN106" s="266">
        <v>3</v>
      </c>
      <c r="AO106" s="252"/>
    </row>
    <row r="107" spans="1:41" ht="15.7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71"/>
      <c r="AM107" s="272"/>
      <c r="AN107" s="271"/>
      <c r="AO107" s="271"/>
    </row>
    <row r="108" spans="1:41" ht="157.5" customHeight="1">
      <c r="A108" s="558" t="s">
        <v>127</v>
      </c>
      <c r="B108" s="558">
        <v>7</v>
      </c>
      <c r="C108" s="201" t="s">
        <v>842</v>
      </c>
      <c r="D108" s="201" t="s">
        <v>831</v>
      </c>
      <c r="E108" s="558" t="s">
        <v>832</v>
      </c>
      <c r="F108" s="558" t="s">
        <v>833</v>
      </c>
      <c r="G108" s="201" t="s">
        <v>798</v>
      </c>
      <c r="H108" s="558" t="s">
        <v>318</v>
      </c>
      <c r="I108" s="564" t="s">
        <v>111</v>
      </c>
      <c r="J108" s="564" t="s">
        <v>112</v>
      </c>
      <c r="K108" s="566" t="s">
        <v>113</v>
      </c>
      <c r="L108" s="558" t="s">
        <v>114</v>
      </c>
      <c r="M108" s="558" t="s">
        <v>944</v>
      </c>
      <c r="N108" s="558" t="s">
        <v>116</v>
      </c>
      <c r="O108" s="558" t="s">
        <v>945</v>
      </c>
      <c r="P108" s="558">
        <v>30</v>
      </c>
      <c r="Q108" s="558" t="s">
        <v>946</v>
      </c>
      <c r="R108" s="558">
        <v>15</v>
      </c>
      <c r="S108" s="558" t="s">
        <v>946</v>
      </c>
      <c r="T108" s="558">
        <v>15</v>
      </c>
      <c r="U108" s="558" t="s">
        <v>947</v>
      </c>
      <c r="V108" s="558">
        <v>15</v>
      </c>
      <c r="W108" s="558" t="s">
        <v>948</v>
      </c>
      <c r="X108" s="558">
        <v>15</v>
      </c>
      <c r="Y108" s="558" t="s">
        <v>740</v>
      </c>
      <c r="Z108" s="558">
        <v>15</v>
      </c>
      <c r="AA108" s="558" t="s">
        <v>949</v>
      </c>
      <c r="AB108" s="558">
        <v>10</v>
      </c>
      <c r="AC108" s="558">
        <v>100</v>
      </c>
      <c r="AD108" s="558" t="s">
        <v>132</v>
      </c>
      <c r="AE108" s="558" t="s">
        <v>135</v>
      </c>
      <c r="AF108" s="558" t="s">
        <v>132</v>
      </c>
      <c r="AG108" s="558" t="s">
        <v>133</v>
      </c>
      <c r="AH108" s="558" t="s">
        <v>132</v>
      </c>
      <c r="AI108" s="567" t="s">
        <v>130</v>
      </c>
      <c r="AJ108" s="564" t="s">
        <v>112</v>
      </c>
      <c r="AK108" s="564" t="s">
        <v>167</v>
      </c>
      <c r="AL108" s="266">
        <v>1</v>
      </c>
      <c r="AM108" s="267" t="s">
        <v>950</v>
      </c>
      <c r="AN108" s="266">
        <v>1</v>
      </c>
      <c r="AO108" s="252" t="s">
        <v>1684</v>
      </c>
    </row>
    <row r="109" spans="1:41" ht="52.5" customHeight="1">
      <c r="A109" s="433"/>
      <c r="B109" s="433"/>
      <c r="C109" s="201" t="s">
        <v>842</v>
      </c>
      <c r="D109" s="201" t="s">
        <v>840</v>
      </c>
      <c r="E109" s="433"/>
      <c r="F109" s="433"/>
      <c r="G109" s="201" t="s">
        <v>841</v>
      </c>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266">
        <v>2</v>
      </c>
      <c r="AM109" s="267"/>
      <c r="AN109" s="266">
        <v>2</v>
      </c>
      <c r="AO109" s="252"/>
    </row>
    <row r="110" spans="1:41" ht="80.25" customHeight="1">
      <c r="A110" s="430"/>
      <c r="B110" s="430"/>
      <c r="C110" s="201" t="s">
        <v>842</v>
      </c>
      <c r="D110" s="201" t="s">
        <v>843</v>
      </c>
      <c r="E110" s="430"/>
      <c r="F110" s="430"/>
      <c r="G110" s="201" t="s">
        <v>844</v>
      </c>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266">
        <v>3</v>
      </c>
      <c r="AM110" s="267"/>
      <c r="AN110" s="266">
        <v>3</v>
      </c>
      <c r="AO110" s="252"/>
    </row>
    <row r="111" spans="1:41" ht="15.75" customHeigh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71"/>
      <c r="AM111" s="272"/>
      <c r="AN111" s="271"/>
      <c r="AO111" s="271"/>
    </row>
    <row r="112" spans="1:41" ht="213.75" customHeight="1">
      <c r="A112" s="558" t="s">
        <v>127</v>
      </c>
      <c r="B112" s="558">
        <v>8</v>
      </c>
      <c r="C112" s="201" t="s">
        <v>842</v>
      </c>
      <c r="D112" s="201" t="s">
        <v>847</v>
      </c>
      <c r="E112" s="558" t="s">
        <v>848</v>
      </c>
      <c r="F112" s="558" t="s">
        <v>951</v>
      </c>
      <c r="G112" s="558" t="s">
        <v>851</v>
      </c>
      <c r="H112" s="558" t="s">
        <v>318</v>
      </c>
      <c r="I112" s="567" t="s">
        <v>130</v>
      </c>
      <c r="J112" s="565" t="s">
        <v>242</v>
      </c>
      <c r="K112" s="567" t="s">
        <v>139</v>
      </c>
      <c r="L112" s="558" t="s">
        <v>326</v>
      </c>
      <c r="M112" s="558" t="s">
        <v>852</v>
      </c>
      <c r="N112" s="558" t="s">
        <v>116</v>
      </c>
      <c r="O112" s="558" t="s">
        <v>853</v>
      </c>
      <c r="P112" s="558">
        <v>30</v>
      </c>
      <c r="Q112" s="558" t="s">
        <v>854</v>
      </c>
      <c r="R112" s="558">
        <v>15</v>
      </c>
      <c r="S112" s="558" t="s">
        <v>854</v>
      </c>
      <c r="T112" s="558">
        <v>15</v>
      </c>
      <c r="U112" s="558" t="s">
        <v>952</v>
      </c>
      <c r="V112" s="558">
        <v>15</v>
      </c>
      <c r="W112" s="558" t="s">
        <v>856</v>
      </c>
      <c r="X112" s="558">
        <v>15</v>
      </c>
      <c r="Y112" s="558" t="s">
        <v>740</v>
      </c>
      <c r="Z112" s="558">
        <v>15</v>
      </c>
      <c r="AA112" s="558" t="s">
        <v>857</v>
      </c>
      <c r="AB112" s="558">
        <v>10</v>
      </c>
      <c r="AC112" s="558">
        <v>100</v>
      </c>
      <c r="AD112" s="558" t="s">
        <v>132</v>
      </c>
      <c r="AE112" s="558" t="s">
        <v>135</v>
      </c>
      <c r="AF112" s="558" t="s">
        <v>132</v>
      </c>
      <c r="AG112" s="558" t="s">
        <v>133</v>
      </c>
      <c r="AH112" s="558" t="s">
        <v>132</v>
      </c>
      <c r="AI112" s="567" t="s">
        <v>130</v>
      </c>
      <c r="AJ112" s="565" t="s">
        <v>242</v>
      </c>
      <c r="AK112" s="567" t="s">
        <v>139</v>
      </c>
      <c r="AL112" s="266">
        <v>1</v>
      </c>
      <c r="AM112" s="267" t="s">
        <v>953</v>
      </c>
      <c r="AN112" s="266">
        <v>1</v>
      </c>
      <c r="AO112" s="252" t="s">
        <v>1685</v>
      </c>
    </row>
    <row r="113" spans="1:41" ht="76.5" customHeight="1">
      <c r="A113" s="433"/>
      <c r="B113" s="433"/>
      <c r="C113" s="201" t="s">
        <v>842</v>
      </c>
      <c r="D113" s="201" t="s">
        <v>859</v>
      </c>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266">
        <v>2</v>
      </c>
      <c r="AM113" s="267"/>
      <c r="AN113" s="266">
        <v>2</v>
      </c>
      <c r="AO113" s="252"/>
    </row>
    <row r="114" spans="1:41" ht="51.75" customHeight="1">
      <c r="A114" s="433"/>
      <c r="B114" s="433"/>
      <c r="C114" s="201" t="s">
        <v>842</v>
      </c>
      <c r="D114" s="201" t="s">
        <v>860</v>
      </c>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266">
        <v>3</v>
      </c>
      <c r="AM114" s="267"/>
      <c r="AN114" s="266">
        <v>3</v>
      </c>
      <c r="AO114" s="252"/>
    </row>
    <row r="115" spans="1:41" ht="37.5" customHeight="1">
      <c r="A115" s="433"/>
      <c r="B115" s="433"/>
      <c r="C115" s="201" t="s">
        <v>842</v>
      </c>
      <c r="D115" s="201" t="s">
        <v>862</v>
      </c>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3"/>
      <c r="AL115" s="266"/>
      <c r="AM115" s="268"/>
      <c r="AN115" s="266"/>
      <c r="AO115" s="266"/>
    </row>
    <row r="116" spans="1:41" ht="37.5" customHeight="1">
      <c r="A116" s="430"/>
      <c r="B116" s="430"/>
      <c r="C116" s="201" t="s">
        <v>842</v>
      </c>
      <c r="D116" s="201" t="s">
        <v>954</v>
      </c>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266"/>
      <c r="AM116" s="268"/>
      <c r="AN116" s="266"/>
      <c r="AO116" s="266"/>
    </row>
    <row r="117" spans="1:41" ht="15.75" customHeight="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71"/>
      <c r="AM117" s="272"/>
      <c r="AN117" s="271"/>
      <c r="AO117" s="271"/>
    </row>
    <row r="118" spans="1:41" ht="163.5" customHeight="1">
      <c r="A118" s="558" t="s">
        <v>127</v>
      </c>
      <c r="B118" s="558">
        <v>9</v>
      </c>
      <c r="C118" s="558" t="s">
        <v>842</v>
      </c>
      <c r="D118" s="558" t="s">
        <v>864</v>
      </c>
      <c r="E118" s="558" t="s">
        <v>865</v>
      </c>
      <c r="F118" s="558" t="s">
        <v>956</v>
      </c>
      <c r="G118" s="201" t="s">
        <v>798</v>
      </c>
      <c r="H118" s="558" t="s">
        <v>318</v>
      </c>
      <c r="I118" s="564" t="s">
        <v>111</v>
      </c>
      <c r="J118" s="564" t="s">
        <v>112</v>
      </c>
      <c r="K118" s="566" t="s">
        <v>113</v>
      </c>
      <c r="L118" s="558" t="s">
        <v>114</v>
      </c>
      <c r="M118" s="558" t="s">
        <v>944</v>
      </c>
      <c r="N118" s="558" t="s">
        <v>116</v>
      </c>
      <c r="O118" s="558" t="s">
        <v>957</v>
      </c>
      <c r="P118" s="558">
        <v>30</v>
      </c>
      <c r="Q118" s="558" t="s">
        <v>958</v>
      </c>
      <c r="R118" s="558">
        <v>15</v>
      </c>
      <c r="S118" s="558" t="s">
        <v>958</v>
      </c>
      <c r="T118" s="558">
        <v>15</v>
      </c>
      <c r="U118" s="558" t="s">
        <v>959</v>
      </c>
      <c r="V118" s="558">
        <v>15</v>
      </c>
      <c r="W118" s="558" t="s">
        <v>960</v>
      </c>
      <c r="X118" s="558">
        <v>15</v>
      </c>
      <c r="Y118" s="558" t="s">
        <v>871</v>
      </c>
      <c r="Z118" s="558">
        <v>15</v>
      </c>
      <c r="AA118" s="558" t="s">
        <v>961</v>
      </c>
      <c r="AB118" s="558">
        <v>10</v>
      </c>
      <c r="AC118" s="558">
        <v>100</v>
      </c>
      <c r="AD118" s="558" t="s">
        <v>132</v>
      </c>
      <c r="AE118" s="558" t="s">
        <v>135</v>
      </c>
      <c r="AF118" s="558" t="s">
        <v>132</v>
      </c>
      <c r="AG118" s="558" t="s">
        <v>133</v>
      </c>
      <c r="AH118" s="558" t="s">
        <v>132</v>
      </c>
      <c r="AI118" s="567" t="s">
        <v>130</v>
      </c>
      <c r="AJ118" s="564" t="s">
        <v>112</v>
      </c>
      <c r="AK118" s="564" t="s">
        <v>167</v>
      </c>
      <c r="AL118" s="266">
        <v>1</v>
      </c>
      <c r="AM118" s="267" t="s">
        <v>950</v>
      </c>
      <c r="AN118" s="266">
        <v>1</v>
      </c>
      <c r="AO118" s="252" t="s">
        <v>1686</v>
      </c>
    </row>
    <row r="119" spans="1:41" ht="106.5" customHeight="1">
      <c r="A119" s="433"/>
      <c r="B119" s="433"/>
      <c r="C119" s="433"/>
      <c r="D119" s="433"/>
      <c r="E119" s="433"/>
      <c r="F119" s="433"/>
      <c r="G119" s="201" t="s">
        <v>764</v>
      </c>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266">
        <v>2</v>
      </c>
      <c r="AM119" s="267"/>
      <c r="AN119" s="266">
        <v>2</v>
      </c>
      <c r="AO119" s="252"/>
    </row>
    <row r="120" spans="1:41" ht="30.75" customHeight="1">
      <c r="A120" s="430"/>
      <c r="B120" s="430"/>
      <c r="C120" s="430"/>
      <c r="D120" s="430"/>
      <c r="E120" s="430"/>
      <c r="F120" s="430"/>
      <c r="G120" s="201"/>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266">
        <v>3</v>
      </c>
      <c r="AM120" s="267"/>
      <c r="AN120" s="266">
        <v>3</v>
      </c>
      <c r="AO120" s="252"/>
    </row>
    <row r="121" spans="1:41" ht="15.75" customHeight="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71"/>
      <c r="AM121" s="272"/>
      <c r="AN121" s="271"/>
      <c r="AO121" s="271"/>
    </row>
    <row r="122" spans="1:41" ht="151.5" customHeight="1">
      <c r="A122" s="558" t="s">
        <v>127</v>
      </c>
      <c r="B122" s="558">
        <v>10</v>
      </c>
      <c r="C122" s="558" t="s">
        <v>842</v>
      </c>
      <c r="D122" s="558" t="s">
        <v>874</v>
      </c>
      <c r="E122" s="558" t="s">
        <v>875</v>
      </c>
      <c r="F122" s="558" t="s">
        <v>876</v>
      </c>
      <c r="G122" s="201" t="s">
        <v>877</v>
      </c>
      <c r="H122" s="558" t="s">
        <v>318</v>
      </c>
      <c r="I122" s="567" t="s">
        <v>130</v>
      </c>
      <c r="J122" s="565" t="s">
        <v>242</v>
      </c>
      <c r="K122" s="567" t="s">
        <v>139</v>
      </c>
      <c r="L122" s="558" t="s">
        <v>326</v>
      </c>
      <c r="M122" s="558" t="s">
        <v>972</v>
      </c>
      <c r="N122" s="558" t="s">
        <v>116</v>
      </c>
      <c r="O122" s="558" t="s">
        <v>957</v>
      </c>
      <c r="P122" s="558">
        <v>30</v>
      </c>
      <c r="Q122" s="558" t="s">
        <v>958</v>
      </c>
      <c r="R122" s="558">
        <v>15</v>
      </c>
      <c r="S122" s="558" t="s">
        <v>958</v>
      </c>
      <c r="T122" s="558">
        <v>15</v>
      </c>
      <c r="U122" s="558" t="s">
        <v>959</v>
      </c>
      <c r="V122" s="558">
        <v>15</v>
      </c>
      <c r="W122" s="558" t="s">
        <v>880</v>
      </c>
      <c r="X122" s="558">
        <v>15</v>
      </c>
      <c r="Y122" s="558" t="s">
        <v>881</v>
      </c>
      <c r="Z122" s="558">
        <v>15</v>
      </c>
      <c r="AA122" s="558" t="s">
        <v>882</v>
      </c>
      <c r="AB122" s="558">
        <v>10</v>
      </c>
      <c r="AC122" s="558">
        <v>100</v>
      </c>
      <c r="AD122" s="558" t="s">
        <v>132</v>
      </c>
      <c r="AE122" s="558" t="s">
        <v>135</v>
      </c>
      <c r="AF122" s="558" t="s">
        <v>132</v>
      </c>
      <c r="AG122" s="558" t="s">
        <v>133</v>
      </c>
      <c r="AH122" s="558" t="s">
        <v>132</v>
      </c>
      <c r="AI122" s="567" t="s">
        <v>130</v>
      </c>
      <c r="AJ122" s="565" t="s">
        <v>242</v>
      </c>
      <c r="AK122" s="567" t="s">
        <v>139</v>
      </c>
      <c r="AL122" s="266">
        <v>1</v>
      </c>
      <c r="AM122" s="267" t="s">
        <v>950</v>
      </c>
      <c r="AN122" s="266">
        <v>1</v>
      </c>
      <c r="AO122" s="252" t="s">
        <v>1684</v>
      </c>
    </row>
    <row r="123" spans="1:41" ht="42" customHeight="1">
      <c r="A123" s="433"/>
      <c r="B123" s="433"/>
      <c r="C123" s="433"/>
      <c r="D123" s="433"/>
      <c r="E123" s="433"/>
      <c r="F123" s="433"/>
      <c r="G123" s="201" t="s">
        <v>602</v>
      </c>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33"/>
      <c r="AK123" s="433"/>
      <c r="AL123" s="266">
        <v>2</v>
      </c>
      <c r="AM123" s="267"/>
      <c r="AN123" s="266">
        <v>2</v>
      </c>
      <c r="AO123" s="252"/>
    </row>
    <row r="124" spans="1:41" ht="43.5" customHeight="1">
      <c r="A124" s="430"/>
      <c r="B124" s="430"/>
      <c r="C124" s="430"/>
      <c r="D124" s="430"/>
      <c r="E124" s="430"/>
      <c r="F124" s="430"/>
      <c r="G124" s="201"/>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266">
        <v>3</v>
      </c>
      <c r="AM124" s="267"/>
      <c r="AN124" s="266">
        <v>3</v>
      </c>
      <c r="AO124" s="252"/>
    </row>
    <row r="125" spans="1:41" ht="15.75" customHeigh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71"/>
      <c r="AM125" s="272"/>
      <c r="AN125" s="271"/>
      <c r="AO125" s="271"/>
    </row>
    <row r="126" spans="1:41" ht="138" customHeight="1">
      <c r="A126" s="558" t="s">
        <v>127</v>
      </c>
      <c r="B126" s="558">
        <v>11</v>
      </c>
      <c r="C126" s="201" t="s">
        <v>842</v>
      </c>
      <c r="D126" s="201" t="s">
        <v>883</v>
      </c>
      <c r="E126" s="558" t="s">
        <v>884</v>
      </c>
      <c r="F126" s="558" t="s">
        <v>895</v>
      </c>
      <c r="G126" s="201" t="s">
        <v>851</v>
      </c>
      <c r="H126" s="558" t="s">
        <v>318</v>
      </c>
      <c r="I126" s="567" t="s">
        <v>130</v>
      </c>
      <c r="J126" s="565" t="s">
        <v>242</v>
      </c>
      <c r="K126" s="567" t="s">
        <v>139</v>
      </c>
      <c r="L126" s="558" t="s">
        <v>326</v>
      </c>
      <c r="M126" s="558" t="s">
        <v>976</v>
      </c>
      <c r="N126" s="558" t="s">
        <v>116</v>
      </c>
      <c r="O126" s="558" t="s">
        <v>977</v>
      </c>
      <c r="P126" s="558">
        <v>30</v>
      </c>
      <c r="Q126" s="558" t="s">
        <v>979</v>
      </c>
      <c r="R126" s="558">
        <v>15</v>
      </c>
      <c r="S126" s="558" t="s">
        <v>982</v>
      </c>
      <c r="T126" s="558">
        <v>15</v>
      </c>
      <c r="U126" s="558" t="s">
        <v>983</v>
      </c>
      <c r="V126" s="558">
        <v>15</v>
      </c>
      <c r="W126" s="558" t="s">
        <v>984</v>
      </c>
      <c r="X126" s="558">
        <v>15</v>
      </c>
      <c r="Y126" s="558" t="s">
        <v>881</v>
      </c>
      <c r="Z126" s="558">
        <v>15</v>
      </c>
      <c r="AA126" s="558" t="s">
        <v>985</v>
      </c>
      <c r="AB126" s="558">
        <v>10</v>
      </c>
      <c r="AC126" s="558">
        <v>100</v>
      </c>
      <c r="AD126" s="558" t="s">
        <v>132</v>
      </c>
      <c r="AE126" s="558" t="s">
        <v>135</v>
      </c>
      <c r="AF126" s="558" t="s">
        <v>132</v>
      </c>
      <c r="AG126" s="558" t="s">
        <v>133</v>
      </c>
      <c r="AH126" s="558" t="s">
        <v>132</v>
      </c>
      <c r="AI126" s="567" t="s">
        <v>130</v>
      </c>
      <c r="AJ126" s="565" t="s">
        <v>242</v>
      </c>
      <c r="AK126" s="567" t="s">
        <v>139</v>
      </c>
      <c r="AL126" s="266">
        <v>1</v>
      </c>
      <c r="AM126" s="267" t="s">
        <v>986</v>
      </c>
      <c r="AN126" s="266">
        <v>1</v>
      </c>
      <c r="AO126" s="252" t="s">
        <v>1801</v>
      </c>
    </row>
    <row r="127" spans="1:41" ht="176.25" customHeight="1">
      <c r="A127" s="433"/>
      <c r="B127" s="433"/>
      <c r="C127" s="201" t="s">
        <v>842</v>
      </c>
      <c r="D127" s="201" t="s">
        <v>890</v>
      </c>
      <c r="E127" s="433"/>
      <c r="F127" s="433"/>
      <c r="G127" s="201" t="s">
        <v>764</v>
      </c>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266">
        <v>2</v>
      </c>
      <c r="AM127" s="267"/>
      <c r="AN127" s="266">
        <v>2</v>
      </c>
      <c r="AO127" s="252"/>
    </row>
    <row r="128" spans="1:41" ht="76.5" customHeight="1">
      <c r="A128" s="430"/>
      <c r="B128" s="430"/>
      <c r="C128" s="201" t="s">
        <v>842</v>
      </c>
      <c r="D128" s="201" t="s">
        <v>891</v>
      </c>
      <c r="E128" s="430"/>
      <c r="F128" s="430"/>
      <c r="G128" s="201" t="s">
        <v>592</v>
      </c>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266">
        <v>3</v>
      </c>
      <c r="AM128" s="267"/>
      <c r="AN128" s="266">
        <v>3</v>
      </c>
      <c r="AO128" s="252"/>
    </row>
    <row r="129" spans="1:41" ht="15.75" customHeight="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71"/>
      <c r="AM129" s="272"/>
      <c r="AN129" s="271"/>
      <c r="AO129" s="271"/>
    </row>
    <row r="130" spans="1:41" ht="136.5" customHeight="1">
      <c r="A130" s="558" t="s">
        <v>127</v>
      </c>
      <c r="B130" s="558">
        <v>12</v>
      </c>
      <c r="C130" s="558" t="s">
        <v>842</v>
      </c>
      <c r="D130" s="558" t="s">
        <v>893</v>
      </c>
      <c r="E130" s="558" t="s">
        <v>894</v>
      </c>
      <c r="F130" s="558" t="s">
        <v>895</v>
      </c>
      <c r="G130" s="201" t="s">
        <v>764</v>
      </c>
      <c r="H130" s="558" t="s">
        <v>318</v>
      </c>
      <c r="I130" s="567" t="s">
        <v>130</v>
      </c>
      <c r="J130" s="565" t="s">
        <v>242</v>
      </c>
      <c r="K130" s="567" t="s">
        <v>139</v>
      </c>
      <c r="L130" s="558" t="s">
        <v>326</v>
      </c>
      <c r="M130" s="558" t="s">
        <v>976</v>
      </c>
      <c r="N130" s="558" t="s">
        <v>116</v>
      </c>
      <c r="O130" s="558" t="s">
        <v>977</v>
      </c>
      <c r="P130" s="558">
        <v>30</v>
      </c>
      <c r="Q130" s="558" t="s">
        <v>979</v>
      </c>
      <c r="R130" s="558">
        <v>15</v>
      </c>
      <c r="S130" s="558" t="s">
        <v>982</v>
      </c>
      <c r="T130" s="558">
        <v>15</v>
      </c>
      <c r="U130" s="558" t="s">
        <v>983</v>
      </c>
      <c r="V130" s="558">
        <v>15</v>
      </c>
      <c r="W130" s="558" t="s">
        <v>984</v>
      </c>
      <c r="X130" s="558">
        <v>15</v>
      </c>
      <c r="Y130" s="558" t="s">
        <v>881</v>
      </c>
      <c r="Z130" s="558">
        <v>15</v>
      </c>
      <c r="AA130" s="558" t="s">
        <v>901</v>
      </c>
      <c r="AB130" s="558">
        <v>10</v>
      </c>
      <c r="AC130" s="558">
        <v>100</v>
      </c>
      <c r="AD130" s="558" t="s">
        <v>132</v>
      </c>
      <c r="AE130" s="558" t="s">
        <v>135</v>
      </c>
      <c r="AF130" s="558" t="s">
        <v>132</v>
      </c>
      <c r="AG130" s="558" t="s">
        <v>133</v>
      </c>
      <c r="AH130" s="558" t="s">
        <v>132</v>
      </c>
      <c r="AI130" s="567" t="s">
        <v>130</v>
      </c>
      <c r="AJ130" s="565" t="s">
        <v>242</v>
      </c>
      <c r="AK130" s="567" t="s">
        <v>139</v>
      </c>
      <c r="AL130" s="266">
        <v>1</v>
      </c>
      <c r="AM130" s="267" t="s">
        <v>986</v>
      </c>
      <c r="AN130" s="266">
        <v>1</v>
      </c>
      <c r="AO130" s="252" t="s">
        <v>1801</v>
      </c>
    </row>
    <row r="131" spans="1:41" ht="118.5" customHeight="1">
      <c r="A131" s="433"/>
      <c r="B131" s="433"/>
      <c r="C131" s="433"/>
      <c r="D131" s="433"/>
      <c r="E131" s="433"/>
      <c r="F131" s="433"/>
      <c r="G131" s="201" t="s">
        <v>991</v>
      </c>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266">
        <v>2</v>
      </c>
      <c r="AM131" s="267"/>
      <c r="AN131" s="266">
        <v>2</v>
      </c>
      <c r="AO131" s="252"/>
    </row>
    <row r="132" spans="1:41" ht="80.25" customHeight="1">
      <c r="A132" s="430"/>
      <c r="B132" s="430"/>
      <c r="C132" s="430"/>
      <c r="D132" s="430"/>
      <c r="E132" s="430"/>
      <c r="F132" s="430"/>
      <c r="G132" s="201"/>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266">
        <v>3</v>
      </c>
      <c r="AM132" s="267"/>
      <c r="AN132" s="266">
        <v>3</v>
      </c>
      <c r="AO132" s="252"/>
    </row>
    <row r="133" spans="1:41" ht="18" customHeight="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82"/>
      <c r="AN133" s="269"/>
      <c r="AO133" s="269"/>
    </row>
    <row r="134" spans="1:41" ht="15.75" customHeight="1">
      <c r="C134" s="21"/>
      <c r="D134" s="21"/>
      <c r="E134" s="21"/>
      <c r="F134" s="21"/>
      <c r="G134" s="21"/>
      <c r="H134" s="21"/>
      <c r="I134" s="21"/>
      <c r="J134" s="21"/>
      <c r="K134" s="21"/>
      <c r="L134" s="21"/>
      <c r="P134" s="21"/>
      <c r="Q134" s="21"/>
      <c r="R134" s="21"/>
      <c r="S134" s="21"/>
      <c r="T134" s="21"/>
      <c r="V134" s="21"/>
      <c r="X134" s="21"/>
      <c r="Z134" s="21"/>
      <c r="AB134" s="21"/>
      <c r="AE134" s="21"/>
      <c r="AF134" s="21"/>
      <c r="AG134" s="21"/>
    </row>
    <row r="135" spans="1:41" ht="15.75" customHeight="1">
      <c r="F135" s="21"/>
      <c r="L135" s="21"/>
      <c r="P135" s="21"/>
      <c r="Q135" s="21"/>
      <c r="R135" s="21"/>
      <c r="S135" s="21"/>
      <c r="T135" s="21"/>
      <c r="V135" s="21"/>
      <c r="X135" s="21"/>
      <c r="Z135" s="21"/>
      <c r="AB135" s="21"/>
      <c r="AE135" s="21"/>
      <c r="AF135" s="21"/>
      <c r="AG135" s="21"/>
    </row>
    <row r="136" spans="1:41" ht="15.75" customHeight="1">
      <c r="F136" s="21"/>
      <c r="L136" s="21"/>
      <c r="P136" s="21"/>
      <c r="Q136" s="21"/>
      <c r="R136" s="21"/>
      <c r="S136" s="21"/>
      <c r="T136" s="21"/>
      <c r="V136" s="21"/>
      <c r="X136" s="21"/>
      <c r="Z136" s="21"/>
      <c r="AB136" s="21"/>
      <c r="AE136" s="21"/>
      <c r="AF136" s="21"/>
      <c r="AG136" s="21"/>
    </row>
    <row r="137" spans="1:41" ht="15.75" customHeight="1">
      <c r="F137" s="21"/>
      <c r="L137" s="21"/>
      <c r="P137" s="21"/>
      <c r="Q137" s="21"/>
      <c r="R137" s="21"/>
      <c r="S137" s="21"/>
      <c r="T137" s="21"/>
      <c r="V137" s="21"/>
      <c r="X137" s="21"/>
      <c r="Z137" s="21"/>
      <c r="AB137" s="21"/>
      <c r="AE137" s="21"/>
      <c r="AF137" s="21"/>
      <c r="AG137" s="21"/>
    </row>
    <row r="138" spans="1:41" ht="15.75" customHeight="1">
      <c r="F138" s="21"/>
      <c r="L138" s="21"/>
      <c r="P138" s="21"/>
      <c r="Q138" s="21"/>
      <c r="R138" s="21"/>
      <c r="S138" s="21"/>
      <c r="T138" s="21"/>
      <c r="V138" s="21"/>
      <c r="X138" s="21"/>
      <c r="Z138" s="21"/>
      <c r="AB138" s="21"/>
      <c r="AE138" s="21"/>
      <c r="AF138" s="21"/>
      <c r="AG138" s="21"/>
    </row>
    <row r="139" spans="1:41" ht="15.75" customHeight="1">
      <c r="F139" s="21"/>
      <c r="L139" s="21"/>
      <c r="P139" s="21"/>
      <c r="Q139" s="21"/>
      <c r="R139" s="21"/>
      <c r="S139" s="21"/>
      <c r="T139" s="21"/>
      <c r="V139" s="21"/>
      <c r="X139" s="21"/>
      <c r="Z139" s="21"/>
      <c r="AB139" s="21"/>
      <c r="AE139" s="21"/>
      <c r="AF139" s="21"/>
      <c r="AG139" s="21"/>
    </row>
    <row r="140" spans="1:41" ht="15.75" customHeight="1">
      <c r="F140" s="21"/>
      <c r="L140" s="21"/>
      <c r="P140" s="21"/>
      <c r="Q140" s="21"/>
      <c r="R140" s="21"/>
      <c r="S140" s="21"/>
      <c r="T140" s="21"/>
      <c r="V140" s="21"/>
      <c r="X140" s="21"/>
      <c r="Z140" s="21"/>
      <c r="AB140" s="21"/>
      <c r="AE140" s="21"/>
      <c r="AF140" s="21"/>
      <c r="AG140" s="21"/>
    </row>
    <row r="141" spans="1:41" ht="15.75" customHeight="1">
      <c r="F141" s="21"/>
      <c r="L141" s="21"/>
      <c r="P141" s="21"/>
      <c r="Q141" s="21"/>
      <c r="R141" s="21"/>
      <c r="S141" s="21"/>
      <c r="T141" s="21"/>
      <c r="V141" s="21"/>
      <c r="X141" s="21"/>
      <c r="Z141" s="21"/>
      <c r="AB141" s="21"/>
      <c r="AE141" s="21"/>
      <c r="AF141" s="21"/>
      <c r="AG141" s="21"/>
    </row>
    <row r="142" spans="1:41" ht="15.75" customHeight="1">
      <c r="F142" s="21"/>
      <c r="L142" s="21"/>
      <c r="P142" s="21"/>
      <c r="Q142" s="21"/>
      <c r="R142" s="21"/>
      <c r="S142" s="21"/>
      <c r="T142" s="21"/>
      <c r="V142" s="21"/>
      <c r="X142" s="21"/>
      <c r="Z142" s="21"/>
      <c r="AB142" s="21"/>
      <c r="AE142" s="21"/>
      <c r="AF142" s="21"/>
      <c r="AG142" s="21"/>
    </row>
    <row r="143" spans="1:41" ht="15.75" customHeight="1">
      <c r="F143" s="21"/>
      <c r="L143" s="21"/>
      <c r="P143" s="21"/>
      <c r="Q143" s="21"/>
      <c r="R143" s="21"/>
      <c r="S143" s="21"/>
      <c r="T143" s="21"/>
      <c r="V143" s="21"/>
      <c r="X143" s="21"/>
      <c r="Z143" s="21"/>
      <c r="AB143" s="21"/>
      <c r="AE143" s="21"/>
      <c r="AF143" s="21"/>
      <c r="AG143" s="21"/>
    </row>
    <row r="144" spans="1:41"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COUNTIF(AK80:AK133, "Zona de Riesgo Extrema")</f>
        <v>0</v>
      </c>
      <c r="G150" s="370"/>
      <c r="L150" s="21"/>
      <c r="P150" s="21"/>
      <c r="Q150" s="21"/>
      <c r="R150" s="21"/>
      <c r="S150" s="21"/>
      <c r="T150" s="21"/>
      <c r="V150" s="21"/>
      <c r="X150" s="21"/>
      <c r="Z150" s="21"/>
      <c r="AB150" s="21"/>
      <c r="AE150" s="21"/>
      <c r="AF150" s="21"/>
      <c r="AG150" s="21"/>
    </row>
    <row r="151" spans="5:33" ht="15.75" customHeight="1">
      <c r="E151" s="369" t="s">
        <v>1752</v>
      </c>
      <c r="F151" s="370">
        <f>COUNTIF(AK80:AK133, "Zona de Riesgo Alta")</f>
        <v>1</v>
      </c>
      <c r="G151" s="370"/>
      <c r="L151" s="21"/>
      <c r="P151" s="21"/>
      <c r="Q151" s="21"/>
      <c r="R151" s="21"/>
      <c r="S151" s="21"/>
      <c r="T151" s="21"/>
      <c r="V151" s="21"/>
      <c r="X151" s="21"/>
      <c r="Z151" s="21"/>
      <c r="AB151" s="21"/>
      <c r="AE151" s="21"/>
      <c r="AF151" s="21"/>
      <c r="AG151" s="21"/>
    </row>
    <row r="152" spans="5:33" ht="15.75" customHeight="1">
      <c r="E152" s="369" t="s">
        <v>1753</v>
      </c>
      <c r="F152" s="370">
        <f>COUNTIF(AK80:AK133, "Zona de Riesgo Moderada")</f>
        <v>5</v>
      </c>
      <c r="G152" s="370"/>
      <c r="L152" s="21"/>
      <c r="P152" s="21"/>
      <c r="Q152" s="21"/>
      <c r="R152" s="21"/>
      <c r="S152" s="21"/>
      <c r="T152" s="21"/>
      <c r="V152" s="21"/>
      <c r="X152" s="21"/>
      <c r="Z152" s="21"/>
      <c r="AB152" s="21"/>
      <c r="AE152" s="21"/>
      <c r="AF152" s="21"/>
      <c r="AG152" s="21"/>
    </row>
    <row r="153" spans="5:33" ht="15.75" customHeight="1">
      <c r="E153" s="369" t="s">
        <v>1754</v>
      </c>
      <c r="F153" s="370">
        <f>COUNTIF(AK80:AK133, "Zona de Riesgo Baja")</f>
        <v>6</v>
      </c>
      <c r="G153" s="370"/>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c r="F320" s="21"/>
      <c r="L320" s="21"/>
      <c r="P320" s="21"/>
      <c r="Q320" s="21"/>
      <c r="R320" s="21"/>
      <c r="S320" s="21"/>
      <c r="T320" s="21"/>
      <c r="V320" s="21"/>
      <c r="X320" s="21"/>
      <c r="Z320" s="21"/>
      <c r="AB320" s="21"/>
      <c r="AE320" s="21"/>
      <c r="AF320" s="21"/>
      <c r="AG320" s="21"/>
    </row>
    <row r="321" spans="6:33" ht="15.75" customHeight="1">
      <c r="F321" s="21"/>
      <c r="L321" s="21"/>
      <c r="P321" s="21"/>
      <c r="Q321" s="21"/>
      <c r="R321" s="21"/>
      <c r="S321" s="21"/>
      <c r="T321" s="21"/>
      <c r="V321" s="21"/>
      <c r="X321" s="21"/>
      <c r="Z321" s="21"/>
      <c r="AB321" s="21"/>
      <c r="AE321" s="21"/>
      <c r="AF321" s="21"/>
      <c r="AG321" s="21"/>
    </row>
    <row r="322" spans="6:33" ht="15.75" customHeight="1">
      <c r="F322" s="21"/>
      <c r="L322" s="21"/>
      <c r="P322" s="21"/>
      <c r="Q322" s="21"/>
      <c r="R322" s="21"/>
      <c r="S322" s="21"/>
      <c r="T322" s="21"/>
      <c r="V322" s="21"/>
      <c r="X322" s="21"/>
      <c r="Z322" s="21"/>
      <c r="AB322" s="21"/>
      <c r="AE322" s="21"/>
      <c r="AF322" s="21"/>
      <c r="AG322" s="21"/>
    </row>
    <row r="323" spans="6:33" ht="15.75" customHeight="1">
      <c r="F323" s="21"/>
      <c r="L323" s="21"/>
      <c r="P323" s="21"/>
      <c r="Q323" s="21"/>
      <c r="R323" s="21"/>
      <c r="S323" s="21"/>
      <c r="T323" s="21"/>
      <c r="V323" s="21"/>
      <c r="X323" s="21"/>
      <c r="Z323" s="21"/>
      <c r="AB323" s="21"/>
      <c r="AE323" s="21"/>
      <c r="AF323" s="21"/>
      <c r="AG323" s="21"/>
    </row>
    <row r="324" spans="6:33" ht="15.75" customHeight="1">
      <c r="F324" s="21"/>
      <c r="L324" s="21"/>
      <c r="P324" s="21"/>
      <c r="Q324" s="21"/>
      <c r="R324" s="21"/>
      <c r="S324" s="21"/>
      <c r="T324" s="21"/>
      <c r="V324" s="21"/>
      <c r="X324" s="21"/>
      <c r="Z324" s="21"/>
      <c r="AB324" s="21"/>
      <c r="AE324" s="21"/>
      <c r="AF324" s="21"/>
      <c r="AG324" s="21"/>
    </row>
    <row r="325" spans="6:33" ht="15.75" customHeight="1">
      <c r="F325" s="21"/>
      <c r="L325" s="21"/>
      <c r="P325" s="21"/>
      <c r="Q325" s="21"/>
      <c r="R325" s="21"/>
      <c r="S325" s="21"/>
      <c r="T325" s="21"/>
      <c r="V325" s="21"/>
      <c r="X325" s="21"/>
      <c r="Z325" s="21"/>
      <c r="AB325" s="21"/>
      <c r="AE325" s="21"/>
      <c r="AF325" s="21"/>
      <c r="AG325" s="21"/>
    </row>
    <row r="326" spans="6:33" ht="15.75" customHeight="1">
      <c r="F326" s="21"/>
      <c r="L326" s="21"/>
      <c r="P326" s="21"/>
      <c r="Q326" s="21"/>
      <c r="R326" s="21"/>
      <c r="S326" s="21"/>
      <c r="T326" s="21"/>
      <c r="V326" s="21"/>
      <c r="X326" s="21"/>
      <c r="Z326" s="21"/>
      <c r="AB326" s="21"/>
      <c r="AE326" s="21"/>
      <c r="AF326" s="21"/>
      <c r="AG326" s="21"/>
    </row>
    <row r="327" spans="6:33" ht="15.75" customHeight="1">
      <c r="F327" s="21"/>
      <c r="L327" s="21"/>
      <c r="P327" s="21"/>
      <c r="Q327" s="21"/>
      <c r="R327" s="21"/>
      <c r="S327" s="21"/>
      <c r="T327" s="21"/>
      <c r="V327" s="21"/>
      <c r="X327" s="21"/>
      <c r="Z327" s="21"/>
      <c r="AB327" s="21"/>
      <c r="AE327" s="21"/>
      <c r="AF327" s="21"/>
      <c r="AG327" s="21"/>
    </row>
    <row r="328" spans="6:33" ht="15.75" customHeight="1">
      <c r="F328" s="21"/>
      <c r="L328" s="21"/>
      <c r="P328" s="21"/>
      <c r="Q328" s="21"/>
      <c r="R328" s="21"/>
      <c r="S328" s="21"/>
      <c r="T328" s="21"/>
      <c r="V328" s="21"/>
      <c r="X328" s="21"/>
      <c r="Z328" s="21"/>
      <c r="AB328" s="21"/>
      <c r="AE328" s="21"/>
      <c r="AF328" s="21"/>
      <c r="AG328" s="21"/>
    </row>
    <row r="329" spans="6:33" ht="15.75" customHeight="1">
      <c r="F329" s="21"/>
      <c r="L329" s="21"/>
      <c r="P329" s="21"/>
      <c r="Q329" s="21"/>
      <c r="R329" s="21"/>
      <c r="S329" s="21"/>
      <c r="T329" s="21"/>
      <c r="V329" s="21"/>
      <c r="X329" s="21"/>
      <c r="Z329" s="21"/>
      <c r="AB329" s="21"/>
      <c r="AE329" s="21"/>
      <c r="AF329" s="21"/>
      <c r="AG329" s="21"/>
    </row>
    <row r="330" spans="6:33" ht="15.75" customHeight="1">
      <c r="F330" s="21"/>
      <c r="L330" s="21"/>
      <c r="P330" s="21"/>
      <c r="Q330" s="21"/>
      <c r="R330" s="21"/>
      <c r="S330" s="21"/>
      <c r="T330" s="21"/>
      <c r="V330" s="21"/>
      <c r="X330" s="21"/>
      <c r="Z330" s="21"/>
      <c r="AB330" s="21"/>
      <c r="AE330" s="21"/>
      <c r="AF330" s="21"/>
      <c r="AG330" s="21"/>
    </row>
    <row r="331" spans="6:33" ht="15.75" customHeight="1">
      <c r="F331" s="21"/>
      <c r="L331" s="21"/>
      <c r="P331" s="21"/>
      <c r="Q331" s="21"/>
      <c r="R331" s="21"/>
      <c r="S331" s="21"/>
      <c r="T331" s="21"/>
      <c r="V331" s="21"/>
      <c r="X331" s="21"/>
      <c r="Z331" s="21"/>
      <c r="AB331" s="21"/>
      <c r="AE331" s="21"/>
      <c r="AF331" s="21"/>
      <c r="AG331" s="21"/>
    </row>
    <row r="332" spans="6:33" ht="15.75" customHeight="1">
      <c r="F332" s="21"/>
      <c r="L332" s="21"/>
      <c r="P332" s="21"/>
      <c r="Q332" s="21"/>
      <c r="R332" s="21"/>
      <c r="S332" s="21"/>
      <c r="T332" s="21"/>
      <c r="V332" s="21"/>
      <c r="X332" s="21"/>
      <c r="Z332" s="21"/>
      <c r="AB332" s="21"/>
      <c r="AE332" s="21"/>
      <c r="AF332" s="21"/>
      <c r="AG332" s="21"/>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2">
    <mergeCell ref="E96:E97"/>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S15:S16"/>
    <mergeCell ref="C11:D14"/>
    <mergeCell ref="E11:H14"/>
    <mergeCell ref="O12:AG13"/>
    <mergeCell ref="AC14:AG14"/>
    <mergeCell ref="AH15:AH16"/>
    <mergeCell ref="AI15:AI16"/>
    <mergeCell ref="AJ15:AJ16"/>
    <mergeCell ref="AK15:AK16"/>
    <mergeCell ref="O14:P14"/>
    <mergeCell ref="S14:T14"/>
    <mergeCell ref="AO15:AO16"/>
    <mergeCell ref="AA15:AA16"/>
    <mergeCell ref="AB15:AB16"/>
    <mergeCell ref="AC15:AC16"/>
    <mergeCell ref="AD15:AD16"/>
    <mergeCell ref="AE15:AE16"/>
    <mergeCell ref="AF15:AF16"/>
    <mergeCell ref="AG15:AG16"/>
    <mergeCell ref="AM15:AM16"/>
    <mergeCell ref="AL15:AL16"/>
    <mergeCell ref="N17:N20"/>
    <mergeCell ref="O17:O20"/>
    <mergeCell ref="P17:P20"/>
    <mergeCell ref="S17:S20"/>
    <mergeCell ref="T17:T20"/>
    <mergeCell ref="K22:K27"/>
    <mergeCell ref="L22:L27"/>
    <mergeCell ref="M22:M27"/>
    <mergeCell ref="AN15:AN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R15:R16"/>
    <mergeCell ref="AI39:AI42"/>
    <mergeCell ref="AJ39:AJ42"/>
    <mergeCell ref="U17:U20"/>
    <mergeCell ref="V17:V20"/>
    <mergeCell ref="W17:W20"/>
    <mergeCell ref="AH17:AH20"/>
    <mergeCell ref="AI17:AI20"/>
    <mergeCell ref="AJ17:AJ20"/>
    <mergeCell ref="P22:P27"/>
    <mergeCell ref="S22:S27"/>
    <mergeCell ref="AH29:AH32"/>
    <mergeCell ref="AI29:AI32"/>
    <mergeCell ref="AJ29:AJ32"/>
    <mergeCell ref="AK39:AK42"/>
    <mergeCell ref="A39:A42"/>
    <mergeCell ref="B39:B42"/>
    <mergeCell ref="E39:E42"/>
    <mergeCell ref="F39:F42"/>
    <mergeCell ref="H39:H42"/>
    <mergeCell ref="I39:I42"/>
    <mergeCell ref="J39:J42"/>
    <mergeCell ref="K44:K47"/>
    <mergeCell ref="L44:L47"/>
    <mergeCell ref="AH44:AH47"/>
    <mergeCell ref="AI44:AI47"/>
    <mergeCell ref="AJ44:AJ47"/>
    <mergeCell ref="AK44:AK47"/>
    <mergeCell ref="A44:A47"/>
    <mergeCell ref="B44:B47"/>
    <mergeCell ref="E44:E47"/>
    <mergeCell ref="F44:F47"/>
    <mergeCell ref="H44:H47"/>
    <mergeCell ref="I44:I47"/>
    <mergeCell ref="J44:J47"/>
    <mergeCell ref="K39:K42"/>
    <mergeCell ref="L39:L42"/>
    <mergeCell ref="AH39:AH42"/>
    <mergeCell ref="K49:K52"/>
    <mergeCell ref="L49:L52"/>
    <mergeCell ref="AH49:AH52"/>
    <mergeCell ref="AI49:AI52"/>
    <mergeCell ref="AJ49:AJ52"/>
    <mergeCell ref="AK49:AK52"/>
    <mergeCell ref="A49:A52"/>
    <mergeCell ref="B49:B52"/>
    <mergeCell ref="E49:E52"/>
    <mergeCell ref="F49:F52"/>
    <mergeCell ref="H49:H52"/>
    <mergeCell ref="I49:I52"/>
    <mergeCell ref="J49:J52"/>
    <mergeCell ref="K54:K58"/>
    <mergeCell ref="L54:L58"/>
    <mergeCell ref="AH54:AH58"/>
    <mergeCell ref="AI54:AI58"/>
    <mergeCell ref="AJ54:AJ58"/>
    <mergeCell ref="AK54:AK58"/>
    <mergeCell ref="A54:A58"/>
    <mergeCell ref="B54:B58"/>
    <mergeCell ref="E54:E58"/>
    <mergeCell ref="F54:F58"/>
    <mergeCell ref="H54:H58"/>
    <mergeCell ref="I54:I58"/>
    <mergeCell ref="J54:J58"/>
    <mergeCell ref="A15:A16"/>
    <mergeCell ref="B15:B16"/>
    <mergeCell ref="C15:C16"/>
    <mergeCell ref="D15:D16"/>
    <mergeCell ref="E15:E16"/>
    <mergeCell ref="J17:J20"/>
    <mergeCell ref="K17:K20"/>
    <mergeCell ref="L17:L20"/>
    <mergeCell ref="M17:M20"/>
    <mergeCell ref="B17:B20"/>
    <mergeCell ref="E17:E20"/>
    <mergeCell ref="F17:F20"/>
    <mergeCell ref="G17:G18"/>
    <mergeCell ref="H17:H20"/>
    <mergeCell ref="I17:I20"/>
    <mergeCell ref="G19:G20"/>
    <mergeCell ref="A17:A20"/>
    <mergeCell ref="F15:F16"/>
    <mergeCell ref="G15:G16"/>
    <mergeCell ref="H15:H16"/>
    <mergeCell ref="I15:I16"/>
    <mergeCell ref="J15:J16"/>
    <mergeCell ref="AK17:AK20"/>
    <mergeCell ref="AH22:AH27"/>
    <mergeCell ref="AI22:AI27"/>
    <mergeCell ref="AJ22:AJ27"/>
    <mergeCell ref="AK22:AK27"/>
    <mergeCell ref="X17:X20"/>
    <mergeCell ref="Y17:Y20"/>
    <mergeCell ref="Z17:Z20"/>
    <mergeCell ref="AA17:AA20"/>
    <mergeCell ref="AB17:AB20"/>
    <mergeCell ref="AC17:AC20"/>
    <mergeCell ref="AG17:AG20"/>
    <mergeCell ref="N22:N27"/>
    <mergeCell ref="O22:O27"/>
    <mergeCell ref="K29:K32"/>
    <mergeCell ref="L29:L32"/>
    <mergeCell ref="AK29:AK32"/>
    <mergeCell ref="A29:A32"/>
    <mergeCell ref="B29:B32"/>
    <mergeCell ref="E29:E32"/>
    <mergeCell ref="F29:F32"/>
    <mergeCell ref="H29:H32"/>
    <mergeCell ref="I29:I32"/>
    <mergeCell ref="J29:J32"/>
    <mergeCell ref="A22:A27"/>
    <mergeCell ref="B22:B27"/>
    <mergeCell ref="E22:E27"/>
    <mergeCell ref="F22:F27"/>
    <mergeCell ref="G22:G24"/>
    <mergeCell ref="H22:H27"/>
    <mergeCell ref="G25:G27"/>
    <mergeCell ref="I22:I27"/>
    <mergeCell ref="J22:J27"/>
    <mergeCell ref="K34:K37"/>
    <mergeCell ref="L34:L37"/>
    <mergeCell ref="AH34:AH37"/>
    <mergeCell ref="AI34:AI37"/>
    <mergeCell ref="AJ34:AJ37"/>
    <mergeCell ref="AK34:AK37"/>
    <mergeCell ref="A34:A37"/>
    <mergeCell ref="B34:B37"/>
    <mergeCell ref="E34:E37"/>
    <mergeCell ref="F34:F37"/>
    <mergeCell ref="H34:H37"/>
    <mergeCell ref="I34:I37"/>
    <mergeCell ref="J34:J37"/>
    <mergeCell ref="G80:G81"/>
    <mergeCell ref="G82:G83"/>
    <mergeCell ref="A80:A83"/>
    <mergeCell ref="B80:B83"/>
    <mergeCell ref="E80:E83"/>
    <mergeCell ref="F80:F83"/>
    <mergeCell ref="H80:H83"/>
    <mergeCell ref="I80:I83"/>
    <mergeCell ref="AK80:AK83"/>
    <mergeCell ref="AI80:AI83"/>
    <mergeCell ref="AJ80:AJ83"/>
    <mergeCell ref="AB80:AB83"/>
    <mergeCell ref="AC80:AC83"/>
    <mergeCell ref="AD80:AD83"/>
    <mergeCell ref="AE80:AE83"/>
    <mergeCell ref="AF80:AF83"/>
    <mergeCell ref="AG80:AG83"/>
    <mergeCell ref="AH80:AH83"/>
    <mergeCell ref="Q80:Q83"/>
    <mergeCell ref="R80:R83"/>
    <mergeCell ref="J80:J83"/>
    <mergeCell ref="K80:K83"/>
    <mergeCell ref="L80:L83"/>
    <mergeCell ref="M80:M83"/>
    <mergeCell ref="N85:N90"/>
    <mergeCell ref="O85:O90"/>
    <mergeCell ref="P85:P90"/>
    <mergeCell ref="I92:I94"/>
    <mergeCell ref="J92:J94"/>
    <mergeCell ref="K92:K94"/>
    <mergeCell ref="L92:L94"/>
    <mergeCell ref="M92:M94"/>
    <mergeCell ref="N92:N94"/>
    <mergeCell ref="O92:O94"/>
    <mergeCell ref="P92:P94"/>
    <mergeCell ref="AB85:AB90"/>
    <mergeCell ref="AC85:AC90"/>
    <mergeCell ref="AD85:AD90"/>
    <mergeCell ref="AH92:AH94"/>
    <mergeCell ref="N80:N83"/>
    <mergeCell ref="O80:O83"/>
    <mergeCell ref="P80:P83"/>
    <mergeCell ref="Q85:Q90"/>
    <mergeCell ref="R85:R90"/>
    <mergeCell ref="S85:S90"/>
    <mergeCell ref="T85:T90"/>
    <mergeCell ref="U85:U90"/>
    <mergeCell ref="V85:V90"/>
    <mergeCell ref="AF92:AF94"/>
    <mergeCell ref="AG92:AG94"/>
    <mergeCell ref="Y92:Y94"/>
    <mergeCell ref="Z92:Z94"/>
    <mergeCell ref="AA92:AA94"/>
    <mergeCell ref="AB92:AB94"/>
    <mergeCell ref="AC92:AC94"/>
    <mergeCell ref="AD92:AD94"/>
    <mergeCell ref="AE92:AE94"/>
    <mergeCell ref="Z80:Z83"/>
    <mergeCell ref="AA80:AA83"/>
    <mergeCell ref="AI92:AI94"/>
    <mergeCell ref="AJ92:AJ94"/>
    <mergeCell ref="AK92:AK94"/>
    <mergeCell ref="AI96:AI98"/>
    <mergeCell ref="AJ96:AJ98"/>
    <mergeCell ref="AK96:AK98"/>
    <mergeCell ref="AE85:AE90"/>
    <mergeCell ref="AF85:AF90"/>
    <mergeCell ref="AG85:AG90"/>
    <mergeCell ref="AH85:AH90"/>
    <mergeCell ref="AI85:AI90"/>
    <mergeCell ref="AJ85:AJ90"/>
    <mergeCell ref="AK85:AK90"/>
    <mergeCell ref="A104:A106"/>
    <mergeCell ref="B104:B106"/>
    <mergeCell ref="C104:C106"/>
    <mergeCell ref="D104:D106"/>
    <mergeCell ref="E104:E106"/>
    <mergeCell ref="F104:F106"/>
    <mergeCell ref="G104:G106"/>
    <mergeCell ref="O100:O102"/>
    <mergeCell ref="P100:P102"/>
    <mergeCell ref="A100:A102"/>
    <mergeCell ref="B100:B102"/>
    <mergeCell ref="C100:C102"/>
    <mergeCell ref="D100:D102"/>
    <mergeCell ref="E100:E102"/>
    <mergeCell ref="F100:F102"/>
    <mergeCell ref="G100:G102"/>
    <mergeCell ref="H100:H102"/>
    <mergeCell ref="I100:I102"/>
    <mergeCell ref="H104:H106"/>
    <mergeCell ref="I104:I106"/>
    <mergeCell ref="J104:J106"/>
    <mergeCell ref="K104:K106"/>
    <mergeCell ref="L104:L106"/>
    <mergeCell ref="M104:M106"/>
    <mergeCell ref="B85:B90"/>
    <mergeCell ref="E85:E90"/>
    <mergeCell ref="F85:F90"/>
    <mergeCell ref="G85:G87"/>
    <mergeCell ref="H85:H90"/>
    <mergeCell ref="I85:I90"/>
    <mergeCell ref="G88:G90"/>
    <mergeCell ref="A85:A90"/>
    <mergeCell ref="A92:A94"/>
    <mergeCell ref="B92:B94"/>
    <mergeCell ref="E92:E94"/>
    <mergeCell ref="F92:F94"/>
    <mergeCell ref="G92:G94"/>
    <mergeCell ref="H92:H94"/>
    <mergeCell ref="AJ100:AJ102"/>
    <mergeCell ref="AK100:AK102"/>
    <mergeCell ref="AI104:AI106"/>
    <mergeCell ref="AJ104:AJ106"/>
    <mergeCell ref="AK104:AK106"/>
    <mergeCell ref="AC100:AC102"/>
    <mergeCell ref="AD100:AD102"/>
    <mergeCell ref="AE100:AE102"/>
    <mergeCell ref="AF100:AF102"/>
    <mergeCell ref="AG100:AG102"/>
    <mergeCell ref="AH100:AH102"/>
    <mergeCell ref="AI100:AI102"/>
    <mergeCell ref="AG104:AG106"/>
    <mergeCell ref="AH104:AH106"/>
    <mergeCell ref="AC104:AC106"/>
    <mergeCell ref="AD104:AD106"/>
    <mergeCell ref="AE104:AE106"/>
    <mergeCell ref="AF104:AF106"/>
    <mergeCell ref="Y118:Y120"/>
    <mergeCell ref="Z118:Z120"/>
    <mergeCell ref="AA118:AA120"/>
    <mergeCell ref="AB118:AB120"/>
    <mergeCell ref="AC118:AC120"/>
    <mergeCell ref="AD118:AD120"/>
    <mergeCell ref="AE118:AE120"/>
    <mergeCell ref="AB112:AB116"/>
    <mergeCell ref="AC112:AC116"/>
    <mergeCell ref="AD112:AD116"/>
    <mergeCell ref="M112:M116"/>
    <mergeCell ref="N112:N116"/>
    <mergeCell ref="O112:O116"/>
    <mergeCell ref="P112:P116"/>
    <mergeCell ref="Q112:Q116"/>
    <mergeCell ref="R112:R116"/>
    <mergeCell ref="Z100:Z102"/>
    <mergeCell ref="AA100:AA102"/>
    <mergeCell ref="AB100:AB102"/>
    <mergeCell ref="Q100:Q102"/>
    <mergeCell ref="R100:R102"/>
    <mergeCell ref="S100:S102"/>
    <mergeCell ref="T100:T102"/>
    <mergeCell ref="U100:U102"/>
    <mergeCell ref="V100:V102"/>
    <mergeCell ref="W100:W102"/>
    <mergeCell ref="X100:X102"/>
    <mergeCell ref="Y100:Y102"/>
    <mergeCell ref="Z104:Z106"/>
    <mergeCell ref="AA104:AA106"/>
    <mergeCell ref="AB104:AB106"/>
    <mergeCell ref="X104:X106"/>
    <mergeCell ref="Y104:Y106"/>
    <mergeCell ref="Q104:Q106"/>
    <mergeCell ref="A112:A116"/>
    <mergeCell ref="B112:B116"/>
    <mergeCell ref="E112:E116"/>
    <mergeCell ref="F112:F116"/>
    <mergeCell ref="G112:G116"/>
    <mergeCell ref="H112:H116"/>
    <mergeCell ref="I112:I116"/>
    <mergeCell ref="J112:J116"/>
    <mergeCell ref="K112:K116"/>
    <mergeCell ref="A118:A120"/>
    <mergeCell ref="B118:B120"/>
    <mergeCell ref="C118:C120"/>
    <mergeCell ref="D118:D120"/>
    <mergeCell ref="E118:E120"/>
    <mergeCell ref="F118:F120"/>
    <mergeCell ref="H118:H120"/>
    <mergeCell ref="I118:I120"/>
    <mergeCell ref="J118:J120"/>
    <mergeCell ref="K118:K120"/>
    <mergeCell ref="L118:L120"/>
    <mergeCell ref="M118:M120"/>
    <mergeCell ref="N118:N120"/>
    <mergeCell ref="O118:O120"/>
    <mergeCell ref="X112:X116"/>
    <mergeCell ref="Y112:Y116"/>
    <mergeCell ref="Z112:Z116"/>
    <mergeCell ref="AA112:AA116"/>
    <mergeCell ref="W118:W120"/>
    <mergeCell ref="X118:X120"/>
    <mergeCell ref="P118:P120"/>
    <mergeCell ref="Q118:Q120"/>
    <mergeCell ref="R118:R120"/>
    <mergeCell ref="S118:S120"/>
    <mergeCell ref="T118:T120"/>
    <mergeCell ref="U118:U120"/>
    <mergeCell ref="V118:V120"/>
    <mergeCell ref="S112:S116"/>
    <mergeCell ref="T112:T116"/>
    <mergeCell ref="U112:U116"/>
    <mergeCell ref="V112:V116"/>
    <mergeCell ref="W112:W116"/>
    <mergeCell ref="L112:L116"/>
    <mergeCell ref="AH118:AH120"/>
    <mergeCell ref="AI118:AI120"/>
    <mergeCell ref="AJ118:AJ120"/>
    <mergeCell ref="AK118:AK120"/>
    <mergeCell ref="AE112:AE116"/>
    <mergeCell ref="AF112:AF116"/>
    <mergeCell ref="AG112:AG116"/>
    <mergeCell ref="AH112:AH116"/>
    <mergeCell ref="AI112:AI116"/>
    <mergeCell ref="AJ112:AJ116"/>
    <mergeCell ref="AK112:AK116"/>
    <mergeCell ref="AF118:AF120"/>
    <mergeCell ref="AG118:AG120"/>
    <mergeCell ref="I122:I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AD122:AD124"/>
    <mergeCell ref="AE122:AE124"/>
    <mergeCell ref="AF122:AF124"/>
    <mergeCell ref="AG122:AG124"/>
    <mergeCell ref="AH122:AH124"/>
    <mergeCell ref="AI122:AI124"/>
    <mergeCell ref="AJ122:AJ124"/>
    <mergeCell ref="AK122:AK124"/>
    <mergeCell ref="W122:W124"/>
    <mergeCell ref="X122:X124"/>
    <mergeCell ref="Y122:Y124"/>
    <mergeCell ref="Z122:Z124"/>
    <mergeCell ref="AA122:AA124"/>
    <mergeCell ref="AB122:AB124"/>
    <mergeCell ref="AC122:AC124"/>
    <mergeCell ref="A122:A124"/>
    <mergeCell ref="B122:B124"/>
    <mergeCell ref="C122:C124"/>
    <mergeCell ref="D122:D124"/>
    <mergeCell ref="E122:E124"/>
    <mergeCell ref="F122:F124"/>
    <mergeCell ref="H122:H124"/>
    <mergeCell ref="W130:W132"/>
    <mergeCell ref="X130:X132"/>
    <mergeCell ref="P130:P132"/>
    <mergeCell ref="Q130:Q132"/>
    <mergeCell ref="R130:R132"/>
    <mergeCell ref="S130:S132"/>
    <mergeCell ref="T130:T132"/>
    <mergeCell ref="U130:U132"/>
    <mergeCell ref="V130:V132"/>
    <mergeCell ref="K126:K128"/>
    <mergeCell ref="L126:L128"/>
    <mergeCell ref="M126:M128"/>
    <mergeCell ref="N126:N128"/>
    <mergeCell ref="O126:O128"/>
    <mergeCell ref="P126:P128"/>
    <mergeCell ref="Q126:Q128"/>
    <mergeCell ref="R126:R128"/>
    <mergeCell ref="A126:A128"/>
    <mergeCell ref="B126:B128"/>
    <mergeCell ref="E126:E128"/>
    <mergeCell ref="F126:F128"/>
    <mergeCell ref="H126:H128"/>
    <mergeCell ref="I126:I128"/>
    <mergeCell ref="J126:J128"/>
    <mergeCell ref="AF130:AF132"/>
    <mergeCell ref="AG130:AG132"/>
    <mergeCell ref="Y130:Y132"/>
    <mergeCell ref="Z130:Z132"/>
    <mergeCell ref="AA130:AA132"/>
    <mergeCell ref="AB130:AB132"/>
    <mergeCell ref="AC130:AC132"/>
    <mergeCell ref="AD130:AD132"/>
    <mergeCell ref="AE130:AE132"/>
    <mergeCell ref="A130:A132"/>
    <mergeCell ref="B130:B132"/>
    <mergeCell ref="C130:C132"/>
    <mergeCell ref="D130:D132"/>
    <mergeCell ref="E130:E132"/>
    <mergeCell ref="F130:F132"/>
    <mergeCell ref="H130:H132"/>
    <mergeCell ref="I130:I132"/>
    <mergeCell ref="J130:J132"/>
    <mergeCell ref="K130:K132"/>
    <mergeCell ref="L130:L132"/>
    <mergeCell ref="M130:M132"/>
    <mergeCell ref="N130:N132"/>
    <mergeCell ref="O130:O132"/>
    <mergeCell ref="Y126:Y128"/>
    <mergeCell ref="Z126:Z128"/>
    <mergeCell ref="AA126:AA128"/>
    <mergeCell ref="AB126:AB128"/>
    <mergeCell ref="S126:S128"/>
    <mergeCell ref="T126:T128"/>
    <mergeCell ref="U126:U128"/>
    <mergeCell ref="V126:V128"/>
    <mergeCell ref="W126:W128"/>
    <mergeCell ref="X126:X128"/>
    <mergeCell ref="AC126:AC128"/>
    <mergeCell ref="AD126:AD128"/>
    <mergeCell ref="AE126:AE128"/>
    <mergeCell ref="AI130:AI132"/>
    <mergeCell ref="AJ130:AJ132"/>
    <mergeCell ref="AF126:AF128"/>
    <mergeCell ref="AG126:AG128"/>
    <mergeCell ref="AH126:AH128"/>
    <mergeCell ref="AI126:AI128"/>
    <mergeCell ref="AJ126:AJ128"/>
    <mergeCell ref="AK126:AK128"/>
    <mergeCell ref="AH130:AH132"/>
    <mergeCell ref="AK130:AK132"/>
    <mergeCell ref="AH70:AH73"/>
    <mergeCell ref="AI70:AI73"/>
    <mergeCell ref="AJ70:AJ73"/>
    <mergeCell ref="AK70:AK73"/>
    <mergeCell ref="AH75:AH78"/>
    <mergeCell ref="AI75:AI78"/>
    <mergeCell ref="AJ75:AJ78"/>
    <mergeCell ref="AK75:AK78"/>
    <mergeCell ref="K60:K63"/>
    <mergeCell ref="L60:L63"/>
    <mergeCell ref="AH60:AH63"/>
    <mergeCell ref="AI60:AI63"/>
    <mergeCell ref="AJ60:AJ63"/>
    <mergeCell ref="AK60:AK63"/>
    <mergeCell ref="AH65:AH68"/>
    <mergeCell ref="AI65:AI68"/>
    <mergeCell ref="AJ65:AJ68"/>
    <mergeCell ref="AK65:AK68"/>
    <mergeCell ref="A60:A63"/>
    <mergeCell ref="B60:B63"/>
    <mergeCell ref="E60:E63"/>
    <mergeCell ref="F60:F63"/>
    <mergeCell ref="H60:H63"/>
    <mergeCell ref="I60:I63"/>
    <mergeCell ref="J60:J63"/>
    <mergeCell ref="K65:K68"/>
    <mergeCell ref="L65:L68"/>
    <mergeCell ref="A65:A68"/>
    <mergeCell ref="B65:B68"/>
    <mergeCell ref="E65:E68"/>
    <mergeCell ref="F65:F68"/>
    <mergeCell ref="H65:H68"/>
    <mergeCell ref="I65:I68"/>
    <mergeCell ref="J65:J68"/>
    <mergeCell ref="A70:A73"/>
    <mergeCell ref="B70:B73"/>
    <mergeCell ref="E70:E73"/>
    <mergeCell ref="F70:F73"/>
    <mergeCell ref="H70:H73"/>
    <mergeCell ref="I70:I73"/>
    <mergeCell ref="J70:J73"/>
    <mergeCell ref="K75:K78"/>
    <mergeCell ref="L75:L78"/>
    <mergeCell ref="A75:A78"/>
    <mergeCell ref="B75:B78"/>
    <mergeCell ref="E75:E78"/>
    <mergeCell ref="F75:F78"/>
    <mergeCell ref="H75:H78"/>
    <mergeCell ref="I75:I78"/>
    <mergeCell ref="J75:J78"/>
    <mergeCell ref="K70:K73"/>
    <mergeCell ref="L70:L73"/>
    <mergeCell ref="S80:S83"/>
    <mergeCell ref="T80:T83"/>
    <mergeCell ref="U80:U83"/>
    <mergeCell ref="V80:V83"/>
    <mergeCell ref="W80:W83"/>
    <mergeCell ref="X80:X83"/>
    <mergeCell ref="Y80:Y83"/>
    <mergeCell ref="W92:W94"/>
    <mergeCell ref="X92:X94"/>
    <mergeCell ref="W85:W90"/>
    <mergeCell ref="X85:X90"/>
    <mergeCell ref="Y85:Y90"/>
    <mergeCell ref="S108:S110"/>
    <mergeCell ref="M100:M102"/>
    <mergeCell ref="N100:N102"/>
    <mergeCell ref="J100:J102"/>
    <mergeCell ref="K100:K102"/>
    <mergeCell ref="L100:L102"/>
    <mergeCell ref="Z85:Z90"/>
    <mergeCell ref="AA85:AA90"/>
    <mergeCell ref="Q92:Q94"/>
    <mergeCell ref="R92:R94"/>
    <mergeCell ref="S92:S94"/>
    <mergeCell ref="T92:T94"/>
    <mergeCell ref="U92:U94"/>
    <mergeCell ref="V92:V94"/>
    <mergeCell ref="O104:O106"/>
    <mergeCell ref="P104:P106"/>
    <mergeCell ref="T104:T106"/>
    <mergeCell ref="U104:U106"/>
    <mergeCell ref="V104:V106"/>
    <mergeCell ref="W104:W106"/>
    <mergeCell ref="J85:J90"/>
    <mergeCell ref="K85:K90"/>
    <mergeCell ref="L85:L90"/>
    <mergeCell ref="M85:M90"/>
    <mergeCell ref="AK108:AK110"/>
    <mergeCell ref="Y108:Y110"/>
    <mergeCell ref="Z108:Z110"/>
    <mergeCell ref="AA108:AA110"/>
    <mergeCell ref="AB108:AB110"/>
    <mergeCell ref="AC108:AC110"/>
    <mergeCell ref="AD108:AD110"/>
    <mergeCell ref="AE108:AE110"/>
    <mergeCell ref="T108:T110"/>
    <mergeCell ref="U108:U110"/>
    <mergeCell ref="V108:V110"/>
    <mergeCell ref="W108:W110"/>
    <mergeCell ref="X108:X110"/>
    <mergeCell ref="AF108:AF110"/>
    <mergeCell ref="AG108:AG110"/>
    <mergeCell ref="AH108:AH110"/>
    <mergeCell ref="AI108:AI110"/>
    <mergeCell ref="B96:B97"/>
    <mergeCell ref="A108:A110"/>
    <mergeCell ref="B108:B110"/>
    <mergeCell ref="E108:E110"/>
    <mergeCell ref="F108:F110"/>
    <mergeCell ref="H108:H110"/>
    <mergeCell ref="I108:I110"/>
    <mergeCell ref="J108:J110"/>
    <mergeCell ref="AJ108:AJ110"/>
    <mergeCell ref="N104:N106"/>
    <mergeCell ref="R104:R106"/>
    <mergeCell ref="S104:S106"/>
    <mergeCell ref="I96:I98"/>
    <mergeCell ref="J96:J98"/>
    <mergeCell ref="K96:K98"/>
    <mergeCell ref="L96:L98"/>
    <mergeCell ref="K108:K110"/>
    <mergeCell ref="L108:L110"/>
    <mergeCell ref="M108:M110"/>
    <mergeCell ref="N108:N110"/>
    <mergeCell ref="O108:O110"/>
    <mergeCell ref="P108:P110"/>
    <mergeCell ref="Q108:Q110"/>
    <mergeCell ref="R108:R110"/>
  </mergeCells>
  <conditionalFormatting sqref="I17 AI17 I22 AI22 I29 AI29 I34 AI34 I39 AI39 I44 AI44 I49 AI49 I54 AI54 I60 AI60 I65 AI65 I70 AI70 I75 AI75 AI92 I96">
    <cfRule type="cellIs" dxfId="285" priority="1" operator="equal">
      <formula>"1 - Rara vez"</formula>
    </cfRule>
  </conditionalFormatting>
  <conditionalFormatting sqref="I17 AI17 I22 AI22 I29 AI29 I34 AI34 I39 AI39 I44 AI44 I49 AI49 I54 AI54 I60 AI60 I65 AI65 I70 AI70 I75 AI75 AI92 I96">
    <cfRule type="cellIs" dxfId="284" priority="2" operator="equal">
      <formula>"2 - Improbable"</formula>
    </cfRule>
  </conditionalFormatting>
  <conditionalFormatting sqref="I17 AI17 I22 AI22 I29 AI29 I34 AI34 I39 AI39 I44 AI44 I49 AI49 I54 AI54 I60 AI60 I65 AI65 I70 AI70 I75 AI75 AI92 I96">
    <cfRule type="cellIs" dxfId="283" priority="3" operator="equal">
      <formula>"3 - Posible"</formula>
    </cfRule>
  </conditionalFormatting>
  <conditionalFormatting sqref="I17 AI17 I22 AI22 I29 AI29 I34 AI34 I39 AI39 I44 AI44 I49 AI49 I54 AI54 I60 AI60 I65 AI65 I70 AI70 I75 AI75 AI92 I96">
    <cfRule type="cellIs" dxfId="28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8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8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7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7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7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7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4" priority="12" operator="containsText" text="Zona de Riesgo Alta">
      <formula>NOT(ISERROR(SEARCH(("Zona de Riesgo Alta"),(K17))))</formula>
    </cfRule>
  </conditionalFormatting>
  <conditionalFormatting sqref="AI17 AI22 AI29 AI34 AI39 AI44 AI49 AI54 AI60 AI65 AI70 AI75">
    <cfRule type="cellIs" dxfId="273" priority="13" operator="equal">
      <formula>"1 - Rara vez"</formula>
    </cfRule>
  </conditionalFormatting>
  <conditionalFormatting sqref="AI17 AI22 AI29 AI34 AI39 AI44 AI49 AI54 AI60 AI65 AI70 AI75">
    <cfRule type="cellIs" dxfId="272" priority="14" operator="equal">
      <formula>"2 - Improbable"</formula>
    </cfRule>
  </conditionalFormatting>
  <conditionalFormatting sqref="AI17 AI22 AI29 AI34 AI39 AI44 AI49 AI54 AI60 AI65 AI70 AI75">
    <cfRule type="cellIs" dxfId="271" priority="15" operator="equal">
      <formula>"3 - Posible"</formula>
    </cfRule>
  </conditionalFormatting>
  <conditionalFormatting sqref="AI17 AI22 AI29 AI34 AI39 AI44 AI49 AI54 AI60 AI65 AI70 AI75">
    <cfRule type="cellIs" dxfId="270" priority="16" operator="equal">
      <formula>"4 - Probable"</formula>
    </cfRule>
  </conditionalFormatting>
  <conditionalFormatting sqref="AJ17 AJ22 AJ29 AJ34 AJ39 AJ44 AJ49 AJ54 AJ60 AJ65 AJ70 AJ75">
    <cfRule type="cellIs" dxfId="269" priority="17" operator="equal">
      <formula>"1 - Insignificante"</formula>
    </cfRule>
  </conditionalFormatting>
  <conditionalFormatting sqref="AJ17 AJ22 AJ29 AJ34 AJ39 AJ44 AJ49 AJ54 AJ60 AJ65 AJ70 AJ75">
    <cfRule type="cellIs" dxfId="268" priority="18" operator="equal">
      <formula>"2 - Menor"</formula>
    </cfRule>
  </conditionalFormatting>
  <conditionalFormatting sqref="AJ17 AJ22 AJ29 AJ34 AJ39 AJ44 AJ49 AJ54 AJ60 AJ65 AJ70 AJ75">
    <cfRule type="cellIs" dxfId="267" priority="19" operator="equal">
      <formula>"3 - Moderado"</formula>
    </cfRule>
  </conditionalFormatting>
  <conditionalFormatting sqref="AJ17 AJ22 AJ29 AJ34 AJ39 AJ44 AJ49 AJ54 AJ60 AJ65 AJ70 AJ75">
    <cfRule type="cellIs" dxfId="266" priority="20" operator="equal">
      <formula>"4 - Mayor"</formula>
    </cfRule>
  </conditionalFormatting>
  <conditionalFormatting sqref="AK17 AK22 AK29 AK34 AK39 AK44 AK49 AK54 AK60 AK65 AK70 AK75">
    <cfRule type="cellIs" dxfId="265" priority="21" operator="equal">
      <formula>"Zona de Riesgo Baja"</formula>
    </cfRule>
  </conditionalFormatting>
  <conditionalFormatting sqref="AK17 AK22 AK29 AK34 AK39 AK44 AK49 AK54 AK60 AK65 AK70 AK75">
    <cfRule type="cellIs" dxfId="26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62" priority="24" operator="containsText" text="5 - Catastrófico">
      <formula>NOT(ISERROR(SEARCH(("5 - Catastrófico"),(J17))))</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1" priority="25" operator="containsText" text="4 - Probable">
      <formula>NOT(ISERROR(SEARCH(("4 - Probable"),(I17))))</formula>
    </cfRule>
  </conditionalFormatting>
  <dataValidations count="17">
    <dataValidation type="list" allowBlank="1" showInputMessage="1" showErrorMessage="1" prompt=" - " sqref="C20 C31:C32 C36:C37 C40:C42 C45:C47 C52 C61:C63 C66:C68 C73 C76:C78" xr:uid="{00000000-0002-0000-0D00-000000000000}">
      <formula1>$J$110:$J$127</formula1>
    </dataValidation>
    <dataValidation type="list" allowBlank="1" showInputMessage="1" showErrorMessage="1" prompt=" - " sqref="AB17 AB22:AB27 AB29:AB32 AB34:AB37 AB39:AB42 AB44:AB47 AB49:AB52 AB54:AB58 AB60:AB63 AB65:AB68 AB70:AB73 AB75:AB78" xr:uid="{00000000-0002-0000-0D00-000001000000}">
      <formula1>$I$116:$I$118</formula1>
    </dataValidation>
    <dataValidation type="list" allowBlank="1" showInputMessage="1" showErrorMessage="1" prompt=" - " sqref="I17 AI17 I22 AI22 I29 AI29 I34 AI34 I39 AI39 I44 AI44 I49 AI49 I54 AI54 I60 AI60 I65 AI65 I70 AI70 I75 AI75 I96" xr:uid="{00000000-0002-0000-0D00-000002000000}">
      <formula1>$G$104:$G$108</formula1>
    </dataValidation>
    <dataValidation type="list" allowBlank="1" showInputMessage="1" showErrorMessage="1" prompt=" - " sqref="K17 AK17 K22 AK22 K29 AK29 K34 AK34 K39 AK39 K44 AK44 K49 AK49 K54 AK54 K60 AK60 K65 AK65 K70 AK70 K75 AK75" xr:uid="{00000000-0002-0000-0D00-000003000000}">
      <formula1>$I$104:$I$107</formula1>
    </dataValidation>
    <dataValidation type="list" allowBlank="1" showInputMessage="1" showErrorMessage="1" prompt=" - " sqref="AE17:AE20 AE22:AE27 AE29:AE32 AE34:AE37 AE39:AE42 AE44:AE47 AE49:AE52 AE54:AE58 AE60:AE63 AE65:AE68 AE70:AE73 AE75:AE78" xr:uid="{00000000-0002-0000-0D00-000004000000}">
      <formula1>$I$121:$I$123</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xr:uid="{00000000-0002-0000-0D00-000005000000}">
      <formula1>$I$114:$I$115</formula1>
    </dataValidation>
    <dataValidation type="list" allowBlank="1" showInputMessage="1" showErrorMessage="1" prompt=" - " sqref="AG17 AG22 AG29 AG34 AG39 AG44 AG49 AG54 AG60 AG65 AG70 AG75" xr:uid="{00000000-0002-0000-0D00-000006000000}">
      <formula1>$I$126:$I$127</formula1>
    </dataValidation>
    <dataValidation type="list" allowBlank="1" showInputMessage="1" showErrorMessage="1" prompt=" - " sqref="A17 A22 A29 A34 A39 A44 A49 A54 A60 A65 A70 A75" xr:uid="{00000000-0002-0000-0D00-000007000000}">
      <formula1>$C$104:$C$117</formula1>
    </dataValidation>
    <dataValidation type="list" allowBlank="1" showInputMessage="1" showErrorMessage="1" prompt=" - " sqref="P17 P22 P29:P32 P34:P37 P39:P42 P44:P47 P49:P52 P54:P58 P60:P63 P65:P68 P70:P73 P75:P78" xr:uid="{00000000-0002-0000-0D00-000008000000}">
      <formula1>$J$114:$J$115</formula1>
    </dataValidation>
    <dataValidation type="list" allowBlank="1" showInputMessage="1" showErrorMessage="1" prompt=" - " sqref="L17 L22 L29 L34 L39 L44 L49 L54 L60 L65 L70 L75" xr:uid="{00000000-0002-0000-0D00-000009000000}">
      <formula1>$E$124:$E$126</formula1>
    </dataValidation>
    <dataValidation type="list" allowBlank="1" showInputMessage="1" showErrorMessage="1" prompt=" - " sqref="R17:R20 R22:R27 R29:R32 R34:R37 R39:R42 R44:R47 R49:R52 R54:R58 R60:R63 R65:R68 R70:R73 R75:R78" xr:uid="{00000000-0002-0000-0D00-00000A000000}">
      <formula1>$N$120:$N$121</formula1>
    </dataValidation>
    <dataValidation type="list" allowBlank="1" showInputMessage="1" showErrorMessage="1" prompt=" - " sqref="C17:C19 C22:C27 C29:C30 C34:C35 C39 C44 C49:C51 C54:C58 C60 C65 C70:C72 C75" xr:uid="{00000000-0002-0000-0D00-00000B000000}">
      <formula1>$E$104:$E$121</formula1>
    </dataValidation>
    <dataValidation type="list" allowBlank="1" showInputMessage="1" showErrorMessage="1" prompt=" - " sqref="J17 AJ17 J22 AJ22 J29 AJ29 J34 AJ34 J39 AJ39 J44 AJ44 J49 AJ49 J54 AJ54 J60 AJ60 J65 AJ65 J70 AJ70 J75 AJ75" xr:uid="{00000000-0002-0000-0D00-00000C000000}">
      <formula1>$G$111:$G$115</formula1>
    </dataValidation>
    <dataValidation type="list" allowBlank="1" showInputMessage="1" showErrorMessage="1" prompt=" - " sqref="AG23:AG27 AG30:AG32 AG35:AG37 AG40:AG42 AG45:AG47 AG50:AG52 AG55:AG58 AG61:AG63 AG66:AG68 AG71:AG73 AG76:AG78" xr:uid="{00000000-0002-0000-0D00-00000D000000}">
      <formula1>$N$132:$N$133</formula1>
    </dataValidation>
    <dataValidation type="list" allowBlank="1" showInputMessage="1" showErrorMessage="1" prompt=" - " sqref="N17 N22 N29:N32 N34:N37 N39:N42 N44:N47 N49:N52 N54:N58 N60:N63 N65:N68 N70:N73 N75:N78" xr:uid="{00000000-0002-0000-0D00-00000E000000}">
      <formula1>$I$110:$I$111</formula1>
    </dataValidation>
    <dataValidation type="list" allowBlank="1" showInputMessage="1" showErrorMessage="1" prompt=" - " sqref="H17 H22 H29 H34 H39 H44 H49 H54 H60 H65 H70 H75" xr:uid="{00000000-0002-0000-0D00-00000F000000}">
      <formula1>$C$120:$C$131</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xr:uid="{00000000-0002-0000-0D00-000010000000}">
      <formula1>$G$124:$G$126</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Y1000"/>
  <sheetViews>
    <sheetView topLeftCell="BB16" workbookViewId="0">
      <selection activeCell="BE16" sqref="BE16"/>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hidden="1" customWidth="1"/>
    <col min="57" max="57" width="66.42578125" customWidth="1"/>
    <col min="58" max="77" width="6.85546875" customWidth="1"/>
  </cols>
  <sheetData>
    <row r="1" spans="1:77" ht="30" customHeight="1">
      <c r="A1" s="534"/>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2"/>
      <c r="BG1" s="2"/>
      <c r="BH1" s="2"/>
      <c r="BI1" s="2"/>
      <c r="BJ1" s="2"/>
      <c r="BK1" s="2"/>
      <c r="BL1" s="2"/>
      <c r="BM1" s="2"/>
      <c r="BN1" s="2"/>
      <c r="BO1" s="2"/>
      <c r="BP1" s="2"/>
      <c r="BQ1" s="2"/>
      <c r="BR1" s="2"/>
      <c r="BS1" s="2"/>
      <c r="BT1" s="2"/>
      <c r="BU1" s="2"/>
      <c r="BV1" s="3"/>
      <c r="BW1" s="3"/>
      <c r="BX1" s="3"/>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2"/>
      <c r="BG2" s="2"/>
      <c r="BH2" s="2"/>
      <c r="BI2" s="2"/>
      <c r="BJ2" s="2"/>
      <c r="BK2" s="2"/>
      <c r="BL2" s="2"/>
      <c r="BM2" s="2"/>
      <c r="BN2" s="2"/>
      <c r="BO2" s="2"/>
      <c r="BP2" s="2"/>
      <c r="BQ2" s="2"/>
      <c r="BR2" s="2"/>
      <c r="BS2" s="2"/>
      <c r="BT2" s="2"/>
      <c r="BU2" s="2"/>
      <c r="BV2" s="3"/>
      <c r="BW2" s="3"/>
      <c r="BX2" s="3"/>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2"/>
      <c r="BG3" s="2"/>
      <c r="BH3" s="2"/>
      <c r="BI3" s="2"/>
      <c r="BJ3" s="2"/>
      <c r="BK3" s="2"/>
      <c r="BL3" s="2"/>
      <c r="BM3" s="2"/>
      <c r="BN3" s="2"/>
      <c r="BO3" s="2"/>
      <c r="BP3" s="2"/>
      <c r="BQ3" s="2"/>
      <c r="BR3" s="2"/>
      <c r="BS3" s="2"/>
      <c r="BT3" s="2"/>
      <c r="BU3" s="2"/>
      <c r="BV3" s="3"/>
      <c r="BW3" s="3"/>
      <c r="BX3" s="3"/>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2"/>
      <c r="BG4" s="2"/>
      <c r="BH4" s="2"/>
      <c r="BI4" s="2"/>
      <c r="BJ4" s="2"/>
      <c r="BK4" s="2"/>
      <c r="BL4" s="2"/>
      <c r="BM4" s="2"/>
      <c r="BN4" s="2"/>
      <c r="BO4" s="2"/>
      <c r="BP4" s="2"/>
      <c r="BQ4" s="2"/>
      <c r="BR4" s="2"/>
      <c r="BS4" s="2"/>
      <c r="BT4" s="2"/>
      <c r="BU4" s="2"/>
      <c r="BV4" s="3"/>
      <c r="BW4" s="3"/>
      <c r="BX4" s="3"/>
    </row>
    <row r="5" spans="1:77" ht="8.25" customHeight="1">
      <c r="A5" s="275"/>
      <c r="B5" s="4"/>
      <c r="C5" s="275"/>
      <c r="D5" s="275"/>
      <c r="E5" s="275"/>
      <c r="F5" s="275"/>
      <c r="G5" s="27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98"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2"/>
      <c r="BG6" s="2"/>
      <c r="BH6" s="2"/>
      <c r="BI6" s="2"/>
      <c r="BJ6" s="2"/>
      <c r="BK6" s="2"/>
      <c r="BL6" s="2"/>
      <c r="BM6" s="2"/>
      <c r="BN6" s="2"/>
      <c r="BO6" s="2"/>
      <c r="BP6" s="2"/>
      <c r="BQ6" s="2"/>
      <c r="BR6" s="2"/>
      <c r="BS6" s="2"/>
      <c r="BT6" s="2"/>
      <c r="BU6" s="2"/>
      <c r="BV6" s="2"/>
      <c r="BW6" s="2"/>
      <c r="BX6" s="2"/>
    </row>
    <row r="7" spans="1:77" ht="30" customHeight="1">
      <c r="A7" s="597" t="s">
        <v>6</v>
      </c>
      <c r="B7" s="390"/>
      <c r="C7" s="390"/>
      <c r="D7" s="386"/>
      <c r="E7" s="594" t="s">
        <v>683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86"/>
      <c r="AL7" s="276"/>
      <c r="AM7" s="276"/>
      <c r="AN7" s="276"/>
      <c r="AO7" s="276"/>
      <c r="AP7" s="276"/>
      <c r="AQ7" s="276"/>
      <c r="AR7" s="276"/>
      <c r="AS7" s="276"/>
      <c r="AT7" s="276"/>
      <c r="AU7" s="276"/>
      <c r="AV7" s="276"/>
      <c r="AW7" s="276"/>
      <c r="AX7" s="276"/>
      <c r="AY7" s="276"/>
      <c r="AZ7" s="276"/>
      <c r="BA7" s="276"/>
      <c r="BB7" s="276"/>
      <c r="BC7" s="276"/>
      <c r="BD7" s="276"/>
      <c r="BE7" s="277"/>
      <c r="BF7" s="2"/>
      <c r="BG7" s="2"/>
      <c r="BH7" s="2"/>
      <c r="BI7" s="2"/>
      <c r="BJ7" s="2"/>
      <c r="BK7" s="2"/>
      <c r="BL7" s="2"/>
      <c r="BM7" s="2"/>
      <c r="BN7" s="2"/>
      <c r="BO7" s="2"/>
      <c r="BP7" s="2"/>
      <c r="BQ7" s="2"/>
      <c r="BR7" s="2"/>
      <c r="BS7" s="2"/>
      <c r="BT7" s="2"/>
      <c r="BU7" s="2"/>
      <c r="BV7" s="2"/>
      <c r="BW7" s="2"/>
      <c r="BX7" s="2"/>
    </row>
    <row r="8" spans="1:77" ht="30" customHeight="1">
      <c r="A8" s="597" t="s">
        <v>9</v>
      </c>
      <c r="B8" s="390"/>
      <c r="C8" s="390"/>
      <c r="D8" s="386"/>
      <c r="E8" s="591" t="s">
        <v>688</v>
      </c>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276"/>
      <c r="AM8" s="276"/>
      <c r="AN8" s="276"/>
      <c r="AO8" s="276"/>
      <c r="AP8" s="276"/>
      <c r="AQ8" s="276"/>
      <c r="AR8" s="276"/>
      <c r="AS8" s="276"/>
      <c r="AT8" s="276"/>
      <c r="AU8" s="276"/>
      <c r="AV8" s="276"/>
      <c r="AW8" s="276"/>
      <c r="AX8" s="276"/>
      <c r="AY8" s="276"/>
      <c r="AZ8" s="276"/>
      <c r="BA8" s="276"/>
      <c r="BB8" s="276"/>
      <c r="BC8" s="276"/>
      <c r="BD8" s="276"/>
      <c r="BE8" s="277"/>
      <c r="BF8" s="2"/>
      <c r="BG8" s="2"/>
      <c r="BH8" s="2"/>
      <c r="BI8" s="2"/>
      <c r="BJ8" s="2"/>
      <c r="BK8" s="2"/>
      <c r="BL8" s="2"/>
      <c r="BM8" s="2"/>
      <c r="BN8" s="2"/>
      <c r="BO8" s="2"/>
      <c r="BP8" s="2"/>
      <c r="BQ8" s="2"/>
      <c r="BR8" s="2"/>
      <c r="BS8" s="2"/>
      <c r="BT8" s="2"/>
      <c r="BU8" s="2"/>
      <c r="BV8" s="2"/>
      <c r="BW8" s="2"/>
      <c r="BX8" s="2"/>
    </row>
    <row r="9" spans="1:77" ht="30" customHeight="1">
      <c r="A9" s="597" t="s">
        <v>11</v>
      </c>
      <c r="B9" s="390"/>
      <c r="C9" s="390"/>
      <c r="D9" s="386"/>
      <c r="E9" s="591" t="s">
        <v>692</v>
      </c>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276"/>
      <c r="AM9" s="276"/>
      <c r="AN9" s="276"/>
      <c r="AO9" s="276"/>
      <c r="AP9" s="276"/>
      <c r="AQ9" s="276"/>
      <c r="AR9" s="276"/>
      <c r="AS9" s="276"/>
      <c r="AT9" s="276"/>
      <c r="AU9" s="276"/>
      <c r="AV9" s="276"/>
      <c r="AW9" s="276"/>
      <c r="AX9" s="276"/>
      <c r="AY9" s="276"/>
      <c r="AZ9" s="276"/>
      <c r="BA9" s="276"/>
      <c r="BB9" s="276"/>
      <c r="BC9" s="276"/>
      <c r="BD9" s="276"/>
      <c r="BE9" s="277"/>
      <c r="BF9" s="2"/>
      <c r="BG9" s="2"/>
      <c r="BH9" s="2"/>
      <c r="BI9" s="2"/>
      <c r="BJ9" s="2"/>
      <c r="BK9" s="2"/>
      <c r="BL9" s="2"/>
      <c r="BM9" s="2"/>
      <c r="BN9" s="2"/>
      <c r="BO9" s="2"/>
      <c r="BP9" s="2"/>
      <c r="BQ9" s="2"/>
      <c r="BR9" s="2"/>
      <c r="BS9" s="2"/>
      <c r="BT9" s="2"/>
      <c r="BU9" s="2"/>
      <c r="BV9" s="2"/>
      <c r="BW9" s="2"/>
      <c r="BX9" s="2"/>
    </row>
    <row r="10" spans="1:77" ht="8.25" customHeight="1">
      <c r="A10" s="278"/>
      <c r="B10" s="14"/>
      <c r="C10" s="278"/>
      <c r="D10" s="278"/>
      <c r="E10" s="278"/>
      <c r="F10" s="278"/>
      <c r="G10" s="278"/>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2"/>
      <c r="BG10" s="2"/>
      <c r="BH10" s="2"/>
      <c r="BI10" s="2"/>
      <c r="BJ10" s="2"/>
      <c r="BK10" s="2"/>
      <c r="BL10" s="2"/>
      <c r="BM10" s="2"/>
      <c r="BN10" s="2"/>
      <c r="BO10" s="2"/>
      <c r="BP10" s="2"/>
      <c r="BQ10" s="2"/>
      <c r="BR10" s="2"/>
      <c r="BS10" s="2"/>
      <c r="BT10" s="2"/>
      <c r="BU10" s="2"/>
      <c r="BV10" s="2"/>
      <c r="BW10" s="2"/>
      <c r="BX10" s="2"/>
    </row>
    <row r="11" spans="1:77" ht="38.25" customHeight="1">
      <c r="A11" s="491" t="s">
        <v>13</v>
      </c>
      <c r="B11" s="442"/>
      <c r="C11" s="596"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6"/>
      <c r="BG11" s="16"/>
      <c r="BH11" s="16"/>
      <c r="BI11" s="16"/>
      <c r="BJ11" s="16"/>
      <c r="BK11" s="16"/>
      <c r="BL11" s="16"/>
      <c r="BM11" s="16"/>
      <c r="BN11" s="16"/>
      <c r="BO11" s="16"/>
      <c r="BP11" s="16"/>
      <c r="BQ11" s="16"/>
      <c r="BR11" s="16"/>
      <c r="BS11" s="16"/>
      <c r="BT11" s="16"/>
      <c r="BU11" s="16"/>
      <c r="BV11" s="16"/>
      <c r="BW11" s="16"/>
      <c r="BX11" s="16"/>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2"/>
      <c r="BG12" s="2"/>
      <c r="BH12" s="2"/>
      <c r="BI12" s="2"/>
      <c r="BJ12" s="2"/>
      <c r="BK12" s="2"/>
      <c r="BL12" s="2"/>
      <c r="BM12" s="2"/>
      <c r="BN12" s="2"/>
      <c r="BO12" s="2"/>
      <c r="BP12" s="2"/>
      <c r="BQ12" s="2"/>
      <c r="BR12" s="2"/>
      <c r="BS12" s="2"/>
      <c r="BT12" s="2"/>
      <c r="BU12" s="2"/>
      <c r="BV12" s="2"/>
      <c r="BW12" s="2"/>
      <c r="BX12" s="2"/>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2"/>
      <c r="BG13" s="2"/>
      <c r="BH13" s="2"/>
      <c r="BI13" s="2"/>
      <c r="BJ13" s="2"/>
      <c r="BK13" s="2"/>
      <c r="BL13" s="2"/>
      <c r="BM13" s="2"/>
      <c r="BN13" s="2"/>
      <c r="BO13" s="2"/>
      <c r="BP13" s="2"/>
      <c r="BQ13" s="2"/>
      <c r="BR13" s="2"/>
      <c r="BS13" s="2"/>
      <c r="BT13" s="2"/>
      <c r="BU13" s="2"/>
      <c r="BV13" s="2"/>
      <c r="BW13" s="2"/>
      <c r="BX13" s="2"/>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955</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48.25" customHeight="1">
      <c r="A16" s="429" t="s">
        <v>127</v>
      </c>
      <c r="B16" s="434">
        <v>1</v>
      </c>
      <c r="C16" s="54" t="s">
        <v>842</v>
      </c>
      <c r="D16" s="54" t="s">
        <v>962</v>
      </c>
      <c r="E16" s="429" t="s">
        <v>963</v>
      </c>
      <c r="F16" s="429" t="s">
        <v>964</v>
      </c>
      <c r="G16" s="54" t="s">
        <v>764</v>
      </c>
      <c r="H16" s="429" t="s">
        <v>459</v>
      </c>
      <c r="I16" s="429" t="s">
        <v>299</v>
      </c>
      <c r="J16" s="429" t="s">
        <v>131</v>
      </c>
      <c r="K16" s="429" t="s">
        <v>131</v>
      </c>
      <c r="L16" s="429" t="s">
        <v>131</v>
      </c>
      <c r="M16" s="429" t="s">
        <v>131</v>
      </c>
      <c r="N16" s="429" t="s">
        <v>131</v>
      </c>
      <c r="O16" s="429" t="s">
        <v>131</v>
      </c>
      <c r="P16" s="429" t="s">
        <v>131</v>
      </c>
      <c r="Q16" s="429" t="s">
        <v>131</v>
      </c>
      <c r="R16" s="429" t="s">
        <v>133</v>
      </c>
      <c r="S16" s="429" t="s">
        <v>131</v>
      </c>
      <c r="T16" s="429" t="s">
        <v>131</v>
      </c>
      <c r="U16" s="429" t="s">
        <v>131</v>
      </c>
      <c r="V16" s="429" t="s">
        <v>131</v>
      </c>
      <c r="W16" s="429" t="s">
        <v>131</v>
      </c>
      <c r="X16" s="429" t="s">
        <v>131</v>
      </c>
      <c r="Y16" s="429" t="s">
        <v>133</v>
      </c>
      <c r="Z16" s="429" t="s">
        <v>133</v>
      </c>
      <c r="AA16" s="429" t="s">
        <v>133</v>
      </c>
      <c r="AB16" s="429">
        <v>14</v>
      </c>
      <c r="AC16" s="429" t="s">
        <v>303</v>
      </c>
      <c r="AD16" s="429" t="s">
        <v>296</v>
      </c>
      <c r="AE16" s="429" t="s">
        <v>965</v>
      </c>
      <c r="AF16" s="429" t="s">
        <v>116</v>
      </c>
      <c r="AG16" s="429" t="s">
        <v>966</v>
      </c>
      <c r="AH16" s="429">
        <v>30</v>
      </c>
      <c r="AI16" s="429" t="s">
        <v>836</v>
      </c>
      <c r="AJ16" s="429">
        <v>15</v>
      </c>
      <c r="AK16" s="429" t="s">
        <v>967</v>
      </c>
      <c r="AL16" s="429">
        <v>15</v>
      </c>
      <c r="AM16" s="429" t="s">
        <v>968</v>
      </c>
      <c r="AN16" s="429">
        <v>15</v>
      </c>
      <c r="AO16" s="429" t="s">
        <v>740</v>
      </c>
      <c r="AP16" s="429">
        <v>15</v>
      </c>
      <c r="AQ16" s="429" t="s">
        <v>969</v>
      </c>
      <c r="AR16" s="429">
        <v>10</v>
      </c>
      <c r="AS16" s="429">
        <v>100</v>
      </c>
      <c r="AT16" s="429" t="s">
        <v>132</v>
      </c>
      <c r="AU16" s="558" t="s">
        <v>135</v>
      </c>
      <c r="AV16" s="558" t="s">
        <v>132</v>
      </c>
      <c r="AW16" s="429" t="s">
        <v>133</v>
      </c>
      <c r="AX16" s="429" t="s">
        <v>132</v>
      </c>
      <c r="AY16" s="429" t="s">
        <v>130</v>
      </c>
      <c r="AZ16" s="429" t="s">
        <v>112</v>
      </c>
      <c r="BA16" s="429" t="s">
        <v>167</v>
      </c>
      <c r="BB16" s="54">
        <v>1</v>
      </c>
      <c r="BC16" s="267" t="s">
        <v>970</v>
      </c>
      <c r="BD16" s="279">
        <v>1</v>
      </c>
      <c r="BE16" s="252" t="s">
        <v>1755</v>
      </c>
      <c r="BF16" s="81"/>
      <c r="BG16" s="81"/>
      <c r="BH16" s="81"/>
      <c r="BI16" s="81"/>
      <c r="BJ16" s="81"/>
      <c r="BK16" s="81"/>
      <c r="BL16" s="81"/>
      <c r="BM16" s="81"/>
      <c r="BN16" s="81"/>
      <c r="BO16" s="81"/>
      <c r="BP16" s="81"/>
      <c r="BQ16" s="81"/>
      <c r="BR16" s="81"/>
      <c r="BS16" s="81"/>
      <c r="BT16" s="81"/>
      <c r="BU16" s="81"/>
      <c r="BV16" s="81"/>
      <c r="BW16" s="81"/>
      <c r="BX16" s="81"/>
      <c r="BY16" s="81"/>
    </row>
    <row r="17" spans="1:77" ht="90" customHeight="1">
      <c r="A17" s="433"/>
      <c r="B17" s="433"/>
      <c r="C17" s="54" t="s">
        <v>842</v>
      </c>
      <c r="D17" s="54" t="s">
        <v>971</v>
      </c>
      <c r="E17" s="433"/>
      <c r="F17" s="433"/>
      <c r="G17" s="54" t="s">
        <v>851</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54">
        <v>2</v>
      </c>
      <c r="BC17" s="267"/>
      <c r="BD17" s="279">
        <v>2</v>
      </c>
      <c r="BE17" s="252"/>
      <c r="BF17" s="81"/>
      <c r="BG17" s="81"/>
      <c r="BH17" s="81"/>
      <c r="BI17" s="81"/>
      <c r="BJ17" s="81"/>
      <c r="BK17" s="81"/>
      <c r="BL17" s="81"/>
      <c r="BM17" s="81"/>
      <c r="BN17" s="81"/>
      <c r="BO17" s="81"/>
      <c r="BP17" s="81"/>
      <c r="BQ17" s="81"/>
      <c r="BR17" s="81"/>
      <c r="BS17" s="81"/>
      <c r="BT17" s="81"/>
      <c r="BU17" s="81"/>
      <c r="BV17" s="81"/>
      <c r="BW17" s="81"/>
      <c r="BX17" s="81"/>
      <c r="BY17" s="81"/>
    </row>
    <row r="18" spans="1:77" ht="52.5" customHeight="1">
      <c r="A18" s="433"/>
      <c r="B18" s="433"/>
      <c r="C18" s="54" t="s">
        <v>842</v>
      </c>
      <c r="D18" s="54" t="s">
        <v>776</v>
      </c>
      <c r="E18" s="433"/>
      <c r="F18" s="433"/>
      <c r="G18" s="54" t="s">
        <v>973</v>
      </c>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54">
        <v>3</v>
      </c>
      <c r="BC18" s="267"/>
      <c r="BD18" s="279">
        <v>3</v>
      </c>
      <c r="BE18" s="252"/>
      <c r="BF18" s="81"/>
      <c r="BG18" s="81"/>
      <c r="BH18" s="81"/>
      <c r="BI18" s="81"/>
      <c r="BJ18" s="81"/>
      <c r="BK18" s="81"/>
      <c r="BL18" s="81"/>
      <c r="BM18" s="81"/>
      <c r="BN18" s="81"/>
      <c r="BO18" s="81"/>
      <c r="BP18" s="81"/>
      <c r="BQ18" s="81"/>
      <c r="BR18" s="81"/>
      <c r="BS18" s="81"/>
      <c r="BT18" s="81"/>
      <c r="BU18" s="81"/>
      <c r="BV18" s="81"/>
      <c r="BW18" s="81"/>
      <c r="BX18" s="81"/>
      <c r="BY18" s="81"/>
    </row>
    <row r="19" spans="1:77" ht="37.5" customHeight="1">
      <c r="A19" s="433"/>
      <c r="B19" s="433"/>
      <c r="C19" s="54" t="s">
        <v>842</v>
      </c>
      <c r="D19" s="54" t="s">
        <v>974</v>
      </c>
      <c r="E19" s="433"/>
      <c r="F19" s="433"/>
      <c r="G19" s="54"/>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54"/>
      <c r="BC19" s="263"/>
      <c r="BD19" s="279"/>
      <c r="BE19" s="279"/>
      <c r="BF19" s="81"/>
      <c r="BG19" s="81"/>
      <c r="BH19" s="81"/>
      <c r="BI19" s="81"/>
      <c r="BJ19" s="81"/>
      <c r="BK19" s="81"/>
      <c r="BL19" s="81"/>
      <c r="BM19" s="81"/>
      <c r="BN19" s="81"/>
      <c r="BO19" s="81"/>
      <c r="BP19" s="81"/>
      <c r="BQ19" s="81"/>
      <c r="BR19" s="81"/>
      <c r="BS19" s="81"/>
      <c r="BT19" s="81"/>
      <c r="BU19" s="81"/>
      <c r="BV19" s="81"/>
      <c r="BW19" s="81"/>
      <c r="BX19" s="81"/>
      <c r="BY19" s="81"/>
    </row>
    <row r="20" spans="1:77" ht="37.5" customHeight="1">
      <c r="A20" s="430"/>
      <c r="B20" s="430"/>
      <c r="C20" s="54" t="s">
        <v>842</v>
      </c>
      <c r="D20" s="54" t="s">
        <v>975</v>
      </c>
      <c r="E20" s="430"/>
      <c r="F20" s="430"/>
      <c r="G20" s="54"/>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54"/>
      <c r="BC20" s="263"/>
      <c r="BD20" s="279"/>
      <c r="BE20" s="279"/>
      <c r="BF20" s="81"/>
      <c r="BG20" s="81"/>
      <c r="BH20" s="81"/>
      <c r="BI20" s="81"/>
      <c r="BJ20" s="81"/>
      <c r="BK20" s="81"/>
      <c r="BL20" s="81"/>
      <c r="BM20" s="81"/>
      <c r="BN20" s="81"/>
      <c r="BO20" s="81"/>
      <c r="BP20" s="81"/>
      <c r="BQ20" s="81"/>
      <c r="BR20" s="81"/>
      <c r="BS20" s="81"/>
      <c r="BT20" s="81"/>
      <c r="BU20" s="81"/>
      <c r="BV20" s="81"/>
      <c r="BW20" s="81"/>
      <c r="BX20" s="81"/>
      <c r="BY20" s="81"/>
    </row>
    <row r="21" spans="1:77" ht="15.75" customHeight="1">
      <c r="A21" s="280"/>
      <c r="B21" s="94"/>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1"/>
      <c r="BD21" s="281"/>
      <c r="BE21" s="281"/>
      <c r="BF21" s="81"/>
      <c r="BG21" s="81"/>
      <c r="BH21" s="81"/>
      <c r="BI21" s="81"/>
      <c r="BJ21" s="81"/>
      <c r="BK21" s="81"/>
      <c r="BL21" s="81"/>
      <c r="BM21" s="81"/>
      <c r="BN21" s="81"/>
      <c r="BO21" s="81"/>
      <c r="BP21" s="81"/>
      <c r="BQ21" s="81"/>
      <c r="BR21" s="81"/>
      <c r="BS21" s="81"/>
      <c r="BT21" s="81"/>
      <c r="BU21" s="81"/>
      <c r="BV21" s="81"/>
      <c r="BW21" s="81"/>
      <c r="BX21" s="81"/>
      <c r="BY21" s="81"/>
    </row>
    <row r="22" spans="1:77" ht="176.25" customHeight="1">
      <c r="A22" s="429" t="s">
        <v>127</v>
      </c>
      <c r="B22" s="434">
        <v>2</v>
      </c>
      <c r="C22" s="429" t="s">
        <v>842</v>
      </c>
      <c r="D22" s="429" t="s">
        <v>978</v>
      </c>
      <c r="E22" s="429" t="s">
        <v>980</v>
      </c>
      <c r="F22" s="429" t="s">
        <v>981</v>
      </c>
      <c r="G22" s="54" t="s">
        <v>851</v>
      </c>
      <c r="H22" s="429" t="s">
        <v>459</v>
      </c>
      <c r="I22" s="595" t="s">
        <v>299</v>
      </c>
      <c r="J22" s="429" t="s">
        <v>131</v>
      </c>
      <c r="K22" s="429" t="s">
        <v>131</v>
      </c>
      <c r="L22" s="429" t="s">
        <v>131</v>
      </c>
      <c r="M22" s="429" t="s">
        <v>131</v>
      </c>
      <c r="N22" s="429" t="s">
        <v>131</v>
      </c>
      <c r="O22" s="429" t="s">
        <v>131</v>
      </c>
      <c r="P22" s="429" t="s">
        <v>131</v>
      </c>
      <c r="Q22" s="429" t="s">
        <v>133</v>
      </c>
      <c r="R22" s="429" t="s">
        <v>133</v>
      </c>
      <c r="S22" s="429" t="s">
        <v>131</v>
      </c>
      <c r="T22" s="429" t="s">
        <v>131</v>
      </c>
      <c r="U22" s="429" t="s">
        <v>131</v>
      </c>
      <c r="V22" s="429" t="s">
        <v>131</v>
      </c>
      <c r="W22" s="429" t="s">
        <v>131</v>
      </c>
      <c r="X22" s="429" t="s">
        <v>131</v>
      </c>
      <c r="Y22" s="429" t="s">
        <v>133</v>
      </c>
      <c r="Z22" s="429" t="s">
        <v>133</v>
      </c>
      <c r="AA22" s="429" t="s">
        <v>133</v>
      </c>
      <c r="AB22" s="429">
        <v>13</v>
      </c>
      <c r="AC22" s="551" t="s">
        <v>303</v>
      </c>
      <c r="AD22" s="551" t="s">
        <v>296</v>
      </c>
      <c r="AE22" s="429" t="s">
        <v>987</v>
      </c>
      <c r="AF22" s="429" t="s">
        <v>164</v>
      </c>
      <c r="AG22" s="429" t="s">
        <v>988</v>
      </c>
      <c r="AH22" s="429">
        <v>30</v>
      </c>
      <c r="AI22" s="429" t="s">
        <v>836</v>
      </c>
      <c r="AJ22" s="429">
        <v>15</v>
      </c>
      <c r="AK22" s="429" t="s">
        <v>989</v>
      </c>
      <c r="AL22" s="429">
        <v>15</v>
      </c>
      <c r="AM22" s="429" t="s">
        <v>968</v>
      </c>
      <c r="AN22" s="429">
        <v>15</v>
      </c>
      <c r="AO22" s="429" t="s">
        <v>740</v>
      </c>
      <c r="AP22" s="429">
        <v>15</v>
      </c>
      <c r="AQ22" s="429" t="s">
        <v>969</v>
      </c>
      <c r="AR22" s="429">
        <v>10</v>
      </c>
      <c r="AS22" s="429">
        <v>100</v>
      </c>
      <c r="AT22" s="429" t="s">
        <v>132</v>
      </c>
      <c r="AU22" s="558" t="s">
        <v>135</v>
      </c>
      <c r="AV22" s="558" t="s">
        <v>132</v>
      </c>
      <c r="AW22" s="429" t="s">
        <v>133</v>
      </c>
      <c r="AX22" s="429" t="s">
        <v>132</v>
      </c>
      <c r="AY22" s="429" t="s">
        <v>299</v>
      </c>
      <c r="AZ22" s="429" t="s">
        <v>112</v>
      </c>
      <c r="BA22" s="429" t="s">
        <v>167</v>
      </c>
      <c r="BB22" s="54">
        <v>1</v>
      </c>
      <c r="BC22" s="267" t="s">
        <v>990</v>
      </c>
      <c r="BD22" s="279">
        <v>1</v>
      </c>
      <c r="BE22" s="252" t="s">
        <v>1802</v>
      </c>
      <c r="BF22" s="81"/>
      <c r="BG22" s="81"/>
      <c r="BH22" s="81"/>
      <c r="BI22" s="81"/>
      <c r="BJ22" s="81"/>
      <c r="BK22" s="81"/>
      <c r="BL22" s="81"/>
      <c r="BM22" s="81"/>
      <c r="BN22" s="81"/>
      <c r="BO22" s="81"/>
      <c r="BP22" s="81"/>
      <c r="BQ22" s="81"/>
      <c r="BR22" s="81"/>
      <c r="BS22" s="81"/>
      <c r="BT22" s="81"/>
      <c r="BU22" s="81"/>
      <c r="BV22" s="81"/>
      <c r="BW22" s="81"/>
      <c r="BX22" s="81"/>
      <c r="BY22" s="81"/>
    </row>
    <row r="23" spans="1:77" ht="108" customHeight="1">
      <c r="A23" s="433"/>
      <c r="B23" s="433"/>
      <c r="C23" s="433"/>
      <c r="D23" s="433"/>
      <c r="E23" s="433"/>
      <c r="F23" s="433"/>
      <c r="G23" s="54" t="s">
        <v>764</v>
      </c>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54">
        <v>2</v>
      </c>
      <c r="BC23" s="267"/>
      <c r="BD23" s="279">
        <v>2</v>
      </c>
      <c r="BE23" s="252"/>
      <c r="BF23" s="81"/>
      <c r="BG23" s="81"/>
      <c r="BH23" s="81"/>
      <c r="BI23" s="81"/>
      <c r="BJ23" s="81"/>
      <c r="BK23" s="81"/>
      <c r="BL23" s="81"/>
      <c r="BM23" s="81"/>
      <c r="BN23" s="81"/>
      <c r="BO23" s="81"/>
      <c r="BP23" s="81"/>
      <c r="BQ23" s="81"/>
      <c r="BR23" s="81"/>
      <c r="BS23" s="81"/>
      <c r="BT23" s="81"/>
      <c r="BU23" s="81"/>
      <c r="BV23" s="81"/>
      <c r="BW23" s="81"/>
      <c r="BX23" s="81"/>
      <c r="BY23" s="81"/>
    </row>
    <row r="24" spans="1:77" ht="80.25" customHeight="1">
      <c r="A24" s="430"/>
      <c r="B24" s="430"/>
      <c r="C24" s="430"/>
      <c r="D24" s="430"/>
      <c r="E24" s="430"/>
      <c r="F24" s="430"/>
      <c r="G24" s="54"/>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3"/>
      <c r="AZ24" s="433"/>
      <c r="BA24" s="433"/>
      <c r="BB24" s="54">
        <v>3</v>
      </c>
      <c r="BC24" s="267"/>
      <c r="BD24" s="279">
        <v>3</v>
      </c>
      <c r="BE24" s="252"/>
      <c r="BF24" s="81"/>
      <c r="BG24" s="81"/>
      <c r="BH24" s="81"/>
      <c r="BI24" s="81"/>
      <c r="BJ24" s="81"/>
      <c r="BK24" s="81"/>
      <c r="BL24" s="81"/>
      <c r="BM24" s="81"/>
      <c r="BN24" s="81"/>
      <c r="BO24" s="81"/>
      <c r="BP24" s="81"/>
      <c r="BQ24" s="81"/>
      <c r="BR24" s="81"/>
      <c r="BS24" s="81"/>
      <c r="BT24" s="81"/>
      <c r="BU24" s="81"/>
      <c r="BV24" s="81"/>
      <c r="BW24" s="81"/>
      <c r="BX24" s="81"/>
      <c r="BY24" s="81"/>
    </row>
    <row r="25" spans="1:77" ht="15.75" customHeight="1">
      <c r="A25" s="280"/>
      <c r="B25" s="94"/>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1"/>
      <c r="BD25" s="281"/>
      <c r="BE25" s="281"/>
      <c r="BF25" s="81"/>
      <c r="BG25" s="81"/>
      <c r="BH25" s="81"/>
      <c r="BI25" s="81"/>
      <c r="BJ25" s="81"/>
      <c r="BK25" s="81"/>
      <c r="BL25" s="81"/>
      <c r="BM25" s="81"/>
      <c r="BN25" s="81"/>
      <c r="BO25" s="81"/>
      <c r="BP25" s="81"/>
      <c r="BQ25" s="81"/>
      <c r="BR25" s="81"/>
      <c r="BS25" s="81"/>
      <c r="BT25" s="81"/>
      <c r="BU25" s="81"/>
      <c r="BV25" s="81"/>
      <c r="BW25" s="81"/>
      <c r="BX25" s="81"/>
      <c r="BY25" s="81"/>
    </row>
    <row r="26" spans="1:77" ht="145.5" customHeight="1">
      <c r="A26" s="429" t="s">
        <v>127</v>
      </c>
      <c r="B26" s="434">
        <v>3</v>
      </c>
      <c r="C26" s="429" t="s">
        <v>842</v>
      </c>
      <c r="D26" s="54" t="s">
        <v>992</v>
      </c>
      <c r="E26" s="429" t="s">
        <v>993</v>
      </c>
      <c r="F26" s="429" t="s">
        <v>994</v>
      </c>
      <c r="G26" s="54" t="s">
        <v>592</v>
      </c>
      <c r="H26" s="429" t="s">
        <v>459</v>
      </c>
      <c r="I26" s="595" t="s">
        <v>299</v>
      </c>
      <c r="J26" s="429" t="s">
        <v>131</v>
      </c>
      <c r="K26" s="429" t="s">
        <v>131</v>
      </c>
      <c r="L26" s="429" t="s">
        <v>131</v>
      </c>
      <c r="M26" s="429" t="s">
        <v>131</v>
      </c>
      <c r="N26" s="429" t="s">
        <v>131</v>
      </c>
      <c r="O26" s="429" t="s">
        <v>131</v>
      </c>
      <c r="P26" s="429" t="s">
        <v>131</v>
      </c>
      <c r="Q26" s="429" t="s">
        <v>133</v>
      </c>
      <c r="R26" s="429" t="s">
        <v>133</v>
      </c>
      <c r="S26" s="429" t="s">
        <v>131</v>
      </c>
      <c r="T26" s="429" t="s">
        <v>131</v>
      </c>
      <c r="U26" s="429" t="s">
        <v>131</v>
      </c>
      <c r="V26" s="429" t="s">
        <v>131</v>
      </c>
      <c r="W26" s="429" t="s">
        <v>131</v>
      </c>
      <c r="X26" s="429" t="s">
        <v>131</v>
      </c>
      <c r="Y26" s="429" t="s">
        <v>133</v>
      </c>
      <c r="Z26" s="429" t="s">
        <v>133</v>
      </c>
      <c r="AA26" s="429" t="s">
        <v>133</v>
      </c>
      <c r="AB26" s="429">
        <v>13</v>
      </c>
      <c r="AC26" s="551" t="s">
        <v>303</v>
      </c>
      <c r="AD26" s="551" t="s">
        <v>296</v>
      </c>
      <c r="AE26" s="429" t="s">
        <v>944</v>
      </c>
      <c r="AF26" s="429" t="s">
        <v>164</v>
      </c>
      <c r="AG26" s="429" t="s">
        <v>945</v>
      </c>
      <c r="AH26" s="429">
        <v>30</v>
      </c>
      <c r="AI26" s="429" t="s">
        <v>995</v>
      </c>
      <c r="AJ26" s="429">
        <v>15</v>
      </c>
      <c r="AK26" s="429" t="s">
        <v>996</v>
      </c>
      <c r="AL26" s="429">
        <v>15</v>
      </c>
      <c r="AM26" s="429" t="s">
        <v>997</v>
      </c>
      <c r="AN26" s="429">
        <v>15</v>
      </c>
      <c r="AO26" s="429" t="s">
        <v>998</v>
      </c>
      <c r="AP26" s="429">
        <v>15</v>
      </c>
      <c r="AQ26" s="429" t="s">
        <v>999</v>
      </c>
      <c r="AR26" s="429">
        <v>10</v>
      </c>
      <c r="AS26" s="429">
        <v>100</v>
      </c>
      <c r="AT26" s="429" t="s">
        <v>132</v>
      </c>
      <c r="AU26" s="558" t="s">
        <v>135</v>
      </c>
      <c r="AV26" s="558" t="s">
        <v>132</v>
      </c>
      <c r="AW26" s="429" t="s">
        <v>133</v>
      </c>
      <c r="AX26" s="429" t="s">
        <v>132</v>
      </c>
      <c r="AY26" s="429" t="s">
        <v>299</v>
      </c>
      <c r="AZ26" s="429" t="s">
        <v>112</v>
      </c>
      <c r="BA26" s="429" t="s">
        <v>167</v>
      </c>
      <c r="BB26" s="54">
        <v>1</v>
      </c>
      <c r="BC26" s="267" t="s">
        <v>950</v>
      </c>
      <c r="BD26" s="279">
        <v>1</v>
      </c>
      <c r="BE26" s="252" t="s">
        <v>1803</v>
      </c>
      <c r="BF26" s="81"/>
      <c r="BG26" s="81"/>
      <c r="BH26" s="81"/>
      <c r="BI26" s="81"/>
      <c r="BJ26" s="81"/>
      <c r="BK26" s="81"/>
      <c r="BL26" s="81"/>
      <c r="BM26" s="81"/>
      <c r="BN26" s="81"/>
      <c r="BO26" s="81"/>
      <c r="BP26" s="81"/>
      <c r="BQ26" s="81"/>
      <c r="BR26" s="81"/>
      <c r="BS26" s="81"/>
      <c r="BT26" s="81"/>
      <c r="BU26" s="81"/>
      <c r="BV26" s="81"/>
      <c r="BW26" s="81"/>
      <c r="BX26" s="81"/>
      <c r="BY26" s="81"/>
    </row>
    <row r="27" spans="1:77" ht="219" customHeight="1">
      <c r="A27" s="433"/>
      <c r="B27" s="433"/>
      <c r="C27" s="433"/>
      <c r="D27" s="54" t="s">
        <v>1000</v>
      </c>
      <c r="E27" s="433"/>
      <c r="F27" s="433"/>
      <c r="G27" s="54" t="s">
        <v>1001</v>
      </c>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54">
        <v>2</v>
      </c>
      <c r="BC27" s="267"/>
      <c r="BD27" s="279">
        <v>2</v>
      </c>
      <c r="BE27" s="252"/>
      <c r="BF27" s="81"/>
      <c r="BG27" s="81"/>
      <c r="BH27" s="81"/>
      <c r="BI27" s="81"/>
      <c r="BJ27" s="81"/>
      <c r="BK27" s="81"/>
      <c r="BL27" s="81"/>
      <c r="BM27" s="81"/>
      <c r="BN27" s="81"/>
      <c r="BO27" s="81"/>
      <c r="BP27" s="81"/>
      <c r="BQ27" s="81"/>
      <c r="BR27" s="81"/>
      <c r="BS27" s="81"/>
      <c r="BT27" s="81"/>
      <c r="BU27" s="81"/>
      <c r="BV27" s="81"/>
      <c r="BW27" s="81"/>
      <c r="BX27" s="81"/>
      <c r="BY27" s="81"/>
    </row>
    <row r="28" spans="1:77" ht="68.25" customHeight="1">
      <c r="A28" s="430"/>
      <c r="B28" s="430"/>
      <c r="C28" s="430"/>
      <c r="D28" s="54" t="s">
        <v>1002</v>
      </c>
      <c r="E28" s="430"/>
      <c r="F28" s="430"/>
      <c r="G28" s="54" t="s">
        <v>759</v>
      </c>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3"/>
      <c r="AZ28" s="433"/>
      <c r="BA28" s="433"/>
      <c r="BB28" s="54">
        <v>3</v>
      </c>
      <c r="BC28" s="267"/>
      <c r="BD28" s="279">
        <v>3</v>
      </c>
      <c r="BE28" s="252"/>
      <c r="BF28" s="81"/>
      <c r="BG28" s="81"/>
      <c r="BH28" s="81"/>
      <c r="BI28" s="81"/>
      <c r="BJ28" s="81"/>
      <c r="BK28" s="81"/>
      <c r="BL28" s="81"/>
      <c r="BM28" s="81"/>
      <c r="BN28" s="81"/>
      <c r="BO28" s="81"/>
      <c r="BP28" s="81"/>
      <c r="BQ28" s="81"/>
      <c r="BR28" s="81"/>
      <c r="BS28" s="81"/>
      <c r="BT28" s="81"/>
      <c r="BU28" s="81"/>
      <c r="BV28" s="81"/>
      <c r="BW28" s="81"/>
      <c r="BX28" s="81"/>
      <c r="BY28" s="81"/>
    </row>
    <row r="29" spans="1:77" ht="15.75" customHeight="1">
      <c r="A29" s="280"/>
      <c r="B29" s="94"/>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1"/>
      <c r="BD29" s="281"/>
      <c r="BE29" s="281"/>
      <c r="BF29" s="81"/>
      <c r="BG29" s="81"/>
      <c r="BH29" s="81"/>
      <c r="BI29" s="81"/>
      <c r="BJ29" s="81"/>
      <c r="BK29" s="81"/>
      <c r="BL29" s="81"/>
      <c r="BM29" s="81"/>
      <c r="BN29" s="81"/>
      <c r="BO29" s="81"/>
      <c r="BP29" s="81"/>
      <c r="BQ29" s="81"/>
      <c r="BR29" s="81"/>
      <c r="BS29" s="81"/>
      <c r="BT29" s="81"/>
      <c r="BU29" s="81"/>
      <c r="BV29" s="81"/>
      <c r="BW29" s="81"/>
      <c r="BX29" s="81"/>
      <c r="BY29" s="81"/>
    </row>
    <row r="30" spans="1:77" ht="174.75" customHeight="1">
      <c r="A30" s="429" t="s">
        <v>127</v>
      </c>
      <c r="B30" s="434">
        <v>4</v>
      </c>
      <c r="C30" s="429" t="s">
        <v>842</v>
      </c>
      <c r="D30" s="429" t="s">
        <v>1003</v>
      </c>
      <c r="E30" s="429" t="s">
        <v>1004</v>
      </c>
      <c r="F30" s="429" t="s">
        <v>1005</v>
      </c>
      <c r="G30" s="429" t="s">
        <v>1006</v>
      </c>
      <c r="H30" s="429" t="s">
        <v>459</v>
      </c>
      <c r="I30" s="595" t="s">
        <v>299</v>
      </c>
      <c r="J30" s="429" t="s">
        <v>131</v>
      </c>
      <c r="K30" s="429" t="s">
        <v>131</v>
      </c>
      <c r="L30" s="429" t="s">
        <v>131</v>
      </c>
      <c r="M30" s="429" t="s">
        <v>131</v>
      </c>
      <c r="N30" s="429" t="s">
        <v>131</v>
      </c>
      <c r="O30" s="429" t="s">
        <v>131</v>
      </c>
      <c r="P30" s="429" t="s">
        <v>131</v>
      </c>
      <c r="Q30" s="429" t="s">
        <v>133</v>
      </c>
      <c r="R30" s="429" t="s">
        <v>133</v>
      </c>
      <c r="S30" s="429" t="s">
        <v>131</v>
      </c>
      <c r="T30" s="429" t="s">
        <v>131</v>
      </c>
      <c r="U30" s="429" t="s">
        <v>131</v>
      </c>
      <c r="V30" s="429" t="s">
        <v>131</v>
      </c>
      <c r="W30" s="429" t="s">
        <v>131</v>
      </c>
      <c r="X30" s="429" t="s">
        <v>131</v>
      </c>
      <c r="Y30" s="429" t="s">
        <v>133</v>
      </c>
      <c r="Z30" s="429" t="s">
        <v>133</v>
      </c>
      <c r="AA30" s="429" t="s">
        <v>133</v>
      </c>
      <c r="AB30" s="429">
        <v>13</v>
      </c>
      <c r="AC30" s="551" t="s">
        <v>303</v>
      </c>
      <c r="AD30" s="551" t="s">
        <v>296</v>
      </c>
      <c r="AE30" s="429" t="s">
        <v>1007</v>
      </c>
      <c r="AF30" s="429" t="s">
        <v>164</v>
      </c>
      <c r="AG30" s="429" t="s">
        <v>945</v>
      </c>
      <c r="AH30" s="429">
        <v>30</v>
      </c>
      <c r="AI30" s="429" t="s">
        <v>1008</v>
      </c>
      <c r="AJ30" s="429">
        <v>15</v>
      </c>
      <c r="AK30" s="429" t="s">
        <v>1009</v>
      </c>
      <c r="AL30" s="429">
        <v>15</v>
      </c>
      <c r="AM30" s="429" t="s">
        <v>1010</v>
      </c>
      <c r="AN30" s="429">
        <v>15</v>
      </c>
      <c r="AO30" s="429" t="s">
        <v>1011</v>
      </c>
      <c r="AP30" s="429">
        <v>15</v>
      </c>
      <c r="AQ30" s="429" t="s">
        <v>1012</v>
      </c>
      <c r="AR30" s="429">
        <v>10</v>
      </c>
      <c r="AS30" s="429">
        <v>100</v>
      </c>
      <c r="AT30" s="429" t="s">
        <v>858</v>
      </c>
      <c r="AU30" s="558" t="s">
        <v>135</v>
      </c>
      <c r="AV30" s="558" t="s">
        <v>132</v>
      </c>
      <c r="AW30" s="429" t="s">
        <v>133</v>
      </c>
      <c r="AX30" s="429" t="s">
        <v>132</v>
      </c>
      <c r="AY30" s="429" t="s">
        <v>299</v>
      </c>
      <c r="AZ30" s="429" t="s">
        <v>112</v>
      </c>
      <c r="BA30" s="429" t="s">
        <v>167</v>
      </c>
      <c r="BB30" s="54">
        <v>1</v>
      </c>
      <c r="BC30" s="267" t="s">
        <v>1013</v>
      </c>
      <c r="BD30" s="279">
        <v>1</v>
      </c>
      <c r="BE30" s="252" t="s">
        <v>1804</v>
      </c>
      <c r="BF30" s="81"/>
      <c r="BG30" s="81"/>
      <c r="BH30" s="81"/>
      <c r="BI30" s="81"/>
      <c r="BJ30" s="81"/>
      <c r="BK30" s="81"/>
      <c r="BL30" s="81"/>
      <c r="BM30" s="81"/>
      <c r="BN30" s="81"/>
      <c r="BO30" s="81"/>
      <c r="BP30" s="81"/>
      <c r="BQ30" s="81"/>
      <c r="BR30" s="81"/>
      <c r="BS30" s="81"/>
      <c r="BT30" s="81"/>
      <c r="BU30" s="81"/>
      <c r="BV30" s="81"/>
      <c r="BW30" s="81"/>
      <c r="BX30" s="81"/>
      <c r="BY30" s="81"/>
    </row>
    <row r="31" spans="1:77" ht="111.75" customHeight="1">
      <c r="A31" s="433"/>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54">
        <v>2</v>
      </c>
      <c r="BC31" s="267"/>
      <c r="BD31" s="279">
        <v>2</v>
      </c>
      <c r="BE31" s="252"/>
      <c r="BF31" s="81"/>
      <c r="BG31" s="81"/>
      <c r="BH31" s="81"/>
      <c r="BI31" s="81"/>
      <c r="BJ31" s="81"/>
      <c r="BK31" s="81"/>
      <c r="BL31" s="81"/>
      <c r="BM31" s="81"/>
      <c r="BN31" s="81"/>
      <c r="BO31" s="81"/>
      <c r="BP31" s="81"/>
      <c r="BQ31" s="81"/>
      <c r="BR31" s="81"/>
      <c r="BS31" s="81"/>
      <c r="BT31" s="81"/>
      <c r="BU31" s="81"/>
      <c r="BV31" s="81"/>
      <c r="BW31" s="81"/>
      <c r="BX31" s="81"/>
      <c r="BY31" s="81"/>
    </row>
    <row r="32" spans="1:77" ht="63" customHeight="1">
      <c r="A32" s="430"/>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3"/>
      <c r="AZ32" s="433"/>
      <c r="BA32" s="433"/>
      <c r="BB32" s="54">
        <v>3</v>
      </c>
      <c r="BC32" s="267"/>
      <c r="BD32" s="279">
        <v>3</v>
      </c>
      <c r="BE32" s="252"/>
      <c r="BF32" s="81"/>
      <c r="BG32" s="81"/>
      <c r="BH32" s="81"/>
      <c r="BI32" s="81"/>
      <c r="BJ32" s="81"/>
      <c r="BK32" s="81"/>
      <c r="BL32" s="81"/>
      <c r="BM32" s="81"/>
      <c r="BN32" s="81"/>
      <c r="BO32" s="81"/>
      <c r="BP32" s="81"/>
      <c r="BQ32" s="81"/>
      <c r="BR32" s="81"/>
      <c r="BS32" s="81"/>
      <c r="BT32" s="81"/>
      <c r="BU32" s="81"/>
      <c r="BV32" s="81"/>
      <c r="BW32" s="81"/>
      <c r="BX32" s="81"/>
      <c r="BY32" s="81"/>
    </row>
    <row r="33" spans="1:77" ht="15.75" customHeight="1">
      <c r="A33" s="280"/>
      <c r="B33" s="94"/>
      <c r="C33" s="280"/>
      <c r="D33" s="280"/>
      <c r="E33" s="280"/>
      <c r="F33" s="280"/>
      <c r="G33" s="280"/>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283"/>
      <c r="BD33" s="94"/>
      <c r="BE33" s="94"/>
      <c r="BF33" s="81"/>
      <c r="BG33" s="81"/>
      <c r="BH33" s="81"/>
      <c r="BI33" s="81"/>
      <c r="BJ33" s="81"/>
      <c r="BK33" s="81"/>
      <c r="BL33" s="81"/>
      <c r="BM33" s="81"/>
      <c r="BN33" s="81"/>
      <c r="BO33" s="81"/>
      <c r="BP33" s="81"/>
      <c r="BQ33" s="81"/>
      <c r="BR33" s="81"/>
      <c r="BS33" s="81"/>
      <c r="BT33" s="81"/>
      <c r="BU33" s="81"/>
      <c r="BV33" s="81"/>
      <c r="BW33" s="81"/>
      <c r="BX33" s="81"/>
      <c r="BY33" s="81"/>
    </row>
    <row r="34" spans="1:77" ht="15.75" customHeight="1">
      <c r="A34" s="133"/>
      <c r="B34" s="81"/>
      <c r="C34" s="133"/>
      <c r="D34" s="133"/>
      <c r="E34" s="133"/>
      <c r="F34" s="133"/>
      <c r="G34" s="133"/>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row>
    <row r="35" spans="1:77" ht="15.75" customHeight="1">
      <c r="A35" s="133"/>
      <c r="B35" s="81"/>
      <c r="C35" s="133"/>
      <c r="D35" s="133"/>
      <c r="E35" s="133"/>
      <c r="F35" s="133"/>
      <c r="G35" s="133"/>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row>
    <row r="36" spans="1:77" ht="15.75" customHeight="1">
      <c r="A36" s="133"/>
      <c r="B36" s="81"/>
      <c r="C36" s="133"/>
      <c r="D36" s="133"/>
      <c r="E36" s="133"/>
      <c r="F36" s="133"/>
      <c r="G36" s="133"/>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row>
    <row r="37" spans="1:77" ht="15.75" customHeight="1">
      <c r="A37" s="133"/>
      <c r="B37" s="81"/>
      <c r="C37" s="133"/>
      <c r="D37" s="133"/>
      <c r="E37" s="133"/>
      <c r="F37" s="133"/>
      <c r="G37" s="133"/>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row>
    <row r="38" spans="1:77" ht="15.75" customHeight="1">
      <c r="A38" s="133"/>
      <c r="B38" s="81"/>
      <c r="C38" s="133"/>
      <c r="D38" s="133"/>
      <c r="E38" s="133"/>
      <c r="F38" s="133"/>
      <c r="G38" s="133"/>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row>
    <row r="39" spans="1:77" ht="15.75" customHeight="1">
      <c r="A39" s="133"/>
      <c r="B39" s="81"/>
      <c r="C39" s="133"/>
      <c r="D39" s="133"/>
      <c r="E39" s="133"/>
      <c r="F39" s="133"/>
      <c r="G39" s="133"/>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row>
    <row r="40" spans="1:77" ht="15.75" customHeight="1">
      <c r="A40" s="133"/>
      <c r="B40" s="81"/>
      <c r="C40" s="133"/>
      <c r="D40" s="133"/>
      <c r="E40" s="133"/>
      <c r="F40" s="133"/>
      <c r="G40" s="133"/>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row>
    <row r="41" spans="1:77" ht="15.75" customHeight="1">
      <c r="A41" s="133"/>
      <c r="B41" s="81"/>
      <c r="C41" s="133"/>
      <c r="D41" s="133"/>
      <c r="E41" s="133"/>
      <c r="F41" s="133"/>
      <c r="G41" s="133"/>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row>
    <row r="42" spans="1:77" ht="15.75" customHeight="1">
      <c r="A42" s="133"/>
      <c r="B42" s="81"/>
      <c r="C42" s="133"/>
      <c r="D42" s="133"/>
      <c r="E42" s="133"/>
      <c r="F42" s="133"/>
      <c r="G42" s="133"/>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row>
    <row r="43" spans="1:77" ht="15.75" customHeight="1">
      <c r="A43" s="133"/>
      <c r="B43" s="81"/>
      <c r="C43" s="133"/>
      <c r="D43" s="133"/>
      <c r="E43" s="133"/>
      <c r="F43" s="133"/>
      <c r="G43" s="133"/>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row>
    <row r="44" spans="1:77" ht="15.75" customHeight="1">
      <c r="A44" s="133"/>
      <c r="B44" s="81"/>
      <c r="C44" s="133"/>
      <c r="D44" s="133"/>
      <c r="E44" s="133"/>
      <c r="F44" s="133"/>
      <c r="G44" s="133"/>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row>
    <row r="45" spans="1:77" ht="15.75" customHeight="1">
      <c r="A45" s="133"/>
      <c r="B45" s="81"/>
      <c r="C45" s="133"/>
      <c r="D45" s="133"/>
      <c r="E45" s="133"/>
      <c r="F45" s="133"/>
      <c r="G45" s="133"/>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7" ht="15.75" customHeight="1">
      <c r="A46" s="133"/>
      <c r="B46" s="81"/>
      <c r="C46" s="133"/>
      <c r="D46" s="133"/>
      <c r="E46" s="133"/>
      <c r="F46" s="133"/>
      <c r="G46" s="133"/>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row>
    <row r="47" spans="1:77" ht="15.75" customHeight="1">
      <c r="A47" s="133"/>
      <c r="B47" s="81"/>
      <c r="C47" s="133"/>
      <c r="D47" s="133"/>
      <c r="E47" s="133"/>
      <c r="F47" s="133"/>
      <c r="G47" s="133"/>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7" ht="15.75" customHeight="1">
      <c r="A48" s="133"/>
      <c r="B48" s="81"/>
      <c r="C48" s="133"/>
      <c r="D48" s="133"/>
      <c r="E48" s="133"/>
      <c r="F48" s="133"/>
      <c r="G48" s="133"/>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row>
    <row r="49" spans="1:77" ht="15.75" customHeight="1">
      <c r="A49" s="133"/>
      <c r="B49" s="81"/>
      <c r="C49" s="133"/>
      <c r="D49" s="133"/>
      <c r="E49" s="133"/>
      <c r="F49" s="133"/>
      <c r="G49" s="133"/>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7" ht="15.75" customHeight="1">
      <c r="A50" s="133"/>
      <c r="B50" s="81"/>
      <c r="C50" s="133"/>
      <c r="D50" s="133"/>
      <c r="E50" s="133"/>
      <c r="F50" s="133"/>
      <c r="G50" s="133"/>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row>
    <row r="51" spans="1:77" ht="15.75" customHeight="1">
      <c r="A51" s="133"/>
      <c r="B51" s="81"/>
      <c r="C51" s="133"/>
      <c r="D51" s="133"/>
      <c r="E51" s="133"/>
      <c r="F51" s="133"/>
      <c r="G51" s="133"/>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row>
    <row r="52" spans="1:77" ht="15.75" customHeight="1">
      <c r="A52" s="133"/>
      <c r="B52" s="81"/>
      <c r="C52" s="133"/>
      <c r="D52" s="133"/>
      <c r="E52" s="133"/>
      <c r="F52" s="133"/>
      <c r="G52" s="133"/>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row>
    <row r="53" spans="1:77" ht="15.75" customHeight="1">
      <c r="A53" s="133"/>
      <c r="B53" s="81"/>
      <c r="C53" s="133"/>
      <c r="D53" s="133"/>
      <c r="E53" s="133"/>
      <c r="F53" s="133"/>
      <c r="G53" s="133"/>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row>
    <row r="54" spans="1:77" ht="15.75" customHeight="1">
      <c r="A54" s="133"/>
      <c r="B54" s="81"/>
      <c r="C54" s="133"/>
      <c r="D54" s="133"/>
      <c r="E54" s="133"/>
      <c r="F54" s="133"/>
      <c r="G54" s="133"/>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row>
    <row r="55" spans="1:77" ht="15.75" customHeight="1">
      <c r="A55" s="133"/>
      <c r="B55" s="81"/>
      <c r="C55" s="133"/>
      <c r="D55" s="133"/>
      <c r="E55" s="133"/>
      <c r="F55" s="133"/>
      <c r="G55" s="133"/>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row>
    <row r="56" spans="1:77" ht="15.75" customHeight="1">
      <c r="A56" s="133"/>
      <c r="B56" s="81"/>
      <c r="C56" s="133"/>
      <c r="D56" s="133"/>
      <c r="E56" s="133"/>
      <c r="F56" s="133"/>
      <c r="G56" s="133"/>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row>
    <row r="57" spans="1:77" ht="15.75" customHeight="1">
      <c r="A57" s="133"/>
      <c r="B57" s="81"/>
      <c r="C57" s="133"/>
      <c r="D57" s="133"/>
      <c r="E57" s="133"/>
      <c r="F57" s="133"/>
      <c r="G57" s="133"/>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row>
    <row r="58" spans="1:77" ht="15.75" customHeight="1">
      <c r="A58" s="133"/>
      <c r="B58" s="81"/>
      <c r="C58" s="133"/>
      <c r="D58" s="133"/>
      <c r="E58" s="133"/>
      <c r="F58" s="133"/>
      <c r="G58" s="133"/>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row>
    <row r="59" spans="1:77" ht="15.75" customHeight="1">
      <c r="A59" s="133"/>
      <c r="B59" s="81"/>
      <c r="C59" s="133"/>
      <c r="D59" s="133"/>
      <c r="E59" s="133"/>
      <c r="F59" s="133"/>
      <c r="G59" s="133"/>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row>
    <row r="60" spans="1:77" ht="15.75" customHeight="1">
      <c r="A60" s="133"/>
      <c r="B60" s="81"/>
      <c r="C60" s="133"/>
      <c r="D60" s="133"/>
      <c r="E60" s="133"/>
      <c r="F60" s="133"/>
      <c r="G60" s="133"/>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row>
    <row r="61" spans="1:77" ht="15.75" customHeight="1">
      <c r="A61" s="133"/>
      <c r="B61" s="81"/>
      <c r="C61" s="133"/>
      <c r="D61" s="133"/>
      <c r="E61" s="133"/>
      <c r="F61" s="133"/>
      <c r="G61" s="133"/>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row>
    <row r="62" spans="1:77" ht="15.75" customHeight="1">
      <c r="A62" s="133"/>
      <c r="B62" s="81"/>
      <c r="C62" s="133"/>
      <c r="D62" s="133"/>
      <c r="E62" s="133"/>
      <c r="F62" s="133"/>
      <c r="G62" s="133"/>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row>
    <row r="63" spans="1:77" ht="15.75" customHeight="1">
      <c r="A63" s="133"/>
      <c r="B63" s="81"/>
      <c r="C63" s="133"/>
      <c r="D63" s="133"/>
      <c r="E63" s="133"/>
      <c r="F63" s="133"/>
      <c r="G63" s="133"/>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row>
    <row r="64" spans="1:77" ht="15.75" customHeight="1">
      <c r="A64" s="133"/>
      <c r="B64" s="81"/>
      <c r="C64" s="133"/>
      <c r="D64" s="133"/>
      <c r="E64" s="133"/>
      <c r="F64" s="133"/>
      <c r="G64" s="133"/>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row>
    <row r="65" spans="1:77" ht="15.75" customHeight="1">
      <c r="A65" s="133"/>
      <c r="B65" s="81"/>
      <c r="C65" s="133"/>
      <c r="D65" s="133"/>
      <c r="E65" s="133"/>
      <c r="F65" s="133"/>
      <c r="G65" s="133"/>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row>
    <row r="66" spans="1:77" ht="15.75" customHeight="1">
      <c r="A66" s="133"/>
      <c r="B66" s="81"/>
      <c r="C66" s="133"/>
      <c r="D66" s="133"/>
      <c r="E66" s="133"/>
      <c r="F66" s="133"/>
      <c r="G66" s="133"/>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row>
    <row r="67" spans="1:77" ht="15.75" customHeight="1">
      <c r="A67" s="133"/>
      <c r="B67" s="81"/>
      <c r="C67" s="133"/>
      <c r="D67" s="133"/>
      <c r="E67" s="133"/>
      <c r="F67" s="133"/>
      <c r="G67" s="133"/>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row>
    <row r="68" spans="1:77" ht="15.75" customHeight="1">
      <c r="A68" s="133"/>
      <c r="B68" s="81"/>
      <c r="C68" s="133"/>
      <c r="D68" s="133"/>
      <c r="E68" s="133"/>
      <c r="F68" s="133"/>
      <c r="G68" s="133"/>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row>
    <row r="69" spans="1:77" ht="15.75" customHeight="1">
      <c r="A69" s="133"/>
      <c r="B69" s="81"/>
      <c r="C69" s="133"/>
      <c r="D69" s="133"/>
      <c r="E69" s="133"/>
      <c r="F69" s="133"/>
      <c r="G69" s="133"/>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row>
    <row r="70" spans="1:77" ht="15.75" customHeight="1">
      <c r="A70" s="133"/>
      <c r="B70" s="81"/>
      <c r="C70" s="133"/>
      <c r="D70" s="133"/>
      <c r="E70" s="133"/>
      <c r="F70" s="133"/>
      <c r="G70" s="133"/>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row>
    <row r="71" spans="1:77" ht="15.75" customHeight="1">
      <c r="A71" s="133"/>
      <c r="B71" s="81"/>
      <c r="C71" s="133"/>
      <c r="D71" s="133"/>
      <c r="E71" s="133"/>
      <c r="F71" s="133"/>
      <c r="G71" s="133"/>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row>
    <row r="72" spans="1:77" ht="15.75" customHeight="1">
      <c r="A72" s="133"/>
      <c r="B72" s="81"/>
      <c r="C72" s="133"/>
      <c r="D72" s="133"/>
      <c r="E72" s="133"/>
      <c r="F72" s="133"/>
      <c r="G72" s="133"/>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row>
    <row r="73" spans="1:77" ht="15.75" customHeight="1">
      <c r="A73" s="133"/>
      <c r="B73" s="81"/>
      <c r="C73" s="133"/>
      <c r="D73" s="133"/>
      <c r="E73" s="133"/>
      <c r="F73" s="133"/>
      <c r="G73" s="133"/>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row>
    <row r="74" spans="1:77" ht="15.75" customHeight="1">
      <c r="A74" s="133"/>
      <c r="B74" s="81"/>
      <c r="C74" s="133"/>
      <c r="D74" s="133"/>
      <c r="E74" s="133"/>
      <c r="F74" s="133"/>
      <c r="G74" s="133"/>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row>
    <row r="75" spans="1:77" ht="15.75" customHeight="1">
      <c r="A75" s="133"/>
      <c r="B75" s="81"/>
      <c r="C75" s="133"/>
      <c r="D75" s="133"/>
      <c r="E75" s="133"/>
      <c r="F75" s="133"/>
      <c r="G75" s="133"/>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row>
    <row r="76" spans="1:77" ht="15.75" customHeight="1">
      <c r="A76" s="133"/>
      <c r="B76" s="81"/>
      <c r="C76" s="133"/>
      <c r="D76" s="133"/>
      <c r="E76" s="133"/>
      <c r="F76" s="133"/>
      <c r="G76" s="133"/>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row>
    <row r="77" spans="1:77" ht="15.75" customHeight="1">
      <c r="A77" s="133"/>
      <c r="B77" s="81"/>
      <c r="C77" s="133"/>
      <c r="D77" s="133"/>
      <c r="E77" s="133"/>
      <c r="F77" s="133"/>
      <c r="G77" s="133"/>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row>
    <row r="78" spans="1:77" ht="15.75" customHeight="1">
      <c r="A78" s="133"/>
      <c r="B78" s="81"/>
      <c r="C78" s="133"/>
      <c r="D78" s="133"/>
      <c r="E78" s="133"/>
      <c r="F78" s="133"/>
      <c r="G78" s="133"/>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row>
    <row r="79" spans="1:77" ht="15.75" customHeight="1">
      <c r="A79" s="133"/>
      <c r="B79" s="81"/>
      <c r="C79" s="133"/>
      <c r="D79" s="133"/>
      <c r="E79" s="133"/>
      <c r="F79" s="133"/>
      <c r="G79" s="133"/>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row>
    <row r="80" spans="1:77" ht="15.75" hidden="1" customHeight="1">
      <c r="A80" s="133"/>
      <c r="B80" s="81"/>
      <c r="C80" s="211" t="s">
        <v>56</v>
      </c>
      <c r="D80" s="133"/>
      <c r="E80" s="212" t="s">
        <v>292</v>
      </c>
      <c r="F80" s="213"/>
      <c r="G80" s="214" t="s">
        <v>293</v>
      </c>
      <c r="H80" s="81"/>
      <c r="I80" s="136" t="s">
        <v>294</v>
      </c>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row>
    <row r="81" spans="1:77" ht="15.75" hidden="1" customHeight="1">
      <c r="A81" s="133"/>
      <c r="B81" s="81"/>
      <c r="C81" s="215" t="s">
        <v>78</v>
      </c>
      <c r="D81" s="133"/>
      <c r="E81" s="216" t="s">
        <v>235</v>
      </c>
      <c r="F81" s="133"/>
      <c r="G81" s="216" t="s">
        <v>295</v>
      </c>
      <c r="H81" s="81"/>
      <c r="I81" s="140" t="s">
        <v>296</v>
      </c>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row>
    <row r="82" spans="1:77" ht="15.75" hidden="1" customHeight="1">
      <c r="A82" s="133"/>
      <c r="B82" s="81"/>
      <c r="C82" s="215" t="s">
        <v>100</v>
      </c>
      <c r="D82" s="133"/>
      <c r="E82" s="216" t="s">
        <v>179</v>
      </c>
      <c r="F82" s="133"/>
      <c r="G82" s="216" t="s">
        <v>241</v>
      </c>
      <c r="H82" s="81"/>
      <c r="I82" s="140" t="s">
        <v>113</v>
      </c>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row>
    <row r="83" spans="1:77" ht="15.75" hidden="1" customHeight="1">
      <c r="A83" s="133"/>
      <c r="B83" s="81"/>
      <c r="C83" s="215" t="s">
        <v>103</v>
      </c>
      <c r="D83" s="133"/>
      <c r="E83" s="216" t="s">
        <v>297</v>
      </c>
      <c r="F83" s="133"/>
      <c r="G83" s="216" t="s">
        <v>111</v>
      </c>
      <c r="H83" s="81"/>
      <c r="I83" s="140" t="s">
        <v>167</v>
      </c>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row>
    <row r="84" spans="1:77" ht="15.75" hidden="1" customHeight="1">
      <c r="A84" s="133"/>
      <c r="B84" s="81"/>
      <c r="C84" s="215" t="s">
        <v>105</v>
      </c>
      <c r="D84" s="133"/>
      <c r="E84" s="216" t="s">
        <v>298</v>
      </c>
      <c r="F84" s="133"/>
      <c r="G84" s="216" t="s">
        <v>299</v>
      </c>
      <c r="H84" s="81"/>
      <c r="I84" s="140" t="s">
        <v>139</v>
      </c>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row>
    <row r="85" spans="1:77" ht="15.75" hidden="1" customHeight="1">
      <c r="A85" s="133"/>
      <c r="B85" s="81"/>
      <c r="C85" s="215" t="s">
        <v>117</v>
      </c>
      <c r="D85" s="133"/>
      <c r="E85" s="216" t="s">
        <v>300</v>
      </c>
      <c r="F85" s="133"/>
      <c r="G85" s="217" t="s">
        <v>130</v>
      </c>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row>
    <row r="86" spans="1:77" ht="15.75" hidden="1" customHeight="1">
      <c r="A86" s="133"/>
      <c r="B86" s="81"/>
      <c r="C86" s="215" t="s">
        <v>127</v>
      </c>
      <c r="D86" s="133"/>
      <c r="E86" s="216" t="s">
        <v>250</v>
      </c>
      <c r="F86" s="133"/>
      <c r="G86" s="133"/>
      <c r="H86" s="81"/>
      <c r="I86" s="136" t="s">
        <v>49</v>
      </c>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row>
    <row r="87" spans="1:77" ht="15.75" hidden="1" customHeight="1">
      <c r="A87" s="133"/>
      <c r="B87" s="81"/>
      <c r="C87" s="215" t="s">
        <v>134</v>
      </c>
      <c r="D87" s="133"/>
      <c r="E87" s="216" t="s">
        <v>301</v>
      </c>
      <c r="F87" s="133"/>
      <c r="G87" s="214" t="s">
        <v>302</v>
      </c>
      <c r="H87" s="81"/>
      <c r="I87" s="140" t="s">
        <v>164</v>
      </c>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row>
    <row r="88" spans="1:77" ht="15.75" hidden="1" customHeight="1">
      <c r="A88" s="133"/>
      <c r="B88" s="81"/>
      <c r="C88" s="215" t="s">
        <v>331</v>
      </c>
      <c r="D88" s="133"/>
      <c r="E88" s="216" t="s">
        <v>106</v>
      </c>
      <c r="F88" s="133"/>
      <c r="G88" s="216" t="s">
        <v>303</v>
      </c>
      <c r="H88" s="81"/>
      <c r="I88" s="140" t="s">
        <v>116</v>
      </c>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row>
    <row r="89" spans="1:77" ht="15.75" hidden="1" customHeight="1">
      <c r="A89" s="133"/>
      <c r="B89" s="81"/>
      <c r="C89" s="215" t="s">
        <v>141</v>
      </c>
      <c r="D89" s="133"/>
      <c r="E89" s="216" t="s">
        <v>143</v>
      </c>
      <c r="F89" s="133"/>
      <c r="G89" s="216" t="s">
        <v>148</v>
      </c>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row>
    <row r="90" spans="1:77" ht="15.75" hidden="1" customHeight="1">
      <c r="A90" s="133"/>
      <c r="B90" s="81"/>
      <c r="C90" s="215" t="s">
        <v>142</v>
      </c>
      <c r="D90" s="133"/>
      <c r="E90" s="216" t="s">
        <v>304</v>
      </c>
      <c r="F90" s="133"/>
      <c r="G90" s="216" t="s">
        <v>112</v>
      </c>
      <c r="H90" s="81"/>
      <c r="I90" s="142" t="s">
        <v>305</v>
      </c>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row>
    <row r="91" spans="1:77" ht="15.75" hidden="1" customHeight="1">
      <c r="A91" s="133"/>
      <c r="B91" s="81"/>
      <c r="C91" s="215" t="s">
        <v>137</v>
      </c>
      <c r="D91" s="133"/>
      <c r="E91" s="216" t="s">
        <v>306</v>
      </c>
      <c r="F91" s="133"/>
      <c r="G91" s="216" t="s">
        <v>242</v>
      </c>
      <c r="H91" s="81"/>
      <c r="I91" s="143">
        <v>15</v>
      </c>
      <c r="J91" s="144">
        <v>30</v>
      </c>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row>
    <row r="92" spans="1:77" ht="15.75" hidden="1" customHeight="1">
      <c r="A92" s="133"/>
      <c r="B92" s="81"/>
      <c r="C92" s="215" t="s">
        <v>149</v>
      </c>
      <c r="D92" s="133"/>
      <c r="E92" s="216" t="s">
        <v>307</v>
      </c>
      <c r="F92" s="133"/>
      <c r="G92" s="216" t="s">
        <v>138</v>
      </c>
      <c r="H92" s="81"/>
      <c r="I92" s="143">
        <v>0</v>
      </c>
      <c r="J92" s="144">
        <v>0</v>
      </c>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row>
    <row r="93" spans="1:77" ht="15.75" hidden="1" customHeight="1">
      <c r="A93" s="133"/>
      <c r="B93" s="81"/>
      <c r="C93" s="215" t="s">
        <v>155</v>
      </c>
      <c r="D93" s="133"/>
      <c r="E93" s="216" t="s">
        <v>308</v>
      </c>
      <c r="F93" s="133"/>
      <c r="G93" s="216" t="s">
        <v>131</v>
      </c>
      <c r="H93" s="81"/>
      <c r="I93" s="145">
        <v>10</v>
      </c>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row>
    <row r="94" spans="1:77" ht="15.75" hidden="1" customHeight="1">
      <c r="A94" s="133"/>
      <c r="B94" s="81"/>
      <c r="C94" s="215" t="s">
        <v>166</v>
      </c>
      <c r="D94" s="133"/>
      <c r="E94" s="216" t="s">
        <v>309</v>
      </c>
      <c r="F94" s="133"/>
      <c r="G94" s="216" t="s">
        <v>133</v>
      </c>
      <c r="H94" s="81"/>
      <c r="I94" s="146">
        <v>5</v>
      </c>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row>
    <row r="95" spans="1:77" ht="15.75" hidden="1" customHeight="1">
      <c r="A95" s="133"/>
      <c r="B95" s="81"/>
      <c r="C95" s="133"/>
      <c r="D95" s="133"/>
      <c r="E95" s="216" t="s">
        <v>310</v>
      </c>
      <c r="F95" s="133"/>
      <c r="G95" s="216" t="s">
        <v>311</v>
      </c>
      <c r="H95" s="81"/>
      <c r="I95" s="145">
        <v>0</v>
      </c>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row>
    <row r="96" spans="1:77" ht="15.75" hidden="1" customHeight="1">
      <c r="A96" s="133"/>
      <c r="B96" s="81"/>
      <c r="C96" s="211" t="s">
        <v>312</v>
      </c>
      <c r="D96" s="133"/>
      <c r="E96" s="216" t="s">
        <v>313</v>
      </c>
      <c r="F96" s="133"/>
      <c r="G96" s="216" t="s">
        <v>314</v>
      </c>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row>
    <row r="97" spans="1:77" ht="15.75" hidden="1" customHeight="1">
      <c r="A97" s="133"/>
      <c r="B97" s="81"/>
      <c r="C97" s="215" t="s">
        <v>76</v>
      </c>
      <c r="D97" s="133"/>
      <c r="E97" s="216" t="s">
        <v>315</v>
      </c>
      <c r="F97" s="133"/>
      <c r="G97" s="216" t="s">
        <v>316</v>
      </c>
      <c r="H97" s="81"/>
      <c r="I97" s="138" t="s">
        <v>317</v>
      </c>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row>
    <row r="98" spans="1:77" ht="15.75" hidden="1" customHeight="1">
      <c r="A98" s="133"/>
      <c r="B98" s="81"/>
      <c r="C98" s="70"/>
      <c r="D98" s="133"/>
      <c r="E98" s="216" t="s">
        <v>260</v>
      </c>
      <c r="F98" s="133"/>
      <c r="G98" s="133"/>
      <c r="H98" s="81"/>
      <c r="I98" s="140" t="s">
        <v>135</v>
      </c>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row>
    <row r="99" spans="1:77" ht="15.75" hidden="1" customHeight="1">
      <c r="A99" s="133"/>
      <c r="B99" s="81"/>
      <c r="C99" s="70"/>
      <c r="D99" s="133"/>
      <c r="E99" s="133"/>
      <c r="F99" s="133"/>
      <c r="G99" s="133"/>
      <c r="H99" s="81"/>
      <c r="I99" s="140" t="s">
        <v>319</v>
      </c>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row>
    <row r="100" spans="1:77" ht="15.75" hidden="1" customHeight="1">
      <c r="A100" s="133"/>
      <c r="B100" s="81"/>
      <c r="C100" s="70"/>
      <c r="D100" s="133"/>
      <c r="E100" s="218" t="s">
        <v>321</v>
      </c>
      <c r="F100" s="133"/>
      <c r="G100" s="214" t="s">
        <v>68</v>
      </c>
      <c r="H100" s="81"/>
      <c r="I100" s="140" t="s">
        <v>322</v>
      </c>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row>
    <row r="101" spans="1:77" ht="15.75" hidden="1" customHeight="1">
      <c r="A101" s="133"/>
      <c r="B101" s="81"/>
      <c r="C101" s="70"/>
      <c r="D101" s="133"/>
      <c r="E101" s="223" t="s">
        <v>243</v>
      </c>
      <c r="F101" s="133"/>
      <c r="G101" s="216" t="s">
        <v>132</v>
      </c>
      <c r="H101" s="81"/>
      <c r="I101" s="148"/>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row>
    <row r="102" spans="1:77" ht="15.75" hidden="1" customHeight="1">
      <c r="A102" s="133"/>
      <c r="B102" s="81"/>
      <c r="C102" s="70"/>
      <c r="D102" s="133"/>
      <c r="E102" s="223" t="s">
        <v>114</v>
      </c>
      <c r="F102" s="133"/>
      <c r="G102" s="216" t="s">
        <v>323</v>
      </c>
      <c r="H102" s="137"/>
      <c r="I102" s="149" t="s">
        <v>324</v>
      </c>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row>
    <row r="103" spans="1:77" ht="15.75" hidden="1" customHeight="1">
      <c r="A103" s="133"/>
      <c r="B103" s="81"/>
      <c r="C103" s="70"/>
      <c r="D103" s="133"/>
      <c r="E103" s="223" t="s">
        <v>326</v>
      </c>
      <c r="F103" s="133"/>
      <c r="G103" s="216" t="s">
        <v>327</v>
      </c>
      <c r="H103" s="137"/>
      <c r="I103" s="150" t="s">
        <v>131</v>
      </c>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row>
    <row r="104" spans="1:77" ht="15.75" hidden="1" customHeight="1">
      <c r="A104" s="133"/>
      <c r="B104" s="81"/>
      <c r="C104" s="70"/>
      <c r="D104" s="133"/>
      <c r="E104" s="133"/>
      <c r="F104" s="133"/>
      <c r="G104" s="133"/>
      <c r="H104" s="137"/>
      <c r="I104" s="140" t="s">
        <v>133</v>
      </c>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row>
    <row r="105" spans="1:77" ht="15.75" customHeight="1">
      <c r="A105" s="133"/>
      <c r="B105" s="81"/>
      <c r="C105" s="70"/>
      <c r="D105" s="133"/>
      <c r="E105" s="133"/>
      <c r="F105" s="133"/>
      <c r="G105" s="133"/>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row>
    <row r="106" spans="1:77" ht="15.75" customHeight="1">
      <c r="A106" s="133"/>
      <c r="B106" s="81"/>
      <c r="C106" s="70"/>
      <c r="D106" s="133"/>
      <c r="E106" s="133"/>
      <c r="F106" s="133"/>
      <c r="G106" s="133"/>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row>
    <row r="107" spans="1:77" ht="15.75" customHeight="1">
      <c r="A107" s="133"/>
      <c r="B107" s="81"/>
      <c r="C107" s="70"/>
      <c r="D107" s="133"/>
      <c r="E107" s="133"/>
      <c r="F107" s="133"/>
      <c r="G107" s="133"/>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row>
    <row r="108" spans="1:77" ht="15.75" customHeight="1">
      <c r="A108" s="133"/>
      <c r="B108" s="81"/>
      <c r="C108" s="70"/>
      <c r="D108" s="133"/>
      <c r="E108" s="133"/>
      <c r="F108" s="133"/>
      <c r="G108" s="133"/>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row>
    <row r="109" spans="1:77" ht="15.75" customHeight="1">
      <c r="A109" s="133"/>
      <c r="B109" s="81"/>
      <c r="C109" s="70"/>
      <c r="D109" s="133"/>
      <c r="E109" s="133"/>
      <c r="F109" s="133"/>
      <c r="G109" s="133"/>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row>
    <row r="110" spans="1:77" ht="15.75" customHeight="1">
      <c r="A110" s="133"/>
      <c r="B110" s="81"/>
      <c r="C110" s="133"/>
      <c r="D110" s="133"/>
      <c r="E110" s="133"/>
      <c r="F110" s="133"/>
      <c r="G110" s="133"/>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row>
    <row r="111" spans="1:77" ht="15.75" customHeight="1">
      <c r="A111" s="133"/>
      <c r="B111" s="81"/>
      <c r="C111" s="133"/>
      <c r="D111" s="133"/>
      <c r="E111" s="133"/>
      <c r="F111" s="133"/>
      <c r="G111" s="133"/>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row>
    <row r="112" spans="1:77" ht="15.75" customHeight="1">
      <c r="A112" s="133"/>
      <c r="B112" s="81"/>
      <c r="C112" s="133"/>
      <c r="D112" s="133"/>
      <c r="E112" s="133"/>
      <c r="F112" s="133"/>
      <c r="G112" s="133"/>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row>
    <row r="113" spans="1:77" ht="15.75" customHeight="1">
      <c r="A113" s="133"/>
      <c r="B113" s="81"/>
      <c r="C113" s="133"/>
      <c r="D113" s="133"/>
      <c r="E113" s="133"/>
      <c r="F113" s="133"/>
      <c r="G113" s="133"/>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row>
    <row r="114" spans="1:77" ht="15.75" customHeight="1">
      <c r="A114" s="133"/>
      <c r="B114" s="81"/>
      <c r="C114" s="133"/>
      <c r="D114" s="133"/>
      <c r="E114" s="133"/>
      <c r="F114" s="133"/>
      <c r="G114" s="133"/>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row>
    <row r="115" spans="1:77" ht="15.75" customHeight="1">
      <c r="A115" s="133"/>
      <c r="B115" s="81"/>
      <c r="C115" s="133"/>
      <c r="D115" s="133"/>
      <c r="E115" s="133"/>
      <c r="F115" s="133"/>
      <c r="G115" s="133"/>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row>
    <row r="116" spans="1:77" ht="15.75" customHeight="1">
      <c r="A116" s="133"/>
      <c r="B116" s="81"/>
      <c r="C116" s="133"/>
      <c r="D116" s="133"/>
      <c r="E116" s="133"/>
      <c r="F116" s="133"/>
      <c r="G116" s="133"/>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row>
    <row r="117" spans="1:77" ht="15.75" customHeight="1">
      <c r="A117" s="133"/>
      <c r="B117" s="81"/>
      <c r="C117" s="133"/>
      <c r="D117" s="133"/>
      <c r="E117" s="133"/>
      <c r="F117" s="133"/>
      <c r="G117" s="133"/>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row>
    <row r="118" spans="1:77" ht="15.75" customHeight="1">
      <c r="A118" s="133"/>
      <c r="B118" s="81"/>
      <c r="C118" s="133"/>
      <c r="D118" s="133"/>
      <c r="E118" s="133"/>
      <c r="F118" s="133"/>
      <c r="G118" s="133"/>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row>
    <row r="119" spans="1:77" ht="15.75" customHeight="1">
      <c r="A119" s="133"/>
      <c r="B119" s="81"/>
      <c r="C119" s="133"/>
      <c r="D119" s="133"/>
      <c r="E119" s="133"/>
      <c r="F119" s="133"/>
      <c r="G119" s="133"/>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row>
    <row r="120" spans="1:77" ht="15.75" customHeight="1">
      <c r="A120" s="133"/>
      <c r="B120" s="81"/>
      <c r="C120" s="133"/>
      <c r="D120" s="133"/>
      <c r="E120" s="133"/>
      <c r="F120" s="133"/>
      <c r="G120" s="133"/>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row>
    <row r="121" spans="1:77" ht="15.75" customHeight="1">
      <c r="A121" s="133"/>
      <c r="B121" s="81"/>
      <c r="C121" s="133"/>
      <c r="D121" s="133"/>
      <c r="E121" s="133"/>
      <c r="F121" s="133"/>
      <c r="G121" s="133"/>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row>
    <row r="122" spans="1:77" ht="15.75" customHeight="1">
      <c r="A122" s="133"/>
      <c r="B122" s="81"/>
      <c r="C122" s="133"/>
      <c r="D122" s="133"/>
      <c r="E122" s="133"/>
      <c r="F122" s="133"/>
      <c r="G122" s="133"/>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row>
    <row r="123" spans="1:77" ht="15.75" customHeight="1">
      <c r="A123" s="133"/>
      <c r="B123" s="81"/>
      <c r="C123" s="133"/>
      <c r="D123" s="133"/>
      <c r="E123" s="133"/>
      <c r="F123" s="133"/>
      <c r="G123" s="133"/>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row>
    <row r="124" spans="1:77" ht="15.75" customHeight="1">
      <c r="A124" s="133"/>
      <c r="B124" s="81"/>
      <c r="C124" s="133"/>
      <c r="D124" s="133"/>
      <c r="E124" s="133"/>
      <c r="F124" s="133"/>
      <c r="G124" s="133"/>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row>
    <row r="125" spans="1:77" ht="15.75" customHeight="1">
      <c r="A125" s="133"/>
      <c r="B125" s="81"/>
      <c r="C125" s="133"/>
      <c r="D125" s="133"/>
      <c r="E125" s="133"/>
      <c r="F125" s="133"/>
      <c r="G125" s="133"/>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row>
    <row r="126" spans="1:77" ht="15.75" customHeight="1">
      <c r="A126" s="133"/>
      <c r="B126" s="81"/>
      <c r="C126" s="133"/>
      <c r="D126" s="133"/>
      <c r="E126" s="133"/>
      <c r="F126" s="133"/>
      <c r="G126" s="133"/>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row>
    <row r="127" spans="1:77" ht="15.75" customHeight="1">
      <c r="A127" s="133"/>
      <c r="B127" s="81"/>
      <c r="C127" s="133"/>
      <c r="D127" s="133"/>
      <c r="E127" s="133"/>
      <c r="F127" s="133"/>
      <c r="G127" s="133"/>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row>
    <row r="128" spans="1:77" ht="15.75" customHeight="1">
      <c r="A128" s="133"/>
      <c r="B128" s="81"/>
      <c r="C128" s="133"/>
      <c r="D128" s="133"/>
      <c r="E128" s="133"/>
      <c r="F128" s="133"/>
      <c r="G128" s="133"/>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row>
    <row r="129" spans="1:77" ht="15.75" customHeight="1">
      <c r="A129" s="133"/>
      <c r="B129" s="81"/>
      <c r="C129" s="133"/>
      <c r="D129" s="133"/>
      <c r="E129" s="133"/>
      <c r="F129" s="133"/>
      <c r="G129" s="133"/>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row>
    <row r="130" spans="1:77" ht="15.75" customHeight="1">
      <c r="A130" s="133"/>
      <c r="B130" s="81"/>
      <c r="C130" s="133"/>
      <c r="D130" s="133"/>
      <c r="E130" s="133"/>
      <c r="F130" s="133"/>
      <c r="G130" s="133"/>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row>
    <row r="131" spans="1:77" ht="15.75" customHeight="1">
      <c r="A131" s="133"/>
      <c r="B131" s="81"/>
      <c r="C131" s="133"/>
      <c r="D131" s="133"/>
      <c r="E131" s="133"/>
      <c r="F131" s="133"/>
      <c r="G131" s="133"/>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row>
    <row r="132" spans="1:77" ht="15.75" customHeight="1">
      <c r="A132" s="133"/>
      <c r="B132" s="81"/>
      <c r="C132" s="133"/>
      <c r="D132" s="133"/>
      <c r="E132" s="133"/>
      <c r="F132" s="133"/>
      <c r="G132" s="133"/>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row>
    <row r="133" spans="1:77" ht="15.75" customHeight="1">
      <c r="A133" s="133"/>
      <c r="B133" s="81"/>
      <c r="C133" s="133"/>
      <c r="D133" s="133"/>
      <c r="E133" s="133"/>
      <c r="F133" s="133"/>
      <c r="G133" s="133"/>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row>
    <row r="134" spans="1:77" ht="15.75" customHeight="1">
      <c r="A134" s="133"/>
      <c r="B134" s="81"/>
      <c r="C134" s="133"/>
      <c r="D134" s="133"/>
      <c r="E134" s="133"/>
      <c r="F134" s="133"/>
      <c r="G134" s="133"/>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row>
    <row r="135" spans="1:77" ht="15.75" customHeight="1">
      <c r="A135" s="133"/>
      <c r="B135" s="81"/>
      <c r="C135" s="133"/>
      <c r="D135" s="133"/>
      <c r="E135" s="133"/>
      <c r="F135" s="133"/>
      <c r="G135" s="133"/>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row>
    <row r="136" spans="1:77" ht="15.75" customHeight="1">
      <c r="A136" s="133"/>
      <c r="B136" s="81"/>
      <c r="C136" s="133"/>
      <c r="D136" s="133"/>
      <c r="E136" s="133"/>
      <c r="F136" s="133"/>
      <c r="G136" s="133"/>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row>
    <row r="137" spans="1:77" ht="15.75" customHeight="1">
      <c r="A137" s="133"/>
      <c r="B137" s="81"/>
      <c r="C137" s="133"/>
      <c r="D137" s="133"/>
      <c r="E137" s="133"/>
      <c r="F137" s="133"/>
      <c r="G137" s="133"/>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row>
    <row r="138" spans="1:77" ht="15.75" customHeight="1">
      <c r="A138" s="133"/>
      <c r="B138" s="81"/>
      <c r="C138" s="133"/>
      <c r="D138" s="133"/>
      <c r="E138" s="133"/>
      <c r="F138" s="133"/>
      <c r="G138" s="133"/>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row>
    <row r="139" spans="1:77" ht="15.75" customHeight="1">
      <c r="A139" s="133"/>
      <c r="B139" s="81"/>
      <c r="C139" s="133"/>
      <c r="D139" s="133"/>
      <c r="E139" s="133"/>
      <c r="F139" s="133"/>
      <c r="G139" s="133"/>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row>
    <row r="140" spans="1:77" ht="15.75" customHeight="1">
      <c r="A140" s="133"/>
      <c r="B140" s="81"/>
      <c r="C140" s="133"/>
      <c r="D140" s="133"/>
      <c r="E140" s="133"/>
      <c r="F140" s="133"/>
      <c r="G140" s="133"/>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row>
    <row r="141" spans="1:77" ht="15.75" customHeight="1">
      <c r="A141" s="133"/>
      <c r="B141" s="81"/>
      <c r="C141" s="133"/>
      <c r="D141" s="133"/>
      <c r="E141" s="133"/>
      <c r="F141" s="133"/>
      <c r="G141" s="133"/>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row>
    <row r="142" spans="1:77" ht="15.75" customHeight="1">
      <c r="A142" s="133"/>
      <c r="B142" s="81"/>
      <c r="C142" s="133"/>
      <c r="D142" s="133"/>
      <c r="E142" s="133"/>
      <c r="F142" s="133"/>
      <c r="G142" s="133"/>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row>
    <row r="143" spans="1:77" ht="15.75" customHeight="1">
      <c r="A143" s="133"/>
      <c r="B143" s="81"/>
      <c r="C143" s="133"/>
      <c r="D143" s="133"/>
      <c r="E143" s="133"/>
      <c r="F143" s="133"/>
      <c r="G143" s="133"/>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row>
    <row r="144" spans="1:77" ht="15.75" customHeight="1">
      <c r="A144" s="133"/>
      <c r="B144" s="81"/>
      <c r="C144" s="133"/>
      <c r="D144" s="133"/>
      <c r="E144" s="133"/>
      <c r="F144" s="133"/>
      <c r="G144" s="133"/>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row>
    <row r="145" spans="1:77" ht="15.75" customHeight="1">
      <c r="A145" s="133"/>
      <c r="B145" s="81"/>
      <c r="C145" s="133"/>
      <c r="D145" s="133"/>
      <c r="E145" s="133"/>
      <c r="F145" s="133"/>
      <c r="G145" s="133"/>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row>
    <row r="146" spans="1:77" ht="15.75" customHeight="1">
      <c r="A146" s="133"/>
      <c r="B146" s="81"/>
      <c r="C146" s="133"/>
      <c r="D146" s="133"/>
      <c r="E146" s="133"/>
      <c r="F146" s="133"/>
      <c r="G146" s="133"/>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row>
    <row r="147" spans="1:77" ht="15.75" customHeight="1">
      <c r="A147" s="133"/>
      <c r="B147" s="81"/>
      <c r="C147" s="133"/>
      <c r="D147" s="133"/>
      <c r="E147" s="133"/>
      <c r="F147" s="133"/>
      <c r="G147" s="133"/>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row>
    <row r="148" spans="1:77" ht="15.75" customHeight="1">
      <c r="A148" s="133"/>
      <c r="B148" s="81"/>
      <c r="C148" s="133"/>
      <c r="D148" s="133"/>
      <c r="E148" s="133"/>
      <c r="F148" s="133"/>
      <c r="G148" s="133"/>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row>
    <row r="149" spans="1:77" ht="15.75" customHeight="1">
      <c r="A149" s="133"/>
      <c r="B149" s="81"/>
      <c r="C149" s="133"/>
      <c r="D149" s="133"/>
      <c r="E149" s="133"/>
      <c r="F149" s="133"/>
      <c r="G149" s="133"/>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row>
    <row r="150" spans="1:77" ht="15.75" customHeight="1">
      <c r="A150" s="133"/>
      <c r="B150" s="81"/>
      <c r="C150" s="133"/>
      <c r="D150" s="133"/>
      <c r="E150" s="369" t="s">
        <v>1751</v>
      </c>
      <c r="F150" s="370">
        <f>COUNTIF(BA17:BA100, "Zona de Riesgo Extrema")</f>
        <v>0</v>
      </c>
      <c r="G150" s="133"/>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row>
    <row r="151" spans="1:77" ht="15.75" customHeight="1">
      <c r="A151" s="133"/>
      <c r="B151" s="81"/>
      <c r="C151" s="133"/>
      <c r="D151" s="133"/>
      <c r="E151" s="369" t="s">
        <v>1752</v>
      </c>
      <c r="F151" s="370">
        <f>COUNTIF(BA17:BA100, "Zona de Riesgo Alta")</f>
        <v>0</v>
      </c>
      <c r="G151" s="133"/>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row>
    <row r="152" spans="1:77" ht="15.75" customHeight="1">
      <c r="A152" s="133"/>
      <c r="B152" s="81"/>
      <c r="C152" s="133"/>
      <c r="D152" s="133"/>
      <c r="E152" s="369" t="s">
        <v>1753</v>
      </c>
      <c r="F152" s="370">
        <f>COUNTIF(BA16:BA100, "Zona de Riesgo Moderada")</f>
        <v>4</v>
      </c>
      <c r="G152" s="133"/>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row>
    <row r="153" spans="1:77" ht="15.75" customHeight="1">
      <c r="A153" s="133"/>
      <c r="B153" s="81"/>
      <c r="C153" s="133"/>
      <c r="D153" s="133"/>
      <c r="E153" s="133"/>
      <c r="F153" s="133"/>
      <c r="G153" s="133"/>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row>
    <row r="154" spans="1:77" ht="15.75" customHeight="1">
      <c r="A154" s="133"/>
      <c r="B154" s="81"/>
      <c r="C154" s="133"/>
      <c r="D154" s="133"/>
      <c r="E154" s="133"/>
      <c r="F154" s="133"/>
      <c r="G154" s="133"/>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row>
    <row r="155" spans="1:77" ht="15.75" customHeight="1">
      <c r="A155" s="133"/>
      <c r="B155" s="81"/>
      <c r="C155" s="133"/>
      <c r="D155" s="133"/>
      <c r="E155" s="133"/>
      <c r="F155" s="133"/>
      <c r="G155" s="133"/>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row>
    <row r="156" spans="1:77" ht="15.75" customHeight="1">
      <c r="A156" s="133"/>
      <c r="B156" s="81"/>
      <c r="C156" s="133"/>
      <c r="D156" s="133"/>
      <c r="E156" s="133"/>
      <c r="F156" s="133"/>
      <c r="G156" s="133"/>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15.75" customHeight="1">
      <c r="A157" s="133"/>
      <c r="B157" s="81"/>
      <c r="C157" s="133"/>
      <c r="D157" s="133"/>
      <c r="E157" s="133"/>
      <c r="F157" s="133"/>
      <c r="G157" s="133"/>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row>
    <row r="158" spans="1:77" ht="15.75" customHeight="1">
      <c r="A158" s="133"/>
      <c r="B158" s="81"/>
      <c r="C158" s="133"/>
      <c r="D158" s="133"/>
      <c r="E158" s="133"/>
      <c r="F158" s="133"/>
      <c r="G158" s="133"/>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row>
    <row r="159" spans="1:77" ht="15.75" customHeight="1">
      <c r="A159" s="133"/>
      <c r="B159" s="81"/>
      <c r="C159" s="133"/>
      <c r="D159" s="133"/>
      <c r="E159" s="133"/>
      <c r="F159" s="133"/>
      <c r="G159" s="133"/>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row>
    <row r="160" spans="1:77" ht="15.75" customHeight="1">
      <c r="A160" s="133"/>
      <c r="B160" s="81"/>
      <c r="C160" s="133"/>
      <c r="D160" s="133"/>
      <c r="E160" s="133"/>
      <c r="F160" s="133"/>
      <c r="G160" s="133"/>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row>
    <row r="161" spans="1:77" ht="15.75" customHeight="1">
      <c r="A161" s="133"/>
      <c r="B161" s="81"/>
      <c r="C161" s="133"/>
      <c r="D161" s="133"/>
      <c r="E161" s="133"/>
      <c r="F161" s="133"/>
      <c r="G161" s="133"/>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row>
    <row r="162" spans="1:77" ht="15.75" customHeight="1">
      <c r="A162" s="133"/>
      <c r="B162" s="81"/>
      <c r="C162" s="133"/>
      <c r="D162" s="133"/>
      <c r="E162" s="133"/>
      <c r="F162" s="133"/>
      <c r="G162" s="133"/>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row>
    <row r="163" spans="1:77" ht="15.75" customHeight="1">
      <c r="A163" s="133"/>
      <c r="B163" s="81"/>
      <c r="C163" s="133"/>
      <c r="D163" s="133"/>
      <c r="E163" s="133"/>
      <c r="F163" s="133"/>
      <c r="G163" s="133"/>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row>
    <row r="164" spans="1:77" ht="15.75" customHeight="1">
      <c r="A164" s="133"/>
      <c r="B164" s="81"/>
      <c r="C164" s="133"/>
      <c r="D164" s="133"/>
      <c r="E164" s="133"/>
      <c r="F164" s="133"/>
      <c r="G164" s="133"/>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row>
    <row r="165" spans="1:77" ht="15.75" customHeight="1">
      <c r="A165" s="133"/>
      <c r="B165" s="81"/>
      <c r="C165" s="133"/>
      <c r="D165" s="133"/>
      <c r="E165" s="133"/>
      <c r="F165" s="133"/>
      <c r="G165" s="133"/>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row>
    <row r="166" spans="1:77" ht="15.75" customHeight="1">
      <c r="A166" s="133"/>
      <c r="B166" s="81"/>
      <c r="C166" s="133"/>
      <c r="D166" s="133"/>
      <c r="E166" s="133"/>
      <c r="F166" s="133"/>
      <c r="G166" s="133"/>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row>
    <row r="167" spans="1:77" ht="15.75" customHeight="1">
      <c r="A167" s="133"/>
      <c r="B167" s="81"/>
      <c r="C167" s="133"/>
      <c r="D167" s="133"/>
      <c r="E167" s="133"/>
      <c r="F167" s="133"/>
      <c r="G167" s="133"/>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row>
    <row r="168" spans="1:77" ht="15.75" customHeight="1">
      <c r="A168" s="133"/>
      <c r="B168" s="81"/>
      <c r="C168" s="133"/>
      <c r="D168" s="133"/>
      <c r="E168" s="133"/>
      <c r="F168" s="133"/>
      <c r="G168" s="133"/>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row>
    <row r="169" spans="1:77" ht="15.75" customHeight="1">
      <c r="A169" s="133"/>
      <c r="B169" s="81"/>
      <c r="C169" s="133"/>
      <c r="D169" s="133"/>
      <c r="E169" s="133"/>
      <c r="F169" s="133"/>
      <c r="G169" s="133"/>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row>
    <row r="170" spans="1:77" ht="15.75" customHeight="1">
      <c r="A170" s="133"/>
      <c r="B170" s="81"/>
      <c r="C170" s="133"/>
      <c r="D170" s="133"/>
      <c r="E170" s="133"/>
      <c r="F170" s="133"/>
      <c r="G170" s="133"/>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row>
    <row r="171" spans="1:77" ht="15.75" customHeight="1">
      <c r="A171" s="133"/>
      <c r="B171" s="81"/>
      <c r="C171" s="133"/>
      <c r="D171" s="133"/>
      <c r="E171" s="133"/>
      <c r="F171" s="133"/>
      <c r="G171" s="133"/>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row>
    <row r="172" spans="1:77" ht="15.75" customHeight="1">
      <c r="A172" s="133"/>
      <c r="B172" s="81"/>
      <c r="C172" s="133"/>
      <c r="D172" s="133"/>
      <c r="E172" s="133"/>
      <c r="F172" s="133"/>
      <c r="G172" s="133"/>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row>
    <row r="173" spans="1:77" ht="15.75" customHeight="1">
      <c r="A173" s="133"/>
      <c r="B173" s="81"/>
      <c r="C173" s="133"/>
      <c r="D173" s="133"/>
      <c r="E173" s="133"/>
      <c r="F173" s="133"/>
      <c r="G173" s="133"/>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row>
    <row r="174" spans="1:77" ht="15.75" customHeight="1">
      <c r="A174" s="133"/>
      <c r="B174" s="81"/>
      <c r="C174" s="133"/>
      <c r="D174" s="133"/>
      <c r="E174" s="133"/>
      <c r="F174" s="133"/>
      <c r="G174" s="133"/>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row>
    <row r="175" spans="1:77" ht="15.75" customHeight="1">
      <c r="A175" s="133"/>
      <c r="B175" s="81"/>
      <c r="C175" s="133"/>
      <c r="D175" s="133"/>
      <c r="E175" s="133"/>
      <c r="F175" s="133"/>
      <c r="G175" s="133"/>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row>
    <row r="176" spans="1:77" ht="15.75" customHeight="1">
      <c r="A176" s="133"/>
      <c r="B176" s="81"/>
      <c r="C176" s="133"/>
      <c r="D176" s="133"/>
      <c r="E176" s="133"/>
      <c r="F176" s="133"/>
      <c r="G176" s="133"/>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row>
    <row r="177" spans="1:77" ht="15.75" customHeight="1">
      <c r="A177" s="133"/>
      <c r="B177" s="81"/>
      <c r="C177" s="133"/>
      <c r="D177" s="133"/>
      <c r="E177" s="133"/>
      <c r="F177" s="133"/>
      <c r="G177" s="133"/>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row>
    <row r="178" spans="1:77" ht="15.75" customHeight="1">
      <c r="A178" s="133"/>
      <c r="B178" s="81"/>
      <c r="C178" s="133"/>
      <c r="D178" s="133"/>
      <c r="E178" s="133"/>
      <c r="F178" s="133"/>
      <c r="G178" s="133"/>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row>
    <row r="179" spans="1:77" ht="15.75" customHeight="1">
      <c r="A179" s="133"/>
      <c r="B179" s="81"/>
      <c r="C179" s="133"/>
      <c r="D179" s="133"/>
      <c r="E179" s="133"/>
      <c r="F179" s="133"/>
      <c r="G179" s="133"/>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row>
    <row r="180" spans="1:77" ht="15.75" customHeight="1">
      <c r="A180" s="133"/>
      <c r="B180" s="81"/>
      <c r="C180" s="133"/>
      <c r="D180" s="133"/>
      <c r="E180" s="133"/>
      <c r="F180" s="133"/>
      <c r="G180" s="133"/>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row>
    <row r="181" spans="1:77" ht="15.75" customHeight="1">
      <c r="A181" s="133"/>
      <c r="B181" s="81"/>
      <c r="C181" s="133"/>
      <c r="D181" s="133"/>
      <c r="E181" s="133"/>
      <c r="F181" s="133"/>
      <c r="G181" s="133"/>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row>
    <row r="182" spans="1:77" ht="15.75" customHeight="1">
      <c r="A182" s="133"/>
      <c r="B182" s="81"/>
      <c r="C182" s="133"/>
      <c r="D182" s="133"/>
      <c r="E182" s="133"/>
      <c r="F182" s="133"/>
      <c r="G182" s="133"/>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row>
    <row r="183" spans="1:77" ht="15.75" customHeight="1">
      <c r="A183" s="133"/>
      <c r="B183" s="81"/>
      <c r="C183" s="133"/>
      <c r="D183" s="133"/>
      <c r="E183" s="133"/>
      <c r="F183" s="133"/>
      <c r="G183" s="133"/>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row>
    <row r="184" spans="1:77" ht="15.75" customHeight="1">
      <c r="A184" s="133"/>
      <c r="B184" s="81"/>
      <c r="C184" s="133"/>
      <c r="D184" s="133"/>
      <c r="E184" s="133"/>
      <c r="F184" s="133"/>
      <c r="G184" s="133"/>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row>
    <row r="185" spans="1:77" ht="15.75" customHeight="1">
      <c r="A185" s="133"/>
      <c r="B185" s="81"/>
      <c r="C185" s="133"/>
      <c r="D185" s="133"/>
      <c r="E185" s="133"/>
      <c r="F185" s="133"/>
      <c r="G185" s="133"/>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row>
    <row r="186" spans="1:77" ht="15.75" customHeight="1">
      <c r="A186" s="133"/>
      <c r="B186" s="81"/>
      <c r="C186" s="133"/>
      <c r="D186" s="133"/>
      <c r="E186" s="133"/>
      <c r="F186" s="133"/>
      <c r="G186" s="133"/>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row>
    <row r="187" spans="1:77" ht="15.75" customHeight="1">
      <c r="A187" s="133"/>
      <c r="B187" s="81"/>
      <c r="C187" s="133"/>
      <c r="D187" s="133"/>
      <c r="E187" s="133"/>
      <c r="F187" s="133"/>
      <c r="G187" s="133"/>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row>
    <row r="188" spans="1:77" ht="15.75" customHeight="1">
      <c r="A188" s="133"/>
      <c r="B188" s="81"/>
      <c r="C188" s="133"/>
      <c r="D188" s="133"/>
      <c r="E188" s="133"/>
      <c r="F188" s="133"/>
      <c r="G188" s="133"/>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row>
    <row r="189" spans="1:77" ht="15.75" customHeight="1">
      <c r="A189" s="133"/>
      <c r="B189" s="81"/>
      <c r="C189" s="133"/>
      <c r="D189" s="133"/>
      <c r="E189" s="133"/>
      <c r="F189" s="133"/>
      <c r="G189" s="133"/>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row>
    <row r="190" spans="1:77" ht="15.75" customHeight="1">
      <c r="A190" s="133"/>
      <c r="B190" s="81"/>
      <c r="C190" s="133"/>
      <c r="D190" s="133"/>
      <c r="E190" s="133"/>
      <c r="F190" s="133"/>
      <c r="G190" s="133"/>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row>
    <row r="191" spans="1:77" ht="15.75" customHeight="1">
      <c r="A191" s="133"/>
      <c r="B191" s="81"/>
      <c r="C191" s="133"/>
      <c r="D191" s="133"/>
      <c r="E191" s="133"/>
      <c r="F191" s="133"/>
      <c r="G191" s="133"/>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row>
    <row r="192" spans="1:77" ht="15.75" customHeight="1">
      <c r="A192" s="133"/>
      <c r="B192" s="81"/>
      <c r="C192" s="133"/>
      <c r="D192" s="133"/>
      <c r="E192" s="133"/>
      <c r="F192" s="133"/>
      <c r="G192" s="133"/>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row>
    <row r="193" spans="1:77" ht="15.75" customHeight="1">
      <c r="A193" s="133"/>
      <c r="B193" s="81"/>
      <c r="C193" s="133"/>
      <c r="D193" s="133"/>
      <c r="E193" s="133"/>
      <c r="F193" s="133"/>
      <c r="G193" s="133"/>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row>
    <row r="194" spans="1:77" ht="15.75" customHeight="1">
      <c r="A194" s="133"/>
      <c r="B194" s="81"/>
      <c r="C194" s="133"/>
      <c r="D194" s="133"/>
      <c r="E194" s="133"/>
      <c r="F194" s="133"/>
      <c r="G194" s="133"/>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row>
    <row r="195" spans="1:77" ht="15.75" customHeight="1">
      <c r="A195" s="133"/>
      <c r="B195" s="81"/>
      <c r="C195" s="133"/>
      <c r="D195" s="133"/>
      <c r="E195" s="133"/>
      <c r="F195" s="133"/>
      <c r="G195" s="133"/>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row>
    <row r="196" spans="1:77" ht="15.75" customHeight="1">
      <c r="A196" s="133"/>
      <c r="B196" s="81"/>
      <c r="C196" s="133"/>
      <c r="D196" s="133"/>
      <c r="E196" s="133"/>
      <c r="F196" s="133"/>
      <c r="G196" s="133"/>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row>
    <row r="197" spans="1:77" ht="15.75" customHeight="1">
      <c r="A197" s="133"/>
      <c r="B197" s="81"/>
      <c r="C197" s="133"/>
      <c r="D197" s="133"/>
      <c r="E197" s="133"/>
      <c r="F197" s="133"/>
      <c r="G197" s="133"/>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row>
    <row r="198" spans="1:77" ht="15.75" customHeight="1">
      <c r="A198" s="133"/>
      <c r="B198" s="81"/>
      <c r="C198" s="133"/>
      <c r="D198" s="133"/>
      <c r="E198" s="133"/>
      <c r="F198" s="133"/>
      <c r="G198" s="133"/>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row>
    <row r="199" spans="1:77" ht="15.75" customHeight="1">
      <c r="A199" s="133"/>
      <c r="B199" s="81"/>
      <c r="C199" s="133"/>
      <c r="D199" s="133"/>
      <c r="E199" s="133"/>
      <c r="F199" s="133"/>
      <c r="G199" s="133"/>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row>
    <row r="200" spans="1:77" ht="15.75" customHeight="1">
      <c r="A200" s="133"/>
      <c r="B200" s="81"/>
      <c r="C200" s="133"/>
      <c r="D200" s="133"/>
      <c r="E200" s="133"/>
      <c r="F200" s="133"/>
      <c r="G200" s="133"/>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row>
    <row r="201" spans="1:77" ht="15.75" customHeight="1">
      <c r="A201" s="133"/>
      <c r="B201" s="81"/>
      <c r="C201" s="133"/>
      <c r="D201" s="133"/>
      <c r="E201" s="133"/>
      <c r="F201" s="133"/>
      <c r="G201" s="133"/>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row>
    <row r="202" spans="1:77" ht="15.75" customHeight="1">
      <c r="A202" s="133"/>
      <c r="B202" s="81"/>
      <c r="C202" s="133"/>
      <c r="D202" s="133"/>
      <c r="E202" s="133"/>
      <c r="F202" s="133"/>
      <c r="G202" s="133"/>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row>
    <row r="203" spans="1:77" ht="15.75" customHeight="1">
      <c r="A203" s="133"/>
      <c r="B203" s="81"/>
      <c r="C203" s="133"/>
      <c r="D203" s="133"/>
      <c r="E203" s="133"/>
      <c r="F203" s="133"/>
      <c r="G203" s="133"/>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row>
    <row r="204" spans="1:77" ht="15.75" customHeight="1">
      <c r="A204" s="133"/>
      <c r="B204" s="81"/>
      <c r="C204" s="133"/>
      <c r="D204" s="133"/>
      <c r="E204" s="133"/>
      <c r="F204" s="133"/>
      <c r="G204" s="133"/>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row>
    <row r="205" spans="1:77" ht="15.75" customHeight="1">
      <c r="A205" s="133"/>
      <c r="B205" s="81"/>
      <c r="C205" s="133"/>
      <c r="D205" s="133"/>
      <c r="E205" s="133"/>
      <c r="F205" s="133"/>
      <c r="G205" s="133"/>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row>
    <row r="206" spans="1:77" ht="15.75" customHeight="1">
      <c r="A206" s="133"/>
      <c r="B206" s="81"/>
      <c r="C206" s="133"/>
      <c r="D206" s="133"/>
      <c r="E206" s="133"/>
      <c r="F206" s="133"/>
      <c r="G206" s="133"/>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row>
    <row r="207" spans="1:77" ht="15.75" customHeight="1">
      <c r="A207" s="133"/>
      <c r="B207" s="81"/>
      <c r="C207" s="133"/>
      <c r="D207" s="133"/>
      <c r="E207" s="133"/>
      <c r="F207" s="133"/>
      <c r="G207" s="133"/>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row>
    <row r="208" spans="1:77" ht="15.75" customHeight="1">
      <c r="A208" s="133"/>
      <c r="B208" s="81"/>
      <c r="C208" s="133"/>
      <c r="D208" s="133"/>
      <c r="E208" s="133"/>
      <c r="F208" s="133"/>
      <c r="G208" s="133"/>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row>
    <row r="209" spans="1:77" ht="15.75" customHeight="1">
      <c r="A209" s="133"/>
      <c r="B209" s="81"/>
      <c r="C209" s="133"/>
      <c r="D209" s="133"/>
      <c r="E209" s="133"/>
      <c r="F209" s="133"/>
      <c r="G209" s="133"/>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row>
    <row r="210" spans="1:77" ht="15.75" customHeight="1">
      <c r="A210" s="133"/>
      <c r="B210" s="81"/>
      <c r="C210" s="133"/>
      <c r="D210" s="133"/>
      <c r="E210" s="133"/>
      <c r="F210" s="133"/>
      <c r="G210" s="133"/>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row>
    <row r="211" spans="1:77" ht="15.75" customHeight="1">
      <c r="A211" s="133"/>
      <c r="B211" s="81"/>
      <c r="C211" s="133"/>
      <c r="D211" s="133"/>
      <c r="E211" s="133"/>
      <c r="F211" s="133"/>
      <c r="G211" s="133"/>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row>
    <row r="212" spans="1:77" ht="15.75" customHeight="1">
      <c r="A212" s="133"/>
      <c r="B212" s="81"/>
      <c r="C212" s="133"/>
      <c r="D212" s="133"/>
      <c r="E212" s="133"/>
      <c r="F212" s="133"/>
      <c r="G212" s="133"/>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row>
    <row r="213" spans="1:77" ht="15.75" customHeight="1">
      <c r="A213" s="133"/>
      <c r="B213" s="81"/>
      <c r="C213" s="133"/>
      <c r="D213" s="133"/>
      <c r="E213" s="133"/>
      <c r="F213" s="133"/>
      <c r="G213" s="133"/>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row>
    <row r="214" spans="1:77" ht="15.75" customHeight="1">
      <c r="A214" s="133"/>
      <c r="B214" s="81"/>
      <c r="C214" s="133"/>
      <c r="D214" s="133"/>
      <c r="E214" s="133"/>
      <c r="F214" s="133"/>
      <c r="G214" s="133"/>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row>
    <row r="215" spans="1:77" ht="15.75" customHeight="1">
      <c r="A215" s="133"/>
      <c r="B215" s="81"/>
      <c r="C215" s="133"/>
      <c r="D215" s="133"/>
      <c r="E215" s="133"/>
      <c r="F215" s="133"/>
      <c r="G215" s="133"/>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row>
    <row r="216" spans="1:77" ht="15.75" customHeight="1">
      <c r="A216" s="133"/>
      <c r="B216" s="81"/>
      <c r="C216" s="133"/>
      <c r="D216" s="133"/>
      <c r="E216" s="133"/>
      <c r="F216" s="133"/>
      <c r="G216" s="133"/>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row>
    <row r="217" spans="1:77" ht="15.75" customHeight="1">
      <c r="A217" s="133"/>
      <c r="B217" s="81"/>
      <c r="C217" s="133"/>
      <c r="D217" s="133"/>
      <c r="E217" s="133"/>
      <c r="F217" s="133"/>
      <c r="G217" s="133"/>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row>
    <row r="218" spans="1:77" ht="15.75" customHeight="1">
      <c r="A218" s="133"/>
      <c r="B218" s="81"/>
      <c r="C218" s="133"/>
      <c r="D218" s="133"/>
      <c r="E218" s="133"/>
      <c r="F218" s="133"/>
      <c r="G218" s="133"/>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row>
    <row r="219" spans="1:77" ht="15.75" customHeight="1">
      <c r="A219" s="133"/>
      <c r="B219" s="81"/>
      <c r="C219" s="133"/>
      <c r="D219" s="133"/>
      <c r="E219" s="133"/>
      <c r="F219" s="133"/>
      <c r="G219" s="133"/>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row>
    <row r="220" spans="1:77" ht="15.75" customHeight="1">
      <c r="A220" s="133"/>
      <c r="B220" s="81"/>
      <c r="C220" s="133"/>
      <c r="D220" s="133"/>
      <c r="E220" s="133"/>
      <c r="F220" s="133"/>
      <c r="G220" s="133"/>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row>
    <row r="221" spans="1:77" ht="15.75" customHeight="1">
      <c r="A221" s="133"/>
      <c r="B221" s="81"/>
      <c r="C221" s="133"/>
      <c r="D221" s="133"/>
      <c r="E221" s="133"/>
      <c r="F221" s="133"/>
      <c r="G221" s="133"/>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row>
    <row r="222" spans="1:77" ht="15.75" customHeight="1">
      <c r="A222" s="133"/>
      <c r="B222" s="81"/>
      <c r="C222" s="133"/>
      <c r="D222" s="133"/>
      <c r="E222" s="133"/>
      <c r="F222" s="133"/>
      <c r="G222" s="133"/>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row>
    <row r="223" spans="1:77" ht="15.75" customHeight="1">
      <c r="A223" s="133"/>
      <c r="B223" s="81"/>
      <c r="C223" s="133"/>
      <c r="D223" s="133"/>
      <c r="E223" s="133"/>
      <c r="F223" s="133"/>
      <c r="G223" s="133"/>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row>
    <row r="224" spans="1:77" ht="15.75" customHeight="1">
      <c r="A224" s="133"/>
      <c r="B224" s="81"/>
      <c r="C224" s="133"/>
      <c r="D224" s="133"/>
      <c r="E224" s="133"/>
      <c r="F224" s="133"/>
      <c r="G224" s="133"/>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row>
    <row r="225" spans="1:77" ht="15.75" customHeight="1">
      <c r="A225" s="133"/>
      <c r="B225" s="81"/>
      <c r="C225" s="133"/>
      <c r="D225" s="133"/>
      <c r="E225" s="133"/>
      <c r="F225" s="133"/>
      <c r="G225" s="133"/>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row>
    <row r="226" spans="1:77" ht="15.75" customHeight="1">
      <c r="A226" s="133"/>
      <c r="B226" s="81"/>
      <c r="C226" s="133"/>
      <c r="D226" s="133"/>
      <c r="E226" s="133"/>
      <c r="F226" s="133"/>
      <c r="G226" s="133"/>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row>
    <row r="227" spans="1:77" ht="15.75" customHeight="1">
      <c r="A227" s="133"/>
      <c r="B227" s="81"/>
      <c r="C227" s="133"/>
      <c r="D227" s="133"/>
      <c r="E227" s="133"/>
      <c r="F227" s="133"/>
      <c r="G227" s="133"/>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row>
    <row r="228" spans="1:77" ht="15.75" customHeight="1">
      <c r="A228" s="133"/>
      <c r="B228" s="81"/>
      <c r="C228" s="133"/>
      <c r="D228" s="133"/>
      <c r="E228" s="133"/>
      <c r="F228" s="133"/>
      <c r="G228" s="133"/>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row>
    <row r="229" spans="1:77" ht="15.75" customHeight="1">
      <c r="A229" s="133"/>
      <c r="B229" s="81"/>
      <c r="C229" s="133"/>
      <c r="D229" s="133"/>
      <c r="E229" s="133"/>
      <c r="F229" s="133"/>
      <c r="G229" s="133"/>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row>
    <row r="230" spans="1:77" ht="15.75" customHeight="1">
      <c r="A230" s="133"/>
      <c r="B230" s="81"/>
      <c r="C230" s="133"/>
      <c r="D230" s="133"/>
      <c r="E230" s="133"/>
      <c r="F230" s="133"/>
      <c r="G230" s="133"/>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row>
    <row r="231" spans="1:77" ht="15.75" customHeight="1">
      <c r="A231" s="133"/>
      <c r="B231" s="81"/>
      <c r="C231" s="133"/>
      <c r="D231" s="133"/>
      <c r="E231" s="133"/>
      <c r="F231" s="133"/>
      <c r="G231" s="133"/>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row>
    <row r="232" spans="1:77" ht="15.75" customHeight="1">
      <c r="A232" s="133"/>
      <c r="B232" s="81"/>
      <c r="C232" s="133"/>
      <c r="D232" s="133"/>
      <c r="E232" s="133"/>
      <c r="F232" s="133"/>
      <c r="G232" s="133"/>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15.75" customHeight="1">
      <c r="A233" s="133"/>
      <c r="B233" s="81"/>
      <c r="C233" s="133"/>
      <c r="D233" s="133"/>
      <c r="E233" s="133"/>
      <c r="F233" s="133"/>
      <c r="G233" s="133"/>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row>
    <row r="234" spans="1:77" ht="15.75" customHeight="1">
      <c r="A234" s="133"/>
      <c r="B234" s="81"/>
      <c r="C234" s="133"/>
      <c r="D234" s="133"/>
      <c r="E234" s="133"/>
      <c r="F234" s="133"/>
      <c r="G234" s="133"/>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row>
    <row r="235" spans="1:77" ht="15.75" customHeight="1">
      <c r="A235" s="133"/>
      <c r="B235" s="81"/>
      <c r="C235" s="133"/>
      <c r="D235" s="133"/>
      <c r="E235" s="133"/>
      <c r="F235" s="133"/>
      <c r="G235" s="133"/>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row>
    <row r="236" spans="1:77" ht="15.75" customHeight="1">
      <c r="A236" s="133"/>
      <c r="B236" s="81"/>
      <c r="C236" s="133"/>
      <c r="D236" s="133"/>
      <c r="E236" s="133"/>
      <c r="F236" s="133"/>
      <c r="G236" s="133"/>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row>
    <row r="237" spans="1:77" ht="15.75" customHeight="1">
      <c r="A237" s="133"/>
      <c r="B237" s="81"/>
      <c r="C237" s="133"/>
      <c r="D237" s="133"/>
      <c r="E237" s="133"/>
      <c r="F237" s="133"/>
      <c r="G237" s="133"/>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row>
    <row r="238" spans="1:77" ht="15.75" customHeight="1">
      <c r="A238" s="133"/>
      <c r="B238" s="81"/>
      <c r="C238" s="133"/>
      <c r="D238" s="133"/>
      <c r="E238" s="133"/>
      <c r="F238" s="133"/>
      <c r="G238" s="133"/>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row>
    <row r="239" spans="1:77" ht="15.75" customHeight="1">
      <c r="A239" s="133"/>
      <c r="B239" s="81"/>
      <c r="C239" s="133"/>
      <c r="D239" s="133"/>
      <c r="E239" s="133"/>
      <c r="F239" s="133"/>
      <c r="G239" s="133"/>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row>
    <row r="240" spans="1:77" ht="15.75" customHeight="1">
      <c r="A240" s="133"/>
      <c r="B240" s="81"/>
      <c r="C240" s="133"/>
      <c r="D240" s="133"/>
      <c r="E240" s="133"/>
      <c r="F240" s="133"/>
      <c r="G240" s="133"/>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row>
    <row r="241" spans="1:77" ht="15.75" customHeight="1">
      <c r="A241" s="133"/>
      <c r="B241" s="81"/>
      <c r="C241" s="133"/>
      <c r="D241" s="133"/>
      <c r="E241" s="133"/>
      <c r="F241" s="133"/>
      <c r="G241" s="133"/>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row>
    <row r="242" spans="1:77" ht="15.75" customHeight="1">
      <c r="A242" s="133"/>
      <c r="B242" s="81"/>
      <c r="C242" s="133"/>
      <c r="D242" s="133"/>
      <c r="E242" s="133"/>
      <c r="F242" s="133"/>
      <c r="G242" s="133"/>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row>
    <row r="243" spans="1:77" ht="15.75" customHeight="1">
      <c r="A243" s="133"/>
      <c r="B243" s="81"/>
      <c r="C243" s="133"/>
      <c r="D243" s="133"/>
      <c r="E243" s="133"/>
      <c r="F243" s="133"/>
      <c r="G243" s="133"/>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row>
    <row r="244" spans="1:77" ht="15.75" customHeight="1">
      <c r="A244" s="133"/>
      <c r="B244" s="81"/>
      <c r="C244" s="133"/>
      <c r="D244" s="133"/>
      <c r="E244" s="133"/>
      <c r="F244" s="133"/>
      <c r="G244" s="133"/>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row>
    <row r="245" spans="1:77" ht="15.75" customHeight="1">
      <c r="A245" s="133"/>
      <c r="B245" s="81"/>
      <c r="C245" s="133"/>
      <c r="D245" s="133"/>
      <c r="E245" s="133"/>
      <c r="F245" s="133"/>
      <c r="G245" s="133"/>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row>
    <row r="246" spans="1:77" ht="15.75" customHeight="1">
      <c r="A246" s="133"/>
      <c r="B246" s="81"/>
      <c r="C246" s="133"/>
      <c r="D246" s="133"/>
      <c r="E246" s="133"/>
      <c r="F246" s="133"/>
      <c r="G246" s="133"/>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row>
    <row r="247" spans="1:77" ht="15.75" customHeight="1">
      <c r="A247" s="133"/>
      <c r="B247" s="81"/>
      <c r="C247" s="133"/>
      <c r="D247" s="133"/>
      <c r="E247" s="133"/>
      <c r="F247" s="133"/>
      <c r="G247" s="133"/>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row>
    <row r="248" spans="1:77" ht="15.75" customHeight="1">
      <c r="A248" s="133"/>
      <c r="B248" s="81"/>
      <c r="C248" s="133"/>
      <c r="D248" s="133"/>
      <c r="E248" s="133"/>
      <c r="F248" s="133"/>
      <c r="G248" s="133"/>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row>
    <row r="249" spans="1:77" ht="15.75" customHeight="1">
      <c r="A249" s="133"/>
      <c r="B249" s="81"/>
      <c r="C249" s="133"/>
      <c r="D249" s="133"/>
      <c r="E249" s="133"/>
      <c r="F249" s="133"/>
      <c r="G249" s="133"/>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row>
    <row r="250" spans="1:77" ht="15.75" customHeight="1">
      <c r="A250" s="133"/>
      <c r="B250" s="81"/>
      <c r="C250" s="133"/>
      <c r="D250" s="133"/>
      <c r="E250" s="133"/>
      <c r="F250" s="133"/>
      <c r="G250" s="133"/>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row>
    <row r="251" spans="1:77" ht="15.75" customHeight="1">
      <c r="A251" s="133"/>
      <c r="B251" s="81"/>
      <c r="C251" s="133"/>
      <c r="D251" s="133"/>
      <c r="E251" s="133"/>
      <c r="F251" s="133"/>
      <c r="G251" s="133"/>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row>
    <row r="252" spans="1:77" ht="15.75" customHeight="1">
      <c r="A252" s="133"/>
      <c r="B252" s="81"/>
      <c r="C252" s="133"/>
      <c r="D252" s="133"/>
      <c r="E252" s="133"/>
      <c r="F252" s="133"/>
      <c r="G252" s="133"/>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row>
    <row r="253" spans="1:77" ht="15.75" customHeight="1">
      <c r="A253" s="133"/>
      <c r="B253" s="81"/>
      <c r="C253" s="133"/>
      <c r="D253" s="133"/>
      <c r="E253" s="133"/>
      <c r="F253" s="133"/>
      <c r="G253" s="133"/>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row>
    <row r="254" spans="1:77" ht="15.75" customHeight="1">
      <c r="A254" s="133"/>
      <c r="B254" s="81"/>
      <c r="C254" s="133"/>
      <c r="D254" s="133"/>
      <c r="E254" s="133"/>
      <c r="F254" s="133"/>
      <c r="G254" s="133"/>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row>
    <row r="255" spans="1:77" ht="15.75" customHeight="1">
      <c r="A255" s="133"/>
      <c r="B255" s="81"/>
      <c r="C255" s="133"/>
      <c r="D255" s="133"/>
      <c r="E255" s="133"/>
      <c r="F255" s="133"/>
      <c r="G255" s="133"/>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row>
    <row r="256" spans="1:77" ht="15.75" customHeight="1">
      <c r="A256" s="133"/>
      <c r="B256" s="81"/>
      <c r="C256" s="133"/>
      <c r="D256" s="133"/>
      <c r="E256" s="133"/>
      <c r="F256" s="133"/>
      <c r="G256" s="133"/>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row>
    <row r="257" spans="1:77" ht="15.75" customHeight="1">
      <c r="A257" s="133"/>
      <c r="B257" s="81"/>
      <c r="C257" s="133"/>
      <c r="D257" s="133"/>
      <c r="E257" s="133"/>
      <c r="F257" s="133"/>
      <c r="G257" s="133"/>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row>
    <row r="258" spans="1:77" ht="15.75" customHeight="1">
      <c r="A258" s="133"/>
      <c r="B258" s="81"/>
      <c r="C258" s="133"/>
      <c r="D258" s="133"/>
      <c r="E258" s="133"/>
      <c r="F258" s="133"/>
      <c r="G258" s="133"/>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row>
    <row r="259" spans="1:77" ht="15.75" customHeight="1">
      <c r="A259" s="133"/>
      <c r="B259" s="81"/>
      <c r="C259" s="133"/>
      <c r="D259" s="133"/>
      <c r="E259" s="133"/>
      <c r="F259" s="133"/>
      <c r="G259" s="133"/>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row>
    <row r="260" spans="1:77" ht="15.75" customHeight="1">
      <c r="A260" s="133"/>
      <c r="B260" s="81"/>
      <c r="C260" s="133"/>
      <c r="D260" s="133"/>
      <c r="E260" s="133"/>
      <c r="F260" s="133"/>
      <c r="G260" s="133"/>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row>
    <row r="261" spans="1:77" ht="15.75" customHeight="1">
      <c r="A261" s="133"/>
      <c r="B261" s="81"/>
      <c r="C261" s="133"/>
      <c r="D261" s="133"/>
      <c r="E261" s="133"/>
      <c r="F261" s="133"/>
      <c r="G261" s="133"/>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row>
    <row r="262" spans="1:77" ht="15.75" customHeight="1">
      <c r="A262" s="133"/>
      <c r="B262" s="81"/>
      <c r="C262" s="133"/>
      <c r="D262" s="133"/>
      <c r="E262" s="133"/>
      <c r="F262" s="133"/>
      <c r="G262" s="133"/>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row>
    <row r="263" spans="1:77" ht="15.75" customHeight="1">
      <c r="A263" s="133"/>
      <c r="B263" s="81"/>
      <c r="C263" s="133"/>
      <c r="D263" s="133"/>
      <c r="E263" s="133"/>
      <c r="F263" s="133"/>
      <c r="G263" s="133"/>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row>
    <row r="264" spans="1:77" ht="15.75" customHeight="1">
      <c r="A264" s="133"/>
      <c r="B264" s="81"/>
      <c r="C264" s="133"/>
      <c r="D264" s="133"/>
      <c r="E264" s="133"/>
      <c r="F264" s="133"/>
      <c r="G264" s="133"/>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row>
    <row r="265" spans="1:77" ht="15.75" customHeight="1">
      <c r="A265" s="133"/>
      <c r="B265" s="81"/>
      <c r="C265" s="133"/>
      <c r="D265" s="133"/>
      <c r="E265" s="133"/>
      <c r="F265" s="133"/>
      <c r="G265" s="133"/>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row>
    <row r="266" spans="1:77" ht="15.75" customHeight="1">
      <c r="A266" s="133"/>
      <c r="B266" s="81"/>
      <c r="C266" s="133"/>
      <c r="D266" s="133"/>
      <c r="E266" s="133"/>
      <c r="F266" s="133"/>
      <c r="G266" s="133"/>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row>
    <row r="267" spans="1:77" ht="15.75" customHeight="1">
      <c r="A267" s="133"/>
      <c r="B267" s="81"/>
      <c r="C267" s="133"/>
      <c r="D267" s="133"/>
      <c r="E267" s="133"/>
      <c r="F267" s="133"/>
      <c r="G267" s="133"/>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row>
    <row r="268" spans="1:77" ht="15.75" customHeight="1">
      <c r="A268" s="133"/>
      <c r="B268" s="81"/>
      <c r="C268" s="133"/>
      <c r="D268" s="133"/>
      <c r="E268" s="133"/>
      <c r="F268" s="133"/>
      <c r="G268" s="133"/>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row>
    <row r="269" spans="1:77" ht="15.75" customHeight="1">
      <c r="A269" s="133"/>
      <c r="B269" s="81"/>
      <c r="C269" s="133"/>
      <c r="D269" s="133"/>
      <c r="E269" s="133"/>
      <c r="F269" s="133"/>
      <c r="G269" s="133"/>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row>
    <row r="270" spans="1:77" ht="15.75" customHeight="1">
      <c r="A270" s="133"/>
      <c r="B270" s="81"/>
      <c r="C270" s="133"/>
      <c r="D270" s="133"/>
      <c r="E270" s="133"/>
      <c r="F270" s="133"/>
      <c r="G270" s="133"/>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row>
    <row r="271" spans="1:77" ht="15.75" customHeight="1">
      <c r="A271" s="133"/>
      <c r="B271" s="81"/>
      <c r="C271" s="133"/>
      <c r="D271" s="133"/>
      <c r="E271" s="133"/>
      <c r="F271" s="133"/>
      <c r="G271" s="133"/>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row>
    <row r="272" spans="1:77" ht="15.75" customHeight="1">
      <c r="A272" s="133"/>
      <c r="B272" s="81"/>
      <c r="C272" s="133"/>
      <c r="D272" s="133"/>
      <c r="E272" s="133"/>
      <c r="F272" s="133"/>
      <c r="G272" s="133"/>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row>
    <row r="273" spans="1:77" ht="15.75" customHeight="1">
      <c r="A273" s="133"/>
      <c r="B273" s="81"/>
      <c r="C273" s="133"/>
      <c r="D273" s="133"/>
      <c r="E273" s="133"/>
      <c r="F273" s="133"/>
      <c r="G273" s="133"/>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row>
    <row r="274" spans="1:77" ht="15.75" customHeight="1">
      <c r="A274" s="133"/>
      <c r="B274" s="81"/>
      <c r="C274" s="133"/>
      <c r="D274" s="133"/>
      <c r="E274" s="133"/>
      <c r="F274" s="133"/>
      <c r="G274" s="133"/>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row>
    <row r="275" spans="1:77" ht="15.75" customHeight="1">
      <c r="A275" s="133"/>
      <c r="B275" s="81"/>
      <c r="C275" s="133"/>
      <c r="D275" s="133"/>
      <c r="E275" s="133"/>
      <c r="F275" s="133"/>
      <c r="G275" s="133"/>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row>
    <row r="276" spans="1:77" ht="15.75" customHeight="1">
      <c r="A276" s="133"/>
      <c r="B276" s="81"/>
      <c r="C276" s="133"/>
      <c r="D276" s="133"/>
      <c r="E276" s="133"/>
      <c r="F276" s="133"/>
      <c r="G276" s="133"/>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row>
    <row r="277" spans="1:77" ht="15.75" customHeight="1">
      <c r="A277" s="133"/>
      <c r="B277" s="81"/>
      <c r="C277" s="133"/>
      <c r="D277" s="133"/>
      <c r="E277" s="133"/>
      <c r="F277" s="133"/>
      <c r="G277" s="133"/>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row>
    <row r="278" spans="1:77" ht="15.75" customHeight="1">
      <c r="A278" s="133"/>
      <c r="B278" s="81"/>
      <c r="C278" s="133"/>
      <c r="D278" s="133"/>
      <c r="E278" s="133"/>
      <c r="F278" s="133"/>
      <c r="G278" s="133"/>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row>
    <row r="279" spans="1:77" ht="15.75" customHeight="1">
      <c r="A279" s="133"/>
      <c r="B279" s="81"/>
      <c r="C279" s="133"/>
      <c r="D279" s="133"/>
      <c r="E279" s="133"/>
      <c r="F279" s="133"/>
      <c r="G279" s="133"/>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row>
    <row r="280" spans="1:77" ht="15.75" customHeight="1">
      <c r="A280" s="133"/>
      <c r="B280" s="81"/>
      <c r="C280" s="133"/>
      <c r="D280" s="133"/>
      <c r="E280" s="133"/>
      <c r="F280" s="133"/>
      <c r="G280" s="133"/>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row>
    <row r="281" spans="1:77" ht="15.75" customHeight="1">
      <c r="A281" s="133"/>
      <c r="B281" s="81"/>
      <c r="C281" s="133"/>
      <c r="D281" s="133"/>
      <c r="E281" s="133"/>
      <c r="F281" s="133"/>
      <c r="G281" s="133"/>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row>
    <row r="282" spans="1:77" ht="15.75" customHeight="1">
      <c r="A282" s="133"/>
      <c r="B282" s="81"/>
      <c r="C282" s="133"/>
      <c r="D282" s="133"/>
      <c r="E282" s="133"/>
      <c r="F282" s="133"/>
      <c r="G282" s="133"/>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row>
    <row r="283" spans="1:77" ht="15.75" customHeight="1">
      <c r="A283" s="133"/>
      <c r="B283" s="81"/>
      <c r="C283" s="133"/>
      <c r="D283" s="133"/>
      <c r="E283" s="133"/>
      <c r="F283" s="133"/>
      <c r="G283" s="133"/>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row>
    <row r="284" spans="1:77" ht="15.75" customHeight="1">
      <c r="A284" s="133"/>
      <c r="B284" s="81"/>
      <c r="C284" s="133"/>
      <c r="D284" s="133"/>
      <c r="E284" s="133"/>
      <c r="F284" s="133"/>
      <c r="G284" s="133"/>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row>
    <row r="285" spans="1:77" ht="15.75" customHeight="1">
      <c r="A285" s="133"/>
      <c r="B285" s="81"/>
      <c r="C285" s="133"/>
      <c r="D285" s="133"/>
      <c r="E285" s="133"/>
      <c r="F285" s="133"/>
      <c r="G285" s="133"/>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row>
    <row r="286" spans="1:77" ht="15.75" customHeight="1">
      <c r="A286" s="133"/>
      <c r="B286" s="81"/>
      <c r="C286" s="133"/>
      <c r="D286" s="133"/>
      <c r="E286" s="133"/>
      <c r="F286" s="133"/>
      <c r="G286" s="133"/>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row>
    <row r="287" spans="1:77" ht="15.75" customHeight="1">
      <c r="A287" s="133"/>
      <c r="B287" s="81"/>
      <c r="C287" s="133"/>
      <c r="D287" s="133"/>
      <c r="E287" s="133"/>
      <c r="F287" s="133"/>
      <c r="G287" s="133"/>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row>
    <row r="288" spans="1:77" ht="15.75" customHeight="1">
      <c r="A288" s="133"/>
      <c r="B288" s="81"/>
      <c r="C288" s="133"/>
      <c r="D288" s="133"/>
      <c r="E288" s="133"/>
      <c r="F288" s="133"/>
      <c r="G288" s="133"/>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row>
    <row r="289" spans="1:77" ht="15.75" customHeight="1">
      <c r="A289" s="133"/>
      <c r="B289" s="81"/>
      <c r="C289" s="133"/>
      <c r="D289" s="133"/>
      <c r="E289" s="133"/>
      <c r="F289" s="133"/>
      <c r="G289" s="133"/>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row>
    <row r="290" spans="1:77" ht="15.75" customHeight="1">
      <c r="A290" s="133"/>
      <c r="B290" s="81"/>
      <c r="C290" s="133"/>
      <c r="D290" s="133"/>
      <c r="E290" s="133"/>
      <c r="F290" s="133"/>
      <c r="G290" s="133"/>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row>
    <row r="291" spans="1:77" ht="15.75" customHeight="1">
      <c r="A291" s="133"/>
      <c r="B291" s="81"/>
      <c r="C291" s="133"/>
      <c r="D291" s="133"/>
      <c r="E291" s="133"/>
      <c r="F291" s="133"/>
      <c r="G291" s="133"/>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row>
    <row r="292" spans="1:77" ht="15.75" customHeight="1">
      <c r="A292" s="133"/>
      <c r="B292" s="81"/>
      <c r="C292" s="133"/>
      <c r="D292" s="133"/>
      <c r="E292" s="133"/>
      <c r="F292" s="133"/>
      <c r="G292" s="133"/>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row>
    <row r="293" spans="1:77" ht="15.75" customHeight="1">
      <c r="A293" s="133"/>
      <c r="B293" s="81"/>
      <c r="C293" s="133"/>
      <c r="D293" s="133"/>
      <c r="E293" s="133"/>
      <c r="F293" s="133"/>
      <c r="G293" s="133"/>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row>
    <row r="294" spans="1:77" ht="15.75" customHeight="1">
      <c r="A294" s="133"/>
      <c r="B294" s="81"/>
      <c r="C294" s="133"/>
      <c r="D294" s="133"/>
      <c r="E294" s="133"/>
      <c r="F294" s="133"/>
      <c r="G294" s="133"/>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row>
    <row r="295" spans="1:77" ht="15.75" customHeight="1">
      <c r="A295" s="133"/>
      <c r="B295" s="81"/>
      <c r="C295" s="133"/>
      <c r="D295" s="133"/>
      <c r="E295" s="133"/>
      <c r="F295" s="133"/>
      <c r="G295" s="133"/>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row>
    <row r="296" spans="1:77" ht="15.75" customHeight="1">
      <c r="A296" s="133"/>
      <c r="B296" s="81"/>
      <c r="C296" s="133"/>
      <c r="D296" s="133"/>
      <c r="E296" s="133"/>
      <c r="F296" s="133"/>
      <c r="G296" s="133"/>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row>
    <row r="297" spans="1:77" ht="15.75" customHeight="1">
      <c r="A297" s="133"/>
      <c r="B297" s="81"/>
      <c r="C297" s="133"/>
      <c r="D297" s="133"/>
      <c r="E297" s="133"/>
      <c r="F297" s="133"/>
      <c r="G297" s="133"/>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row>
    <row r="298" spans="1:77" ht="15.75" customHeight="1">
      <c r="A298" s="133"/>
      <c r="B298" s="81"/>
      <c r="C298" s="133"/>
      <c r="D298" s="133"/>
      <c r="E298" s="133"/>
      <c r="F298" s="133"/>
      <c r="G298" s="133"/>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row>
    <row r="299" spans="1:77" ht="15.75" customHeight="1">
      <c r="A299" s="133"/>
      <c r="B299" s="81"/>
      <c r="C299" s="133"/>
      <c r="D299" s="133"/>
      <c r="E299" s="133"/>
      <c r="F299" s="133"/>
      <c r="G299" s="133"/>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row>
    <row r="300" spans="1:77" ht="15.75" customHeight="1">
      <c r="A300" s="133"/>
      <c r="B300" s="81"/>
      <c r="C300" s="133"/>
      <c r="D300" s="133"/>
      <c r="E300" s="133"/>
      <c r="F300" s="133"/>
      <c r="G300" s="133"/>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row>
    <row r="301" spans="1:77" ht="15.75" customHeight="1">
      <c r="A301" s="133"/>
      <c r="B301" s="81"/>
      <c r="C301" s="133"/>
      <c r="D301" s="133"/>
      <c r="E301" s="133"/>
      <c r="F301" s="133"/>
      <c r="G301" s="133"/>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row>
    <row r="302" spans="1:77" ht="15.75" customHeight="1">
      <c r="A302" s="133"/>
      <c r="B302" s="81"/>
      <c r="C302" s="133"/>
      <c r="D302" s="133"/>
      <c r="E302" s="133"/>
      <c r="F302" s="133"/>
      <c r="G302" s="133"/>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row>
    <row r="303" spans="1:77" ht="15.75" customHeight="1">
      <c r="A303" s="133"/>
      <c r="B303" s="81"/>
      <c r="C303" s="133"/>
      <c r="D303" s="133"/>
      <c r="E303" s="133"/>
      <c r="F303" s="133"/>
      <c r="G303" s="133"/>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row>
    <row r="304" spans="1:77" ht="15.75" customHeight="1">
      <c r="A304" s="133"/>
      <c r="B304" s="81"/>
      <c r="C304" s="133"/>
      <c r="D304" s="133"/>
      <c r="E304" s="133"/>
      <c r="F304" s="133"/>
      <c r="G304" s="133"/>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F26:F28"/>
    <mergeCell ref="H26:H28"/>
    <mergeCell ref="I26:I28"/>
    <mergeCell ref="S30:S32"/>
    <mergeCell ref="T30:T32"/>
    <mergeCell ref="U30:U32"/>
    <mergeCell ref="V30:V32"/>
    <mergeCell ref="W30:W32"/>
    <mergeCell ref="J26:J28"/>
    <mergeCell ref="K26:K28"/>
    <mergeCell ref="L26:L28"/>
    <mergeCell ref="M26:M28"/>
    <mergeCell ref="N26:N28"/>
    <mergeCell ref="O26:O28"/>
    <mergeCell ref="P26:P28"/>
    <mergeCell ref="S26:S28"/>
    <mergeCell ref="T26:T28"/>
    <mergeCell ref="U26:U28"/>
    <mergeCell ref="V26:V28"/>
    <mergeCell ref="W26:W28"/>
    <mergeCell ref="Z30:Z32"/>
    <mergeCell ref="AA30:AA32"/>
    <mergeCell ref="AB30:AB32"/>
    <mergeCell ref="AC30:AC32"/>
    <mergeCell ref="AD30:AD32"/>
    <mergeCell ref="AE30:AE32"/>
    <mergeCell ref="AF30:AF32"/>
    <mergeCell ref="X30:X32"/>
    <mergeCell ref="Y30:Y32"/>
    <mergeCell ref="AI30:AI32"/>
    <mergeCell ref="AJ30:AJ32"/>
    <mergeCell ref="AK30:AK32"/>
    <mergeCell ref="AL30:AL32"/>
    <mergeCell ref="AM30:AM32"/>
    <mergeCell ref="AN30:AN32"/>
    <mergeCell ref="AO30:AO32"/>
    <mergeCell ref="AG30:AG32"/>
    <mergeCell ref="AH30:AH32"/>
    <mergeCell ref="AR30:AR32"/>
    <mergeCell ref="AS30:AS32"/>
    <mergeCell ref="AT30:AT32"/>
    <mergeCell ref="AU30:AU32"/>
    <mergeCell ref="AV30:AV32"/>
    <mergeCell ref="AW30:AW32"/>
    <mergeCell ref="AX30:AX32"/>
    <mergeCell ref="AP30:AP32"/>
    <mergeCell ref="AQ30:AQ32"/>
    <mergeCell ref="AZ26:AZ28"/>
    <mergeCell ref="BA26:BA28"/>
    <mergeCell ref="BA30:BA32"/>
    <mergeCell ref="AS26:AS28"/>
    <mergeCell ref="AT26:AT28"/>
    <mergeCell ref="AU26:AU28"/>
    <mergeCell ref="AV26:AV28"/>
    <mergeCell ref="AW26:AW28"/>
    <mergeCell ref="AX26:AX28"/>
    <mergeCell ref="AY26:AY28"/>
    <mergeCell ref="AY30:AY32"/>
    <mergeCell ref="AZ30:AZ32"/>
    <mergeCell ref="A30:A32"/>
    <mergeCell ref="B30:B32"/>
    <mergeCell ref="C30:C32"/>
    <mergeCell ref="D30:D32"/>
    <mergeCell ref="E30:E32"/>
    <mergeCell ref="F30:F32"/>
    <mergeCell ref="G30:G32"/>
    <mergeCell ref="Q26:Q28"/>
    <mergeCell ref="R26:R28"/>
    <mergeCell ref="O30:O32"/>
    <mergeCell ref="P30:P32"/>
    <mergeCell ref="H30:H32"/>
    <mergeCell ref="I30:I32"/>
    <mergeCell ref="J30:J32"/>
    <mergeCell ref="K30:K32"/>
    <mergeCell ref="L30:L32"/>
    <mergeCell ref="M30:M32"/>
    <mergeCell ref="N30:N32"/>
    <mergeCell ref="Q30:Q32"/>
    <mergeCell ref="R30:R32"/>
    <mergeCell ref="A26:A28"/>
    <mergeCell ref="B26:B28"/>
    <mergeCell ref="C26:C28"/>
    <mergeCell ref="E26:E28"/>
    <mergeCell ref="AL26:AL28"/>
    <mergeCell ref="AM26:AM28"/>
    <mergeCell ref="AN26:AN28"/>
    <mergeCell ref="AO26:AO28"/>
    <mergeCell ref="X26:X28"/>
    <mergeCell ref="Y26:Y28"/>
    <mergeCell ref="Z26:Z28"/>
    <mergeCell ref="AA26:AA28"/>
    <mergeCell ref="AB26:AB28"/>
    <mergeCell ref="AC26:AC28"/>
    <mergeCell ref="AD26:AD28"/>
    <mergeCell ref="AE26:AE28"/>
    <mergeCell ref="AF26:AF28"/>
    <mergeCell ref="AP26:AP28"/>
    <mergeCell ref="AQ26:AQ28"/>
    <mergeCell ref="AR26:AR28"/>
    <mergeCell ref="Z16:Z20"/>
    <mergeCell ref="AA16:AA20"/>
    <mergeCell ref="AK22:AK24"/>
    <mergeCell ref="AL22:AL24"/>
    <mergeCell ref="AM22:AM24"/>
    <mergeCell ref="AN22:AN24"/>
    <mergeCell ref="AO22:AO24"/>
    <mergeCell ref="AP22:AP24"/>
    <mergeCell ref="AQ22:AQ24"/>
    <mergeCell ref="AA22:AA24"/>
    <mergeCell ref="AB22:AB24"/>
    <mergeCell ref="AC22:AC24"/>
    <mergeCell ref="AD22:AD24"/>
    <mergeCell ref="AE22:AE24"/>
    <mergeCell ref="AF22:AF24"/>
    <mergeCell ref="AG22:AG24"/>
    <mergeCell ref="AG26:AG28"/>
    <mergeCell ref="AH26:AH28"/>
    <mergeCell ref="AI26:AI28"/>
    <mergeCell ref="AJ26:AJ28"/>
    <mergeCell ref="AK26:AK28"/>
    <mergeCell ref="S16:S20"/>
    <mergeCell ref="T16:T20"/>
    <mergeCell ref="U16:U20"/>
    <mergeCell ref="V16:V20"/>
    <mergeCell ref="W16:W20"/>
    <mergeCell ref="X16:X20"/>
    <mergeCell ref="Y16:Y20"/>
    <mergeCell ref="AE16:AE20"/>
    <mergeCell ref="AF16:AF20"/>
    <mergeCell ref="A1:C4"/>
    <mergeCell ref="D1:AZ4"/>
    <mergeCell ref="BA1:BE1"/>
    <mergeCell ref="BA2:BE2"/>
    <mergeCell ref="BA3:BE3"/>
    <mergeCell ref="BA4:BE4"/>
    <mergeCell ref="A6:BE6"/>
    <mergeCell ref="A7:D7"/>
    <mergeCell ref="E7:AK7"/>
    <mergeCell ref="A8:D8"/>
    <mergeCell ref="E8:AK8"/>
    <mergeCell ref="A9:D9"/>
    <mergeCell ref="E9:AK9"/>
    <mergeCell ref="A11:B13"/>
    <mergeCell ref="F14:F15"/>
    <mergeCell ref="G14:G15"/>
    <mergeCell ref="I14:I15"/>
    <mergeCell ref="AE11:BA11"/>
    <mergeCell ref="B14:B15"/>
    <mergeCell ref="A14:A15"/>
    <mergeCell ref="I11:AD13"/>
    <mergeCell ref="J14:AA14"/>
    <mergeCell ref="AC14:AC15"/>
    <mergeCell ref="AD14:AD15"/>
    <mergeCell ref="AE14:AE15"/>
    <mergeCell ref="AF14:AF15"/>
    <mergeCell ref="BB11:BE11"/>
    <mergeCell ref="AX12:BA14"/>
    <mergeCell ref="BB12:BC14"/>
    <mergeCell ref="BD12:BE14"/>
    <mergeCell ref="AE13:AF13"/>
    <mergeCell ref="AG13:AV13"/>
    <mergeCell ref="AS14:AV14"/>
    <mergeCell ref="C11:D13"/>
    <mergeCell ref="E11:H13"/>
    <mergeCell ref="C14:C15"/>
    <mergeCell ref="D14:D15"/>
    <mergeCell ref="E14:E15"/>
    <mergeCell ref="H14:H15"/>
    <mergeCell ref="A16:A20"/>
    <mergeCell ref="B16:B20"/>
    <mergeCell ref="E16:E20"/>
    <mergeCell ref="F16:F20"/>
    <mergeCell ref="H16:H20"/>
    <mergeCell ref="I16:I20"/>
    <mergeCell ref="AU16:AU20"/>
    <mergeCell ref="AV16:AV20"/>
    <mergeCell ref="AW16:AW20"/>
    <mergeCell ref="Q16:Q20"/>
    <mergeCell ref="R16:R20"/>
    <mergeCell ref="J16:J20"/>
    <mergeCell ref="K16:K20"/>
    <mergeCell ref="L16:L20"/>
    <mergeCell ref="M16:M20"/>
    <mergeCell ref="N16:N20"/>
    <mergeCell ref="O16:O20"/>
    <mergeCell ref="P16:P20"/>
    <mergeCell ref="AB16:AB20"/>
    <mergeCell ref="AS16:AS20"/>
    <mergeCell ref="AT16:AT20"/>
    <mergeCell ref="AL16:AL20"/>
    <mergeCell ref="AM16:AM20"/>
    <mergeCell ref="AN16:AN20"/>
    <mergeCell ref="AX16:AX20"/>
    <mergeCell ref="AY16:AY20"/>
    <mergeCell ref="AZ16:AZ20"/>
    <mergeCell ref="BA16:BA20"/>
    <mergeCell ref="AC16:AC20"/>
    <mergeCell ref="AD16:AD20"/>
    <mergeCell ref="AG16:AG20"/>
    <mergeCell ref="AH16:AH20"/>
    <mergeCell ref="AI16:AI20"/>
    <mergeCell ref="AJ16:AJ20"/>
    <mergeCell ref="AK16:AK20"/>
    <mergeCell ref="AO16:AO20"/>
    <mergeCell ref="AP16:AP20"/>
    <mergeCell ref="AQ16:AQ20"/>
    <mergeCell ref="AR16:AR20"/>
    <mergeCell ref="AH22:AH24"/>
    <mergeCell ref="AI22:AI24"/>
    <mergeCell ref="AJ22:AJ24"/>
    <mergeCell ref="T22:T24"/>
    <mergeCell ref="U22:U24"/>
    <mergeCell ref="V22:V24"/>
    <mergeCell ref="W22:W24"/>
    <mergeCell ref="X22:X24"/>
    <mergeCell ref="Y22:Y24"/>
    <mergeCell ref="Z22:Z24"/>
    <mergeCell ref="AY22:AY24"/>
    <mergeCell ref="AZ22:AZ24"/>
    <mergeCell ref="BA22:BA24"/>
    <mergeCell ref="AR22:AR24"/>
    <mergeCell ref="AS22:AS24"/>
    <mergeCell ref="AT22:AT24"/>
    <mergeCell ref="AU22:AU24"/>
    <mergeCell ref="AV22:AV24"/>
    <mergeCell ref="AW22:AW24"/>
    <mergeCell ref="AX22:AX24"/>
    <mergeCell ref="A22:A24"/>
    <mergeCell ref="B22:B24"/>
    <mergeCell ref="C22:C24"/>
    <mergeCell ref="D22:D24"/>
    <mergeCell ref="E22:E24"/>
    <mergeCell ref="F22:F24"/>
    <mergeCell ref="H22:H24"/>
    <mergeCell ref="R22:R24"/>
    <mergeCell ref="S22:S24"/>
    <mergeCell ref="I22:I24"/>
    <mergeCell ref="J22:J24"/>
    <mergeCell ref="K22:K24"/>
    <mergeCell ref="L22:L24"/>
    <mergeCell ref="M22:M24"/>
    <mergeCell ref="N22:N24"/>
    <mergeCell ref="O22:O24"/>
    <mergeCell ref="P22:P24"/>
    <mergeCell ref="Q22:Q24"/>
  </mergeCells>
  <conditionalFormatting sqref="AD16 BA16 BA22 BA26 BA30">
    <cfRule type="containsText" dxfId="260" priority="1" operator="containsText" text="Zona de Riesgo Extrema">
      <formula>NOT(ISERROR(SEARCH(("Zona de Riesgo Extrema"),(AD16))))</formula>
    </cfRule>
  </conditionalFormatting>
  <conditionalFormatting sqref="AD16 BA16 BA22 BA26 BA30">
    <cfRule type="containsText" dxfId="259" priority="2" operator="containsText" text="Zona de Riesgo Alta">
      <formula>NOT(ISERROR(SEARCH(("Zona de Riesgo Alta"),(AD16))))</formula>
    </cfRule>
  </conditionalFormatting>
  <conditionalFormatting sqref="AD16 BA16 BA22 BA26 BA30">
    <cfRule type="cellIs" dxfId="258" priority="3" operator="equal">
      <formula>"Zona de Riesgo Baja"</formula>
    </cfRule>
  </conditionalFormatting>
  <conditionalFormatting sqref="AD16 BA16 BA22 BA26 BA30">
    <cfRule type="cellIs" dxfId="257" priority="4" operator="equal">
      <formula>"Zona de Riesgo Moderada"</formula>
    </cfRule>
  </conditionalFormatting>
  <conditionalFormatting sqref="AD16 BA16 BA22 BA26 BA30">
    <cfRule type="cellIs" dxfId="256" priority="5" operator="equal">
      <formula>"Zona de Riesgo Alta"</formula>
    </cfRule>
  </conditionalFormatting>
  <conditionalFormatting sqref="AC16 AZ16 AZ22 AZ26 AZ30">
    <cfRule type="containsText" dxfId="255" priority="6" operator="containsText" text="4 - Mayor">
      <formula>NOT(ISERROR(SEARCH(("4 - Mayor"),(AC16))))</formula>
    </cfRule>
  </conditionalFormatting>
  <conditionalFormatting sqref="AC16 AZ16 AZ22 AZ26 AZ30">
    <cfRule type="containsText" dxfId="254" priority="7" operator="containsText" text="5 - Catastrófico">
      <formula>NOT(ISERROR(SEARCH(("5 - Catastrófico"),(AC16))))</formula>
    </cfRule>
  </conditionalFormatting>
  <conditionalFormatting sqref="AC16 AZ16 AZ22 AZ26 AZ30">
    <cfRule type="containsText" dxfId="253" priority="8" operator="containsText" text="3 - Moderado">
      <formula>NOT(ISERROR(SEARCH(("3 - Moderado"),(AC16))))</formula>
    </cfRule>
  </conditionalFormatting>
  <conditionalFormatting sqref="I16 AY16 AY22 AY26 AY30">
    <cfRule type="containsText" dxfId="252" priority="9" operator="containsText" text="5 - Casi seguro">
      <formula>NOT(ISERROR(SEARCH(("5 - Casi seguro"),(I16))))</formula>
    </cfRule>
  </conditionalFormatting>
  <conditionalFormatting sqref="I16 AY16 AY22 AY26 AY30">
    <cfRule type="cellIs" dxfId="251" priority="10" operator="equal">
      <formula>"1 - Rara vez"</formula>
    </cfRule>
  </conditionalFormatting>
  <conditionalFormatting sqref="I16 AY16 AY22 AY26 AY30">
    <cfRule type="cellIs" dxfId="250" priority="11" operator="equal">
      <formula>"2 - Improbable"</formula>
    </cfRule>
  </conditionalFormatting>
  <conditionalFormatting sqref="I16 AY16 AY22 AY26 AY30">
    <cfRule type="cellIs" dxfId="249" priority="12" operator="equal">
      <formula>"3 - Posible"</formula>
    </cfRule>
  </conditionalFormatting>
  <conditionalFormatting sqref="I16 AY16 AY22 AY26 AY30">
    <cfRule type="cellIs" dxfId="248"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I1000"/>
  <sheetViews>
    <sheetView topLeftCell="AK16" workbookViewId="0">
      <selection activeCell="AO17" sqref="AO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140625" customWidth="1"/>
    <col min="40" max="40" width="11.7109375" hidden="1" customWidth="1"/>
    <col min="41" max="41" width="46.4257812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20" t="s">
        <v>1014</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86"/>
      <c r="AN7" s="9"/>
      <c r="AO7" s="10"/>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520" t="s">
        <v>1015</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86"/>
      <c r="AN8" s="9"/>
      <c r="AO8" s="10"/>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606" t="s">
        <v>1016</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86"/>
      <c r="AN9" s="9"/>
      <c r="AO9" s="10"/>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243.75" customHeight="1">
      <c r="A17" s="429" t="s">
        <v>331</v>
      </c>
      <c r="B17" s="429">
        <v>1</v>
      </c>
      <c r="C17" s="87" t="s">
        <v>106</v>
      </c>
      <c r="D17" s="67" t="s">
        <v>1017</v>
      </c>
      <c r="E17" s="429" t="s">
        <v>1018</v>
      </c>
      <c r="F17" s="429" t="s">
        <v>1019</v>
      </c>
      <c r="G17" s="67" t="s">
        <v>1020</v>
      </c>
      <c r="H17" s="429" t="s">
        <v>240</v>
      </c>
      <c r="I17" s="434" t="s">
        <v>111</v>
      </c>
      <c r="J17" s="434" t="s">
        <v>112</v>
      </c>
      <c r="K17" s="429" t="s">
        <v>113</v>
      </c>
      <c r="L17" s="429" t="s">
        <v>243</v>
      </c>
      <c r="M17" s="54" t="s">
        <v>1021</v>
      </c>
      <c r="N17" s="62" t="s">
        <v>116</v>
      </c>
      <c r="O17" s="54" t="s">
        <v>1022</v>
      </c>
      <c r="P17" s="62">
        <v>30</v>
      </c>
      <c r="Q17" s="62"/>
      <c r="R17" s="62"/>
      <c r="S17" s="54" t="s">
        <v>1023</v>
      </c>
      <c r="T17" s="62">
        <v>15</v>
      </c>
      <c r="U17" s="54" t="s">
        <v>1024</v>
      </c>
      <c r="V17" s="62">
        <v>15</v>
      </c>
      <c r="W17" s="54" t="s">
        <v>1025</v>
      </c>
      <c r="X17" s="62">
        <v>15</v>
      </c>
      <c r="Y17" s="54" t="s">
        <v>1026</v>
      </c>
      <c r="Z17" s="62">
        <v>15</v>
      </c>
      <c r="AA17" s="54" t="s">
        <v>1027</v>
      </c>
      <c r="AB17" s="62">
        <v>10</v>
      </c>
      <c r="AC17" s="62">
        <f>P17+R17+T17+V17+X17+Z17+AB17</f>
        <v>100</v>
      </c>
      <c r="AD17" s="62" t="s">
        <v>132</v>
      </c>
      <c r="AE17" s="54" t="s">
        <v>135</v>
      </c>
      <c r="AF17" s="62" t="s">
        <v>132</v>
      </c>
      <c r="AG17" s="54" t="s">
        <v>133</v>
      </c>
      <c r="AH17" s="434" t="s">
        <v>132</v>
      </c>
      <c r="AI17" s="434" t="s">
        <v>130</v>
      </c>
      <c r="AJ17" s="434" t="s">
        <v>138</v>
      </c>
      <c r="AK17" s="429" t="s">
        <v>139</v>
      </c>
      <c r="AL17" s="62">
        <v>1</v>
      </c>
      <c r="AM17" s="87" t="s">
        <v>1029</v>
      </c>
      <c r="AN17" s="62">
        <v>1</v>
      </c>
      <c r="AO17" s="319" t="s">
        <v>1679</v>
      </c>
    </row>
    <row r="18" spans="1:41" ht="120" customHeight="1">
      <c r="A18" s="433"/>
      <c r="B18" s="433"/>
      <c r="C18" s="87" t="s">
        <v>106</v>
      </c>
      <c r="D18" s="67" t="s">
        <v>1030</v>
      </c>
      <c r="E18" s="433"/>
      <c r="F18" s="433"/>
      <c r="G18" s="67" t="s">
        <v>1031</v>
      </c>
      <c r="H18" s="433"/>
      <c r="I18" s="433"/>
      <c r="J18" s="433"/>
      <c r="K18" s="433"/>
      <c r="L18" s="433"/>
      <c r="M18" s="54" t="s">
        <v>1032</v>
      </c>
      <c r="N18" s="62" t="s">
        <v>164</v>
      </c>
      <c r="O18" s="54" t="s">
        <v>1033</v>
      </c>
      <c r="P18" s="62">
        <v>30</v>
      </c>
      <c r="Q18" s="62"/>
      <c r="R18" s="62"/>
      <c r="S18" s="62" t="s">
        <v>1034</v>
      </c>
      <c r="T18" s="62">
        <v>15</v>
      </c>
      <c r="U18" s="62" t="s">
        <v>1035</v>
      </c>
      <c r="V18" s="62">
        <v>15</v>
      </c>
      <c r="W18" s="54" t="s">
        <v>1036</v>
      </c>
      <c r="X18" s="62">
        <v>15</v>
      </c>
      <c r="Y18" s="54" t="s">
        <v>1037</v>
      </c>
      <c r="Z18" s="62">
        <v>15</v>
      </c>
      <c r="AA18" s="54" t="s">
        <v>1038</v>
      </c>
      <c r="AB18" s="62">
        <v>10</v>
      </c>
      <c r="AC18" s="62">
        <f>P18+R18+T18+V18+X18+Z18+AB18</f>
        <v>100</v>
      </c>
      <c r="AD18" s="62" t="s">
        <v>132</v>
      </c>
      <c r="AE18" s="54" t="s">
        <v>135</v>
      </c>
      <c r="AF18" s="62" t="s">
        <v>132</v>
      </c>
      <c r="AG18" s="54" t="s">
        <v>133</v>
      </c>
      <c r="AH18" s="433"/>
      <c r="AI18" s="433"/>
      <c r="AJ18" s="433"/>
      <c r="AK18" s="433"/>
      <c r="AL18" s="62">
        <v>2</v>
      </c>
      <c r="AM18" s="87"/>
      <c r="AN18" s="62">
        <v>2</v>
      </c>
      <c r="AO18" s="154"/>
    </row>
    <row r="19" spans="1:41" ht="100.5" customHeight="1">
      <c r="A19" s="433"/>
      <c r="B19" s="433"/>
      <c r="C19" s="87" t="s">
        <v>308</v>
      </c>
      <c r="D19" s="67" t="s">
        <v>1039</v>
      </c>
      <c r="E19" s="433"/>
      <c r="F19" s="433"/>
      <c r="G19" s="67" t="s">
        <v>1040</v>
      </c>
      <c r="H19" s="433"/>
      <c r="I19" s="433"/>
      <c r="J19" s="433"/>
      <c r="K19" s="433"/>
      <c r="L19" s="433"/>
      <c r="M19" s="54" t="s">
        <v>1041</v>
      </c>
      <c r="N19" s="62" t="s">
        <v>116</v>
      </c>
      <c r="O19" s="54" t="s">
        <v>1042</v>
      </c>
      <c r="P19" s="62">
        <v>30</v>
      </c>
      <c r="Q19" s="62"/>
      <c r="R19" s="62"/>
      <c r="S19" s="54" t="s">
        <v>1043</v>
      </c>
      <c r="T19" s="62">
        <v>15</v>
      </c>
      <c r="U19" s="54" t="s">
        <v>1044</v>
      </c>
      <c r="V19" s="62">
        <v>15</v>
      </c>
      <c r="W19" s="54" t="s">
        <v>1045</v>
      </c>
      <c r="X19" s="62">
        <v>15</v>
      </c>
      <c r="Y19" s="54" t="s">
        <v>1046</v>
      </c>
      <c r="Z19" s="62">
        <v>15</v>
      </c>
      <c r="AA19" s="54" t="s">
        <v>1047</v>
      </c>
      <c r="AB19" s="62">
        <v>10</v>
      </c>
      <c r="AC19" s="62">
        <f>P19+R19+T19+V19+X19+Z19+AB19</f>
        <v>100</v>
      </c>
      <c r="AD19" s="62" t="s">
        <v>132</v>
      </c>
      <c r="AE19" s="54" t="s">
        <v>135</v>
      </c>
      <c r="AF19" s="62" t="s">
        <v>132</v>
      </c>
      <c r="AG19" s="54" t="s">
        <v>133</v>
      </c>
      <c r="AH19" s="433"/>
      <c r="AI19" s="433"/>
      <c r="AJ19" s="433"/>
      <c r="AK19" s="433"/>
      <c r="AL19" s="62">
        <v>3</v>
      </c>
      <c r="AM19" s="87"/>
      <c r="AN19" s="62">
        <v>3</v>
      </c>
      <c r="AO19" s="284"/>
    </row>
    <row r="20" spans="1:41" ht="90">
      <c r="A20" s="430"/>
      <c r="B20" s="430"/>
      <c r="C20" s="87" t="s">
        <v>106</v>
      </c>
      <c r="D20" s="67" t="s">
        <v>1048</v>
      </c>
      <c r="E20" s="430"/>
      <c r="F20" s="430"/>
      <c r="G20" s="67" t="s">
        <v>1049</v>
      </c>
      <c r="H20" s="430"/>
      <c r="I20" s="430"/>
      <c r="J20" s="430"/>
      <c r="K20" s="430"/>
      <c r="L20" s="430"/>
      <c r="M20" s="54" t="s">
        <v>1050</v>
      </c>
      <c r="N20" s="62" t="s">
        <v>164</v>
      </c>
      <c r="O20" s="54" t="s">
        <v>1051</v>
      </c>
      <c r="P20" s="62">
        <v>30</v>
      </c>
      <c r="Q20" s="62"/>
      <c r="R20" s="62"/>
      <c r="S20" s="54" t="s">
        <v>1052</v>
      </c>
      <c r="T20" s="62">
        <v>15</v>
      </c>
      <c r="U20" s="54" t="s">
        <v>1053</v>
      </c>
      <c r="V20" s="62">
        <v>15</v>
      </c>
      <c r="W20" s="54" t="s">
        <v>1054</v>
      </c>
      <c r="X20" s="62">
        <v>15</v>
      </c>
      <c r="Y20" s="54" t="s">
        <v>1055</v>
      </c>
      <c r="Z20" s="62">
        <v>15</v>
      </c>
      <c r="AA20" s="54" t="s">
        <v>1056</v>
      </c>
      <c r="AB20" s="62">
        <v>10</v>
      </c>
      <c r="AC20" s="62">
        <f>P20+R20+T20+V20+X20+Z20+AB20</f>
        <v>100</v>
      </c>
      <c r="AD20" s="62" t="s">
        <v>132</v>
      </c>
      <c r="AE20" s="54" t="s">
        <v>135</v>
      </c>
      <c r="AF20" s="62" t="s">
        <v>132</v>
      </c>
      <c r="AG20" s="54" t="s">
        <v>133</v>
      </c>
      <c r="AH20" s="430"/>
      <c r="AI20" s="430"/>
      <c r="AJ20" s="430"/>
      <c r="AK20" s="430"/>
      <c r="AL20" s="154"/>
      <c r="AM20" s="284"/>
      <c r="AN20" s="154">
        <v>4</v>
      </c>
      <c r="AO20" s="154"/>
    </row>
    <row r="21" spans="1:41" ht="15.75" customHeight="1">
      <c r="A21" s="157"/>
      <c r="B21" s="157"/>
      <c r="C21" s="157"/>
      <c r="D21" s="157"/>
      <c r="E21" s="157"/>
      <c r="F21" s="157"/>
      <c r="G21" s="157"/>
      <c r="H21" s="157"/>
      <c r="I21" s="157"/>
      <c r="J21" s="157"/>
      <c r="K21" s="157"/>
      <c r="L21" s="157"/>
      <c r="M21" s="84"/>
      <c r="N21" s="84"/>
      <c r="O21" s="84"/>
      <c r="P21" s="84"/>
      <c r="Q21" s="84"/>
      <c r="R21" s="84"/>
      <c r="S21" s="84"/>
      <c r="T21" s="84"/>
      <c r="U21" s="84"/>
      <c r="V21" s="84"/>
      <c r="W21" s="84"/>
      <c r="X21" s="84"/>
      <c r="Y21" s="84"/>
      <c r="Z21" s="84"/>
      <c r="AA21" s="84"/>
      <c r="AB21" s="84"/>
      <c r="AC21" s="84"/>
      <c r="AD21" s="84"/>
      <c r="AE21" s="84"/>
      <c r="AF21" s="84"/>
      <c r="AG21" s="84"/>
      <c r="AH21" s="85"/>
      <c r="AI21" s="157"/>
      <c r="AJ21" s="158"/>
      <c r="AK21" s="157"/>
      <c r="AL21" s="157"/>
      <c r="AM21" s="157"/>
      <c r="AN21" s="157"/>
      <c r="AO21" s="157"/>
    </row>
    <row r="22" spans="1:41" ht="264.75" customHeight="1">
      <c r="A22" s="429" t="s">
        <v>331</v>
      </c>
      <c r="B22" s="429">
        <v>2</v>
      </c>
      <c r="C22" s="87" t="s">
        <v>106</v>
      </c>
      <c r="D22" s="67" t="s">
        <v>1057</v>
      </c>
      <c r="E22" s="429" t="s">
        <v>1058</v>
      </c>
      <c r="F22" s="429" t="s">
        <v>1059</v>
      </c>
      <c r="G22" s="67" t="s">
        <v>1060</v>
      </c>
      <c r="H22" s="429" t="s">
        <v>240</v>
      </c>
      <c r="I22" s="434" t="s">
        <v>299</v>
      </c>
      <c r="J22" s="429" t="s">
        <v>112</v>
      </c>
      <c r="K22" s="429" t="s">
        <v>167</v>
      </c>
      <c r="L22" s="429" t="s">
        <v>243</v>
      </c>
      <c r="M22" s="54" t="s">
        <v>1061</v>
      </c>
      <c r="N22" s="62" t="s">
        <v>164</v>
      </c>
      <c r="O22" s="54" t="s">
        <v>1022</v>
      </c>
      <c r="P22" s="62">
        <v>30</v>
      </c>
      <c r="Q22" s="62"/>
      <c r="R22" s="62"/>
      <c r="S22" s="54" t="s">
        <v>1062</v>
      </c>
      <c r="T22" s="62">
        <v>15</v>
      </c>
      <c r="U22" s="54" t="s">
        <v>1063</v>
      </c>
      <c r="V22" s="62">
        <v>15</v>
      </c>
      <c r="W22" s="54" t="s">
        <v>1064</v>
      </c>
      <c r="X22" s="62">
        <v>15</v>
      </c>
      <c r="Y22" s="54" t="s">
        <v>1065</v>
      </c>
      <c r="Z22" s="62">
        <v>15</v>
      </c>
      <c r="AA22" s="54" t="s">
        <v>1066</v>
      </c>
      <c r="AB22" s="62">
        <v>10</v>
      </c>
      <c r="AC22" s="62">
        <f>P22+R22+T22+V22+X22+Z22+AB22</f>
        <v>100</v>
      </c>
      <c r="AD22" s="62" t="s">
        <v>132</v>
      </c>
      <c r="AE22" s="54" t="s">
        <v>135</v>
      </c>
      <c r="AF22" s="62" t="s">
        <v>132</v>
      </c>
      <c r="AG22" s="54" t="s">
        <v>133</v>
      </c>
      <c r="AH22" s="434" t="s">
        <v>132</v>
      </c>
      <c r="AI22" s="434" t="s">
        <v>130</v>
      </c>
      <c r="AJ22" s="434" t="s">
        <v>138</v>
      </c>
      <c r="AK22" s="429" t="s">
        <v>139</v>
      </c>
      <c r="AL22" s="62">
        <v>1</v>
      </c>
      <c r="AM22" s="319" t="s">
        <v>1067</v>
      </c>
      <c r="AN22" s="62">
        <v>1</v>
      </c>
      <c r="AO22" s="319" t="s">
        <v>1678</v>
      </c>
    </row>
    <row r="23" spans="1:41" ht="90">
      <c r="A23" s="433"/>
      <c r="B23" s="433"/>
      <c r="C23" s="87" t="s">
        <v>308</v>
      </c>
      <c r="D23" s="67" t="s">
        <v>1068</v>
      </c>
      <c r="E23" s="433"/>
      <c r="F23" s="433"/>
      <c r="G23" s="67" t="s">
        <v>1069</v>
      </c>
      <c r="H23" s="433"/>
      <c r="I23" s="433"/>
      <c r="J23" s="433"/>
      <c r="K23" s="433"/>
      <c r="L23" s="433"/>
      <c r="M23" s="201" t="s">
        <v>1070</v>
      </c>
      <c r="N23" s="62" t="s">
        <v>116</v>
      </c>
      <c r="O23" s="54" t="s">
        <v>1022</v>
      </c>
      <c r="P23" s="62">
        <v>30</v>
      </c>
      <c r="Q23" s="62"/>
      <c r="R23" s="62"/>
      <c r="S23" s="54" t="s">
        <v>1071</v>
      </c>
      <c r="T23" s="62">
        <v>15</v>
      </c>
      <c r="U23" s="54" t="s">
        <v>1072</v>
      </c>
      <c r="V23" s="62">
        <v>15</v>
      </c>
      <c r="W23" s="54" t="s">
        <v>1073</v>
      </c>
      <c r="X23" s="62">
        <v>15</v>
      </c>
      <c r="Y23" s="54" t="s">
        <v>1074</v>
      </c>
      <c r="Z23" s="62">
        <v>15</v>
      </c>
      <c r="AA23" s="54" t="s">
        <v>1075</v>
      </c>
      <c r="AB23" s="62">
        <v>10</v>
      </c>
      <c r="AC23" s="62">
        <f>P23+R23+T23+V23+X23+Z23+AB23</f>
        <v>100</v>
      </c>
      <c r="AD23" s="62" t="s">
        <v>132</v>
      </c>
      <c r="AE23" s="54" t="s">
        <v>135</v>
      </c>
      <c r="AF23" s="62" t="s">
        <v>132</v>
      </c>
      <c r="AG23" s="54" t="s">
        <v>133</v>
      </c>
      <c r="AH23" s="433"/>
      <c r="AI23" s="433"/>
      <c r="AJ23" s="433"/>
      <c r="AK23" s="433"/>
      <c r="AL23" s="62">
        <v>2</v>
      </c>
      <c r="AM23" s="87"/>
      <c r="AN23" s="62">
        <v>2</v>
      </c>
      <c r="AO23" s="154"/>
    </row>
    <row r="24" spans="1:41" ht="165">
      <c r="A24" s="430"/>
      <c r="B24" s="430"/>
      <c r="C24" s="87" t="s">
        <v>106</v>
      </c>
      <c r="D24" s="67" t="s">
        <v>1076</v>
      </c>
      <c r="E24" s="430"/>
      <c r="F24" s="430"/>
      <c r="G24" s="67" t="s">
        <v>1077</v>
      </c>
      <c r="H24" s="430"/>
      <c r="I24" s="430"/>
      <c r="J24" s="430"/>
      <c r="K24" s="430"/>
      <c r="L24" s="430"/>
      <c r="M24" s="54" t="s">
        <v>1078</v>
      </c>
      <c r="N24" s="62" t="s">
        <v>116</v>
      </c>
      <c r="O24" s="54" t="s">
        <v>1022</v>
      </c>
      <c r="P24" s="62">
        <v>30</v>
      </c>
      <c r="Q24" s="62"/>
      <c r="R24" s="62"/>
      <c r="S24" s="54" t="s">
        <v>1079</v>
      </c>
      <c r="T24" s="62">
        <v>15</v>
      </c>
      <c r="U24" s="54" t="s">
        <v>1080</v>
      </c>
      <c r="V24" s="62">
        <v>15</v>
      </c>
      <c r="W24" s="54" t="s">
        <v>1081</v>
      </c>
      <c r="X24" s="62">
        <v>15</v>
      </c>
      <c r="Y24" s="54" t="s">
        <v>1082</v>
      </c>
      <c r="Z24" s="62">
        <v>15</v>
      </c>
      <c r="AA24" s="54" t="s">
        <v>1083</v>
      </c>
      <c r="AB24" s="62">
        <v>10</v>
      </c>
      <c r="AC24" s="62">
        <f>P24+R24+T24+V24+X24+Z24+AB24</f>
        <v>100</v>
      </c>
      <c r="AD24" s="62" t="s">
        <v>132</v>
      </c>
      <c r="AE24" s="54" t="s">
        <v>135</v>
      </c>
      <c r="AF24" s="62" t="s">
        <v>132</v>
      </c>
      <c r="AG24" s="54" t="s">
        <v>133</v>
      </c>
      <c r="AH24" s="430"/>
      <c r="AI24" s="430"/>
      <c r="AJ24" s="430"/>
      <c r="AK24" s="430"/>
      <c r="AL24" s="62">
        <v>3</v>
      </c>
      <c r="AM24" s="87"/>
      <c r="AN24" s="62">
        <v>3</v>
      </c>
      <c r="AO24" s="284"/>
    </row>
    <row r="25" spans="1:41" ht="15.75" customHeight="1">
      <c r="A25" s="285"/>
      <c r="B25" s="285"/>
      <c r="C25" s="285"/>
      <c r="D25" s="285"/>
      <c r="E25" s="285"/>
      <c r="F25" s="285"/>
      <c r="G25" s="285"/>
      <c r="H25" s="285"/>
      <c r="I25" s="285"/>
      <c r="J25" s="285"/>
      <c r="K25" s="285"/>
      <c r="L25" s="285"/>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5"/>
      <c r="AJ25" s="285"/>
      <c r="AK25" s="285"/>
      <c r="AL25" s="285"/>
      <c r="AM25" s="285"/>
      <c r="AN25" s="285"/>
      <c r="AO25" s="285"/>
    </row>
    <row r="26" spans="1:41" ht="123" customHeight="1">
      <c r="A26" s="429" t="s">
        <v>331</v>
      </c>
      <c r="B26" s="429">
        <v>3</v>
      </c>
      <c r="C26" s="287" t="s">
        <v>179</v>
      </c>
      <c r="D26" s="288" t="s">
        <v>1084</v>
      </c>
      <c r="E26" s="552" t="s">
        <v>1085</v>
      </c>
      <c r="F26" s="552" t="s">
        <v>1086</v>
      </c>
      <c r="G26" s="605" t="s">
        <v>1087</v>
      </c>
      <c r="H26" s="429" t="s">
        <v>240</v>
      </c>
      <c r="I26" s="543" t="s">
        <v>111</v>
      </c>
      <c r="J26" s="434" t="s">
        <v>112</v>
      </c>
      <c r="K26" s="429" t="s">
        <v>113</v>
      </c>
      <c r="L26" s="429" t="s">
        <v>243</v>
      </c>
      <c r="M26" s="429" t="s">
        <v>1088</v>
      </c>
      <c r="N26" s="434" t="s">
        <v>116</v>
      </c>
      <c r="O26" s="429" t="s">
        <v>1089</v>
      </c>
      <c r="P26" s="434">
        <v>30</v>
      </c>
      <c r="Q26" s="62"/>
      <c r="R26" s="62"/>
      <c r="S26" s="429" t="s">
        <v>1090</v>
      </c>
      <c r="T26" s="434">
        <v>15</v>
      </c>
      <c r="U26" s="429" t="s">
        <v>1091</v>
      </c>
      <c r="V26" s="434">
        <v>15</v>
      </c>
      <c r="W26" s="429" t="s">
        <v>1092</v>
      </c>
      <c r="X26" s="434">
        <v>15</v>
      </c>
      <c r="Y26" s="429" t="s">
        <v>1093</v>
      </c>
      <c r="Z26" s="434">
        <v>15</v>
      </c>
      <c r="AA26" s="429" t="s">
        <v>1094</v>
      </c>
      <c r="AB26" s="434">
        <v>10</v>
      </c>
      <c r="AC26" s="434">
        <f>P26+R26+T26+V26+X26+Z26+AB26</f>
        <v>100</v>
      </c>
      <c r="AD26" s="434" t="s">
        <v>132</v>
      </c>
      <c r="AE26" s="429" t="s">
        <v>135</v>
      </c>
      <c r="AF26" s="434" t="s">
        <v>132</v>
      </c>
      <c r="AG26" s="434" t="s">
        <v>133</v>
      </c>
      <c r="AH26" s="434" t="s">
        <v>132</v>
      </c>
      <c r="AI26" s="434" t="s">
        <v>130</v>
      </c>
      <c r="AJ26" s="434" t="s">
        <v>138</v>
      </c>
      <c r="AK26" s="429" t="s">
        <v>139</v>
      </c>
      <c r="AL26" s="434">
        <v>1</v>
      </c>
      <c r="AM26" s="599" t="s">
        <v>1095</v>
      </c>
      <c r="AN26" s="434">
        <v>1</v>
      </c>
      <c r="AO26" s="600" t="s">
        <v>1680</v>
      </c>
    </row>
    <row r="27" spans="1:41" ht="75.75" customHeight="1">
      <c r="A27" s="433"/>
      <c r="B27" s="433"/>
      <c r="C27" s="287" t="s">
        <v>106</v>
      </c>
      <c r="D27" s="288" t="s">
        <v>1097</v>
      </c>
      <c r="E27" s="433"/>
      <c r="F27" s="433"/>
      <c r="G27" s="430"/>
      <c r="H27" s="433"/>
      <c r="I27" s="433"/>
      <c r="J27" s="433"/>
      <c r="K27" s="433"/>
      <c r="L27" s="433"/>
      <c r="M27" s="430"/>
      <c r="N27" s="430"/>
      <c r="O27" s="430"/>
      <c r="P27" s="430"/>
      <c r="Q27" s="62"/>
      <c r="R27" s="62"/>
      <c r="S27" s="430"/>
      <c r="T27" s="430"/>
      <c r="U27" s="430"/>
      <c r="V27" s="430"/>
      <c r="W27" s="430"/>
      <c r="X27" s="430"/>
      <c r="Y27" s="430"/>
      <c r="Z27" s="430"/>
      <c r="AA27" s="430"/>
      <c r="AB27" s="430"/>
      <c r="AC27" s="430"/>
      <c r="AD27" s="430"/>
      <c r="AE27" s="430"/>
      <c r="AF27" s="430"/>
      <c r="AG27" s="430"/>
      <c r="AH27" s="433"/>
      <c r="AI27" s="433"/>
      <c r="AJ27" s="433"/>
      <c r="AK27" s="433"/>
      <c r="AL27" s="430"/>
      <c r="AM27" s="585"/>
      <c r="AN27" s="430"/>
      <c r="AO27" s="601"/>
    </row>
    <row r="28" spans="1:41" ht="78" customHeight="1">
      <c r="A28" s="433"/>
      <c r="B28" s="433"/>
      <c r="C28" s="287" t="s">
        <v>106</v>
      </c>
      <c r="D28" s="288" t="s">
        <v>1098</v>
      </c>
      <c r="E28" s="433"/>
      <c r="F28" s="433"/>
      <c r="G28" s="605" t="s">
        <v>1099</v>
      </c>
      <c r="H28" s="433"/>
      <c r="I28" s="433"/>
      <c r="J28" s="433"/>
      <c r="K28" s="433"/>
      <c r="L28" s="433"/>
      <c r="M28" s="54" t="s">
        <v>1100</v>
      </c>
      <c r="N28" s="62" t="s">
        <v>116</v>
      </c>
      <c r="O28" s="54" t="s">
        <v>1042</v>
      </c>
      <c r="P28" s="62">
        <v>30</v>
      </c>
      <c r="Q28" s="62"/>
      <c r="R28" s="62"/>
      <c r="S28" s="54" t="s">
        <v>1101</v>
      </c>
      <c r="T28" s="62">
        <v>15</v>
      </c>
      <c r="U28" s="54" t="s">
        <v>1102</v>
      </c>
      <c r="V28" s="62">
        <v>15</v>
      </c>
      <c r="W28" s="54" t="s">
        <v>1103</v>
      </c>
      <c r="X28" s="62">
        <v>15</v>
      </c>
      <c r="Y28" s="54" t="s">
        <v>1104</v>
      </c>
      <c r="Z28" s="62">
        <v>15</v>
      </c>
      <c r="AA28" s="54" t="s">
        <v>1105</v>
      </c>
      <c r="AB28" s="62">
        <v>10</v>
      </c>
      <c r="AC28" s="62">
        <f>P28+R28+T28+V28+X28+Z28+AB28</f>
        <v>100</v>
      </c>
      <c r="AD28" s="62" t="s">
        <v>132</v>
      </c>
      <c r="AE28" s="54" t="s">
        <v>135</v>
      </c>
      <c r="AF28" s="62" t="s">
        <v>132</v>
      </c>
      <c r="AG28" s="54" t="s">
        <v>133</v>
      </c>
      <c r="AH28" s="433"/>
      <c r="AI28" s="433"/>
      <c r="AJ28" s="433"/>
      <c r="AK28" s="433"/>
      <c r="AL28" s="434">
        <v>2</v>
      </c>
      <c r="AM28" s="603"/>
      <c r="AN28" s="434">
        <v>2</v>
      </c>
      <c r="AO28" s="602" t="s">
        <v>1096</v>
      </c>
    </row>
    <row r="29" spans="1:41" ht="66.75" customHeight="1">
      <c r="A29" s="433"/>
      <c r="B29" s="433"/>
      <c r="C29" s="287" t="s">
        <v>106</v>
      </c>
      <c r="D29" s="288" t="s">
        <v>1106</v>
      </c>
      <c r="E29" s="433"/>
      <c r="F29" s="433"/>
      <c r="G29" s="433"/>
      <c r="H29" s="433"/>
      <c r="I29" s="433"/>
      <c r="J29" s="433"/>
      <c r="K29" s="433"/>
      <c r="L29" s="433"/>
      <c r="M29" s="54" t="s">
        <v>1107</v>
      </c>
      <c r="N29" s="62" t="s">
        <v>116</v>
      </c>
      <c r="O29" s="54" t="s">
        <v>1108</v>
      </c>
      <c r="P29" s="62">
        <v>30</v>
      </c>
      <c r="Q29" s="62"/>
      <c r="R29" s="62"/>
      <c r="S29" s="54" t="s">
        <v>1109</v>
      </c>
      <c r="T29" s="62">
        <v>15</v>
      </c>
      <c r="U29" s="54" t="s">
        <v>1110</v>
      </c>
      <c r="V29" s="62">
        <v>15</v>
      </c>
      <c r="W29" s="54" t="s">
        <v>1111</v>
      </c>
      <c r="X29" s="62">
        <v>15</v>
      </c>
      <c r="Y29" s="54" t="s">
        <v>1112</v>
      </c>
      <c r="Z29" s="62">
        <v>15</v>
      </c>
      <c r="AA29" s="54" t="s">
        <v>1113</v>
      </c>
      <c r="AB29" s="62">
        <v>10</v>
      </c>
      <c r="AC29" s="62">
        <f>P29+R29+T29+V29+X29+Z29+AB29</f>
        <v>100</v>
      </c>
      <c r="AD29" s="62" t="s">
        <v>132</v>
      </c>
      <c r="AE29" s="54" t="s">
        <v>135</v>
      </c>
      <c r="AF29" s="62" t="s">
        <v>132</v>
      </c>
      <c r="AG29" s="54" t="s">
        <v>133</v>
      </c>
      <c r="AH29" s="433"/>
      <c r="AI29" s="433"/>
      <c r="AJ29" s="433"/>
      <c r="AK29" s="433"/>
      <c r="AL29" s="430"/>
      <c r="AM29" s="585"/>
      <c r="AN29" s="430"/>
      <c r="AO29" s="430"/>
    </row>
    <row r="30" spans="1:41" ht="67.5" customHeight="1">
      <c r="A30" s="433"/>
      <c r="B30" s="433"/>
      <c r="C30" s="287" t="s">
        <v>106</v>
      </c>
      <c r="D30" s="288" t="s">
        <v>1114</v>
      </c>
      <c r="E30" s="433"/>
      <c r="F30" s="433"/>
      <c r="G30" s="430"/>
      <c r="H30" s="433"/>
      <c r="I30" s="433"/>
      <c r="J30" s="433"/>
      <c r="K30" s="433"/>
      <c r="L30" s="433"/>
      <c r="M30" s="54" t="s">
        <v>1115</v>
      </c>
      <c r="N30" s="62" t="s">
        <v>116</v>
      </c>
      <c r="O30" s="54" t="s">
        <v>1108</v>
      </c>
      <c r="P30" s="62">
        <v>30</v>
      </c>
      <c r="Q30" s="62"/>
      <c r="R30" s="62"/>
      <c r="S30" s="54" t="s">
        <v>1116</v>
      </c>
      <c r="T30" s="62">
        <v>15</v>
      </c>
      <c r="U30" s="54" t="s">
        <v>1117</v>
      </c>
      <c r="V30" s="62">
        <v>15</v>
      </c>
      <c r="W30" s="54" t="s">
        <v>1118</v>
      </c>
      <c r="X30" s="62">
        <v>15</v>
      </c>
      <c r="Y30" s="54" t="s">
        <v>1119</v>
      </c>
      <c r="Z30" s="62">
        <v>15</v>
      </c>
      <c r="AA30" s="54" t="s">
        <v>1120</v>
      </c>
      <c r="AB30" s="62">
        <v>10</v>
      </c>
      <c r="AC30" s="62">
        <f>P30+R30+T30+V30+X30+Z30+AB30</f>
        <v>100</v>
      </c>
      <c r="AD30" s="62" t="s">
        <v>132</v>
      </c>
      <c r="AE30" s="54" t="s">
        <v>135</v>
      </c>
      <c r="AF30" s="62" t="s">
        <v>132</v>
      </c>
      <c r="AG30" s="54" t="s">
        <v>133</v>
      </c>
      <c r="AH30" s="433"/>
      <c r="AI30" s="433"/>
      <c r="AJ30" s="433"/>
      <c r="AK30" s="433"/>
      <c r="AL30" s="434">
        <v>3</v>
      </c>
      <c r="AM30" s="603"/>
      <c r="AN30" s="434">
        <v>3</v>
      </c>
      <c r="AO30" s="434" t="s">
        <v>1096</v>
      </c>
    </row>
    <row r="31" spans="1:41" ht="48" customHeight="1">
      <c r="A31" s="433"/>
      <c r="B31" s="433"/>
      <c r="C31" s="287" t="s">
        <v>106</v>
      </c>
      <c r="D31" s="288" t="s">
        <v>1121</v>
      </c>
      <c r="E31" s="433"/>
      <c r="F31" s="433"/>
      <c r="G31" s="605" t="s">
        <v>1122</v>
      </c>
      <c r="H31" s="433"/>
      <c r="I31" s="433"/>
      <c r="J31" s="433"/>
      <c r="K31" s="433"/>
      <c r="L31" s="433"/>
      <c r="M31" s="47" t="s">
        <v>1123</v>
      </c>
      <c r="N31" s="49" t="s">
        <v>164</v>
      </c>
      <c r="O31" s="47" t="s">
        <v>1089</v>
      </c>
      <c r="P31" s="49">
        <v>30</v>
      </c>
      <c r="Q31" s="62"/>
      <c r="R31" s="62"/>
      <c r="S31" s="49" t="s">
        <v>1124</v>
      </c>
      <c r="T31" s="49">
        <v>15</v>
      </c>
      <c r="U31" s="47" t="s">
        <v>1125</v>
      </c>
      <c r="V31" s="49">
        <v>15</v>
      </c>
      <c r="W31" s="47" t="s">
        <v>1126</v>
      </c>
      <c r="X31" s="49">
        <v>15</v>
      </c>
      <c r="Y31" s="47" t="s">
        <v>1127</v>
      </c>
      <c r="Z31" s="49">
        <v>15</v>
      </c>
      <c r="AA31" s="47" t="s">
        <v>1128</v>
      </c>
      <c r="AB31" s="49">
        <v>10</v>
      </c>
      <c r="AC31" s="49">
        <f>P31+R31+T31+V31+X31+Z31+AB31</f>
        <v>100</v>
      </c>
      <c r="AD31" s="49" t="s">
        <v>132</v>
      </c>
      <c r="AE31" s="47" t="s">
        <v>135</v>
      </c>
      <c r="AF31" s="49" t="s">
        <v>132</v>
      </c>
      <c r="AG31" s="49" t="s">
        <v>133</v>
      </c>
      <c r="AH31" s="433"/>
      <c r="AI31" s="433"/>
      <c r="AJ31" s="433"/>
      <c r="AK31" s="433"/>
      <c r="AL31" s="433"/>
      <c r="AM31" s="604"/>
      <c r="AN31" s="433"/>
      <c r="AO31" s="433"/>
    </row>
    <row r="32" spans="1:41" ht="52.5" customHeight="1">
      <c r="A32" s="430"/>
      <c r="B32" s="430"/>
      <c r="C32" s="287" t="s">
        <v>106</v>
      </c>
      <c r="D32" s="288" t="s">
        <v>1129</v>
      </c>
      <c r="E32" s="430"/>
      <c r="F32" s="430"/>
      <c r="G32" s="430"/>
      <c r="H32" s="430"/>
      <c r="I32" s="430"/>
      <c r="J32" s="430"/>
      <c r="K32" s="430"/>
      <c r="L32" s="430"/>
      <c r="M32" s="95" t="s">
        <v>1130</v>
      </c>
      <c r="N32" s="289" t="s">
        <v>116</v>
      </c>
      <c r="O32" s="47" t="s">
        <v>1089</v>
      </c>
      <c r="P32" s="289">
        <v>30</v>
      </c>
      <c r="Q32" s="62"/>
      <c r="R32" s="62"/>
      <c r="S32" s="95" t="s">
        <v>1131</v>
      </c>
      <c r="T32" s="289">
        <v>15</v>
      </c>
      <c r="U32" s="95" t="s">
        <v>1132</v>
      </c>
      <c r="V32" s="289">
        <v>15</v>
      </c>
      <c r="W32" s="95" t="s">
        <v>1133</v>
      </c>
      <c r="X32" s="289">
        <v>15</v>
      </c>
      <c r="Y32" s="95" t="s">
        <v>1134</v>
      </c>
      <c r="Z32" s="289">
        <v>15</v>
      </c>
      <c r="AA32" s="95" t="s">
        <v>1135</v>
      </c>
      <c r="AB32" s="289">
        <v>10</v>
      </c>
      <c r="AC32" s="49">
        <f>P32+R32+T32+V32+X32+Z32+AB32</f>
        <v>100</v>
      </c>
      <c r="AD32" s="289" t="s">
        <v>132</v>
      </c>
      <c r="AE32" s="95" t="s">
        <v>135</v>
      </c>
      <c r="AF32" s="289" t="s">
        <v>132</v>
      </c>
      <c r="AG32" s="289" t="s">
        <v>133</v>
      </c>
      <c r="AH32" s="430"/>
      <c r="AI32" s="430"/>
      <c r="AJ32" s="430"/>
      <c r="AK32" s="430"/>
      <c r="AL32" s="430"/>
      <c r="AM32" s="585"/>
      <c r="AN32" s="430"/>
      <c r="AO32" s="430"/>
    </row>
    <row r="33" spans="6:33" ht="15.75" customHeight="1">
      <c r="F33" s="21"/>
      <c r="L33" s="21"/>
      <c r="P33" s="21"/>
      <c r="Q33" s="21"/>
      <c r="R33" s="21"/>
      <c r="S33" s="21"/>
      <c r="T33" s="21"/>
      <c r="V33" s="21"/>
      <c r="X33" s="21"/>
      <c r="Z33" s="21"/>
      <c r="AB33" s="21"/>
      <c r="AE33" s="21"/>
      <c r="AF33" s="21"/>
      <c r="AG33" s="21"/>
    </row>
    <row r="34" spans="6:33" ht="15.75" customHeight="1">
      <c r="F34" s="21"/>
      <c r="L34" s="21"/>
      <c r="P34" s="21"/>
      <c r="Q34" s="21"/>
      <c r="R34" s="21"/>
      <c r="S34" s="21"/>
      <c r="T34" s="21"/>
      <c r="V34" s="21"/>
      <c r="X34" s="21"/>
      <c r="Z34" s="21"/>
      <c r="AB34" s="21"/>
      <c r="AE34" s="21"/>
      <c r="AF34" s="21"/>
      <c r="AG34" s="21"/>
    </row>
    <row r="35" spans="6:33" ht="15.75" customHeight="1">
      <c r="F35" s="21"/>
      <c r="L35" s="21"/>
      <c r="P35" s="21"/>
      <c r="Q35" s="21"/>
      <c r="R35" s="21"/>
      <c r="S35" s="21"/>
      <c r="T35" s="21"/>
      <c r="V35" s="21"/>
      <c r="X35" s="21"/>
      <c r="Z35" s="21"/>
      <c r="AB35" s="21"/>
      <c r="AE35" s="21"/>
      <c r="AF35" s="21"/>
      <c r="AG35" s="21"/>
    </row>
    <row r="36" spans="6:33" ht="15.75" customHeight="1">
      <c r="F36" s="21"/>
      <c r="L36" s="21"/>
      <c r="P36" s="21"/>
      <c r="Q36" s="21"/>
      <c r="R36" s="21"/>
      <c r="S36" s="21"/>
      <c r="T36" s="21"/>
      <c r="V36" s="21"/>
      <c r="X36" s="21"/>
      <c r="Z36" s="21"/>
      <c r="AB36" s="21"/>
      <c r="AE36" s="21"/>
      <c r="AF36" s="21"/>
      <c r="AG36" s="21"/>
    </row>
    <row r="37" spans="6:33" ht="15.75" customHeight="1">
      <c r="F37" s="21"/>
      <c r="L37" s="21"/>
      <c r="P37" s="21"/>
      <c r="Q37" s="21"/>
      <c r="R37" s="21"/>
      <c r="S37" s="21"/>
      <c r="T37" s="21"/>
      <c r="V37" s="21"/>
      <c r="X37" s="21"/>
      <c r="Z37" s="21"/>
      <c r="AB37" s="21"/>
      <c r="AE37" s="21"/>
      <c r="AF37" s="21"/>
      <c r="AG37" s="21"/>
    </row>
    <row r="38" spans="6:33" ht="15.75" customHeight="1">
      <c r="F38" s="21"/>
      <c r="L38" s="21"/>
      <c r="P38" s="21"/>
      <c r="Q38" s="21"/>
      <c r="R38" s="21"/>
      <c r="S38" s="21"/>
      <c r="T38" s="21"/>
      <c r="V38" s="21"/>
      <c r="X38" s="21"/>
      <c r="Z38" s="21"/>
      <c r="AB38" s="21"/>
      <c r="AE38" s="21"/>
      <c r="AF38" s="21"/>
      <c r="AG38" s="21"/>
    </row>
    <row r="39" spans="6:33" ht="15.75" customHeight="1">
      <c r="F39" s="21"/>
      <c r="L39" s="21"/>
      <c r="P39" s="21"/>
      <c r="Q39" s="21"/>
      <c r="R39" s="21"/>
      <c r="S39" s="21"/>
      <c r="T39" s="21"/>
      <c r="V39" s="21"/>
      <c r="X39" s="21"/>
      <c r="Z39" s="21"/>
      <c r="AB39" s="21"/>
      <c r="AE39" s="21"/>
      <c r="AF39" s="21"/>
      <c r="AG39" s="21"/>
    </row>
    <row r="40" spans="6:33" ht="15.75" customHeight="1">
      <c r="F40" s="21"/>
      <c r="L40" s="21"/>
      <c r="P40" s="21"/>
      <c r="Q40" s="21"/>
      <c r="R40" s="21"/>
      <c r="S40" s="21"/>
      <c r="T40" s="21"/>
      <c r="V40" s="21"/>
      <c r="X40" s="21"/>
      <c r="Z40" s="21"/>
      <c r="AB40" s="21"/>
      <c r="AE40" s="21"/>
      <c r="AF40" s="21"/>
      <c r="AG40" s="21"/>
    </row>
    <row r="41" spans="6:33" ht="15.75" customHeight="1">
      <c r="F41" s="21"/>
      <c r="L41" s="21"/>
      <c r="P41" s="21"/>
      <c r="Q41" s="21"/>
      <c r="R41" s="21"/>
      <c r="S41" s="21"/>
      <c r="T41" s="21"/>
      <c r="V41" s="21"/>
      <c r="X41" s="21"/>
      <c r="Z41" s="21"/>
      <c r="AB41" s="21"/>
      <c r="AE41" s="21"/>
      <c r="AF41" s="21"/>
      <c r="AG41" s="21"/>
    </row>
    <row r="42" spans="6:33" ht="15.75" customHeight="1">
      <c r="F42" s="21"/>
      <c r="L42" s="21"/>
      <c r="P42" s="21"/>
      <c r="Q42" s="21"/>
      <c r="R42" s="21"/>
      <c r="S42" s="21"/>
      <c r="T42" s="21"/>
      <c r="V42" s="21"/>
      <c r="X42" s="21"/>
      <c r="Z42" s="21"/>
      <c r="AB42" s="21"/>
      <c r="AE42" s="21"/>
      <c r="AF42" s="21"/>
      <c r="AG42" s="21"/>
    </row>
    <row r="43" spans="6:33" ht="15.75" customHeight="1">
      <c r="F43" s="21"/>
      <c r="L43" s="21"/>
      <c r="P43" s="21"/>
      <c r="Q43" s="21"/>
      <c r="R43" s="21"/>
      <c r="S43" s="21"/>
      <c r="T43" s="21"/>
      <c r="V43" s="21"/>
      <c r="X43" s="21"/>
      <c r="Z43" s="21"/>
      <c r="AB43" s="21"/>
      <c r="AE43" s="21"/>
      <c r="AF43" s="21"/>
      <c r="AG43" s="21"/>
    </row>
    <row r="44" spans="6:33" ht="15.75" customHeight="1">
      <c r="F44" s="21"/>
      <c r="L44" s="21"/>
      <c r="P44" s="21"/>
      <c r="Q44" s="21"/>
      <c r="R44" s="21"/>
      <c r="S44" s="21"/>
      <c r="T44" s="21"/>
      <c r="V44" s="21"/>
      <c r="X44" s="21"/>
      <c r="Z44" s="21"/>
      <c r="AB44" s="21"/>
      <c r="AE44" s="21"/>
      <c r="AF44" s="21"/>
      <c r="AG44" s="21"/>
    </row>
    <row r="45" spans="6:33" ht="15.75" customHeight="1">
      <c r="F45" s="21"/>
      <c r="L45" s="21"/>
      <c r="P45" s="21"/>
      <c r="Q45" s="21"/>
      <c r="R45" s="21"/>
      <c r="S45" s="21"/>
      <c r="T45" s="21"/>
      <c r="V45" s="21"/>
      <c r="X45" s="21"/>
      <c r="Z45" s="21"/>
      <c r="AB45" s="21"/>
      <c r="AE45" s="21"/>
      <c r="AF45" s="21"/>
      <c r="AG45" s="21"/>
    </row>
    <row r="46" spans="6:33" ht="15.75" customHeight="1">
      <c r="F46" s="21"/>
      <c r="L46" s="21"/>
      <c r="P46" s="21"/>
      <c r="Q46" s="21"/>
      <c r="R46" s="21"/>
      <c r="S46" s="21"/>
      <c r="T46" s="21"/>
      <c r="V46" s="21"/>
      <c r="X46" s="21"/>
      <c r="Z46" s="21"/>
      <c r="AB46" s="21"/>
      <c r="AE46" s="21"/>
      <c r="AF46" s="21"/>
      <c r="AG46" s="21"/>
    </row>
    <row r="47" spans="6:33" ht="15.75" customHeight="1">
      <c r="F47" s="21"/>
      <c r="L47" s="21"/>
      <c r="P47" s="21"/>
      <c r="Q47" s="21"/>
      <c r="R47" s="21"/>
      <c r="S47" s="21"/>
      <c r="T47" s="21"/>
      <c r="V47" s="21"/>
      <c r="X47" s="21"/>
      <c r="Z47" s="21"/>
      <c r="AB47" s="21"/>
      <c r="AE47" s="21"/>
      <c r="AF47" s="21"/>
      <c r="AG47" s="21"/>
    </row>
    <row r="48" spans="6:33" ht="15.75" customHeight="1">
      <c r="F48" s="21"/>
      <c r="L48" s="21"/>
      <c r="P48" s="21"/>
      <c r="Q48" s="21"/>
      <c r="R48" s="21"/>
      <c r="S48" s="21"/>
      <c r="T48" s="21"/>
      <c r="V48" s="21"/>
      <c r="X48" s="21"/>
      <c r="Z48" s="21"/>
      <c r="AB48" s="21"/>
      <c r="AE48" s="21"/>
      <c r="AF48" s="21"/>
      <c r="AG48" s="21"/>
    </row>
    <row r="49" spans="6:33" ht="15.75" customHeight="1">
      <c r="F49" s="21"/>
      <c r="L49" s="21"/>
      <c r="P49" s="21"/>
      <c r="Q49" s="21"/>
      <c r="R49" s="21"/>
      <c r="S49" s="21"/>
      <c r="T49" s="21"/>
      <c r="V49" s="21"/>
      <c r="X49" s="21"/>
      <c r="Z49" s="21"/>
      <c r="AB49" s="21"/>
      <c r="AE49" s="21"/>
      <c r="AF49" s="21"/>
      <c r="AG49" s="21"/>
    </row>
    <row r="50" spans="6:33" ht="15.75" customHeight="1">
      <c r="F50" s="21"/>
      <c r="L50" s="21"/>
      <c r="P50" s="21"/>
      <c r="Q50" s="21"/>
      <c r="R50" s="21"/>
      <c r="S50" s="21"/>
      <c r="T50" s="21"/>
      <c r="V50" s="21"/>
      <c r="X50" s="21"/>
      <c r="Z50" s="21"/>
      <c r="AB50" s="21"/>
      <c r="AE50" s="21"/>
      <c r="AF50" s="21"/>
      <c r="AG50" s="21"/>
    </row>
    <row r="51" spans="6:33" ht="15.75" customHeight="1">
      <c r="F51" s="21"/>
      <c r="L51" s="21"/>
      <c r="P51" s="21"/>
      <c r="Q51" s="21"/>
      <c r="R51" s="21"/>
      <c r="S51" s="21"/>
      <c r="T51" s="21"/>
      <c r="V51" s="21"/>
      <c r="X51" s="21"/>
      <c r="Z51" s="21"/>
      <c r="AB51" s="21"/>
      <c r="AE51" s="21"/>
      <c r="AF51" s="21"/>
      <c r="AG51" s="21"/>
    </row>
    <row r="52" spans="6:33" ht="15.75" customHeight="1">
      <c r="F52" s="21"/>
      <c r="L52" s="21"/>
      <c r="P52" s="21"/>
      <c r="Q52" s="21"/>
      <c r="R52" s="21"/>
      <c r="S52" s="21"/>
      <c r="T52" s="21"/>
      <c r="V52" s="21"/>
      <c r="X52" s="21"/>
      <c r="Z52" s="21"/>
      <c r="AB52" s="21"/>
      <c r="AE52" s="21"/>
      <c r="AF52" s="21"/>
      <c r="AG52" s="21"/>
    </row>
    <row r="53" spans="6:33" ht="15.75" customHeight="1">
      <c r="F53" s="21"/>
      <c r="L53" s="21"/>
      <c r="P53" s="21"/>
      <c r="Q53" s="21"/>
      <c r="R53" s="21"/>
      <c r="S53" s="21"/>
      <c r="T53" s="21"/>
      <c r="V53" s="21"/>
      <c r="X53" s="21"/>
      <c r="Z53" s="21"/>
      <c r="AB53" s="21"/>
      <c r="AE53" s="21"/>
      <c r="AF53" s="21"/>
      <c r="AG53" s="21"/>
    </row>
    <row r="54" spans="6:33" ht="15.75" customHeight="1">
      <c r="F54" s="21"/>
      <c r="L54" s="21"/>
      <c r="P54" s="21"/>
      <c r="Q54" s="21"/>
      <c r="R54" s="21"/>
      <c r="S54" s="21"/>
      <c r="T54" s="21"/>
      <c r="V54" s="21"/>
      <c r="X54" s="21"/>
      <c r="Z54" s="21"/>
      <c r="AB54" s="21"/>
      <c r="AE54" s="21"/>
      <c r="AF54" s="21"/>
      <c r="AG54" s="21"/>
    </row>
    <row r="55" spans="6:33" ht="15.75" customHeight="1">
      <c r="F55" s="21"/>
      <c r="L55" s="21"/>
      <c r="P55" s="21"/>
      <c r="Q55" s="21"/>
      <c r="R55" s="21"/>
      <c r="S55" s="21"/>
      <c r="T55" s="21"/>
      <c r="V55" s="21"/>
      <c r="X55" s="21"/>
      <c r="Z55" s="21"/>
      <c r="AB55" s="21"/>
      <c r="AE55" s="21"/>
      <c r="AF55" s="21"/>
      <c r="AG55" s="21"/>
    </row>
    <row r="56" spans="6:33" ht="15.75" customHeight="1">
      <c r="F56" s="21"/>
      <c r="L56" s="21"/>
      <c r="P56" s="21"/>
      <c r="Q56" s="21"/>
      <c r="R56" s="21"/>
      <c r="S56" s="21"/>
      <c r="T56" s="21"/>
      <c r="V56" s="21"/>
      <c r="X56" s="21"/>
      <c r="Z56" s="21"/>
      <c r="AB56" s="21"/>
      <c r="AE56" s="21"/>
      <c r="AF56" s="21"/>
      <c r="AG56" s="21"/>
    </row>
    <row r="57" spans="6:33" ht="15.75" customHeight="1">
      <c r="F57" s="21"/>
      <c r="L57" s="21"/>
      <c r="P57" s="21"/>
      <c r="Q57" s="21"/>
      <c r="R57" s="21"/>
      <c r="S57" s="21"/>
      <c r="T57" s="21"/>
      <c r="V57" s="21"/>
      <c r="X57" s="21"/>
      <c r="Z57" s="21"/>
      <c r="AB57" s="21"/>
      <c r="AE57" s="21"/>
      <c r="AF57" s="21"/>
      <c r="AG57" s="21"/>
    </row>
    <row r="58" spans="6:33" ht="15.75" customHeight="1">
      <c r="F58" s="21"/>
      <c r="L58" s="21"/>
      <c r="P58" s="21"/>
      <c r="Q58" s="21"/>
      <c r="R58" s="21"/>
      <c r="S58" s="21"/>
      <c r="T58" s="21"/>
      <c r="V58" s="21"/>
      <c r="X58" s="21"/>
      <c r="Z58" s="21"/>
      <c r="AB58" s="21"/>
      <c r="AE58" s="21"/>
      <c r="AF58" s="21"/>
      <c r="AG58" s="21"/>
    </row>
    <row r="59" spans="6:33" ht="15.75" customHeight="1">
      <c r="F59" s="21"/>
      <c r="L59" s="21"/>
      <c r="P59" s="21"/>
      <c r="Q59" s="21"/>
      <c r="R59" s="21"/>
      <c r="S59" s="21"/>
      <c r="T59" s="21"/>
      <c r="V59" s="21"/>
      <c r="X59" s="21"/>
      <c r="Z59" s="21"/>
      <c r="AB59" s="21"/>
      <c r="AE59" s="21"/>
      <c r="AF59" s="21"/>
      <c r="AG59" s="21"/>
    </row>
    <row r="60" spans="6:33" ht="15.75" customHeight="1">
      <c r="F60" s="21"/>
      <c r="L60" s="21"/>
      <c r="P60" s="21"/>
      <c r="Q60" s="21"/>
      <c r="R60" s="21"/>
      <c r="S60" s="21"/>
      <c r="T60" s="21"/>
      <c r="V60" s="21"/>
      <c r="X60" s="21"/>
      <c r="Z60" s="21"/>
      <c r="AB60" s="21"/>
      <c r="AE60" s="21"/>
      <c r="AF60" s="21"/>
      <c r="AG60" s="21"/>
    </row>
    <row r="61" spans="6:33" ht="15.75" customHeight="1">
      <c r="F61" s="21"/>
      <c r="L61" s="21"/>
      <c r="P61" s="21"/>
      <c r="Q61" s="21"/>
      <c r="R61" s="21"/>
      <c r="S61" s="21"/>
      <c r="T61" s="21"/>
      <c r="V61" s="21"/>
      <c r="X61" s="21"/>
      <c r="Z61" s="21"/>
      <c r="AB61" s="21"/>
      <c r="AE61" s="21"/>
      <c r="AF61" s="21"/>
      <c r="AG61" s="21"/>
    </row>
    <row r="62" spans="6:33" ht="15.75" customHeight="1">
      <c r="F62" s="21"/>
      <c r="L62" s="21"/>
      <c r="P62" s="21"/>
      <c r="Q62" s="21"/>
      <c r="R62" s="21"/>
      <c r="S62" s="21"/>
      <c r="T62" s="21"/>
      <c r="V62" s="21"/>
      <c r="X62" s="21"/>
      <c r="Z62" s="21"/>
      <c r="AB62" s="21"/>
      <c r="AE62" s="21"/>
      <c r="AF62" s="21"/>
      <c r="AG62" s="21"/>
    </row>
    <row r="63" spans="6:33" ht="15.75" customHeight="1">
      <c r="F63" s="21"/>
      <c r="L63" s="21"/>
      <c r="P63" s="21"/>
      <c r="Q63" s="21"/>
      <c r="R63" s="21"/>
      <c r="S63" s="21"/>
      <c r="T63" s="21"/>
      <c r="V63" s="21"/>
      <c r="X63" s="21"/>
      <c r="Z63" s="21"/>
      <c r="AB63" s="21"/>
      <c r="AE63" s="21"/>
      <c r="AF63" s="21"/>
      <c r="AG63" s="21"/>
    </row>
    <row r="64" spans="6:33" ht="15.75" customHeight="1">
      <c r="F64" s="21"/>
      <c r="L64" s="21"/>
      <c r="P64" s="21"/>
      <c r="Q64" s="21"/>
      <c r="R64" s="21"/>
      <c r="S64" s="21"/>
      <c r="T64" s="21"/>
      <c r="V64" s="21"/>
      <c r="X64" s="21"/>
      <c r="Z64" s="21"/>
      <c r="AB64" s="21"/>
      <c r="AE64" s="21"/>
      <c r="AF64" s="21"/>
      <c r="AG64" s="21"/>
    </row>
    <row r="65" spans="6:33" ht="15.75" customHeight="1">
      <c r="F65" s="21"/>
      <c r="L65" s="21"/>
      <c r="P65" s="21"/>
      <c r="Q65" s="21"/>
      <c r="R65" s="21"/>
      <c r="S65" s="21"/>
      <c r="T65" s="21"/>
      <c r="V65" s="21"/>
      <c r="X65" s="21"/>
      <c r="Z65" s="21"/>
      <c r="AB65" s="21"/>
      <c r="AE65" s="21"/>
      <c r="AF65" s="21"/>
      <c r="AG65" s="21"/>
    </row>
    <row r="66" spans="6:33" ht="15.75" customHeight="1">
      <c r="F66" s="21"/>
      <c r="L66" s="21"/>
      <c r="P66" s="21"/>
      <c r="Q66" s="21"/>
      <c r="R66" s="21"/>
      <c r="S66" s="21"/>
      <c r="T66" s="21"/>
      <c r="V66" s="21"/>
      <c r="X66" s="21"/>
      <c r="Z66" s="21"/>
      <c r="AB66" s="21"/>
      <c r="AE66" s="21"/>
      <c r="AF66" s="21"/>
      <c r="AG66" s="21"/>
    </row>
    <row r="67" spans="6:33" ht="15.75" customHeight="1">
      <c r="F67" s="21"/>
      <c r="L67" s="21"/>
      <c r="P67" s="21"/>
      <c r="Q67" s="21"/>
      <c r="R67" s="21"/>
      <c r="S67" s="21"/>
      <c r="T67" s="21"/>
      <c r="V67" s="21"/>
      <c r="X67" s="21"/>
      <c r="Z67" s="21"/>
      <c r="AB67" s="21"/>
      <c r="AE67" s="21"/>
      <c r="AF67" s="21"/>
      <c r="AG67" s="21"/>
    </row>
    <row r="68" spans="6:33" ht="15.75" customHeight="1">
      <c r="F68" s="21"/>
      <c r="L68" s="21"/>
      <c r="P68" s="21"/>
      <c r="Q68" s="21"/>
      <c r="R68" s="21"/>
      <c r="S68" s="21"/>
      <c r="T68" s="21"/>
      <c r="V68" s="21"/>
      <c r="X68" s="21"/>
      <c r="Z68" s="21"/>
      <c r="AB68" s="21"/>
      <c r="AE68" s="21"/>
      <c r="AF68" s="21"/>
      <c r="AG68" s="21"/>
    </row>
    <row r="69" spans="6:33" ht="15.75" customHeight="1">
      <c r="F69" s="21"/>
      <c r="L69" s="21"/>
      <c r="P69" s="21"/>
      <c r="Q69" s="21"/>
      <c r="R69" s="21"/>
      <c r="S69" s="21"/>
      <c r="T69" s="21"/>
      <c r="V69" s="21"/>
      <c r="X69" s="21"/>
      <c r="Z69" s="21"/>
      <c r="AB69" s="21"/>
      <c r="AE69" s="21"/>
      <c r="AF69" s="21"/>
      <c r="AG69" s="21"/>
    </row>
    <row r="70" spans="6:33" ht="15.75" customHeight="1">
      <c r="F70" s="21"/>
      <c r="L70" s="21"/>
      <c r="P70" s="21"/>
      <c r="Q70" s="21"/>
      <c r="R70" s="21"/>
      <c r="S70" s="21"/>
      <c r="T70" s="21"/>
      <c r="V70" s="21"/>
      <c r="X70" s="21"/>
      <c r="Z70" s="21"/>
      <c r="AB70" s="21"/>
      <c r="AE70" s="21"/>
      <c r="AF70" s="21"/>
      <c r="AG70" s="21"/>
    </row>
    <row r="71" spans="6:33" ht="15.75" customHeight="1">
      <c r="F71" s="21"/>
      <c r="L71" s="21"/>
      <c r="P71" s="21"/>
      <c r="Q71" s="21"/>
      <c r="R71" s="21"/>
      <c r="S71" s="21"/>
      <c r="T71" s="21"/>
      <c r="V71" s="21"/>
      <c r="X71" s="21"/>
      <c r="Z71" s="21"/>
      <c r="AB71" s="21"/>
      <c r="AE71" s="21"/>
      <c r="AF71" s="21"/>
      <c r="AG71" s="21"/>
    </row>
    <row r="72" spans="6:33" ht="15.75" customHeight="1">
      <c r="F72" s="21"/>
      <c r="L72" s="21"/>
      <c r="P72" s="21"/>
      <c r="Q72" s="21"/>
      <c r="R72" s="21"/>
      <c r="S72" s="21"/>
      <c r="T72" s="21"/>
      <c r="V72" s="21"/>
      <c r="X72" s="21"/>
      <c r="Z72" s="21"/>
      <c r="AB72" s="21"/>
      <c r="AE72" s="21"/>
      <c r="AF72" s="21"/>
      <c r="AG72" s="21"/>
    </row>
    <row r="73" spans="6:33" ht="15.75" customHeight="1">
      <c r="F73" s="21"/>
      <c r="L73" s="21"/>
      <c r="P73" s="21"/>
      <c r="Q73" s="21"/>
      <c r="R73" s="21"/>
      <c r="S73" s="21"/>
      <c r="T73" s="21"/>
      <c r="V73" s="21"/>
      <c r="X73" s="21"/>
      <c r="Z73" s="21"/>
      <c r="AB73" s="21"/>
      <c r="AE73" s="21"/>
      <c r="AF73" s="21"/>
      <c r="AG73" s="21"/>
    </row>
    <row r="74" spans="6:33" ht="15.75" customHeight="1">
      <c r="F74" s="21"/>
      <c r="L74" s="21"/>
      <c r="P74" s="21"/>
      <c r="Q74" s="21"/>
      <c r="R74" s="21"/>
      <c r="S74" s="21"/>
      <c r="T74" s="21"/>
      <c r="V74" s="21"/>
      <c r="X74" s="21"/>
      <c r="Z74" s="21"/>
      <c r="AB74" s="21"/>
      <c r="AE74" s="21"/>
      <c r="AF74" s="21"/>
      <c r="AG74" s="21"/>
    </row>
    <row r="75" spans="6:33" ht="15.75" customHeight="1">
      <c r="F75" s="21"/>
      <c r="L75" s="21"/>
      <c r="P75" s="21"/>
      <c r="Q75" s="21"/>
      <c r="R75" s="21"/>
      <c r="S75" s="21"/>
      <c r="T75" s="21"/>
      <c r="V75" s="21"/>
      <c r="X75" s="21"/>
      <c r="Z75" s="21"/>
      <c r="AB75" s="21"/>
      <c r="AE75" s="21"/>
      <c r="AF75" s="21"/>
      <c r="AG75" s="21"/>
    </row>
    <row r="76" spans="6:33" ht="15.75" customHeight="1">
      <c r="F76" s="21"/>
      <c r="L76" s="21"/>
      <c r="P76" s="21"/>
      <c r="Q76" s="21"/>
      <c r="R76" s="21"/>
      <c r="S76" s="21"/>
      <c r="T76" s="21"/>
      <c r="V76" s="21"/>
      <c r="X76" s="21"/>
      <c r="Z76" s="21"/>
      <c r="AB76" s="21"/>
      <c r="AE76" s="21"/>
      <c r="AF76" s="21"/>
      <c r="AG76" s="21"/>
    </row>
    <row r="77" spans="6:33" ht="15.75" customHeight="1">
      <c r="F77" s="21"/>
      <c r="L77" s="21"/>
      <c r="P77" s="21"/>
      <c r="Q77" s="21"/>
      <c r="R77" s="21"/>
      <c r="S77" s="21"/>
      <c r="T77" s="21"/>
      <c r="V77" s="21"/>
      <c r="X77" s="21"/>
      <c r="Z77" s="21"/>
      <c r="AB77" s="21"/>
      <c r="AE77" s="21"/>
      <c r="AF77" s="21"/>
      <c r="AG77" s="21"/>
    </row>
    <row r="78" spans="6:33" ht="15.75" customHeight="1">
      <c r="F78" s="21"/>
      <c r="L78" s="21"/>
      <c r="P78" s="21"/>
      <c r="Q78" s="21"/>
      <c r="R78" s="21"/>
      <c r="S78" s="21"/>
      <c r="T78" s="21"/>
      <c r="V78" s="21"/>
      <c r="X78" s="21"/>
      <c r="Z78" s="21"/>
      <c r="AB78" s="21"/>
      <c r="AE78" s="21"/>
      <c r="AF78" s="21"/>
      <c r="AG78" s="21"/>
    </row>
    <row r="79" spans="6:33" ht="15.75" customHeight="1">
      <c r="F79" s="21"/>
      <c r="L79" s="21"/>
      <c r="P79" s="21"/>
      <c r="Q79" s="21"/>
      <c r="R79" s="21"/>
      <c r="S79" s="21"/>
      <c r="T79" s="21"/>
      <c r="V79" s="21"/>
      <c r="X79" s="21"/>
      <c r="Z79" s="21"/>
      <c r="AB79" s="21"/>
      <c r="AE79" s="21"/>
      <c r="AF79" s="21"/>
      <c r="AG79" s="21"/>
    </row>
    <row r="80" spans="6:33" ht="15.75" customHeight="1">
      <c r="F80" s="21"/>
      <c r="L80" s="21"/>
      <c r="P80" s="21"/>
      <c r="Q80" s="21"/>
      <c r="R80" s="21"/>
      <c r="S80" s="21"/>
      <c r="T80" s="21"/>
      <c r="V80" s="21"/>
      <c r="X80" s="21"/>
      <c r="Z80" s="21"/>
      <c r="AB80" s="21"/>
      <c r="AE80" s="21"/>
      <c r="AF80" s="21"/>
      <c r="AG80" s="21"/>
    </row>
    <row r="81" spans="6:33" ht="15.75" customHeight="1">
      <c r="F81" s="21"/>
      <c r="L81" s="21"/>
      <c r="P81" s="21"/>
      <c r="Q81" s="21"/>
      <c r="R81" s="21"/>
      <c r="S81" s="21"/>
      <c r="T81" s="21"/>
      <c r="V81" s="21"/>
      <c r="X81" s="21"/>
      <c r="Z81" s="21"/>
      <c r="AB81" s="21"/>
      <c r="AE81" s="21"/>
      <c r="AF81" s="21"/>
      <c r="AG81" s="21"/>
    </row>
    <row r="82" spans="6:33" ht="15.75" customHeight="1">
      <c r="F82" s="21"/>
      <c r="L82" s="21"/>
      <c r="P82" s="21"/>
      <c r="Q82" s="21"/>
      <c r="R82" s="21"/>
      <c r="S82" s="21"/>
      <c r="T82" s="21"/>
      <c r="V82" s="21"/>
      <c r="X82" s="21"/>
      <c r="Z82" s="21"/>
      <c r="AB82" s="21"/>
      <c r="AE82" s="21"/>
      <c r="AF82" s="21"/>
      <c r="AG82" s="21"/>
    </row>
    <row r="83" spans="6:33" ht="15.75" customHeight="1">
      <c r="F83" s="21"/>
      <c r="L83" s="21"/>
      <c r="P83" s="21"/>
      <c r="Q83" s="21"/>
      <c r="R83" s="21"/>
      <c r="S83" s="21"/>
      <c r="T83" s="21"/>
      <c r="V83" s="21"/>
      <c r="X83" s="21"/>
      <c r="Z83" s="21"/>
      <c r="AB83" s="21"/>
      <c r="AE83" s="21"/>
      <c r="AF83" s="21"/>
      <c r="AG83" s="21"/>
    </row>
    <row r="84" spans="6:33" ht="15.75" customHeight="1">
      <c r="F84" s="21"/>
      <c r="L84" s="21"/>
      <c r="P84" s="21"/>
      <c r="Q84" s="21"/>
      <c r="R84" s="21"/>
      <c r="S84" s="21"/>
      <c r="T84" s="21"/>
      <c r="V84" s="21"/>
      <c r="X84" s="21"/>
      <c r="Z84" s="21"/>
      <c r="AB84" s="21"/>
      <c r="AE84" s="21"/>
      <c r="AF84" s="21"/>
      <c r="AG84" s="21"/>
    </row>
    <row r="85" spans="6:33" ht="15.75" customHeight="1">
      <c r="F85" s="21"/>
      <c r="L85" s="21"/>
      <c r="P85" s="21"/>
      <c r="Q85" s="21"/>
      <c r="R85" s="21"/>
      <c r="S85" s="21"/>
      <c r="T85" s="21"/>
      <c r="V85" s="21"/>
      <c r="X85" s="21"/>
      <c r="Z85" s="21"/>
      <c r="AB85" s="21"/>
      <c r="AE85" s="21"/>
      <c r="AF85" s="21"/>
      <c r="AG85" s="21"/>
    </row>
    <row r="86" spans="6:33" ht="15.75" customHeight="1">
      <c r="F86" s="21"/>
      <c r="L86" s="21"/>
      <c r="P86" s="21"/>
      <c r="Q86" s="21"/>
      <c r="R86" s="21"/>
      <c r="S86" s="21"/>
      <c r="T86" s="21"/>
      <c r="V86" s="21"/>
      <c r="X86" s="21"/>
      <c r="Z86" s="21"/>
      <c r="AB86" s="21"/>
      <c r="AE86" s="21"/>
      <c r="AF86" s="21"/>
      <c r="AG86" s="21"/>
    </row>
    <row r="87" spans="6:33" ht="15.75" customHeight="1">
      <c r="F87" s="21"/>
      <c r="L87" s="21"/>
      <c r="P87" s="21"/>
      <c r="Q87" s="21"/>
      <c r="R87" s="21"/>
      <c r="S87" s="21"/>
      <c r="T87" s="21"/>
      <c r="V87" s="21"/>
      <c r="X87" s="21"/>
      <c r="Z87" s="21"/>
      <c r="AB87" s="21"/>
      <c r="AE87" s="21"/>
      <c r="AF87" s="21"/>
      <c r="AG87" s="21"/>
    </row>
    <row r="88" spans="6:33" ht="15.75" customHeight="1">
      <c r="F88" s="21"/>
      <c r="L88" s="21"/>
      <c r="P88" s="21"/>
      <c r="Q88" s="21"/>
      <c r="R88" s="21"/>
      <c r="S88" s="21"/>
      <c r="T88" s="21"/>
      <c r="V88" s="21"/>
      <c r="X88" s="21"/>
      <c r="Z88" s="21"/>
      <c r="AB88" s="21"/>
      <c r="AE88" s="21"/>
      <c r="AF88" s="21"/>
      <c r="AG88" s="21"/>
    </row>
    <row r="89" spans="6:33" ht="15.75" customHeight="1">
      <c r="F89" s="21"/>
      <c r="L89" s="21"/>
      <c r="P89" s="21"/>
      <c r="Q89" s="21"/>
      <c r="R89" s="21"/>
      <c r="S89" s="21"/>
      <c r="T89" s="21"/>
      <c r="V89" s="21"/>
      <c r="X89" s="21"/>
      <c r="Z89" s="21"/>
      <c r="AB89" s="21"/>
      <c r="AE89" s="21"/>
      <c r="AF89" s="21"/>
      <c r="AG89" s="21"/>
    </row>
    <row r="90" spans="6:33" ht="15.75" customHeight="1">
      <c r="F90" s="21"/>
      <c r="L90" s="21"/>
      <c r="P90" s="21"/>
      <c r="Q90" s="21"/>
      <c r="R90" s="21"/>
      <c r="S90" s="21"/>
      <c r="T90" s="21"/>
      <c r="V90" s="21"/>
      <c r="X90" s="21"/>
      <c r="Z90" s="21"/>
      <c r="AB90" s="21"/>
      <c r="AE90" s="21"/>
      <c r="AF90" s="21"/>
      <c r="AG90" s="21"/>
    </row>
    <row r="91" spans="6:33" ht="15.75" customHeight="1">
      <c r="F91" s="21"/>
      <c r="L91" s="21"/>
      <c r="P91" s="21"/>
      <c r="Q91" s="21"/>
      <c r="R91" s="21"/>
      <c r="S91" s="21"/>
      <c r="T91" s="21"/>
      <c r="V91" s="21"/>
      <c r="X91" s="21"/>
      <c r="Z91" s="21"/>
      <c r="AB91" s="21"/>
      <c r="AE91" s="21"/>
      <c r="AF91" s="21"/>
      <c r="AG91" s="21"/>
    </row>
    <row r="92" spans="6:33" ht="15.75" customHeight="1">
      <c r="F92" s="21"/>
      <c r="L92" s="21"/>
      <c r="P92" s="21"/>
      <c r="Q92" s="21"/>
      <c r="R92" s="21"/>
      <c r="S92" s="21"/>
      <c r="T92" s="21"/>
      <c r="V92" s="21"/>
      <c r="X92" s="21"/>
      <c r="Z92" s="21"/>
      <c r="AB92" s="21"/>
      <c r="AE92" s="21"/>
      <c r="AF92" s="21"/>
      <c r="AG92" s="21"/>
    </row>
    <row r="93" spans="6:33" ht="15.75" customHeight="1">
      <c r="F93" s="21"/>
      <c r="L93" s="21"/>
      <c r="P93" s="21"/>
      <c r="Q93" s="21"/>
      <c r="R93" s="21"/>
      <c r="S93" s="21"/>
      <c r="T93" s="21"/>
      <c r="V93" s="21"/>
      <c r="X93" s="21"/>
      <c r="Z93" s="21"/>
      <c r="AB93" s="21"/>
      <c r="AE93" s="21"/>
      <c r="AF93" s="21"/>
      <c r="AG93" s="21"/>
    </row>
    <row r="94" spans="6:33" ht="15.75" customHeight="1">
      <c r="F94" s="21"/>
      <c r="L94" s="21"/>
      <c r="P94" s="21"/>
      <c r="Q94" s="21"/>
      <c r="R94" s="21"/>
      <c r="S94" s="21"/>
      <c r="T94" s="21"/>
      <c r="V94" s="21"/>
      <c r="X94" s="21"/>
      <c r="Z94" s="21"/>
      <c r="AB94" s="21"/>
      <c r="AE94" s="21"/>
      <c r="AF94" s="21"/>
      <c r="AG94" s="21"/>
    </row>
    <row r="95" spans="6:33" ht="15.75" customHeight="1">
      <c r="F95" s="21"/>
      <c r="L95" s="21"/>
      <c r="P95" s="21"/>
      <c r="Q95" s="21"/>
      <c r="R95" s="21"/>
      <c r="S95" s="21"/>
      <c r="T95" s="21"/>
      <c r="V95" s="21"/>
      <c r="X95" s="21"/>
      <c r="Z95" s="21"/>
      <c r="AB95" s="21"/>
      <c r="AE95" s="21"/>
      <c r="AF95" s="21"/>
      <c r="AG95" s="21"/>
    </row>
    <row r="96" spans="6:33" ht="15.75" customHeight="1">
      <c r="F96" s="21"/>
      <c r="L96" s="21"/>
      <c r="P96" s="21"/>
      <c r="Q96" s="21"/>
      <c r="R96" s="21"/>
      <c r="S96" s="21"/>
      <c r="T96" s="21"/>
      <c r="V96" s="21"/>
      <c r="X96" s="21"/>
      <c r="Z96" s="21"/>
      <c r="AB96" s="21"/>
      <c r="AE96" s="21"/>
      <c r="AF96" s="21"/>
      <c r="AG96" s="21"/>
    </row>
    <row r="97" spans="3:33" ht="15.75" customHeight="1">
      <c r="F97" s="21"/>
      <c r="L97" s="21"/>
      <c r="P97" s="21"/>
      <c r="Q97" s="21"/>
      <c r="R97" s="21"/>
      <c r="S97" s="21"/>
      <c r="T97" s="21"/>
      <c r="V97" s="21"/>
      <c r="X97" s="21"/>
      <c r="Z97" s="21"/>
      <c r="AB97" s="21"/>
      <c r="AE97" s="21"/>
      <c r="AF97" s="21"/>
      <c r="AG97" s="21"/>
    </row>
    <row r="98" spans="3:33" ht="15.75" customHeight="1">
      <c r="F98" s="21"/>
      <c r="L98" s="21"/>
      <c r="P98" s="21"/>
      <c r="Q98" s="21"/>
      <c r="R98" s="21"/>
      <c r="S98" s="21"/>
      <c r="T98" s="21"/>
      <c r="V98" s="21"/>
      <c r="X98" s="21"/>
      <c r="Z98" s="21"/>
      <c r="AB98" s="21"/>
      <c r="AE98" s="21"/>
      <c r="AF98" s="21"/>
      <c r="AG98" s="21"/>
    </row>
    <row r="99" spans="3:33" ht="15.75" customHeight="1">
      <c r="F99" s="21"/>
      <c r="L99" s="21"/>
      <c r="P99" s="21"/>
      <c r="Q99" s="21"/>
      <c r="R99" s="21"/>
      <c r="S99" s="21"/>
      <c r="T99" s="21"/>
      <c r="V99" s="21"/>
      <c r="X99" s="21"/>
      <c r="Z99" s="21"/>
      <c r="AB99" s="21"/>
      <c r="AE99" s="21"/>
      <c r="AF99" s="21"/>
      <c r="AG99" s="21"/>
    </row>
    <row r="100" spans="3:33" ht="15.75" customHeight="1">
      <c r="F100" s="21"/>
      <c r="L100" s="21"/>
      <c r="P100" s="21"/>
      <c r="Q100" s="21"/>
      <c r="R100" s="21"/>
      <c r="S100" s="21"/>
      <c r="T100" s="21"/>
      <c r="V100" s="21"/>
      <c r="X100" s="21"/>
      <c r="Z100" s="21"/>
      <c r="AB100" s="21"/>
      <c r="AE100" s="21"/>
      <c r="AF100" s="21"/>
      <c r="AG100" s="21"/>
    </row>
    <row r="101" spans="3:33" ht="15.75" customHeight="1">
      <c r="F101" s="21"/>
      <c r="L101" s="21"/>
      <c r="P101" s="21"/>
      <c r="Q101" s="21"/>
      <c r="R101" s="21"/>
      <c r="S101" s="21"/>
      <c r="T101" s="21"/>
      <c r="V101" s="21"/>
      <c r="X101" s="21"/>
      <c r="Z101" s="21"/>
      <c r="AB101" s="21"/>
      <c r="AE101" s="21"/>
      <c r="AF101" s="21"/>
      <c r="AG101" s="21"/>
    </row>
    <row r="102" spans="3:33" ht="15.75" hidden="1" customHeight="1">
      <c r="F102" s="21"/>
      <c r="L102" s="21"/>
      <c r="P102" s="21"/>
      <c r="Q102" s="21"/>
      <c r="R102" s="21"/>
      <c r="S102" s="21"/>
      <c r="T102" s="21"/>
      <c r="V102" s="21"/>
      <c r="X102" s="21"/>
      <c r="Z102" s="21"/>
      <c r="AB102" s="21"/>
      <c r="AE102" s="21"/>
      <c r="AF102" s="21"/>
      <c r="AG102" s="21"/>
    </row>
    <row r="103" spans="3:33" ht="15.75" hidden="1" customHeight="1">
      <c r="C103" s="159" t="s">
        <v>56</v>
      </c>
      <c r="D103" s="21"/>
      <c r="E103" s="160" t="s">
        <v>292</v>
      </c>
      <c r="F103" s="161"/>
      <c r="G103" s="162" t="s">
        <v>293</v>
      </c>
      <c r="H103" s="21"/>
      <c r="I103" s="160" t="s">
        <v>294</v>
      </c>
      <c r="J103" s="21"/>
      <c r="K103" s="21"/>
      <c r="L103" s="21"/>
      <c r="P103" s="21"/>
      <c r="Q103" s="21"/>
      <c r="R103" s="21"/>
      <c r="S103" s="21"/>
      <c r="T103" s="21"/>
      <c r="V103" s="21"/>
      <c r="X103" s="21"/>
      <c r="Z103" s="21"/>
      <c r="AB103" s="21"/>
      <c r="AE103" s="21"/>
      <c r="AF103" s="21"/>
      <c r="AG103" s="21"/>
    </row>
    <row r="104" spans="3:33" ht="15.75" hidden="1" customHeight="1">
      <c r="C104" s="163" t="s">
        <v>78</v>
      </c>
      <c r="D104" s="21"/>
      <c r="E104" s="164" t="s">
        <v>235</v>
      </c>
      <c r="F104" s="21"/>
      <c r="G104" s="164" t="s">
        <v>295</v>
      </c>
      <c r="H104" s="21"/>
      <c r="I104" s="164" t="s">
        <v>296</v>
      </c>
      <c r="J104" s="21"/>
      <c r="K104" s="21"/>
      <c r="L104" s="21"/>
      <c r="P104" s="21"/>
      <c r="Q104" s="21"/>
      <c r="R104" s="21"/>
      <c r="S104" s="21"/>
      <c r="T104" s="21"/>
      <c r="V104" s="21"/>
      <c r="X104" s="21"/>
      <c r="Z104" s="21"/>
      <c r="AB104" s="21"/>
      <c r="AE104" s="21"/>
      <c r="AF104" s="21"/>
      <c r="AG104" s="21"/>
    </row>
    <row r="105" spans="3:33" ht="15.75" hidden="1" customHeight="1">
      <c r="C105" s="163" t="s">
        <v>100</v>
      </c>
      <c r="D105" s="21"/>
      <c r="E105" s="164" t="s">
        <v>179</v>
      </c>
      <c r="F105" s="21"/>
      <c r="G105" s="164" t="s">
        <v>241</v>
      </c>
      <c r="H105" s="21"/>
      <c r="I105" s="164" t="s">
        <v>113</v>
      </c>
      <c r="J105" s="21"/>
      <c r="K105" s="21"/>
      <c r="L105" s="21"/>
      <c r="P105" s="21"/>
      <c r="Q105" s="21"/>
      <c r="R105" s="21"/>
      <c r="S105" s="21"/>
      <c r="T105" s="21"/>
      <c r="V105" s="21"/>
      <c r="X105" s="21"/>
      <c r="Z105" s="21"/>
      <c r="AB105" s="21"/>
      <c r="AE105" s="21"/>
      <c r="AF105" s="21"/>
      <c r="AG105" s="21"/>
    </row>
    <row r="106" spans="3:33" ht="15.75" hidden="1" customHeight="1">
      <c r="C106" s="163" t="s">
        <v>103</v>
      </c>
      <c r="D106" s="21"/>
      <c r="E106" s="164" t="s">
        <v>297</v>
      </c>
      <c r="F106" s="21"/>
      <c r="G106" s="164" t="s">
        <v>111</v>
      </c>
      <c r="H106" s="21"/>
      <c r="I106" s="164" t="s">
        <v>167</v>
      </c>
      <c r="J106" s="21"/>
      <c r="K106" s="21"/>
      <c r="L106" s="21"/>
      <c r="P106" s="21"/>
      <c r="Q106" s="21"/>
      <c r="R106" s="21"/>
      <c r="S106" s="21"/>
      <c r="T106" s="21"/>
      <c r="V106" s="21"/>
      <c r="X106" s="21"/>
      <c r="Z106" s="21"/>
      <c r="AB106" s="21"/>
      <c r="AE106" s="21"/>
      <c r="AF106" s="21"/>
      <c r="AG106" s="21"/>
    </row>
    <row r="107" spans="3:33" ht="15.75" hidden="1" customHeight="1">
      <c r="C107" s="163" t="s">
        <v>105</v>
      </c>
      <c r="D107" s="21"/>
      <c r="E107" s="164" t="s">
        <v>298</v>
      </c>
      <c r="F107" s="21"/>
      <c r="G107" s="164" t="s">
        <v>299</v>
      </c>
      <c r="H107" s="21"/>
      <c r="I107" s="164" t="s">
        <v>139</v>
      </c>
      <c r="J107" s="21"/>
      <c r="K107" s="21"/>
      <c r="L107" s="21"/>
      <c r="P107" s="21"/>
      <c r="Q107" s="21"/>
      <c r="R107" s="21"/>
      <c r="S107" s="21"/>
      <c r="T107" s="21"/>
      <c r="V107" s="21"/>
      <c r="X107" s="21"/>
      <c r="Z107" s="21"/>
      <c r="AB107" s="21"/>
      <c r="AE107" s="21"/>
      <c r="AF107" s="21"/>
      <c r="AG107" s="21"/>
    </row>
    <row r="108" spans="3:33" ht="15.75" hidden="1" customHeight="1">
      <c r="C108" s="163" t="s">
        <v>117</v>
      </c>
      <c r="D108" s="21"/>
      <c r="E108" s="164" t="s">
        <v>300</v>
      </c>
      <c r="F108" s="21"/>
      <c r="G108" s="165" t="s">
        <v>130</v>
      </c>
      <c r="H108" s="21"/>
      <c r="I108" s="21"/>
      <c r="J108" s="21"/>
      <c r="K108" s="21"/>
      <c r="L108" s="21"/>
      <c r="P108" s="21"/>
      <c r="Q108" s="21"/>
      <c r="R108" s="21"/>
      <c r="S108" s="21"/>
      <c r="T108" s="21"/>
      <c r="V108" s="21"/>
      <c r="X108" s="21"/>
      <c r="Z108" s="21"/>
      <c r="AB108" s="21"/>
      <c r="AE108" s="21"/>
      <c r="AF108" s="21"/>
      <c r="AG108" s="21"/>
    </row>
    <row r="109" spans="3:33" ht="15.75" hidden="1" customHeight="1">
      <c r="C109" s="163" t="s">
        <v>127</v>
      </c>
      <c r="D109" s="21"/>
      <c r="E109" s="164" t="s">
        <v>250</v>
      </c>
      <c r="F109" s="21"/>
      <c r="G109" s="21"/>
      <c r="H109" s="21"/>
      <c r="I109" s="160" t="s">
        <v>49</v>
      </c>
      <c r="J109" s="21"/>
      <c r="K109" s="21"/>
      <c r="L109" s="21"/>
      <c r="P109" s="21"/>
      <c r="Q109" s="21"/>
      <c r="R109" s="21"/>
      <c r="S109" s="21"/>
      <c r="T109" s="21"/>
      <c r="V109" s="21"/>
      <c r="X109" s="21"/>
      <c r="Z109" s="21"/>
      <c r="AB109" s="21"/>
      <c r="AE109" s="21"/>
      <c r="AF109" s="21"/>
      <c r="AG109" s="21"/>
    </row>
    <row r="110" spans="3:33" ht="15.75" hidden="1" customHeight="1">
      <c r="C110" s="163" t="s">
        <v>134</v>
      </c>
      <c r="D110" s="21"/>
      <c r="E110" s="164" t="s">
        <v>301</v>
      </c>
      <c r="F110" s="21"/>
      <c r="G110" s="162" t="s">
        <v>302</v>
      </c>
      <c r="H110" s="21"/>
      <c r="I110" s="164" t="s">
        <v>164</v>
      </c>
      <c r="J110" s="21"/>
      <c r="K110" s="21"/>
      <c r="L110" s="21"/>
      <c r="P110" s="21"/>
      <c r="Q110" s="21"/>
      <c r="R110" s="21"/>
      <c r="S110" s="21"/>
      <c r="T110" s="21"/>
      <c r="V110" s="21"/>
      <c r="X110" s="21"/>
      <c r="Z110" s="21"/>
      <c r="AB110" s="21"/>
      <c r="AE110" s="21"/>
      <c r="AF110" s="21"/>
      <c r="AG110" s="21"/>
    </row>
    <row r="111" spans="3:33" ht="15.75" hidden="1" customHeight="1">
      <c r="C111" s="163" t="s">
        <v>331</v>
      </c>
      <c r="D111" s="21"/>
      <c r="E111" s="164" t="s">
        <v>106</v>
      </c>
      <c r="F111" s="21"/>
      <c r="G111" s="164" t="s">
        <v>303</v>
      </c>
      <c r="H111" s="21"/>
      <c r="I111" s="164" t="s">
        <v>116</v>
      </c>
      <c r="J111" s="21"/>
      <c r="K111" s="21"/>
      <c r="L111" s="21"/>
      <c r="P111" s="21"/>
      <c r="Q111" s="21"/>
      <c r="R111" s="21"/>
      <c r="S111" s="21"/>
      <c r="T111" s="21"/>
      <c r="V111" s="21"/>
      <c r="X111" s="21"/>
      <c r="Z111" s="21"/>
      <c r="AB111" s="21"/>
      <c r="AE111" s="21"/>
      <c r="AF111" s="21"/>
      <c r="AG111" s="21"/>
    </row>
    <row r="112" spans="3:33" ht="15.75" hidden="1" customHeight="1">
      <c r="C112" s="163" t="s">
        <v>141</v>
      </c>
      <c r="D112" s="21"/>
      <c r="E112" s="164" t="s">
        <v>143</v>
      </c>
      <c r="F112" s="21"/>
      <c r="G112" s="164" t="s">
        <v>148</v>
      </c>
      <c r="H112" s="21"/>
      <c r="I112" s="21"/>
      <c r="J112" s="21"/>
      <c r="K112" s="21"/>
      <c r="L112" s="21"/>
      <c r="P112" s="21"/>
      <c r="Q112" s="21"/>
      <c r="R112" s="21"/>
      <c r="S112" s="21"/>
      <c r="T112" s="21"/>
      <c r="V112" s="21"/>
      <c r="X112" s="21"/>
      <c r="Z112" s="21"/>
      <c r="AB112" s="21"/>
      <c r="AE112" s="21"/>
      <c r="AF112" s="21"/>
      <c r="AG112" s="21"/>
    </row>
    <row r="113" spans="3:33" ht="15.75" hidden="1" customHeight="1">
      <c r="C113" s="163" t="s">
        <v>142</v>
      </c>
      <c r="D113" s="21"/>
      <c r="E113" s="164" t="s">
        <v>304</v>
      </c>
      <c r="F113" s="21"/>
      <c r="G113" s="164" t="s">
        <v>112</v>
      </c>
      <c r="H113" s="21"/>
      <c r="I113" s="166" t="s">
        <v>305</v>
      </c>
      <c r="J113" s="21"/>
      <c r="K113" s="21"/>
      <c r="L113" s="21"/>
      <c r="P113" s="21"/>
      <c r="Q113" s="21"/>
      <c r="R113" s="21"/>
      <c r="S113" s="21"/>
      <c r="T113" s="21"/>
      <c r="V113" s="21"/>
      <c r="X113" s="21"/>
      <c r="Z113" s="21"/>
      <c r="AB113" s="21"/>
      <c r="AE113" s="21"/>
      <c r="AF113" s="21"/>
      <c r="AG113" s="21"/>
    </row>
    <row r="114" spans="3:33" ht="15.75" hidden="1" customHeight="1">
      <c r="C114" s="163" t="s">
        <v>137</v>
      </c>
      <c r="D114" s="21"/>
      <c r="E114" s="164" t="s">
        <v>306</v>
      </c>
      <c r="F114" s="21"/>
      <c r="G114" s="164" t="s">
        <v>242</v>
      </c>
      <c r="H114" s="21"/>
      <c r="I114" s="167">
        <v>15</v>
      </c>
      <c r="J114" s="168">
        <v>30</v>
      </c>
      <c r="K114" s="21"/>
      <c r="L114" s="21"/>
      <c r="P114" s="21"/>
      <c r="Q114" s="21"/>
      <c r="R114" s="21"/>
      <c r="S114" s="21"/>
      <c r="T114" s="21"/>
      <c r="V114" s="21"/>
      <c r="X114" s="21"/>
      <c r="Z114" s="21"/>
      <c r="AB114" s="21"/>
      <c r="AE114" s="21"/>
      <c r="AF114" s="21"/>
      <c r="AG114" s="21"/>
    </row>
    <row r="115" spans="3:33" ht="15.75" hidden="1" customHeight="1">
      <c r="C115" s="163" t="s">
        <v>149</v>
      </c>
      <c r="D115" s="21"/>
      <c r="E115" s="164" t="s">
        <v>307</v>
      </c>
      <c r="F115" s="21"/>
      <c r="G115" s="164" t="s">
        <v>138</v>
      </c>
      <c r="H115" s="21"/>
      <c r="I115" s="167">
        <v>0</v>
      </c>
      <c r="J115" s="168">
        <v>0</v>
      </c>
      <c r="K115" s="21"/>
      <c r="L115" s="21"/>
      <c r="P115" s="21"/>
      <c r="Q115" s="21"/>
      <c r="R115" s="21"/>
      <c r="S115" s="21"/>
      <c r="T115" s="21"/>
      <c r="V115" s="21"/>
      <c r="X115" s="21"/>
      <c r="Z115" s="21"/>
      <c r="AB115" s="21"/>
      <c r="AE115" s="21"/>
      <c r="AF115" s="21"/>
      <c r="AG115" s="21"/>
    </row>
    <row r="116" spans="3:33" ht="15.75" hidden="1" customHeight="1">
      <c r="C116" s="163" t="s">
        <v>155</v>
      </c>
      <c r="D116" s="21"/>
      <c r="E116" s="164" t="s">
        <v>308</v>
      </c>
      <c r="F116" s="21"/>
      <c r="G116" s="164" t="s">
        <v>131</v>
      </c>
      <c r="H116" s="21"/>
      <c r="I116" s="169">
        <v>10</v>
      </c>
      <c r="J116" s="21"/>
      <c r="K116" s="21"/>
      <c r="L116" s="21"/>
      <c r="P116" s="21"/>
      <c r="Q116" s="21"/>
      <c r="R116" s="21"/>
      <c r="S116" s="21"/>
      <c r="T116" s="21"/>
      <c r="V116" s="21"/>
      <c r="X116" s="21"/>
      <c r="Z116" s="21"/>
      <c r="AB116" s="21"/>
      <c r="AE116" s="21"/>
      <c r="AF116" s="21"/>
      <c r="AG116" s="21"/>
    </row>
    <row r="117" spans="3:33" ht="15.75" hidden="1" customHeight="1">
      <c r="C117" s="163" t="s">
        <v>166</v>
      </c>
      <c r="D117" s="21"/>
      <c r="E117" s="164" t="s">
        <v>309</v>
      </c>
      <c r="F117" s="21"/>
      <c r="G117" s="164" t="s">
        <v>133</v>
      </c>
      <c r="H117" s="21"/>
      <c r="I117" s="170">
        <v>5</v>
      </c>
      <c r="J117" s="21"/>
      <c r="K117" s="21"/>
      <c r="L117" s="21"/>
      <c r="P117" s="21"/>
      <c r="Q117" s="21"/>
      <c r="R117" s="21"/>
      <c r="S117" s="21"/>
      <c r="T117" s="21"/>
      <c r="V117" s="21"/>
      <c r="X117" s="21"/>
      <c r="Z117" s="21"/>
      <c r="AB117" s="21"/>
      <c r="AE117" s="21"/>
      <c r="AF117" s="21"/>
      <c r="AG117" s="21"/>
    </row>
    <row r="118" spans="3:33" ht="15.75" hidden="1" customHeight="1">
      <c r="C118" s="21"/>
      <c r="D118" s="21"/>
      <c r="E118" s="164" t="s">
        <v>310</v>
      </c>
      <c r="F118" s="21"/>
      <c r="G118" s="164" t="s">
        <v>311</v>
      </c>
      <c r="H118" s="21"/>
      <c r="I118" s="169">
        <v>0</v>
      </c>
      <c r="J118" s="21"/>
      <c r="K118" s="21"/>
      <c r="L118" s="21"/>
      <c r="P118" s="21"/>
      <c r="Q118" s="21"/>
      <c r="R118" s="21"/>
      <c r="S118" s="21"/>
      <c r="T118" s="21"/>
      <c r="V118" s="21"/>
      <c r="X118" s="21"/>
      <c r="Z118" s="21"/>
      <c r="AB118" s="21"/>
      <c r="AE118" s="21"/>
      <c r="AF118" s="21"/>
      <c r="AG118" s="21"/>
    </row>
    <row r="119" spans="3:33" ht="15.75" hidden="1" customHeight="1">
      <c r="C119" s="159" t="s">
        <v>312</v>
      </c>
      <c r="D119" s="21"/>
      <c r="E119" s="164" t="s">
        <v>313</v>
      </c>
      <c r="F119" s="21"/>
      <c r="G119" s="164" t="s">
        <v>314</v>
      </c>
      <c r="H119" s="21"/>
      <c r="I119" s="21"/>
      <c r="J119" s="21"/>
      <c r="K119" s="21"/>
      <c r="L119" s="21"/>
      <c r="P119" s="21"/>
      <c r="Q119" s="21"/>
      <c r="R119" s="21"/>
      <c r="S119" s="21"/>
      <c r="T119" s="21"/>
      <c r="V119" s="21"/>
      <c r="X119" s="21"/>
      <c r="Z119" s="21"/>
      <c r="AB119" s="21"/>
      <c r="AE119" s="21"/>
      <c r="AF119" s="21"/>
      <c r="AG119" s="21"/>
    </row>
    <row r="120" spans="3:33" ht="15.75" hidden="1" customHeight="1">
      <c r="C120" s="163" t="s">
        <v>61</v>
      </c>
      <c r="D120" s="21"/>
      <c r="E120" s="164" t="s">
        <v>315</v>
      </c>
      <c r="F120" s="21"/>
      <c r="G120" s="164" t="s">
        <v>316</v>
      </c>
      <c r="H120" s="21"/>
      <c r="I120" s="162" t="s">
        <v>317</v>
      </c>
      <c r="J120" s="21"/>
      <c r="K120" s="21"/>
      <c r="L120" s="21"/>
      <c r="P120" s="21"/>
      <c r="Q120" s="21"/>
      <c r="R120" s="21"/>
      <c r="S120" s="21"/>
      <c r="T120" s="21"/>
      <c r="V120" s="21"/>
      <c r="X120" s="21"/>
      <c r="Z120" s="21"/>
      <c r="AB120" s="21"/>
      <c r="AE120" s="21"/>
      <c r="AF120" s="21"/>
      <c r="AG120" s="21"/>
    </row>
    <row r="121" spans="3:33" ht="15.75" hidden="1" customHeight="1">
      <c r="C121" s="163" t="s">
        <v>318</v>
      </c>
      <c r="D121" s="21"/>
      <c r="E121" s="164" t="s">
        <v>260</v>
      </c>
      <c r="F121" s="21"/>
      <c r="G121" s="21"/>
      <c r="H121" s="21"/>
      <c r="I121" s="164" t="s">
        <v>135</v>
      </c>
      <c r="J121" s="21"/>
      <c r="K121" s="21"/>
      <c r="L121" s="21"/>
      <c r="P121" s="21"/>
      <c r="Q121" s="21"/>
      <c r="R121" s="21"/>
      <c r="S121" s="21"/>
      <c r="T121" s="21"/>
      <c r="V121" s="21"/>
      <c r="X121" s="21"/>
      <c r="Z121" s="21"/>
      <c r="AB121" s="21"/>
      <c r="AE121" s="21"/>
      <c r="AF121" s="21"/>
      <c r="AG121" s="21"/>
    </row>
    <row r="122" spans="3:33" ht="15.75" hidden="1" customHeight="1">
      <c r="C122" s="163" t="s">
        <v>65</v>
      </c>
      <c r="D122" s="21"/>
      <c r="E122" s="21"/>
      <c r="F122" s="21"/>
      <c r="G122" s="21"/>
      <c r="H122" s="21"/>
      <c r="I122" s="164" t="s">
        <v>319</v>
      </c>
      <c r="J122" s="21"/>
      <c r="K122" s="21"/>
      <c r="L122" s="21"/>
      <c r="P122" s="21"/>
      <c r="Q122" s="21"/>
      <c r="R122" s="21"/>
      <c r="S122" s="21"/>
      <c r="T122" s="21"/>
      <c r="V122" s="21"/>
      <c r="X122" s="21"/>
      <c r="Z122" s="21"/>
      <c r="AB122" s="21"/>
      <c r="AE122" s="21"/>
      <c r="AF122" s="21"/>
      <c r="AG122" s="21"/>
    </row>
    <row r="123" spans="3:33" ht="15.75" hidden="1" customHeight="1">
      <c r="C123" s="163" t="s">
        <v>320</v>
      </c>
      <c r="D123" s="21"/>
      <c r="E123" s="166" t="s">
        <v>321</v>
      </c>
      <c r="F123" s="21"/>
      <c r="G123" s="162" t="s">
        <v>68</v>
      </c>
      <c r="H123" s="21"/>
      <c r="I123" s="164" t="s">
        <v>322</v>
      </c>
      <c r="J123" s="21"/>
      <c r="K123" s="21"/>
      <c r="L123" s="21"/>
      <c r="P123" s="21"/>
      <c r="Q123" s="21"/>
      <c r="R123" s="21"/>
      <c r="S123" s="21"/>
      <c r="T123" s="21"/>
      <c r="V123" s="21"/>
      <c r="X123" s="21"/>
      <c r="Z123" s="21"/>
      <c r="AB123" s="21"/>
      <c r="AE123" s="21"/>
      <c r="AF123" s="21"/>
      <c r="AG123" s="21"/>
    </row>
    <row r="124" spans="3:33" ht="15.75" hidden="1" customHeight="1">
      <c r="C124" s="163" t="s">
        <v>73</v>
      </c>
      <c r="D124" s="21"/>
      <c r="E124" s="171" t="s">
        <v>243</v>
      </c>
      <c r="F124" s="21"/>
      <c r="G124" s="164" t="s">
        <v>132</v>
      </c>
      <c r="H124" s="21"/>
      <c r="I124" s="172"/>
      <c r="J124" s="21"/>
      <c r="K124" s="21"/>
      <c r="L124" s="21"/>
      <c r="P124" s="21"/>
      <c r="Q124" s="21"/>
      <c r="R124" s="21"/>
      <c r="S124" s="21"/>
      <c r="T124" s="21"/>
      <c r="V124" s="21"/>
      <c r="X124" s="21"/>
      <c r="Z124" s="21"/>
      <c r="AB124" s="21"/>
      <c r="AE124" s="21"/>
      <c r="AF124" s="21"/>
      <c r="AG124" s="21"/>
    </row>
    <row r="125" spans="3:33" ht="15.75" hidden="1" customHeight="1">
      <c r="C125" s="163" t="s">
        <v>62</v>
      </c>
      <c r="D125" s="21"/>
      <c r="E125" s="171" t="s">
        <v>114</v>
      </c>
      <c r="F125" s="21"/>
      <c r="G125" s="164" t="s">
        <v>323</v>
      </c>
      <c r="H125" s="161"/>
      <c r="I125" s="173" t="s">
        <v>324</v>
      </c>
      <c r="J125" s="21"/>
      <c r="K125" s="21"/>
      <c r="L125" s="21"/>
      <c r="P125" s="21"/>
      <c r="Q125" s="21"/>
      <c r="R125" s="21"/>
      <c r="S125" s="21"/>
      <c r="T125" s="21"/>
      <c r="V125" s="21"/>
      <c r="X125" s="21"/>
      <c r="Z125" s="21"/>
      <c r="AB125" s="21"/>
      <c r="AE125" s="21"/>
      <c r="AF125" s="21"/>
      <c r="AG125" s="21"/>
    </row>
    <row r="126" spans="3:33" ht="15.75" hidden="1" customHeight="1">
      <c r="C126" s="163" t="s">
        <v>325</v>
      </c>
      <c r="D126" s="21"/>
      <c r="E126" s="171" t="s">
        <v>326</v>
      </c>
      <c r="F126" s="21"/>
      <c r="G126" s="164" t="s">
        <v>327</v>
      </c>
      <c r="H126" s="161"/>
      <c r="I126" s="174" t="s">
        <v>131</v>
      </c>
      <c r="J126" s="21"/>
      <c r="K126" s="21"/>
      <c r="L126" s="21"/>
      <c r="P126" s="21"/>
      <c r="Q126" s="21"/>
      <c r="R126" s="21"/>
      <c r="S126" s="21"/>
      <c r="T126" s="21"/>
      <c r="V126" s="21"/>
      <c r="X126" s="21"/>
      <c r="Z126" s="21"/>
      <c r="AB126" s="21"/>
      <c r="AE126" s="21"/>
      <c r="AF126" s="21"/>
      <c r="AG126" s="21"/>
    </row>
    <row r="127" spans="3:33" ht="15.75" hidden="1" customHeight="1">
      <c r="C127" s="163" t="s">
        <v>328</v>
      </c>
      <c r="D127" s="21"/>
      <c r="E127" s="21"/>
      <c r="F127" s="21"/>
      <c r="G127" s="21"/>
      <c r="H127" s="161"/>
      <c r="I127" s="164" t="s">
        <v>133</v>
      </c>
      <c r="J127" s="21"/>
      <c r="K127" s="21"/>
      <c r="L127" s="21"/>
      <c r="P127" s="21"/>
      <c r="Q127" s="21"/>
      <c r="R127" s="21"/>
      <c r="S127" s="21"/>
      <c r="T127" s="21"/>
      <c r="V127" s="21"/>
      <c r="X127" s="21"/>
      <c r="Z127" s="21"/>
      <c r="AB127" s="21"/>
      <c r="AE127" s="21"/>
      <c r="AF127" s="21"/>
      <c r="AG127" s="21"/>
    </row>
    <row r="128" spans="3:33" ht="15.75" hidden="1" customHeight="1">
      <c r="C128" s="163" t="s">
        <v>75</v>
      </c>
      <c r="D128" s="21"/>
      <c r="E128" s="21"/>
      <c r="F128" s="21"/>
      <c r="G128" s="21"/>
      <c r="H128" s="21"/>
      <c r="I128" s="21"/>
      <c r="J128" s="21"/>
      <c r="K128" s="21"/>
      <c r="L128" s="21"/>
      <c r="P128" s="21"/>
      <c r="Q128" s="21"/>
      <c r="R128" s="21"/>
      <c r="S128" s="21"/>
      <c r="T128" s="21"/>
      <c r="V128" s="21"/>
      <c r="X128" s="21"/>
      <c r="Z128" s="21"/>
      <c r="AB128" s="21"/>
      <c r="AE128" s="21"/>
      <c r="AF128" s="21"/>
      <c r="AG128" s="21"/>
    </row>
    <row r="129" spans="3:33" ht="15.75" hidden="1" customHeight="1">
      <c r="C129" s="163" t="s">
        <v>329</v>
      </c>
      <c r="D129" s="21"/>
      <c r="E129" s="21"/>
      <c r="F129" s="21"/>
      <c r="G129" s="21"/>
      <c r="H129" s="21"/>
      <c r="I129" s="21"/>
      <c r="J129" s="21"/>
      <c r="K129" s="21"/>
      <c r="L129" s="21"/>
      <c r="P129" s="21"/>
      <c r="Q129" s="21"/>
      <c r="R129" s="21"/>
      <c r="S129" s="21"/>
      <c r="T129" s="21"/>
      <c r="V129" s="21"/>
      <c r="X129" s="21"/>
      <c r="Z129" s="21"/>
      <c r="AB129" s="21"/>
      <c r="AE129" s="21"/>
      <c r="AF129" s="21"/>
      <c r="AG129" s="21"/>
    </row>
    <row r="130" spans="3:33" ht="15.75" hidden="1" customHeight="1">
      <c r="C130" s="163" t="s">
        <v>240</v>
      </c>
      <c r="D130" s="21"/>
      <c r="E130" s="21"/>
      <c r="F130" s="21"/>
      <c r="G130" s="21"/>
      <c r="H130" s="21"/>
      <c r="I130" s="21"/>
      <c r="J130" s="21"/>
      <c r="K130" s="21"/>
      <c r="L130" s="21"/>
      <c r="P130" s="21"/>
      <c r="Q130" s="21"/>
      <c r="R130" s="21"/>
      <c r="S130" s="21"/>
      <c r="T130" s="21"/>
      <c r="V130" s="21"/>
      <c r="X130" s="21"/>
      <c r="Z130" s="21"/>
      <c r="AB130" s="21"/>
      <c r="AE130" s="21"/>
      <c r="AF130" s="21"/>
      <c r="AG130" s="21"/>
    </row>
    <row r="131" spans="3:33" ht="15.75" hidden="1" customHeight="1">
      <c r="C131" s="163" t="s">
        <v>330</v>
      </c>
      <c r="D131" s="21"/>
      <c r="E131" s="21"/>
      <c r="F131" s="21"/>
      <c r="G131" s="21"/>
      <c r="H131" s="21"/>
      <c r="I131" s="21"/>
      <c r="J131" s="21"/>
      <c r="K131" s="21"/>
      <c r="L131" s="21"/>
      <c r="P131" s="21"/>
      <c r="Q131" s="21"/>
      <c r="R131" s="21"/>
      <c r="S131" s="21"/>
      <c r="T131" s="21"/>
      <c r="V131" s="21"/>
      <c r="X131" s="21"/>
      <c r="Z131" s="21"/>
      <c r="AB131" s="21"/>
      <c r="AE131" s="21"/>
      <c r="AF131" s="21"/>
      <c r="AG131" s="21"/>
    </row>
    <row r="132" spans="3:33" ht="15.75" hidden="1" customHeight="1">
      <c r="C132" s="163" t="s">
        <v>76</v>
      </c>
      <c r="D132" s="21"/>
      <c r="E132" s="21"/>
      <c r="F132" s="21"/>
      <c r="G132" s="21"/>
      <c r="H132" s="21"/>
      <c r="I132" s="21"/>
      <c r="J132" s="21"/>
      <c r="K132" s="21"/>
      <c r="L132" s="21"/>
      <c r="P132" s="21"/>
      <c r="Q132" s="21"/>
      <c r="R132" s="21"/>
      <c r="S132" s="21"/>
      <c r="T132" s="21"/>
      <c r="V132" s="21"/>
      <c r="X132" s="21"/>
      <c r="Z132" s="21"/>
      <c r="AB132" s="21"/>
      <c r="AE132" s="21"/>
      <c r="AF132" s="21"/>
      <c r="AG132" s="21"/>
    </row>
    <row r="133" spans="3:33" ht="15.75" customHeight="1">
      <c r="C133" s="21"/>
      <c r="D133" s="21"/>
      <c r="E133" s="21"/>
      <c r="F133" s="21"/>
      <c r="G133" s="21"/>
      <c r="H133" s="21"/>
      <c r="I133" s="21"/>
      <c r="J133" s="21"/>
      <c r="K133" s="21"/>
      <c r="L133" s="21"/>
      <c r="P133" s="21"/>
      <c r="Q133" s="21"/>
      <c r="R133" s="21"/>
      <c r="S133" s="21"/>
      <c r="T133" s="21"/>
      <c r="V133" s="21"/>
      <c r="X133" s="21"/>
      <c r="Z133" s="21"/>
      <c r="AB133" s="21"/>
      <c r="AE133" s="21"/>
      <c r="AF133" s="21"/>
      <c r="AG133" s="21"/>
    </row>
    <row r="134" spans="3:33" ht="15.75" customHeight="1">
      <c r="C134" s="21"/>
      <c r="D134" s="21"/>
      <c r="E134" s="21"/>
      <c r="F134" s="21"/>
      <c r="G134" s="21"/>
      <c r="H134" s="21"/>
      <c r="I134" s="21"/>
      <c r="J134" s="21"/>
      <c r="K134" s="21"/>
      <c r="L134" s="21"/>
      <c r="P134" s="21"/>
      <c r="Q134" s="21"/>
      <c r="R134" s="21"/>
      <c r="S134" s="21"/>
      <c r="T134" s="21"/>
      <c r="V134" s="21"/>
      <c r="X134" s="21"/>
      <c r="Z134" s="21"/>
      <c r="AB134" s="21"/>
      <c r="AE134" s="21"/>
      <c r="AF134" s="21"/>
      <c r="AG134" s="21"/>
    </row>
    <row r="135" spans="3:33" ht="15.75" customHeight="1">
      <c r="F135" s="21"/>
      <c r="L135" s="21"/>
      <c r="P135" s="21"/>
      <c r="Q135" s="21"/>
      <c r="R135" s="21"/>
      <c r="S135" s="21"/>
      <c r="T135" s="21"/>
      <c r="V135" s="21"/>
      <c r="X135" s="21"/>
      <c r="Z135" s="21"/>
      <c r="AB135" s="21"/>
      <c r="AE135" s="21"/>
      <c r="AF135" s="21"/>
      <c r="AG135" s="21"/>
    </row>
    <row r="136" spans="3:33" ht="15.75" customHeight="1">
      <c r="F136" s="21"/>
      <c r="L136" s="21"/>
      <c r="P136" s="21"/>
      <c r="Q136" s="21"/>
      <c r="R136" s="21"/>
      <c r="S136" s="21"/>
      <c r="T136" s="21"/>
      <c r="V136" s="21"/>
      <c r="X136" s="21"/>
      <c r="Z136" s="21"/>
      <c r="AB136" s="21"/>
      <c r="AE136" s="21"/>
      <c r="AF136" s="21"/>
      <c r="AG136" s="21"/>
    </row>
    <row r="137" spans="3:33" ht="15.75" customHeight="1">
      <c r="F137" s="21"/>
      <c r="L137" s="21"/>
      <c r="P137" s="21"/>
      <c r="Q137" s="21"/>
      <c r="R137" s="21"/>
      <c r="S137" s="21"/>
      <c r="T137" s="21"/>
      <c r="V137" s="21"/>
      <c r="X137" s="21"/>
      <c r="Z137" s="21"/>
      <c r="AB137" s="21"/>
      <c r="AE137" s="21"/>
      <c r="AF137" s="21"/>
      <c r="AG137" s="21"/>
    </row>
    <row r="138" spans="3:33" ht="15.75" customHeight="1">
      <c r="F138" s="21"/>
      <c r="L138" s="21"/>
      <c r="P138" s="21"/>
      <c r="Q138" s="21"/>
      <c r="R138" s="21"/>
      <c r="S138" s="21"/>
      <c r="T138" s="21"/>
      <c r="V138" s="21"/>
      <c r="X138" s="21"/>
      <c r="Z138" s="21"/>
      <c r="AB138" s="21"/>
      <c r="AE138" s="21"/>
      <c r="AF138" s="21"/>
      <c r="AG138" s="21"/>
    </row>
    <row r="139" spans="3:33" ht="15.75" customHeight="1">
      <c r="F139" s="21"/>
      <c r="L139" s="21"/>
      <c r="P139" s="21"/>
      <c r="Q139" s="21"/>
      <c r="R139" s="21"/>
      <c r="S139" s="21"/>
      <c r="T139" s="21"/>
      <c r="V139" s="21"/>
      <c r="X139" s="21"/>
      <c r="Z139" s="21"/>
      <c r="AB139" s="21"/>
      <c r="AE139" s="21"/>
      <c r="AF139" s="21"/>
      <c r="AG139" s="21"/>
    </row>
    <row r="140" spans="3:33" ht="15.75" customHeight="1">
      <c r="F140" s="21"/>
      <c r="L140" s="21"/>
      <c r="P140" s="21"/>
      <c r="Q140" s="21"/>
      <c r="R140" s="21"/>
      <c r="S140" s="21"/>
      <c r="T140" s="21"/>
      <c r="V140" s="21"/>
      <c r="X140" s="21"/>
      <c r="Z140" s="21"/>
      <c r="AB140" s="21"/>
      <c r="AE140" s="21"/>
      <c r="AF140" s="21"/>
      <c r="AG140" s="21"/>
    </row>
    <row r="141" spans="3:33" ht="15.75" customHeight="1">
      <c r="F141" s="21"/>
      <c r="L141" s="21"/>
      <c r="P141" s="21"/>
      <c r="Q141" s="21"/>
      <c r="R141" s="21"/>
      <c r="S141" s="21"/>
      <c r="T141" s="21"/>
      <c r="V141" s="21"/>
      <c r="X141" s="21"/>
      <c r="Z141" s="21"/>
      <c r="AB141" s="21"/>
      <c r="AE141" s="21"/>
      <c r="AF141" s="21"/>
      <c r="AG141" s="21"/>
    </row>
    <row r="142" spans="3:33" ht="15.75" customHeight="1">
      <c r="F142" s="21"/>
      <c r="L142" s="21"/>
      <c r="P142" s="21"/>
      <c r="Q142" s="21"/>
      <c r="R142" s="21"/>
      <c r="S142" s="21"/>
      <c r="T142" s="21"/>
      <c r="V142" s="21"/>
      <c r="X142" s="21"/>
      <c r="Z142" s="21"/>
      <c r="AB142" s="21"/>
      <c r="AE142" s="21"/>
      <c r="AF142" s="21"/>
      <c r="AG142" s="21"/>
    </row>
    <row r="143" spans="3:33" ht="15.75" customHeight="1">
      <c r="F143" s="21"/>
      <c r="L143" s="21"/>
      <c r="P143" s="21"/>
      <c r="Q143" s="21"/>
      <c r="R143" s="21"/>
      <c r="S143" s="21"/>
      <c r="T143" s="21"/>
      <c r="V143" s="21"/>
      <c r="X143" s="21"/>
      <c r="Z143" s="21"/>
      <c r="AB143" s="21"/>
      <c r="AE143" s="21"/>
      <c r="AF143" s="21"/>
      <c r="AG143" s="21"/>
    </row>
    <row r="144" spans="3:33"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COUNTIF(AK17:AK100, "Zona de Riesgo Alta")</f>
        <v>0</v>
      </c>
      <c r="L150" s="21"/>
      <c r="P150" s="21"/>
      <c r="Q150" s="21"/>
      <c r="R150" s="21"/>
      <c r="S150" s="21"/>
      <c r="T150" s="21"/>
      <c r="V150" s="21"/>
      <c r="X150" s="21"/>
      <c r="Z150" s="21"/>
      <c r="AB150" s="21"/>
      <c r="AE150" s="21"/>
      <c r="AF150" s="21"/>
      <c r="AG150" s="21"/>
    </row>
    <row r="151" spans="5:33" ht="15.75" customHeight="1">
      <c r="E151" s="369" t="s">
        <v>1752</v>
      </c>
      <c r="F151" s="370">
        <f>COUNTIF(AK17:AK100, "Zona de Riesgo Alta")</f>
        <v>0</v>
      </c>
      <c r="L151" s="21"/>
      <c r="P151" s="21"/>
      <c r="Q151" s="21"/>
      <c r="R151" s="21"/>
      <c r="S151" s="21"/>
      <c r="T151" s="21"/>
      <c r="V151" s="21"/>
      <c r="X151" s="21"/>
      <c r="Z151" s="21"/>
      <c r="AB151" s="21"/>
      <c r="AE151" s="21"/>
      <c r="AF151" s="21"/>
      <c r="AG151" s="21"/>
    </row>
    <row r="152" spans="5:33" ht="15.75" customHeight="1">
      <c r="E152" s="369" t="s">
        <v>1753</v>
      </c>
      <c r="F152" s="370">
        <f>COUNTIF(AK17:AK100, "Zona de Riesgo Moderada")</f>
        <v>0</v>
      </c>
      <c r="L152" s="21"/>
      <c r="P152" s="21"/>
      <c r="Q152" s="21"/>
      <c r="R152" s="21"/>
      <c r="S152" s="21"/>
      <c r="T152" s="21"/>
      <c r="V152" s="21"/>
      <c r="X152" s="21"/>
      <c r="Z152" s="21"/>
      <c r="AB152" s="21"/>
      <c r="AE152" s="21"/>
      <c r="AF152" s="21"/>
      <c r="AG152" s="21"/>
    </row>
    <row r="153" spans="5:33" ht="15.75" customHeight="1">
      <c r="E153" s="369" t="s">
        <v>1754</v>
      </c>
      <c r="F153" s="370">
        <f>COUNTIF(AK17:AK100, "Zona de Riesgo Baja")</f>
        <v>3</v>
      </c>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c r="F320" s="21"/>
      <c r="L320" s="21"/>
      <c r="P320" s="21"/>
      <c r="Q320" s="21"/>
      <c r="R320" s="21"/>
      <c r="S320" s="21"/>
      <c r="T320" s="21"/>
      <c r="V320" s="21"/>
      <c r="X320" s="21"/>
      <c r="Z320" s="21"/>
      <c r="AB320" s="21"/>
      <c r="AE320" s="21"/>
      <c r="AF320" s="21"/>
      <c r="AG320" s="21"/>
    </row>
    <row r="321" spans="6:33" ht="15.75" customHeight="1">
      <c r="F321" s="21"/>
      <c r="L321" s="21"/>
      <c r="P321" s="21"/>
      <c r="Q321" s="21"/>
      <c r="R321" s="21"/>
      <c r="S321" s="21"/>
      <c r="T321" s="21"/>
      <c r="V321" s="21"/>
      <c r="X321" s="21"/>
      <c r="Z321" s="21"/>
      <c r="AB321" s="21"/>
      <c r="AE321" s="21"/>
      <c r="AF321" s="21"/>
      <c r="AG321" s="21"/>
    </row>
    <row r="322" spans="6:33" ht="15.75" customHeight="1">
      <c r="F322" s="21"/>
      <c r="L322" s="21"/>
      <c r="P322" s="21"/>
      <c r="Q322" s="21"/>
      <c r="R322" s="21"/>
      <c r="S322" s="21"/>
      <c r="T322" s="21"/>
      <c r="V322" s="21"/>
      <c r="X322" s="21"/>
      <c r="Z322" s="21"/>
      <c r="AB322" s="21"/>
      <c r="AE322" s="21"/>
      <c r="AF322" s="21"/>
      <c r="AG322" s="21"/>
    </row>
    <row r="323" spans="6:33" ht="15.75" customHeight="1">
      <c r="F323" s="21"/>
      <c r="L323" s="21"/>
      <c r="P323" s="21"/>
      <c r="Q323" s="21"/>
      <c r="R323" s="21"/>
      <c r="S323" s="21"/>
      <c r="T323" s="21"/>
      <c r="V323" s="21"/>
      <c r="X323" s="21"/>
      <c r="Z323" s="21"/>
      <c r="AB323" s="21"/>
      <c r="AE323" s="21"/>
      <c r="AF323" s="21"/>
      <c r="AG323" s="21"/>
    </row>
    <row r="324" spans="6:33" ht="15.75" customHeight="1">
      <c r="F324" s="21"/>
      <c r="L324" s="21"/>
      <c r="P324" s="21"/>
      <c r="Q324" s="21"/>
      <c r="R324" s="21"/>
      <c r="S324" s="21"/>
      <c r="T324" s="21"/>
      <c r="V324" s="21"/>
      <c r="X324" s="21"/>
      <c r="Z324" s="21"/>
      <c r="AB324" s="21"/>
      <c r="AE324" s="21"/>
      <c r="AF324" s="21"/>
      <c r="AG324" s="21"/>
    </row>
    <row r="325" spans="6:33" ht="15.75" customHeight="1">
      <c r="F325" s="21"/>
      <c r="L325" s="21"/>
      <c r="P325" s="21"/>
      <c r="Q325" s="21"/>
      <c r="R325" s="21"/>
      <c r="S325" s="21"/>
      <c r="T325" s="21"/>
      <c r="V325" s="21"/>
      <c r="X325" s="21"/>
      <c r="Z325" s="21"/>
      <c r="AB325" s="21"/>
      <c r="AE325" s="21"/>
      <c r="AF325" s="21"/>
      <c r="AG325" s="21"/>
    </row>
    <row r="326" spans="6:33" ht="15.75" customHeight="1">
      <c r="F326" s="21"/>
      <c r="L326" s="21"/>
      <c r="P326" s="21"/>
      <c r="Q326" s="21"/>
      <c r="R326" s="21"/>
      <c r="S326" s="21"/>
      <c r="T326" s="21"/>
      <c r="V326" s="21"/>
      <c r="X326" s="21"/>
      <c r="Z326" s="21"/>
      <c r="AB326" s="21"/>
      <c r="AE326" s="21"/>
      <c r="AF326" s="21"/>
      <c r="AG326" s="21"/>
    </row>
    <row r="327" spans="6:33" ht="15.75" customHeight="1">
      <c r="F327" s="21"/>
      <c r="L327" s="21"/>
      <c r="P327" s="21"/>
      <c r="Q327" s="21"/>
      <c r="R327" s="21"/>
      <c r="S327" s="21"/>
      <c r="T327" s="21"/>
      <c r="V327" s="21"/>
      <c r="X327" s="21"/>
      <c r="Z327" s="21"/>
      <c r="AB327" s="21"/>
      <c r="AE327" s="21"/>
      <c r="AF327" s="21"/>
      <c r="AG327" s="21"/>
    </row>
    <row r="328" spans="6:33" ht="15.75" customHeight="1">
      <c r="F328" s="21"/>
      <c r="L328" s="21"/>
      <c r="P328" s="21"/>
      <c r="Q328" s="21"/>
      <c r="R328" s="21"/>
      <c r="S328" s="21"/>
      <c r="T328" s="21"/>
      <c r="V328" s="21"/>
      <c r="X328" s="21"/>
      <c r="Z328" s="21"/>
      <c r="AB328" s="21"/>
      <c r="AE328" s="21"/>
      <c r="AF328" s="21"/>
      <c r="AG328" s="21"/>
    </row>
    <row r="329" spans="6:33" ht="15.75" customHeight="1">
      <c r="F329" s="21"/>
      <c r="L329" s="21"/>
      <c r="P329" s="21"/>
      <c r="Q329" s="21"/>
      <c r="R329" s="21"/>
      <c r="S329" s="21"/>
      <c r="T329" s="21"/>
      <c r="V329" s="21"/>
      <c r="X329" s="21"/>
      <c r="Z329" s="21"/>
      <c r="AB329" s="21"/>
      <c r="AE329" s="21"/>
      <c r="AF329" s="21"/>
      <c r="AG329" s="21"/>
    </row>
    <row r="330" spans="6:33" ht="15.75" customHeight="1">
      <c r="F330" s="21"/>
      <c r="L330" s="21"/>
      <c r="P330" s="21"/>
      <c r="Q330" s="21"/>
      <c r="R330" s="21"/>
      <c r="S330" s="21"/>
      <c r="T330" s="21"/>
      <c r="V330" s="21"/>
      <c r="X330" s="21"/>
      <c r="Z330" s="21"/>
      <c r="AB330" s="21"/>
      <c r="AE330" s="21"/>
      <c r="AF330" s="21"/>
      <c r="AG330" s="21"/>
    </row>
    <row r="331" spans="6:33" ht="15.75" customHeight="1">
      <c r="F331" s="21"/>
      <c r="L331" s="21"/>
      <c r="P331" s="21"/>
      <c r="Q331" s="21"/>
      <c r="R331" s="21"/>
      <c r="S331" s="21"/>
      <c r="T331" s="21"/>
      <c r="V331" s="21"/>
      <c r="X331" s="21"/>
      <c r="Z331" s="21"/>
      <c r="AB331" s="21"/>
      <c r="AE331" s="21"/>
      <c r="AF331" s="21"/>
      <c r="AG331" s="21"/>
    </row>
    <row r="332" spans="6:33" ht="15.75" customHeight="1">
      <c r="F332" s="21"/>
      <c r="L332" s="21"/>
      <c r="P332" s="21"/>
      <c r="Q332" s="21"/>
      <c r="R332" s="21"/>
      <c r="S332" s="21"/>
      <c r="T332" s="21"/>
      <c r="V332" s="21"/>
      <c r="X332" s="21"/>
      <c r="Z332" s="21"/>
      <c r="AB332" s="21"/>
      <c r="AE332" s="21"/>
      <c r="AF332" s="21"/>
      <c r="AG332" s="21"/>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11:B14"/>
    <mergeCell ref="C11:D14"/>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R15:R16"/>
    <mergeCell ref="S15:S16"/>
    <mergeCell ref="A15:A16"/>
    <mergeCell ref="B15:B16"/>
    <mergeCell ref="C15:C16"/>
    <mergeCell ref="D15:D16"/>
    <mergeCell ref="E15:E16"/>
    <mergeCell ref="K17:K20"/>
    <mergeCell ref="L17:L20"/>
    <mergeCell ref="A17:A20"/>
    <mergeCell ref="B17:B20"/>
    <mergeCell ref="E17:E20"/>
    <mergeCell ref="F17:F20"/>
    <mergeCell ref="H17:H20"/>
    <mergeCell ref="I17:I20"/>
    <mergeCell ref="J17:J20"/>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K22:K24"/>
    <mergeCell ref="J26:J32"/>
    <mergeCell ref="K26:K32"/>
    <mergeCell ref="L26:L32"/>
    <mergeCell ref="M26:M27"/>
    <mergeCell ref="N26:N27"/>
    <mergeCell ref="O26:O27"/>
    <mergeCell ref="P26:P27"/>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15:AA16"/>
    <mergeCell ref="AB15:AB16"/>
    <mergeCell ref="AC15:AC16"/>
    <mergeCell ref="AD15:AD16"/>
    <mergeCell ref="AE15:AE16"/>
    <mergeCell ref="AF15:AF16"/>
    <mergeCell ref="AG15:AG16"/>
    <mergeCell ref="AI15:AI16"/>
    <mergeCell ref="AJ15:AJ16"/>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s>
  <conditionalFormatting sqref="I17 AI17 I22 AI22 I26 AI26">
    <cfRule type="cellIs" dxfId="247" priority="1" operator="equal">
      <formula>"1 - Rara vez"</formula>
    </cfRule>
  </conditionalFormatting>
  <conditionalFormatting sqref="I17 AI17 I22 AI22 I26 AI26">
    <cfRule type="cellIs" dxfId="246" priority="2" operator="equal">
      <formula>"2 - Improbable"</formula>
    </cfRule>
  </conditionalFormatting>
  <conditionalFormatting sqref="I17 AI17 I22 AI22 I26 AI26">
    <cfRule type="cellIs" dxfId="245" priority="3" operator="equal">
      <formula>"3 - Posible"</formula>
    </cfRule>
  </conditionalFormatting>
  <conditionalFormatting sqref="I17 AI17 I22 AI22 I26 AI26">
    <cfRule type="cellIs" dxfId="244" priority="4" operator="equal">
      <formula>"4 - Probable"</formula>
    </cfRule>
  </conditionalFormatting>
  <conditionalFormatting sqref="J17 AI17:AJ17 J22 AI22:AJ22 J26 AI26:AJ26">
    <cfRule type="cellIs" dxfId="243" priority="5" operator="equal">
      <formula>"1 - Insignificante"</formula>
    </cfRule>
  </conditionalFormatting>
  <conditionalFormatting sqref="J17 AI17:AJ17 J22 AI22:AJ22 J26 AI26:AJ26">
    <cfRule type="cellIs" dxfId="242" priority="6" operator="equal">
      <formula>"2 - Menor"</formula>
    </cfRule>
  </conditionalFormatting>
  <conditionalFormatting sqref="J17 AI17:AJ17 J22 AI22:AJ22 J26 AI26:AJ26">
    <cfRule type="cellIs" dxfId="241" priority="7" operator="equal">
      <formula>"3 - Moderado"</formula>
    </cfRule>
  </conditionalFormatting>
  <conditionalFormatting sqref="J17 AI17:AJ17 J22 AI22:AJ22 J26 AI26:AJ26">
    <cfRule type="cellIs" dxfId="240" priority="8" operator="equal">
      <formula>"4 - Mayor"</formula>
    </cfRule>
  </conditionalFormatting>
  <conditionalFormatting sqref="K17 AJ17:AK17 K22 AJ22:AK22 K26 AJ26:AK26">
    <cfRule type="cellIs" dxfId="239" priority="9" operator="equal">
      <formula>"Zona de Riesgo Baja"</formula>
    </cfRule>
  </conditionalFormatting>
  <conditionalFormatting sqref="K17 AJ17:AK17 K22 AJ22:AK22 K26 AJ26:AK26">
    <cfRule type="cellIs" dxfId="238" priority="10" operator="equal">
      <formula>"Zona de Riesgo Moderada"</formula>
    </cfRule>
  </conditionalFormatting>
  <conditionalFormatting sqref="K17:K20 AK17:AK20 K22:K24 AK22:AK24 K26:K32 AK26:AK32">
    <cfRule type="containsText" dxfId="237" priority="11" operator="containsText" text="Zona de Riesgo Extrema">
      <formula>NOT(ISERROR(SEARCH(("Zona de Riesgo Extrema"),(K17))))</formula>
    </cfRule>
  </conditionalFormatting>
  <conditionalFormatting sqref="K17:K20 AK17:AK20 K22:K24 AK22:AK24 K26:K32 AK26:AK32">
    <cfRule type="containsText" dxfId="236" priority="12" operator="containsText" text="Zona de Riesgo Alta">
      <formula>NOT(ISERROR(SEARCH(("Zona de Riesgo Alta"),(K17))))</formula>
    </cfRule>
  </conditionalFormatting>
  <conditionalFormatting sqref="AI17 AI22 AI26">
    <cfRule type="cellIs" dxfId="235" priority="13" operator="equal">
      <formula>"1 - Rara vez"</formula>
    </cfRule>
  </conditionalFormatting>
  <conditionalFormatting sqref="AI17 AI22 AI26">
    <cfRule type="cellIs" dxfId="234" priority="14" operator="equal">
      <formula>"2 - Improbable"</formula>
    </cfRule>
  </conditionalFormatting>
  <conditionalFormatting sqref="AI17 AI22 AI26">
    <cfRule type="cellIs" dxfId="233" priority="15" operator="equal">
      <formula>"3 - Posible"</formula>
    </cfRule>
  </conditionalFormatting>
  <conditionalFormatting sqref="AI17 AI22 AI26">
    <cfRule type="cellIs" dxfId="232" priority="16" operator="equal">
      <formula>"4 - Probable"</formula>
    </cfRule>
  </conditionalFormatting>
  <conditionalFormatting sqref="AJ17 AJ22 AJ26">
    <cfRule type="cellIs" dxfId="231" priority="17" operator="equal">
      <formula>"1 - Insignificante"</formula>
    </cfRule>
  </conditionalFormatting>
  <conditionalFormatting sqref="AJ17 AJ22 AJ26">
    <cfRule type="cellIs" dxfId="230" priority="18" operator="equal">
      <formula>"2 - Menor"</formula>
    </cfRule>
  </conditionalFormatting>
  <conditionalFormatting sqref="AJ17 AJ22 AJ26">
    <cfRule type="cellIs" dxfId="229" priority="19" operator="equal">
      <formula>"3 - Moderado"</formula>
    </cfRule>
  </conditionalFormatting>
  <conditionalFormatting sqref="AJ17 AJ22 AJ26">
    <cfRule type="cellIs" dxfId="228" priority="20" operator="equal">
      <formula>"4 - Mayor"</formula>
    </cfRule>
  </conditionalFormatting>
  <conditionalFormatting sqref="AK17 AK22 AK26">
    <cfRule type="cellIs" dxfId="227" priority="21" operator="equal">
      <formula>"Zona de Riesgo Baja"</formula>
    </cfRule>
  </conditionalFormatting>
  <conditionalFormatting sqref="AK17 AK22 AK26">
    <cfRule type="cellIs" dxfId="226" priority="22" operator="equal">
      <formula>"Zona de Riesgo Moderada"</formula>
    </cfRule>
  </conditionalFormatting>
  <conditionalFormatting sqref="I17:I20 AI17:AI20 I22:I24 AI22:AI24 I26:I32 AI26:AI32">
    <cfRule type="containsText" dxfId="225" priority="23" operator="containsText" text="5 - Casi seguro">
      <formula>NOT(ISERROR(SEARCH(("5 - Casi seguro"),(I17))))</formula>
    </cfRule>
  </conditionalFormatting>
  <conditionalFormatting sqref="J17:J20 AJ17:AJ20 J22:J24 AJ22:AJ24 J26:J32 AJ26:AJ32">
    <cfRule type="containsText" dxfId="224" priority="24" operator="containsText" text="5 - Catastrófico">
      <formula>NOT(ISERROR(SEARCH(("5 - Catastrófico"),(J17))))</formula>
    </cfRule>
  </conditionalFormatting>
  <dataValidations count="15">
    <dataValidation type="list" allowBlank="1" showInputMessage="1" showErrorMessage="1" prompt=" - " sqref="AB17:AB20 AB22:AB24 AB26 AB28:AB32" xr:uid="{00000000-0002-0000-0F00-000000000000}">
      <formula1>$I$116:$I$118</formula1>
    </dataValidation>
    <dataValidation type="list" allowBlank="1" showInputMessage="1" showErrorMessage="1" prompt=" - " sqref="I17 AI17 I22 AI22 I26 AI26" xr:uid="{00000000-0002-0000-0F00-000001000000}">
      <formula1>$G$104:$G$108</formula1>
    </dataValidation>
    <dataValidation type="list" allowBlank="1" showInputMessage="1" showErrorMessage="1" prompt=" - " sqref="K17 AK17 K22 AK22 K26 AK26" xr:uid="{00000000-0002-0000-0F00-000002000000}">
      <formula1>$I$104:$I$107</formula1>
    </dataValidation>
    <dataValidation type="list" allowBlank="1" showInputMessage="1" showErrorMessage="1" prompt=" - " sqref="AE17:AE20 AE22:AE24 AE26 AE28:AE32" xr:uid="{00000000-0002-0000-0F00-000003000000}">
      <formula1>$I$121:$I$123</formula1>
    </dataValidation>
    <dataValidation type="list" allowBlank="1" showInputMessage="1" showErrorMessage="1" prompt=" - " sqref="T17:T20 V17:V20 X17:X20 Z17:Z20 T22:T24 V22:V24 X22:X24 Z22:Z24 T26 V26 X26 Z26 T28:T32 V28:V32 X28:X32 Z28:Z32" xr:uid="{00000000-0002-0000-0F00-000004000000}">
      <formula1>$I$114:$I$115</formula1>
    </dataValidation>
    <dataValidation type="list" allowBlank="1" showInputMessage="1" showErrorMessage="1" prompt=" - " sqref="AG17:AG20 AG22:AG24 AG26 AG28:AG32" xr:uid="{00000000-0002-0000-0F00-000005000000}">
      <formula1>$I$126:$I$127</formula1>
    </dataValidation>
    <dataValidation type="list" allowBlank="1" showInputMessage="1" showErrorMessage="1" prompt=" - " sqref="A17 A22 A26" xr:uid="{00000000-0002-0000-0F00-000006000000}">
      <formula1>$C$104:$C$117</formula1>
    </dataValidation>
    <dataValidation type="list" allowBlank="1" showInputMessage="1" showErrorMessage="1" prompt=" - " sqref="P17:P20 P22:P24 P26 P28:P32" xr:uid="{00000000-0002-0000-0F00-000007000000}">
      <formula1>$J$114:$J$115</formula1>
    </dataValidation>
    <dataValidation type="list" allowBlank="1" showInputMessage="1" showErrorMessage="1" prompt=" - " sqref="L17 L22 L26" xr:uid="{00000000-0002-0000-0F00-000008000000}">
      <formula1>$E$124:$E$126</formula1>
    </dataValidation>
    <dataValidation type="list" allowBlank="1" showInputMessage="1" showErrorMessage="1" prompt=" - " sqref="R17:R20 R22:R24 R26:R32" xr:uid="{00000000-0002-0000-0F00-000009000000}">
      <formula1>$N$120:$N$121</formula1>
    </dataValidation>
    <dataValidation type="list" allowBlank="1" showInputMessage="1" showErrorMessage="1" prompt=" - " sqref="C17:C20 C22:C24 C26:C32" xr:uid="{00000000-0002-0000-0F00-00000A000000}">
      <formula1>$E$104:$E$121</formula1>
    </dataValidation>
    <dataValidation type="list" allowBlank="1" showInputMessage="1" showErrorMessage="1" prompt=" - " sqref="J17 AJ17 J22 AJ22 J26 AJ26" xr:uid="{00000000-0002-0000-0F00-00000B000000}">
      <formula1>$G$111:$G$115</formula1>
    </dataValidation>
    <dataValidation type="list" allowBlank="1" showInputMessage="1" showErrorMessage="1" prompt=" - " sqref="N17:N20 N22:N24 N26 N28:N32" xr:uid="{00000000-0002-0000-0F00-00000C000000}">
      <formula1>$I$110:$I$111</formula1>
    </dataValidation>
    <dataValidation type="list" allowBlank="1" showInputMessage="1" showErrorMessage="1" prompt=" - " sqref="H17 H22 H26" xr:uid="{00000000-0002-0000-0F00-00000D000000}">
      <formula1>$C$120:$C$131</formula1>
    </dataValidation>
    <dataValidation type="list" allowBlank="1" showInputMessage="1" showErrorMessage="1" prompt=" - " sqref="AH17 AD17:AD20 AF17:AF20 AH22 AD22:AD24 AF22:AF24 AD26 AF26 AH26 AD28:AD32 AF28:AF32" xr:uid="{00000000-0002-0000-0F00-00000E000000}">
      <formula1>$G$124:$G$126</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BY1000"/>
  <sheetViews>
    <sheetView topLeftCell="A15" workbookViewId="0">
      <selection activeCell="E16" sqref="E16:E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1028</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331</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30"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154"/>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223" priority="1" operator="containsText" text="Zona de Riesgo Extrema">
      <formula>NOT(ISERROR(SEARCH(("Zona de Riesgo Extrema"),(AD16))))</formula>
    </cfRule>
  </conditionalFormatting>
  <conditionalFormatting sqref="AD16 BA16">
    <cfRule type="containsText" dxfId="222" priority="2" operator="containsText" text="Zona de Riesgo Alta">
      <formula>NOT(ISERROR(SEARCH(("Zona de Riesgo Alta"),(AD16))))</formula>
    </cfRule>
  </conditionalFormatting>
  <conditionalFormatting sqref="I16 AY16">
    <cfRule type="containsText" dxfId="221" priority="3" operator="containsText" text="5 - Casi seguro">
      <formula>NOT(ISERROR(SEARCH(("5 - Casi seguro"),(I16))))</formula>
    </cfRule>
  </conditionalFormatting>
  <conditionalFormatting sqref="I16 AY16">
    <cfRule type="cellIs" dxfId="220" priority="4" operator="equal">
      <formula>"1 - Rara vez"</formula>
    </cfRule>
  </conditionalFormatting>
  <conditionalFormatting sqref="I16 AY16">
    <cfRule type="cellIs" dxfId="219" priority="5" operator="equal">
      <formula>"2 - Improbable"</formula>
    </cfRule>
  </conditionalFormatting>
  <conditionalFormatting sqref="I16 AY16">
    <cfRule type="cellIs" dxfId="218" priority="6" operator="equal">
      <formula>"3 - Posible"</formula>
    </cfRule>
  </conditionalFormatting>
  <conditionalFormatting sqref="I16 AY16">
    <cfRule type="cellIs" dxfId="217" priority="7" operator="equal">
      <formula>"4 - Probable"</formula>
    </cfRule>
  </conditionalFormatting>
  <conditionalFormatting sqref="AD16 BA16">
    <cfRule type="cellIs" dxfId="216" priority="8" operator="equal">
      <formula>"Zona de Riesgo Baja"</formula>
    </cfRule>
  </conditionalFormatting>
  <conditionalFormatting sqref="AD16 BA16">
    <cfRule type="cellIs" dxfId="215" priority="9" operator="equal">
      <formula>"Zona de Riesgo Moderada"</formula>
    </cfRule>
  </conditionalFormatting>
  <conditionalFormatting sqref="AD16 BA16">
    <cfRule type="cellIs" dxfId="214" priority="10" operator="equal">
      <formula>"Zona de Riesgo Alta"</formula>
    </cfRule>
  </conditionalFormatting>
  <conditionalFormatting sqref="AC16 AZ16">
    <cfRule type="containsText" dxfId="213" priority="11" operator="containsText" text="4 - Mayor">
      <formula>NOT(ISERROR(SEARCH(("4 - Mayor"),(AC16))))</formula>
    </cfRule>
  </conditionalFormatting>
  <conditionalFormatting sqref="AC16 AZ16">
    <cfRule type="containsText" dxfId="212" priority="12" operator="containsText" text="5 - Catastrófico">
      <formula>NOT(ISERROR(SEARCH(("5 - Catastrófico"),(AC16))))</formula>
    </cfRule>
  </conditionalFormatting>
  <conditionalFormatting sqref="AC16 AZ16">
    <cfRule type="containsText" dxfId="211" priority="13" operator="containsText" text="3 - Moderado">
      <formula>NOT(ISERROR(SEARCH(("3 - Moderado"),(AC16))))</formula>
    </cfRule>
  </conditionalFormatting>
  <dataValidations count="4">
    <dataValidation type="list" allowBlank="1" showInputMessage="1" showErrorMessage="1" prompt=" - " sqref="A16" xr:uid="{00000000-0002-0000-1000-000000000000}">
      <formula1>$C$101:$C$114</formula1>
    </dataValidation>
    <dataValidation type="list" allowBlank="1" showInputMessage="1" showErrorMessage="1" prompt=" - " sqref="AC16 AZ16" xr:uid="{00000000-0002-0000-1000-000001000000}">
      <formula1>$G$108:$G$110</formula1>
    </dataValidation>
    <dataValidation type="list" allowBlank="1" showInputMessage="1" showErrorMessage="1" prompt=" - " sqref="C16:C19" xr:uid="{00000000-0002-0000-1000-000002000000}">
      <formula1>$E$101:$E$118</formula1>
    </dataValidation>
    <dataValidation type="list" allowBlank="1" showInputMessage="1" showErrorMessage="1" prompt=" - " sqref="J16:AA19" xr:uid="{00000000-0002-0000-1000-000003000000}">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I1000"/>
  <sheetViews>
    <sheetView topLeftCell="AK17" zoomScale="106" zoomScaleNormal="106" workbookViewId="0">
      <selection activeCell="AO17" sqref="AO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42578125" style="328" customWidth="1"/>
    <col min="40" max="40" width="11.7109375" hidden="1" customWidth="1"/>
    <col min="41" max="41" width="63.14062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20" t="s">
        <v>1136</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86"/>
      <c r="AN7" s="9"/>
      <c r="AO7" s="10"/>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606" t="s">
        <v>1137</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86"/>
      <c r="AN8" s="9"/>
      <c r="AO8" s="10"/>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606" t="s">
        <v>1138</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86"/>
      <c r="AN9" s="9"/>
      <c r="AO9" s="10"/>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264.75" customHeight="1">
      <c r="A17" s="429" t="s">
        <v>141</v>
      </c>
      <c r="B17" s="434">
        <v>1</v>
      </c>
      <c r="C17" s="87" t="s">
        <v>106</v>
      </c>
      <c r="D17" s="67" t="s">
        <v>1139</v>
      </c>
      <c r="E17" s="429" t="s">
        <v>1140</v>
      </c>
      <c r="F17" s="429" t="s">
        <v>1141</v>
      </c>
      <c r="G17" s="67" t="s">
        <v>1142</v>
      </c>
      <c r="H17" s="429" t="s">
        <v>73</v>
      </c>
      <c r="I17" s="434" t="s">
        <v>111</v>
      </c>
      <c r="J17" s="429" t="s">
        <v>112</v>
      </c>
      <c r="K17" s="429" t="s">
        <v>113</v>
      </c>
      <c r="L17" s="429" t="s">
        <v>243</v>
      </c>
      <c r="M17" s="54" t="s">
        <v>1143</v>
      </c>
      <c r="N17" s="62" t="s">
        <v>116</v>
      </c>
      <c r="O17" s="54" t="s">
        <v>1144</v>
      </c>
      <c r="P17" s="62">
        <v>30</v>
      </c>
      <c r="Q17" s="62"/>
      <c r="R17" s="62"/>
      <c r="S17" s="54" t="s">
        <v>1145</v>
      </c>
      <c r="T17" s="62">
        <v>15</v>
      </c>
      <c r="U17" s="54" t="s">
        <v>1146</v>
      </c>
      <c r="V17" s="62">
        <v>15</v>
      </c>
      <c r="W17" s="54" t="s">
        <v>1147</v>
      </c>
      <c r="X17" s="62">
        <v>15</v>
      </c>
      <c r="Y17" s="54" t="s">
        <v>1148</v>
      </c>
      <c r="Z17" s="62">
        <v>15</v>
      </c>
      <c r="AA17" s="54" t="s">
        <v>1149</v>
      </c>
      <c r="AB17" s="62">
        <v>10</v>
      </c>
      <c r="AC17" s="62">
        <f>P17+R17+T17+V17+X17+Z17+AB17</f>
        <v>100</v>
      </c>
      <c r="AD17" s="62" t="s">
        <v>132</v>
      </c>
      <c r="AE17" s="54" t="s">
        <v>135</v>
      </c>
      <c r="AF17" s="62" t="s">
        <v>132</v>
      </c>
      <c r="AG17" s="54" t="s">
        <v>133</v>
      </c>
      <c r="AH17" s="434" t="s">
        <v>132</v>
      </c>
      <c r="AI17" s="434" t="s">
        <v>130</v>
      </c>
      <c r="AJ17" s="434" t="s">
        <v>242</v>
      </c>
      <c r="AK17" s="429" t="s">
        <v>139</v>
      </c>
      <c r="AL17" s="62">
        <v>1</v>
      </c>
      <c r="AM17" s="330" t="s">
        <v>1150</v>
      </c>
      <c r="AN17" s="62">
        <v>1</v>
      </c>
      <c r="AO17" s="319" t="s">
        <v>1805</v>
      </c>
    </row>
    <row r="18" spans="1:41" ht="161.25" customHeight="1">
      <c r="A18" s="433"/>
      <c r="B18" s="433"/>
      <c r="C18" s="87" t="s">
        <v>179</v>
      </c>
      <c r="D18" s="67" t="s">
        <v>1151</v>
      </c>
      <c r="E18" s="433"/>
      <c r="F18" s="433"/>
      <c r="G18" s="288" t="s">
        <v>1152</v>
      </c>
      <c r="H18" s="433"/>
      <c r="I18" s="433"/>
      <c r="J18" s="433"/>
      <c r="K18" s="433"/>
      <c r="L18" s="433"/>
      <c r="M18" s="54" t="s">
        <v>1153</v>
      </c>
      <c r="N18" s="62" t="s">
        <v>116</v>
      </c>
      <c r="O18" s="54" t="s">
        <v>1144</v>
      </c>
      <c r="P18" s="62">
        <v>30</v>
      </c>
      <c r="Q18" s="62"/>
      <c r="R18" s="62"/>
      <c r="S18" s="54" t="s">
        <v>1145</v>
      </c>
      <c r="T18" s="62">
        <v>15</v>
      </c>
      <c r="U18" s="54" t="s">
        <v>1146</v>
      </c>
      <c r="V18" s="62">
        <v>15</v>
      </c>
      <c r="W18" s="54" t="s">
        <v>1154</v>
      </c>
      <c r="X18" s="62">
        <v>15</v>
      </c>
      <c r="Y18" s="54" t="s">
        <v>1148</v>
      </c>
      <c r="Z18" s="62">
        <v>15</v>
      </c>
      <c r="AA18" s="54" t="s">
        <v>1155</v>
      </c>
      <c r="AB18" s="62">
        <v>10</v>
      </c>
      <c r="AC18" s="62">
        <f>P18+R18+T18+V18+X18+Z18+AB18</f>
        <v>100</v>
      </c>
      <c r="AD18" s="62" t="s">
        <v>132</v>
      </c>
      <c r="AE18" s="54" t="s">
        <v>135</v>
      </c>
      <c r="AF18" s="62" t="s">
        <v>132</v>
      </c>
      <c r="AG18" s="54" t="s">
        <v>133</v>
      </c>
      <c r="AH18" s="433"/>
      <c r="AI18" s="433"/>
      <c r="AJ18" s="433"/>
      <c r="AK18" s="433"/>
      <c r="AL18" s="62">
        <v>2</v>
      </c>
      <c r="AM18" s="331"/>
      <c r="AN18" s="62">
        <v>2</v>
      </c>
      <c r="AO18" s="154"/>
    </row>
    <row r="19" spans="1:41" ht="76.5" customHeight="1">
      <c r="A19" s="430"/>
      <c r="B19" s="430"/>
      <c r="C19" s="87" t="s">
        <v>143</v>
      </c>
      <c r="D19" s="67" t="s">
        <v>1156</v>
      </c>
      <c r="E19" s="430"/>
      <c r="F19" s="430"/>
      <c r="G19" s="67" t="s">
        <v>1157</v>
      </c>
      <c r="H19" s="430"/>
      <c r="I19" s="430"/>
      <c r="J19" s="430"/>
      <c r="K19" s="430"/>
      <c r="L19" s="430"/>
      <c r="M19" s="235" t="s">
        <v>1158</v>
      </c>
      <c r="N19" s="62" t="s">
        <v>116</v>
      </c>
      <c r="O19" s="54" t="s">
        <v>1144</v>
      </c>
      <c r="P19" s="62">
        <v>30</v>
      </c>
      <c r="Q19" s="62"/>
      <c r="R19" s="62"/>
      <c r="S19" s="54" t="s">
        <v>1159</v>
      </c>
      <c r="T19" s="62">
        <v>15</v>
      </c>
      <c r="U19" s="54" t="s">
        <v>1160</v>
      </c>
      <c r="V19" s="62">
        <v>15</v>
      </c>
      <c r="W19" s="54" t="s">
        <v>1161</v>
      </c>
      <c r="X19" s="62">
        <v>15</v>
      </c>
      <c r="Y19" s="54" t="s">
        <v>1162</v>
      </c>
      <c r="Z19" s="62">
        <v>15</v>
      </c>
      <c r="AA19" s="54" t="s">
        <v>1163</v>
      </c>
      <c r="AB19" s="62">
        <v>10</v>
      </c>
      <c r="AC19" s="62">
        <f>P19+R19+T19+V19+X19+Z19+AB19</f>
        <v>100</v>
      </c>
      <c r="AD19" s="62" t="s">
        <v>132</v>
      </c>
      <c r="AE19" s="54" t="s">
        <v>135</v>
      </c>
      <c r="AF19" s="62" t="s">
        <v>132</v>
      </c>
      <c r="AG19" s="54" t="s">
        <v>133</v>
      </c>
      <c r="AH19" s="430"/>
      <c r="AI19" s="430"/>
      <c r="AJ19" s="430"/>
      <c r="AK19" s="430"/>
      <c r="AL19" s="62">
        <v>3</v>
      </c>
      <c r="AM19" s="332"/>
      <c r="AN19" s="62">
        <v>3</v>
      </c>
      <c r="AO19" s="87"/>
    </row>
    <row r="20" spans="1:41" ht="15.75" customHeight="1">
      <c r="A20" s="157"/>
      <c r="B20" s="157"/>
      <c r="C20" s="157"/>
      <c r="D20" s="157"/>
      <c r="E20" s="157"/>
      <c r="F20" s="157"/>
      <c r="G20" s="157"/>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5"/>
      <c r="AI20" s="84"/>
      <c r="AJ20" s="85"/>
      <c r="AK20" s="84"/>
      <c r="AL20" s="84"/>
      <c r="AM20" s="333"/>
      <c r="AN20" s="157"/>
      <c r="AO20" s="157"/>
    </row>
    <row r="21" spans="1:41" ht="282.75" customHeight="1">
      <c r="A21" s="429" t="s">
        <v>141</v>
      </c>
      <c r="B21" s="434">
        <v>2</v>
      </c>
      <c r="C21" s="87" t="s">
        <v>298</v>
      </c>
      <c r="D21" s="67" t="s">
        <v>1164</v>
      </c>
      <c r="E21" s="519" t="s">
        <v>1744</v>
      </c>
      <c r="F21" s="429" t="s">
        <v>1165</v>
      </c>
      <c r="G21" s="67" t="s">
        <v>1166</v>
      </c>
      <c r="H21" s="429" t="s">
        <v>240</v>
      </c>
      <c r="I21" s="434" t="s">
        <v>111</v>
      </c>
      <c r="J21" s="429" t="s">
        <v>148</v>
      </c>
      <c r="K21" s="429" t="s">
        <v>296</v>
      </c>
      <c r="L21" s="429" t="s">
        <v>243</v>
      </c>
      <c r="M21" s="54" t="s">
        <v>1167</v>
      </c>
      <c r="N21" s="62" t="s">
        <v>116</v>
      </c>
      <c r="O21" s="54" t="s">
        <v>1168</v>
      </c>
      <c r="P21" s="62">
        <v>30</v>
      </c>
      <c r="Q21" s="62"/>
      <c r="R21" s="62"/>
      <c r="S21" s="54" t="s">
        <v>1169</v>
      </c>
      <c r="T21" s="62">
        <v>15</v>
      </c>
      <c r="U21" s="54" t="s">
        <v>1170</v>
      </c>
      <c r="V21" s="62">
        <v>15</v>
      </c>
      <c r="W21" s="54" t="s">
        <v>1171</v>
      </c>
      <c r="X21" s="62">
        <v>15</v>
      </c>
      <c r="Y21" s="54" t="s">
        <v>1172</v>
      </c>
      <c r="Z21" s="62">
        <v>15</v>
      </c>
      <c r="AA21" s="54" t="s">
        <v>1173</v>
      </c>
      <c r="AB21" s="62">
        <v>10</v>
      </c>
      <c r="AC21" s="62">
        <f>P21+R21+T21+V21+X21+Z21+AB21</f>
        <v>100</v>
      </c>
      <c r="AD21" s="62" t="s">
        <v>132</v>
      </c>
      <c r="AE21" s="54" t="s">
        <v>135</v>
      </c>
      <c r="AF21" s="62" t="s">
        <v>132</v>
      </c>
      <c r="AG21" s="54" t="s">
        <v>133</v>
      </c>
      <c r="AH21" s="434" t="s">
        <v>132</v>
      </c>
      <c r="AI21" s="434" t="s">
        <v>130</v>
      </c>
      <c r="AJ21" s="434" t="s">
        <v>148</v>
      </c>
      <c r="AK21" s="429" t="s">
        <v>113</v>
      </c>
      <c r="AL21" s="62">
        <v>1</v>
      </c>
      <c r="AM21" s="330" t="s">
        <v>1174</v>
      </c>
      <c r="AN21" s="62">
        <v>1</v>
      </c>
      <c r="AO21" s="364" t="s">
        <v>1806</v>
      </c>
    </row>
    <row r="22" spans="1:41" ht="45" customHeight="1">
      <c r="A22" s="433"/>
      <c r="B22" s="433"/>
      <c r="C22" s="87" t="s">
        <v>298</v>
      </c>
      <c r="D22" s="67" t="s">
        <v>1175</v>
      </c>
      <c r="E22" s="433"/>
      <c r="F22" s="433"/>
      <c r="G22" s="67" t="s">
        <v>1176</v>
      </c>
      <c r="H22" s="433"/>
      <c r="I22" s="433"/>
      <c r="J22" s="433"/>
      <c r="K22" s="433"/>
      <c r="L22" s="433"/>
      <c r="M22" s="54" t="s">
        <v>1177</v>
      </c>
      <c r="N22" s="62" t="s">
        <v>116</v>
      </c>
      <c r="O22" s="54" t="s">
        <v>1168</v>
      </c>
      <c r="P22" s="62">
        <v>30</v>
      </c>
      <c r="Q22" s="62"/>
      <c r="R22" s="62"/>
      <c r="S22" s="54" t="s">
        <v>1178</v>
      </c>
      <c r="T22" s="62">
        <v>15</v>
      </c>
      <c r="U22" s="62" t="s">
        <v>1179</v>
      </c>
      <c r="V22" s="62">
        <v>15</v>
      </c>
      <c r="W22" s="54" t="s">
        <v>1180</v>
      </c>
      <c r="X22" s="62">
        <v>15</v>
      </c>
      <c r="Y22" s="54" t="s">
        <v>1181</v>
      </c>
      <c r="Z22" s="62">
        <v>15</v>
      </c>
      <c r="AA22" s="54" t="s">
        <v>1182</v>
      </c>
      <c r="AB22" s="62">
        <v>10</v>
      </c>
      <c r="AC22" s="62">
        <f>P22+R22+T22+V22+X22+Z22+AB22</f>
        <v>100</v>
      </c>
      <c r="AD22" s="62" t="s">
        <v>132</v>
      </c>
      <c r="AE22" s="54" t="s">
        <v>135</v>
      </c>
      <c r="AF22" s="62" t="s">
        <v>132</v>
      </c>
      <c r="AG22" s="54" t="s">
        <v>133</v>
      </c>
      <c r="AH22" s="433"/>
      <c r="AI22" s="433"/>
      <c r="AJ22" s="433"/>
      <c r="AK22" s="433"/>
      <c r="AL22" s="62">
        <v>2</v>
      </c>
      <c r="AM22" s="323"/>
      <c r="AN22" s="62">
        <v>2</v>
      </c>
      <c r="AO22" s="154"/>
    </row>
    <row r="23" spans="1:41" ht="81" customHeight="1">
      <c r="A23" s="430"/>
      <c r="B23" s="430"/>
      <c r="C23" s="87" t="s">
        <v>106</v>
      </c>
      <c r="D23" s="67" t="s">
        <v>1183</v>
      </c>
      <c r="E23" s="430"/>
      <c r="F23" s="430"/>
      <c r="G23" s="67" t="s">
        <v>1184</v>
      </c>
      <c r="H23" s="430"/>
      <c r="I23" s="430"/>
      <c r="J23" s="430"/>
      <c r="K23" s="430"/>
      <c r="L23" s="430"/>
      <c r="M23" s="62"/>
      <c r="N23" s="62"/>
      <c r="O23" s="62"/>
      <c r="P23" s="62"/>
      <c r="Q23" s="62"/>
      <c r="R23" s="62"/>
      <c r="S23" s="62"/>
      <c r="T23" s="62"/>
      <c r="U23" s="62"/>
      <c r="V23" s="62"/>
      <c r="W23" s="62"/>
      <c r="X23" s="62"/>
      <c r="Y23" s="62"/>
      <c r="Z23" s="62"/>
      <c r="AA23" s="62"/>
      <c r="AB23" s="62"/>
      <c r="AC23" s="62"/>
      <c r="AD23" s="62"/>
      <c r="AE23" s="54"/>
      <c r="AF23" s="62"/>
      <c r="AG23" s="62"/>
      <c r="AH23" s="430"/>
      <c r="AI23" s="430"/>
      <c r="AJ23" s="430"/>
      <c r="AK23" s="430"/>
      <c r="AL23" s="62">
        <v>3</v>
      </c>
      <c r="AM23" s="334"/>
      <c r="AN23" s="62">
        <v>3</v>
      </c>
      <c r="AO23" s="87"/>
    </row>
    <row r="24" spans="1:41" ht="15.75" customHeight="1">
      <c r="A24" s="157"/>
      <c r="B24" s="157"/>
      <c r="C24" s="157"/>
      <c r="D24" s="157"/>
      <c r="E24" s="157"/>
      <c r="F24" s="157"/>
      <c r="G24" s="157"/>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5"/>
      <c r="AI24" s="84"/>
      <c r="AJ24" s="85"/>
      <c r="AK24" s="84"/>
      <c r="AL24" s="84"/>
      <c r="AM24" s="333"/>
      <c r="AN24" s="157"/>
      <c r="AO24" s="197"/>
    </row>
    <row r="25" spans="1:41" ht="105.75" customHeight="1">
      <c r="A25" s="552" t="s">
        <v>141</v>
      </c>
      <c r="B25" s="434">
        <v>3</v>
      </c>
      <c r="C25" s="87" t="s">
        <v>179</v>
      </c>
      <c r="D25" s="288" t="s">
        <v>1084</v>
      </c>
      <c r="E25" s="552" t="s">
        <v>1185</v>
      </c>
      <c r="F25" s="552" t="s">
        <v>1186</v>
      </c>
      <c r="G25" s="605" t="s">
        <v>1187</v>
      </c>
      <c r="H25" s="429" t="s">
        <v>73</v>
      </c>
      <c r="I25" s="434" t="s">
        <v>111</v>
      </c>
      <c r="J25" s="429" t="s">
        <v>148</v>
      </c>
      <c r="K25" s="429" t="s">
        <v>296</v>
      </c>
      <c r="L25" s="429" t="s">
        <v>243</v>
      </c>
      <c r="M25" s="429" t="s">
        <v>1188</v>
      </c>
      <c r="N25" s="434" t="s">
        <v>116</v>
      </c>
      <c r="O25" s="429" t="s">
        <v>1189</v>
      </c>
      <c r="P25" s="434">
        <v>30</v>
      </c>
      <c r="Q25" s="62"/>
      <c r="R25" s="62"/>
      <c r="S25" s="429" t="s">
        <v>1190</v>
      </c>
      <c r="T25" s="434">
        <v>15</v>
      </c>
      <c r="U25" s="429" t="s">
        <v>1191</v>
      </c>
      <c r="V25" s="434">
        <v>15</v>
      </c>
      <c r="W25" s="429" t="s">
        <v>1192</v>
      </c>
      <c r="X25" s="434">
        <v>15</v>
      </c>
      <c r="Y25" s="429" t="s">
        <v>1193</v>
      </c>
      <c r="Z25" s="434">
        <v>15</v>
      </c>
      <c r="AA25" s="429" t="s">
        <v>1194</v>
      </c>
      <c r="AB25" s="434">
        <v>10</v>
      </c>
      <c r="AC25" s="434">
        <f>P25+R25+T25+V25+X25+Z25+AB25</f>
        <v>100</v>
      </c>
      <c r="AD25" s="434" t="s">
        <v>132</v>
      </c>
      <c r="AE25" s="429" t="s">
        <v>135</v>
      </c>
      <c r="AF25" s="434" t="s">
        <v>132</v>
      </c>
      <c r="AG25" s="434" t="s">
        <v>133</v>
      </c>
      <c r="AH25" s="434" t="s">
        <v>132</v>
      </c>
      <c r="AI25" s="434" t="s">
        <v>130</v>
      </c>
      <c r="AJ25" s="434" t="s">
        <v>112</v>
      </c>
      <c r="AK25" s="429" t="s">
        <v>167</v>
      </c>
      <c r="AL25" s="434">
        <v>1</v>
      </c>
      <c r="AM25" s="608" t="s">
        <v>1195</v>
      </c>
      <c r="AN25" s="434">
        <v>1</v>
      </c>
      <c r="AO25" s="600" t="s">
        <v>1807</v>
      </c>
    </row>
    <row r="26" spans="1:41" ht="106.5" customHeight="1">
      <c r="A26" s="433"/>
      <c r="B26" s="433"/>
      <c r="C26" s="87" t="s">
        <v>106</v>
      </c>
      <c r="D26" s="288" t="s">
        <v>1097</v>
      </c>
      <c r="E26" s="433"/>
      <c r="F26" s="433"/>
      <c r="G26" s="430"/>
      <c r="H26" s="433"/>
      <c r="I26" s="433"/>
      <c r="J26" s="433"/>
      <c r="K26" s="433"/>
      <c r="L26" s="433"/>
      <c r="M26" s="430"/>
      <c r="N26" s="430"/>
      <c r="O26" s="430"/>
      <c r="P26" s="430"/>
      <c r="Q26" s="62"/>
      <c r="R26" s="62"/>
      <c r="S26" s="430"/>
      <c r="T26" s="430"/>
      <c r="U26" s="430"/>
      <c r="V26" s="430"/>
      <c r="W26" s="430"/>
      <c r="X26" s="430"/>
      <c r="Y26" s="430"/>
      <c r="Z26" s="430"/>
      <c r="AA26" s="430"/>
      <c r="AB26" s="430"/>
      <c r="AC26" s="430"/>
      <c r="AD26" s="430"/>
      <c r="AE26" s="430"/>
      <c r="AF26" s="430"/>
      <c r="AG26" s="430"/>
      <c r="AH26" s="433"/>
      <c r="AI26" s="433"/>
      <c r="AJ26" s="433"/>
      <c r="AK26" s="433"/>
      <c r="AL26" s="430"/>
      <c r="AM26" s="430"/>
      <c r="AN26" s="430"/>
      <c r="AO26" s="601"/>
    </row>
    <row r="27" spans="1:41" ht="63" customHeight="1">
      <c r="A27" s="433"/>
      <c r="B27" s="433"/>
      <c r="C27" s="87" t="s">
        <v>106</v>
      </c>
      <c r="D27" s="288" t="s">
        <v>1196</v>
      </c>
      <c r="E27" s="433"/>
      <c r="F27" s="433"/>
      <c r="G27" s="605" t="s">
        <v>1197</v>
      </c>
      <c r="H27" s="433"/>
      <c r="I27" s="433"/>
      <c r="J27" s="433"/>
      <c r="K27" s="433"/>
      <c r="L27" s="433"/>
      <c r="M27" s="429" t="s">
        <v>1198</v>
      </c>
      <c r="N27" s="434" t="s">
        <v>116</v>
      </c>
      <c r="O27" s="429" t="s">
        <v>1199</v>
      </c>
      <c r="P27" s="434">
        <v>30</v>
      </c>
      <c r="Q27" s="62"/>
      <c r="R27" s="62"/>
      <c r="S27" s="429" t="s">
        <v>1200</v>
      </c>
      <c r="T27" s="434">
        <v>15</v>
      </c>
      <c r="U27" s="429" t="s">
        <v>1201</v>
      </c>
      <c r="V27" s="434">
        <v>15</v>
      </c>
      <c r="W27" s="429" t="s">
        <v>1202</v>
      </c>
      <c r="X27" s="434">
        <v>15</v>
      </c>
      <c r="Y27" s="429" t="s">
        <v>1203</v>
      </c>
      <c r="Z27" s="434">
        <v>15</v>
      </c>
      <c r="AA27" s="429" t="s">
        <v>1204</v>
      </c>
      <c r="AB27" s="434">
        <v>10</v>
      </c>
      <c r="AC27" s="434">
        <f>P27+R27+T27+V27+X27+Z27+AB27</f>
        <v>100</v>
      </c>
      <c r="AD27" s="434" t="s">
        <v>132</v>
      </c>
      <c r="AE27" s="429" t="s">
        <v>135</v>
      </c>
      <c r="AF27" s="434" t="s">
        <v>132</v>
      </c>
      <c r="AG27" s="434" t="s">
        <v>133</v>
      </c>
      <c r="AH27" s="433"/>
      <c r="AI27" s="433"/>
      <c r="AJ27" s="433"/>
      <c r="AK27" s="433"/>
      <c r="AL27" s="434">
        <v>2</v>
      </c>
      <c r="AM27" s="519"/>
      <c r="AN27" s="434">
        <v>2</v>
      </c>
      <c r="AO27" s="607"/>
    </row>
    <row r="28" spans="1:41" ht="69.75" customHeight="1">
      <c r="A28" s="433"/>
      <c r="B28" s="433"/>
      <c r="C28" s="87" t="s">
        <v>106</v>
      </c>
      <c r="D28" s="288" t="s">
        <v>1205</v>
      </c>
      <c r="E28" s="433"/>
      <c r="F28" s="433"/>
      <c r="G28" s="430"/>
      <c r="H28" s="433"/>
      <c r="I28" s="433"/>
      <c r="J28" s="433"/>
      <c r="K28" s="433"/>
      <c r="L28" s="433"/>
      <c r="M28" s="430"/>
      <c r="N28" s="430"/>
      <c r="O28" s="430"/>
      <c r="P28" s="430"/>
      <c r="Q28" s="62"/>
      <c r="R28" s="62"/>
      <c r="S28" s="430"/>
      <c r="T28" s="430"/>
      <c r="U28" s="430"/>
      <c r="V28" s="430"/>
      <c r="W28" s="430"/>
      <c r="X28" s="430"/>
      <c r="Y28" s="430"/>
      <c r="Z28" s="430"/>
      <c r="AA28" s="430"/>
      <c r="AB28" s="430"/>
      <c r="AC28" s="430"/>
      <c r="AD28" s="430"/>
      <c r="AE28" s="430"/>
      <c r="AF28" s="430"/>
      <c r="AG28" s="430"/>
      <c r="AH28" s="433"/>
      <c r="AI28" s="433"/>
      <c r="AJ28" s="433"/>
      <c r="AK28" s="433"/>
      <c r="AL28" s="430"/>
      <c r="AM28" s="430"/>
      <c r="AN28" s="430"/>
      <c r="AO28" s="430"/>
    </row>
    <row r="29" spans="1:41" ht="45" customHeight="1">
      <c r="A29" s="433"/>
      <c r="B29" s="433"/>
      <c r="C29" s="87" t="s">
        <v>106</v>
      </c>
      <c r="D29" s="288" t="s">
        <v>1206</v>
      </c>
      <c r="E29" s="433"/>
      <c r="F29" s="433"/>
      <c r="G29" s="614" t="s">
        <v>1207</v>
      </c>
      <c r="H29" s="433"/>
      <c r="I29" s="433"/>
      <c r="J29" s="433"/>
      <c r="K29" s="433"/>
      <c r="L29" s="433"/>
      <c r="M29" s="429" t="s">
        <v>1208</v>
      </c>
      <c r="N29" s="434" t="s">
        <v>116</v>
      </c>
      <c r="O29" s="429" t="s">
        <v>1209</v>
      </c>
      <c r="P29" s="434">
        <v>30</v>
      </c>
      <c r="Q29" s="62"/>
      <c r="R29" s="62"/>
      <c r="S29" s="429" t="s">
        <v>1210</v>
      </c>
      <c r="T29" s="434">
        <v>15</v>
      </c>
      <c r="U29" s="429" t="s">
        <v>1211</v>
      </c>
      <c r="V29" s="434">
        <v>15</v>
      </c>
      <c r="W29" s="429" t="s">
        <v>1212</v>
      </c>
      <c r="X29" s="434">
        <v>15</v>
      </c>
      <c r="Y29" s="429" t="s">
        <v>1213</v>
      </c>
      <c r="Z29" s="434">
        <v>15</v>
      </c>
      <c r="AA29" s="429" t="s">
        <v>1214</v>
      </c>
      <c r="AB29" s="434">
        <v>10</v>
      </c>
      <c r="AC29" s="434">
        <f>P29+R29+T29+V29+X29+Z29+AB29</f>
        <v>100</v>
      </c>
      <c r="AD29" s="434" t="s">
        <v>132</v>
      </c>
      <c r="AE29" s="429" t="s">
        <v>135</v>
      </c>
      <c r="AF29" s="434" t="s">
        <v>132</v>
      </c>
      <c r="AG29" s="434" t="s">
        <v>133</v>
      </c>
      <c r="AH29" s="433"/>
      <c r="AI29" s="433"/>
      <c r="AJ29" s="433"/>
      <c r="AK29" s="433"/>
      <c r="AL29" s="434">
        <v>3</v>
      </c>
      <c r="AM29" s="519"/>
      <c r="AN29" s="434">
        <v>3</v>
      </c>
      <c r="AO29" s="607"/>
    </row>
    <row r="30" spans="1:41" ht="45" customHeight="1">
      <c r="A30" s="433"/>
      <c r="B30" s="433"/>
      <c r="C30" s="87" t="s">
        <v>106</v>
      </c>
      <c r="D30" s="288" t="s">
        <v>1215</v>
      </c>
      <c r="E30" s="433"/>
      <c r="F30" s="433"/>
      <c r="G30" s="430"/>
      <c r="H30" s="433"/>
      <c r="I30" s="433"/>
      <c r="J30" s="433"/>
      <c r="K30" s="433"/>
      <c r="L30" s="433"/>
      <c r="M30" s="433"/>
      <c r="N30" s="433"/>
      <c r="O30" s="433"/>
      <c r="P30" s="433"/>
      <c r="Q30" s="62"/>
      <c r="R30" s="62"/>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row>
    <row r="31" spans="1:41" ht="45" customHeight="1">
      <c r="A31" s="430"/>
      <c r="B31" s="430"/>
      <c r="C31" s="87" t="s">
        <v>301</v>
      </c>
      <c r="D31" s="288" t="s">
        <v>1216</v>
      </c>
      <c r="E31" s="430"/>
      <c r="F31" s="430"/>
      <c r="G31" s="287" t="s">
        <v>1217</v>
      </c>
      <c r="H31" s="430"/>
      <c r="I31" s="430"/>
      <c r="J31" s="430"/>
      <c r="K31" s="430"/>
      <c r="L31" s="430"/>
      <c r="M31" s="430"/>
      <c r="N31" s="430"/>
      <c r="O31" s="430"/>
      <c r="P31" s="430"/>
      <c r="Q31" s="62"/>
      <c r="R31" s="62"/>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row>
    <row r="32" spans="1:41" ht="15.75" customHeight="1">
      <c r="A32" s="157"/>
      <c r="B32" s="157"/>
      <c r="C32" s="157"/>
      <c r="D32" s="157"/>
      <c r="E32" s="157"/>
      <c r="F32" s="157"/>
      <c r="G32" s="157"/>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333"/>
      <c r="AN32" s="157"/>
      <c r="AO32" s="157"/>
    </row>
    <row r="33" spans="1:59" ht="189.75" customHeight="1">
      <c r="A33" s="429" t="s">
        <v>141</v>
      </c>
      <c r="B33" s="434">
        <v>4</v>
      </c>
      <c r="C33" s="87" t="s">
        <v>143</v>
      </c>
      <c r="D33" s="118" t="s">
        <v>1218</v>
      </c>
      <c r="E33" s="429" t="s">
        <v>1219</v>
      </c>
      <c r="F33" s="429" t="s">
        <v>1220</v>
      </c>
      <c r="G33" s="118" t="s">
        <v>1221</v>
      </c>
      <c r="H33" s="429" t="s">
        <v>240</v>
      </c>
      <c r="I33" s="434" t="s">
        <v>111</v>
      </c>
      <c r="J33" s="429" t="s">
        <v>148</v>
      </c>
      <c r="K33" s="429" t="s">
        <v>296</v>
      </c>
      <c r="L33" s="429" t="s">
        <v>243</v>
      </c>
      <c r="M33" s="54" t="s">
        <v>1222</v>
      </c>
      <c r="N33" s="62" t="s">
        <v>164</v>
      </c>
      <c r="O33" s="54" t="s">
        <v>1144</v>
      </c>
      <c r="P33" s="62">
        <v>30</v>
      </c>
      <c r="Q33" s="62"/>
      <c r="R33" s="62"/>
      <c r="S33" s="62" t="s">
        <v>1223</v>
      </c>
      <c r="T33" s="62">
        <v>15</v>
      </c>
      <c r="U33" s="54" t="s">
        <v>1224</v>
      </c>
      <c r="V33" s="62">
        <v>15</v>
      </c>
      <c r="W33" s="54" t="s">
        <v>1225</v>
      </c>
      <c r="X33" s="62">
        <v>15</v>
      </c>
      <c r="Y33" s="54" t="s">
        <v>1226</v>
      </c>
      <c r="Z33" s="62">
        <v>15</v>
      </c>
      <c r="AA33" s="54" t="s">
        <v>1227</v>
      </c>
      <c r="AB33" s="62">
        <v>10</v>
      </c>
      <c r="AC33" s="62">
        <f>P33+R33+T33+V33+X33+Z33+AB33</f>
        <v>100</v>
      </c>
      <c r="AD33" s="62" t="s">
        <v>132</v>
      </c>
      <c r="AE33" s="54" t="s">
        <v>135</v>
      </c>
      <c r="AF33" s="62" t="s">
        <v>132</v>
      </c>
      <c r="AG33" s="54" t="s">
        <v>133</v>
      </c>
      <c r="AH33" s="434" t="s">
        <v>132</v>
      </c>
      <c r="AI33" s="434" t="s">
        <v>130</v>
      </c>
      <c r="AJ33" s="434" t="s">
        <v>242</v>
      </c>
      <c r="AK33" s="429" t="s">
        <v>139</v>
      </c>
      <c r="AL33" s="62">
        <v>1</v>
      </c>
      <c r="AM33" s="335" t="s">
        <v>1228</v>
      </c>
      <c r="AN33" s="62">
        <v>1</v>
      </c>
      <c r="AO33" s="322" t="s">
        <v>1808</v>
      </c>
    </row>
    <row r="34" spans="1:59" ht="146.25" customHeight="1">
      <c r="A34" s="433"/>
      <c r="B34" s="433"/>
      <c r="C34" s="87" t="s">
        <v>106</v>
      </c>
      <c r="D34" s="118" t="s">
        <v>1229</v>
      </c>
      <c r="E34" s="433"/>
      <c r="F34" s="433"/>
      <c r="G34" s="288" t="s">
        <v>1230</v>
      </c>
      <c r="H34" s="433"/>
      <c r="I34" s="433"/>
      <c r="J34" s="433"/>
      <c r="K34" s="433"/>
      <c r="L34" s="433"/>
      <c r="M34" s="54" t="s">
        <v>1231</v>
      </c>
      <c r="N34" s="62" t="s">
        <v>116</v>
      </c>
      <c r="O34" s="54" t="s">
        <v>1232</v>
      </c>
      <c r="P34" s="62">
        <v>30</v>
      </c>
      <c r="Q34" s="62"/>
      <c r="R34" s="62"/>
      <c r="S34" s="54" t="s">
        <v>1233</v>
      </c>
      <c r="T34" s="62">
        <v>15</v>
      </c>
      <c r="U34" s="54" t="s">
        <v>1234</v>
      </c>
      <c r="V34" s="62">
        <v>15</v>
      </c>
      <c r="W34" s="54" t="s">
        <v>1235</v>
      </c>
      <c r="X34" s="62">
        <v>15</v>
      </c>
      <c r="Y34" s="54" t="s">
        <v>1226</v>
      </c>
      <c r="Z34" s="62">
        <v>15</v>
      </c>
      <c r="AA34" s="54" t="s">
        <v>1236</v>
      </c>
      <c r="AB34" s="62">
        <v>10</v>
      </c>
      <c r="AC34" s="62">
        <f>P34+R34+T34+V34+X34+Z34+AB34</f>
        <v>100</v>
      </c>
      <c r="AD34" s="62" t="s">
        <v>132</v>
      </c>
      <c r="AE34" s="54" t="s">
        <v>135</v>
      </c>
      <c r="AF34" s="62" t="s">
        <v>132</v>
      </c>
      <c r="AG34" s="54" t="s">
        <v>133</v>
      </c>
      <c r="AH34" s="433"/>
      <c r="AI34" s="433"/>
      <c r="AJ34" s="433"/>
      <c r="AK34" s="433"/>
      <c r="AL34" s="62">
        <v>2</v>
      </c>
      <c r="AM34" s="331"/>
      <c r="AN34" s="62">
        <v>2</v>
      </c>
      <c r="AO34" s="154"/>
    </row>
    <row r="35" spans="1:59" ht="143.25" customHeight="1">
      <c r="A35" s="430"/>
      <c r="B35" s="430"/>
      <c r="C35" s="154"/>
      <c r="D35" s="52"/>
      <c r="E35" s="430"/>
      <c r="F35" s="430"/>
      <c r="G35" s="118" t="s">
        <v>1237</v>
      </c>
      <c r="H35" s="430"/>
      <c r="I35" s="430"/>
      <c r="J35" s="430"/>
      <c r="K35" s="430"/>
      <c r="L35" s="430"/>
      <c r="M35" s="62"/>
      <c r="N35" s="62"/>
      <c r="O35" s="62"/>
      <c r="P35" s="62"/>
      <c r="Q35" s="62"/>
      <c r="R35" s="62"/>
      <c r="S35" s="62"/>
      <c r="T35" s="62"/>
      <c r="U35" s="62"/>
      <c r="V35" s="62"/>
      <c r="W35" s="62"/>
      <c r="X35" s="62"/>
      <c r="Y35" s="62"/>
      <c r="Z35" s="62"/>
      <c r="AA35" s="62"/>
      <c r="AB35" s="62"/>
      <c r="AC35" s="62"/>
      <c r="AD35" s="62"/>
      <c r="AE35" s="54"/>
      <c r="AF35" s="62"/>
      <c r="AG35" s="62"/>
      <c r="AH35" s="430"/>
      <c r="AI35" s="430"/>
      <c r="AJ35" s="430"/>
      <c r="AK35" s="430"/>
      <c r="AL35" s="62">
        <v>3</v>
      </c>
      <c r="AM35" s="332"/>
      <c r="AN35" s="62">
        <v>3</v>
      </c>
      <c r="AO35" s="54"/>
    </row>
    <row r="36" spans="1:59" ht="15.75" customHeight="1">
      <c r="A36" s="157"/>
      <c r="B36" s="157"/>
      <c r="C36" s="157"/>
      <c r="D36" s="157"/>
      <c r="E36" s="157"/>
      <c r="F36" s="157"/>
      <c r="G36" s="157"/>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5"/>
      <c r="AI36" s="84"/>
      <c r="AJ36" s="85"/>
      <c r="AK36" s="84"/>
      <c r="AL36" s="84"/>
      <c r="AM36" s="333"/>
      <c r="AN36" s="157"/>
      <c r="AO36" s="157"/>
    </row>
    <row r="37" spans="1:59" ht="190.5" customHeight="1">
      <c r="A37" s="429" t="s">
        <v>141</v>
      </c>
      <c r="B37" s="434">
        <v>5</v>
      </c>
      <c r="C37" s="87" t="s">
        <v>143</v>
      </c>
      <c r="D37" s="118" t="s">
        <v>1238</v>
      </c>
      <c r="E37" s="429" t="s">
        <v>1239</v>
      </c>
      <c r="F37" s="429" t="s">
        <v>1240</v>
      </c>
      <c r="G37" s="118" t="s">
        <v>1241</v>
      </c>
      <c r="H37" s="429" t="s">
        <v>61</v>
      </c>
      <c r="I37" s="434" t="s">
        <v>299</v>
      </c>
      <c r="J37" s="429" t="s">
        <v>148</v>
      </c>
      <c r="K37" s="429" t="s">
        <v>113</v>
      </c>
      <c r="L37" s="429" t="s">
        <v>243</v>
      </c>
      <c r="M37" s="54" t="s">
        <v>1242</v>
      </c>
      <c r="N37" s="62" t="s">
        <v>116</v>
      </c>
      <c r="O37" s="54" t="s">
        <v>1243</v>
      </c>
      <c r="P37" s="62">
        <v>30</v>
      </c>
      <c r="Q37" s="62"/>
      <c r="R37" s="62"/>
      <c r="S37" s="62" t="s">
        <v>1244</v>
      </c>
      <c r="T37" s="62">
        <v>15</v>
      </c>
      <c r="U37" s="54" t="s">
        <v>1245</v>
      </c>
      <c r="V37" s="62">
        <v>15</v>
      </c>
      <c r="W37" s="62" t="s">
        <v>1246</v>
      </c>
      <c r="X37" s="62">
        <v>15</v>
      </c>
      <c r="Y37" s="54" t="s">
        <v>1247</v>
      </c>
      <c r="Z37" s="62">
        <v>15</v>
      </c>
      <c r="AA37" s="235" t="s">
        <v>1248</v>
      </c>
      <c r="AB37" s="62">
        <v>10</v>
      </c>
      <c r="AC37" s="62">
        <f>P37+R37+T37+V37+X37+Z37+AB37</f>
        <v>100</v>
      </c>
      <c r="AD37" s="62" t="s">
        <v>132</v>
      </c>
      <c r="AE37" s="54" t="s">
        <v>135</v>
      </c>
      <c r="AF37" s="62" t="s">
        <v>132</v>
      </c>
      <c r="AG37" s="54" t="s">
        <v>133</v>
      </c>
      <c r="AH37" s="434" t="s">
        <v>132</v>
      </c>
      <c r="AI37" s="434" t="s">
        <v>130</v>
      </c>
      <c r="AJ37" s="434" t="s">
        <v>242</v>
      </c>
      <c r="AK37" s="429" t="s">
        <v>139</v>
      </c>
      <c r="AL37" s="62">
        <v>1</v>
      </c>
      <c r="AM37" s="336" t="s">
        <v>1249</v>
      </c>
      <c r="AN37" s="62">
        <v>1</v>
      </c>
      <c r="AO37" s="322" t="s">
        <v>1809</v>
      </c>
    </row>
    <row r="38" spans="1:59" ht="85.5" customHeight="1">
      <c r="A38" s="433"/>
      <c r="B38" s="433"/>
      <c r="C38" s="87" t="s">
        <v>143</v>
      </c>
      <c r="D38" s="118" t="s">
        <v>1250</v>
      </c>
      <c r="E38" s="433"/>
      <c r="F38" s="433"/>
      <c r="G38" s="118" t="s">
        <v>1251</v>
      </c>
      <c r="H38" s="433"/>
      <c r="I38" s="433"/>
      <c r="J38" s="433"/>
      <c r="K38" s="433"/>
      <c r="L38" s="433"/>
      <c r="M38" s="54" t="s">
        <v>1252</v>
      </c>
      <c r="N38" s="62" t="s">
        <v>164</v>
      </c>
      <c r="O38" s="54" t="s">
        <v>1243</v>
      </c>
      <c r="P38" s="62">
        <v>30</v>
      </c>
      <c r="Q38" s="62"/>
      <c r="R38" s="62"/>
      <c r="S38" s="54" t="s">
        <v>1253</v>
      </c>
      <c r="T38" s="62">
        <v>15</v>
      </c>
      <c r="U38" s="54" t="s">
        <v>1254</v>
      </c>
      <c r="V38" s="62">
        <v>15</v>
      </c>
      <c r="W38" s="54" t="s">
        <v>1255</v>
      </c>
      <c r="X38" s="62">
        <v>15</v>
      </c>
      <c r="Y38" s="54" t="s">
        <v>1247</v>
      </c>
      <c r="Z38" s="62">
        <v>15</v>
      </c>
      <c r="AA38" s="54" t="s">
        <v>1256</v>
      </c>
      <c r="AB38" s="62">
        <v>10</v>
      </c>
      <c r="AC38" s="62">
        <f>P38+R38+T38+V38+X38+Z38+AB38</f>
        <v>100</v>
      </c>
      <c r="AD38" s="62" t="s">
        <v>132</v>
      </c>
      <c r="AE38" s="54" t="s">
        <v>135</v>
      </c>
      <c r="AF38" s="62" t="s">
        <v>132</v>
      </c>
      <c r="AG38" s="54" t="s">
        <v>133</v>
      </c>
      <c r="AH38" s="433"/>
      <c r="AI38" s="433"/>
      <c r="AJ38" s="433"/>
      <c r="AK38" s="433"/>
      <c r="AL38" s="62">
        <v>2</v>
      </c>
      <c r="AM38" s="337"/>
      <c r="AN38" s="62">
        <v>2</v>
      </c>
      <c r="AO38" s="154"/>
    </row>
    <row r="39" spans="1:59" ht="19.5" customHeight="1">
      <c r="A39" s="430"/>
      <c r="B39" s="430"/>
      <c r="C39" s="87"/>
      <c r="D39" s="118"/>
      <c r="E39" s="430"/>
      <c r="F39" s="430"/>
      <c r="G39" s="52"/>
      <c r="H39" s="430"/>
      <c r="I39" s="430"/>
      <c r="J39" s="430"/>
      <c r="K39" s="430"/>
      <c r="L39" s="430"/>
      <c r="M39" s="62"/>
      <c r="N39" s="62"/>
      <c r="O39" s="62"/>
      <c r="P39" s="62"/>
      <c r="Q39" s="62"/>
      <c r="R39" s="62"/>
      <c r="S39" s="62"/>
      <c r="T39" s="62"/>
      <c r="U39" s="62"/>
      <c r="V39" s="62"/>
      <c r="W39" s="62"/>
      <c r="X39" s="62"/>
      <c r="Y39" s="62"/>
      <c r="Z39" s="62"/>
      <c r="AA39" s="62"/>
      <c r="AB39" s="62"/>
      <c r="AC39" s="62"/>
      <c r="AD39" s="62"/>
      <c r="AE39" s="54"/>
      <c r="AF39" s="62"/>
      <c r="AG39" s="62"/>
      <c r="AH39" s="430"/>
      <c r="AI39" s="430"/>
      <c r="AJ39" s="430"/>
      <c r="AK39" s="430"/>
      <c r="AL39" s="62">
        <v>3</v>
      </c>
      <c r="AM39" s="337"/>
      <c r="AN39" s="62">
        <v>3</v>
      </c>
      <c r="AO39" s="54"/>
    </row>
    <row r="40" spans="1:59" ht="15.75" customHeight="1">
      <c r="A40" s="157"/>
      <c r="B40" s="157"/>
      <c r="C40" s="157"/>
      <c r="D40" s="157"/>
      <c r="E40" s="157"/>
      <c r="F40" s="157"/>
      <c r="G40" s="157"/>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5"/>
      <c r="AI40" s="84"/>
      <c r="AJ40" s="85"/>
      <c r="AK40" s="84"/>
      <c r="AL40" s="84"/>
      <c r="AM40" s="333"/>
      <c r="AN40" s="157"/>
      <c r="AO40" s="157"/>
    </row>
    <row r="41" spans="1:59" ht="99" customHeight="1">
      <c r="A41" s="429" t="s">
        <v>141</v>
      </c>
      <c r="B41" s="434">
        <v>6</v>
      </c>
      <c r="C41" s="87" t="s">
        <v>297</v>
      </c>
      <c r="D41" s="118" t="s">
        <v>1257</v>
      </c>
      <c r="E41" s="429" t="s">
        <v>1258</v>
      </c>
      <c r="F41" s="429" t="s">
        <v>1259</v>
      </c>
      <c r="G41" s="495" t="s">
        <v>1260</v>
      </c>
      <c r="H41" s="429" t="s">
        <v>75</v>
      </c>
      <c r="I41" s="609" t="s">
        <v>111</v>
      </c>
      <c r="J41" s="609" t="s">
        <v>112</v>
      </c>
      <c r="K41" s="610" t="s">
        <v>113</v>
      </c>
      <c r="L41" s="429" t="s">
        <v>243</v>
      </c>
      <c r="M41" s="429" t="s">
        <v>1261</v>
      </c>
      <c r="N41" s="434" t="s">
        <v>164</v>
      </c>
      <c r="O41" s="429" t="s">
        <v>1262</v>
      </c>
      <c r="P41" s="434">
        <v>30</v>
      </c>
      <c r="Q41" s="429" t="s">
        <v>1263</v>
      </c>
      <c r="R41" s="429">
        <v>15</v>
      </c>
      <c r="S41" s="429" t="s">
        <v>1263</v>
      </c>
      <c r="T41" s="434">
        <v>15</v>
      </c>
      <c r="U41" s="429" t="s">
        <v>1264</v>
      </c>
      <c r="V41" s="434">
        <v>15</v>
      </c>
      <c r="W41" s="429" t="s">
        <v>1265</v>
      </c>
      <c r="X41" s="434">
        <v>15</v>
      </c>
      <c r="Y41" s="429" t="s">
        <v>1266</v>
      </c>
      <c r="Z41" s="434">
        <v>0</v>
      </c>
      <c r="AA41" s="429" t="s">
        <v>1266</v>
      </c>
      <c r="AB41" s="434">
        <v>0</v>
      </c>
      <c r="AC41" s="429">
        <v>75</v>
      </c>
      <c r="AD41" s="434" t="s">
        <v>327</v>
      </c>
      <c r="AE41" s="429" t="s">
        <v>850</v>
      </c>
      <c r="AF41" s="434" t="s">
        <v>327</v>
      </c>
      <c r="AG41" s="429" t="s">
        <v>133</v>
      </c>
      <c r="AH41" s="428" t="s">
        <v>323</v>
      </c>
      <c r="AI41" s="609" t="s">
        <v>111</v>
      </c>
      <c r="AJ41" s="609" t="s">
        <v>112</v>
      </c>
      <c r="AK41" s="610" t="s">
        <v>113</v>
      </c>
      <c r="AL41" s="515">
        <v>1</v>
      </c>
      <c r="AM41" s="611" t="s">
        <v>1267</v>
      </c>
      <c r="AN41" s="429">
        <v>1</v>
      </c>
      <c r="AO41" s="608" t="s">
        <v>1810</v>
      </c>
      <c r="AP41" s="21"/>
      <c r="AQ41" s="21"/>
      <c r="AR41" s="21"/>
      <c r="AS41" s="21"/>
      <c r="AT41" s="21"/>
      <c r="AU41" s="21"/>
      <c r="AV41" s="21"/>
      <c r="AW41" s="21"/>
      <c r="AX41" s="21"/>
      <c r="AY41" s="21"/>
      <c r="AZ41" s="21"/>
      <c r="BA41" s="21"/>
      <c r="BB41" s="21"/>
      <c r="BC41" s="21"/>
      <c r="BD41" s="21"/>
      <c r="BE41" s="21"/>
      <c r="BF41" s="21"/>
      <c r="BG41" s="21"/>
    </row>
    <row r="42" spans="1:59" ht="99" customHeight="1">
      <c r="A42" s="433"/>
      <c r="B42" s="433"/>
      <c r="C42" s="87" t="s">
        <v>106</v>
      </c>
      <c r="D42" s="118" t="s">
        <v>1268</v>
      </c>
      <c r="E42" s="433"/>
      <c r="F42" s="433"/>
      <c r="G42" s="430"/>
      <c r="H42" s="433"/>
      <c r="I42" s="579"/>
      <c r="J42" s="579"/>
      <c r="K42" s="579"/>
      <c r="L42" s="433"/>
      <c r="M42" s="430"/>
      <c r="N42" s="430"/>
      <c r="O42" s="430"/>
      <c r="P42" s="430"/>
      <c r="Q42" s="430"/>
      <c r="R42" s="430"/>
      <c r="S42" s="430"/>
      <c r="T42" s="430"/>
      <c r="U42" s="430"/>
      <c r="V42" s="430"/>
      <c r="W42" s="430"/>
      <c r="X42" s="430"/>
      <c r="Y42" s="430"/>
      <c r="Z42" s="430"/>
      <c r="AA42" s="430"/>
      <c r="AB42" s="430"/>
      <c r="AC42" s="430"/>
      <c r="AD42" s="430"/>
      <c r="AE42" s="430"/>
      <c r="AF42" s="430"/>
      <c r="AG42" s="430"/>
      <c r="AH42" s="395"/>
      <c r="AI42" s="579"/>
      <c r="AJ42" s="579"/>
      <c r="AK42" s="579"/>
      <c r="AL42" s="395"/>
      <c r="AM42" s="612"/>
      <c r="AN42" s="430"/>
      <c r="AO42" s="613"/>
      <c r="AP42" s="21"/>
      <c r="AQ42" s="21"/>
      <c r="AR42" s="21"/>
      <c r="AS42" s="21"/>
      <c r="AT42" s="21"/>
      <c r="AU42" s="21"/>
      <c r="AV42" s="21"/>
      <c r="AW42" s="21"/>
      <c r="AX42" s="21"/>
      <c r="AY42" s="21"/>
      <c r="AZ42" s="21"/>
      <c r="BA42" s="21"/>
      <c r="BB42" s="21"/>
      <c r="BC42" s="21"/>
      <c r="BD42" s="21"/>
      <c r="BE42" s="21"/>
      <c r="BF42" s="21"/>
      <c r="BG42" s="21"/>
    </row>
    <row r="43" spans="1:59" ht="63" customHeight="1">
      <c r="A43" s="433"/>
      <c r="B43" s="433"/>
      <c r="C43" s="87" t="s">
        <v>106</v>
      </c>
      <c r="D43" s="118" t="s">
        <v>1269</v>
      </c>
      <c r="E43" s="433"/>
      <c r="F43" s="433"/>
      <c r="G43" s="118" t="s">
        <v>1270</v>
      </c>
      <c r="H43" s="433"/>
      <c r="I43" s="579"/>
      <c r="J43" s="579"/>
      <c r="K43" s="579"/>
      <c r="L43" s="433"/>
      <c r="M43" s="429" t="s">
        <v>1271</v>
      </c>
      <c r="N43" s="434" t="s">
        <v>116</v>
      </c>
      <c r="O43" s="429" t="s">
        <v>1272</v>
      </c>
      <c r="P43" s="434">
        <v>30</v>
      </c>
      <c r="Q43" s="429" t="s">
        <v>1274</v>
      </c>
      <c r="R43" s="429">
        <v>15</v>
      </c>
      <c r="S43" s="429" t="s">
        <v>1274</v>
      </c>
      <c r="T43" s="434">
        <v>15</v>
      </c>
      <c r="U43" s="429" t="s">
        <v>1275</v>
      </c>
      <c r="V43" s="434">
        <v>15</v>
      </c>
      <c r="W43" s="429" t="s">
        <v>1276</v>
      </c>
      <c r="X43" s="434">
        <v>15</v>
      </c>
      <c r="Y43" s="429" t="s">
        <v>1266</v>
      </c>
      <c r="Z43" s="434">
        <v>0</v>
      </c>
      <c r="AA43" s="429" t="s">
        <v>1266</v>
      </c>
      <c r="AB43" s="434">
        <v>0</v>
      </c>
      <c r="AC43" s="429">
        <v>75</v>
      </c>
      <c r="AD43" s="434" t="s">
        <v>327</v>
      </c>
      <c r="AE43" s="429" t="s">
        <v>850</v>
      </c>
      <c r="AF43" s="434" t="s">
        <v>327</v>
      </c>
      <c r="AG43" s="429" t="s">
        <v>133</v>
      </c>
      <c r="AH43" s="395"/>
      <c r="AI43" s="579"/>
      <c r="AJ43" s="579"/>
      <c r="AK43" s="579"/>
      <c r="AL43" s="96">
        <v>2</v>
      </c>
      <c r="AM43" s="338"/>
      <c r="AN43" s="54">
        <v>2</v>
      </c>
      <c r="AO43" s="54"/>
      <c r="AP43" s="21"/>
      <c r="AQ43" s="21"/>
      <c r="AR43" s="21"/>
      <c r="AS43" s="21"/>
      <c r="AT43" s="21"/>
      <c r="AU43" s="21"/>
      <c r="AV43" s="21"/>
      <c r="AW43" s="21"/>
      <c r="AX43" s="21"/>
      <c r="AY43" s="21"/>
      <c r="AZ43" s="21"/>
      <c r="BA43" s="21"/>
      <c r="BB43" s="21"/>
      <c r="BC43" s="21"/>
      <c r="BD43" s="21"/>
      <c r="BE43" s="21"/>
      <c r="BF43" s="21"/>
      <c r="BG43" s="21"/>
    </row>
    <row r="44" spans="1:59" ht="63" customHeight="1">
      <c r="A44" s="430"/>
      <c r="B44" s="430"/>
      <c r="C44" s="87" t="s">
        <v>301</v>
      </c>
      <c r="D44" s="118" t="s">
        <v>1277</v>
      </c>
      <c r="E44" s="430"/>
      <c r="F44" s="430"/>
      <c r="G44" s="118" t="s">
        <v>1278</v>
      </c>
      <c r="H44" s="430"/>
      <c r="I44" s="457"/>
      <c r="J44" s="457"/>
      <c r="K44" s="457"/>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395"/>
      <c r="AI44" s="457"/>
      <c r="AJ44" s="457"/>
      <c r="AK44" s="457"/>
      <c r="AL44" s="96">
        <v>3</v>
      </c>
      <c r="AM44" s="338"/>
      <c r="AN44" s="54">
        <v>3</v>
      </c>
      <c r="AO44" s="54"/>
      <c r="AP44" s="21"/>
      <c r="AQ44" s="21"/>
      <c r="AR44" s="21"/>
      <c r="AS44" s="21"/>
      <c r="AT44" s="21"/>
      <c r="AU44" s="21"/>
      <c r="AV44" s="21"/>
      <c r="AW44" s="21"/>
      <c r="AX44" s="21"/>
      <c r="AY44" s="21"/>
      <c r="AZ44" s="21"/>
      <c r="BA44" s="21"/>
      <c r="BB44" s="21"/>
      <c r="BC44" s="21"/>
      <c r="BD44" s="21"/>
      <c r="BE44" s="21"/>
      <c r="BF44" s="21"/>
      <c r="BG44" s="21"/>
    </row>
    <row r="45" spans="1:59" ht="15.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327"/>
      <c r="AN45" s="157"/>
      <c r="AO45" s="157"/>
      <c r="AP45" s="21"/>
      <c r="AQ45" s="21"/>
      <c r="AR45" s="21"/>
      <c r="AS45" s="21"/>
      <c r="AT45" s="21"/>
      <c r="AU45" s="21"/>
      <c r="AV45" s="21"/>
      <c r="AW45" s="21"/>
      <c r="AX45" s="21"/>
      <c r="AY45" s="21"/>
      <c r="AZ45" s="21"/>
      <c r="BA45" s="21"/>
      <c r="BB45" s="21"/>
      <c r="BC45" s="21"/>
      <c r="BD45" s="21"/>
      <c r="BE45" s="21"/>
      <c r="BF45" s="21"/>
      <c r="BG45" s="21"/>
    </row>
    <row r="46" spans="1:59" ht="15.75" customHeight="1">
      <c r="F46" s="21"/>
      <c r="L46" s="21"/>
      <c r="P46" s="21"/>
      <c r="Q46" s="21"/>
      <c r="R46" s="21"/>
      <c r="S46" s="21"/>
      <c r="T46" s="21"/>
      <c r="V46" s="21"/>
      <c r="X46" s="21"/>
      <c r="Z46" s="21"/>
      <c r="AB46" s="21"/>
      <c r="AE46" s="21"/>
      <c r="AF46" s="21"/>
      <c r="AG46" s="21"/>
    </row>
    <row r="47" spans="1:59" ht="15.75" customHeight="1">
      <c r="F47" s="21"/>
      <c r="L47" s="21"/>
      <c r="P47" s="21"/>
      <c r="Q47" s="21"/>
      <c r="R47" s="21"/>
      <c r="S47" s="21"/>
      <c r="T47" s="21"/>
      <c r="V47" s="21"/>
      <c r="X47" s="21"/>
      <c r="Z47" s="21"/>
      <c r="AB47" s="21"/>
      <c r="AE47" s="21"/>
      <c r="AF47" s="21"/>
      <c r="AG47" s="21"/>
    </row>
    <row r="48" spans="1:59" ht="15.75" customHeight="1">
      <c r="F48" s="21"/>
      <c r="L48" s="21"/>
      <c r="P48" s="21"/>
      <c r="Q48" s="21"/>
      <c r="R48" s="21"/>
      <c r="S48" s="21"/>
      <c r="T48" s="21"/>
      <c r="V48" s="21"/>
      <c r="X48" s="21"/>
      <c r="Z48" s="21"/>
      <c r="AB48" s="21"/>
      <c r="AE48" s="21"/>
      <c r="AF48" s="21"/>
      <c r="AG48" s="21"/>
    </row>
    <row r="49" spans="6:33" ht="15.75" customHeight="1">
      <c r="F49" s="21"/>
      <c r="L49" s="21"/>
      <c r="P49" s="21"/>
      <c r="Q49" s="21"/>
      <c r="R49" s="21"/>
      <c r="S49" s="21"/>
      <c r="T49" s="21"/>
      <c r="V49" s="21"/>
      <c r="X49" s="21"/>
      <c r="Z49" s="21"/>
      <c r="AB49" s="21"/>
      <c r="AE49" s="21"/>
      <c r="AF49" s="21"/>
      <c r="AG49" s="21"/>
    </row>
    <row r="50" spans="6:33" ht="15.75" customHeight="1">
      <c r="F50" s="21"/>
      <c r="L50" s="21"/>
      <c r="P50" s="21"/>
      <c r="Q50" s="21"/>
      <c r="R50" s="21"/>
      <c r="S50" s="21"/>
      <c r="T50" s="21"/>
      <c r="V50" s="21"/>
      <c r="X50" s="21"/>
      <c r="Z50" s="21"/>
      <c r="AB50" s="21"/>
      <c r="AE50" s="21"/>
      <c r="AF50" s="21"/>
      <c r="AG50" s="21"/>
    </row>
    <row r="51" spans="6:33" ht="15.75" customHeight="1">
      <c r="F51" s="21"/>
      <c r="L51" s="21"/>
      <c r="P51" s="21"/>
      <c r="Q51" s="21"/>
      <c r="R51" s="21"/>
      <c r="S51" s="21"/>
      <c r="T51" s="21"/>
      <c r="V51" s="21"/>
      <c r="X51" s="21"/>
      <c r="Z51" s="21"/>
      <c r="AB51" s="21"/>
      <c r="AE51" s="21"/>
      <c r="AF51" s="21"/>
      <c r="AG51" s="21"/>
    </row>
    <row r="52" spans="6:33" ht="15.75" customHeight="1">
      <c r="F52" s="21"/>
      <c r="L52" s="21"/>
      <c r="P52" s="21"/>
      <c r="Q52" s="21"/>
      <c r="R52" s="21"/>
      <c r="S52" s="21"/>
      <c r="T52" s="21"/>
      <c r="V52" s="21"/>
      <c r="X52" s="21"/>
      <c r="Z52" s="21"/>
      <c r="AB52" s="21"/>
      <c r="AE52" s="21"/>
      <c r="AF52" s="21"/>
      <c r="AG52" s="21"/>
    </row>
    <row r="53" spans="6:33" ht="15.75" customHeight="1">
      <c r="F53" s="21"/>
      <c r="L53" s="21"/>
      <c r="P53" s="21"/>
      <c r="Q53" s="21"/>
      <c r="R53" s="21"/>
      <c r="S53" s="21"/>
      <c r="T53" s="21"/>
      <c r="V53" s="21"/>
      <c r="X53" s="21"/>
      <c r="Z53" s="21"/>
      <c r="AB53" s="21"/>
      <c r="AE53" s="21"/>
      <c r="AF53" s="21"/>
      <c r="AG53" s="21"/>
    </row>
    <row r="54" spans="6:33" ht="15.75" customHeight="1">
      <c r="F54" s="21"/>
      <c r="L54" s="21"/>
      <c r="P54" s="21"/>
      <c r="Q54" s="21"/>
      <c r="R54" s="21"/>
      <c r="S54" s="21"/>
      <c r="T54" s="21"/>
      <c r="V54" s="21"/>
      <c r="X54" s="21"/>
      <c r="Z54" s="21"/>
      <c r="AB54" s="21"/>
      <c r="AE54" s="21"/>
      <c r="AF54" s="21"/>
      <c r="AG54" s="21"/>
    </row>
    <row r="55" spans="6:33" ht="15.75" customHeight="1">
      <c r="F55" s="21"/>
      <c r="L55" s="21"/>
      <c r="P55" s="21"/>
      <c r="Q55" s="21"/>
      <c r="R55" s="21"/>
      <c r="S55" s="21"/>
      <c r="T55" s="21"/>
      <c r="V55" s="21"/>
      <c r="X55" s="21"/>
      <c r="Z55" s="21"/>
      <c r="AB55" s="21"/>
      <c r="AE55" s="21"/>
      <c r="AF55" s="21"/>
      <c r="AG55" s="21"/>
    </row>
    <row r="56" spans="6:33" ht="15.75" customHeight="1">
      <c r="F56" s="21"/>
      <c r="L56" s="21"/>
      <c r="P56" s="21"/>
      <c r="Q56" s="21"/>
      <c r="R56" s="21"/>
      <c r="S56" s="21"/>
      <c r="T56" s="21"/>
      <c r="V56" s="21"/>
      <c r="X56" s="21"/>
      <c r="Z56" s="21"/>
      <c r="AB56" s="21"/>
      <c r="AE56" s="21"/>
      <c r="AF56" s="21"/>
      <c r="AG56" s="21"/>
    </row>
    <row r="57" spans="6:33" ht="15.75" customHeight="1">
      <c r="F57" s="21"/>
      <c r="L57" s="21"/>
      <c r="P57" s="21"/>
      <c r="Q57" s="21"/>
      <c r="R57" s="21"/>
      <c r="S57" s="21"/>
      <c r="T57" s="21"/>
      <c r="V57" s="21"/>
      <c r="X57" s="21"/>
      <c r="Z57" s="21"/>
      <c r="AB57" s="21"/>
      <c r="AE57" s="21"/>
      <c r="AF57" s="21"/>
      <c r="AG57" s="21"/>
    </row>
    <row r="58" spans="6:33" ht="15.75" customHeight="1">
      <c r="F58" s="21"/>
      <c r="L58" s="21"/>
      <c r="P58" s="21"/>
      <c r="Q58" s="21"/>
      <c r="R58" s="21"/>
      <c r="S58" s="21"/>
      <c r="T58" s="21"/>
      <c r="V58" s="21"/>
      <c r="X58" s="21"/>
      <c r="Z58" s="21"/>
      <c r="AB58" s="21"/>
      <c r="AE58" s="21"/>
      <c r="AF58" s="21"/>
      <c r="AG58" s="21"/>
    </row>
    <row r="59" spans="6:33" ht="15.75" customHeight="1">
      <c r="F59" s="21"/>
      <c r="L59" s="21"/>
      <c r="P59" s="21"/>
      <c r="Q59" s="21"/>
      <c r="R59" s="21"/>
      <c r="S59" s="21"/>
      <c r="T59" s="21"/>
      <c r="V59" s="21"/>
      <c r="X59" s="21"/>
      <c r="Z59" s="21"/>
      <c r="AB59" s="21"/>
      <c r="AE59" s="21"/>
      <c r="AF59" s="21"/>
      <c r="AG59" s="21"/>
    </row>
    <row r="60" spans="6:33" ht="15.75" customHeight="1">
      <c r="F60" s="21"/>
      <c r="L60" s="21"/>
      <c r="P60" s="21"/>
      <c r="Q60" s="21"/>
      <c r="R60" s="21"/>
      <c r="S60" s="21"/>
      <c r="T60" s="21"/>
      <c r="V60" s="21"/>
      <c r="X60" s="21"/>
      <c r="Z60" s="21"/>
      <c r="AB60" s="21"/>
      <c r="AE60" s="21"/>
      <c r="AF60" s="21"/>
      <c r="AG60" s="21"/>
    </row>
    <row r="61" spans="6:33" ht="15.75" customHeight="1">
      <c r="F61" s="21"/>
      <c r="L61" s="21"/>
      <c r="P61" s="21"/>
      <c r="Q61" s="21"/>
      <c r="R61" s="21"/>
      <c r="S61" s="21"/>
      <c r="T61" s="21"/>
      <c r="V61" s="21"/>
      <c r="X61" s="21"/>
      <c r="Z61" s="21"/>
      <c r="AB61" s="21"/>
      <c r="AE61" s="21"/>
      <c r="AF61" s="21"/>
      <c r="AG61" s="21"/>
    </row>
    <row r="62" spans="6:33" ht="15.75" customHeight="1">
      <c r="F62" s="21"/>
      <c r="L62" s="21"/>
      <c r="P62" s="21"/>
      <c r="Q62" s="21"/>
      <c r="R62" s="21"/>
      <c r="S62" s="21"/>
      <c r="T62" s="21"/>
      <c r="V62" s="21"/>
      <c r="X62" s="21"/>
      <c r="Z62" s="21"/>
      <c r="AB62" s="21"/>
      <c r="AE62" s="21"/>
      <c r="AF62" s="21"/>
      <c r="AG62" s="21"/>
    </row>
    <row r="63" spans="6:33" ht="15.75" customHeight="1">
      <c r="F63" s="21"/>
      <c r="L63" s="21"/>
      <c r="P63" s="21"/>
      <c r="Q63" s="21"/>
      <c r="R63" s="21"/>
      <c r="S63" s="21"/>
      <c r="T63" s="21"/>
      <c r="V63" s="21"/>
      <c r="X63" s="21"/>
      <c r="Z63" s="21"/>
      <c r="AB63" s="21"/>
      <c r="AE63" s="21"/>
      <c r="AF63" s="21"/>
      <c r="AG63" s="21"/>
    </row>
    <row r="64" spans="6:33" ht="15.75" customHeight="1">
      <c r="F64" s="21"/>
      <c r="L64" s="21"/>
      <c r="P64" s="21"/>
      <c r="Q64" s="21"/>
      <c r="R64" s="21"/>
      <c r="S64" s="21"/>
      <c r="T64" s="21"/>
      <c r="V64" s="21"/>
      <c r="X64" s="21"/>
      <c r="Z64" s="21"/>
      <c r="AB64" s="21"/>
      <c r="AE64" s="21"/>
      <c r="AF64" s="21"/>
      <c r="AG64" s="21"/>
    </row>
    <row r="65" spans="6:33" ht="15.75" customHeight="1">
      <c r="F65" s="21"/>
      <c r="L65" s="21"/>
      <c r="P65" s="21"/>
      <c r="Q65" s="21"/>
      <c r="R65" s="21"/>
      <c r="S65" s="21"/>
      <c r="T65" s="21"/>
      <c r="V65" s="21"/>
      <c r="X65" s="21"/>
      <c r="Z65" s="21"/>
      <c r="AB65" s="21"/>
      <c r="AE65" s="21"/>
      <c r="AF65" s="21"/>
      <c r="AG65" s="21"/>
    </row>
    <row r="66" spans="6:33" ht="15.75" customHeight="1">
      <c r="F66" s="21"/>
      <c r="L66" s="21"/>
      <c r="P66" s="21"/>
      <c r="Q66" s="21"/>
      <c r="R66" s="21"/>
      <c r="S66" s="21"/>
      <c r="T66" s="21"/>
      <c r="V66" s="21"/>
      <c r="X66" s="21"/>
      <c r="Z66" s="21"/>
      <c r="AB66" s="21"/>
      <c r="AE66" s="21"/>
      <c r="AF66" s="21"/>
      <c r="AG66" s="21"/>
    </row>
    <row r="67" spans="6:33" ht="15.75" customHeight="1">
      <c r="F67" s="21"/>
      <c r="L67" s="21"/>
      <c r="P67" s="21"/>
      <c r="Q67" s="21"/>
      <c r="R67" s="21"/>
      <c r="S67" s="21"/>
      <c r="T67" s="21"/>
      <c r="V67" s="21"/>
      <c r="X67" s="21"/>
      <c r="Z67" s="21"/>
      <c r="AB67" s="21"/>
      <c r="AE67" s="21"/>
      <c r="AF67" s="21"/>
      <c r="AG67" s="21"/>
    </row>
    <row r="68" spans="6:33" ht="15.75" customHeight="1">
      <c r="F68" s="21"/>
      <c r="L68" s="21"/>
      <c r="P68" s="21"/>
      <c r="Q68" s="21"/>
      <c r="R68" s="21"/>
      <c r="S68" s="21"/>
      <c r="T68" s="21"/>
      <c r="V68" s="21"/>
      <c r="X68" s="21"/>
      <c r="Z68" s="21"/>
      <c r="AB68" s="21"/>
      <c r="AE68" s="21"/>
      <c r="AF68" s="21"/>
      <c r="AG68" s="21"/>
    </row>
    <row r="69" spans="6:33" ht="15.75" customHeight="1">
      <c r="F69" s="21"/>
      <c r="L69" s="21"/>
      <c r="P69" s="21"/>
      <c r="Q69" s="21"/>
      <c r="R69" s="21"/>
      <c r="S69" s="21"/>
      <c r="T69" s="21"/>
      <c r="V69" s="21"/>
      <c r="X69" s="21"/>
      <c r="Z69" s="21"/>
      <c r="AB69" s="21"/>
      <c r="AE69" s="21"/>
      <c r="AF69" s="21"/>
      <c r="AG69" s="21"/>
    </row>
    <row r="70" spans="6:33" ht="15.75" customHeight="1">
      <c r="F70" s="21"/>
      <c r="L70" s="21"/>
      <c r="P70" s="21"/>
      <c r="Q70" s="21"/>
      <c r="R70" s="21"/>
      <c r="S70" s="21"/>
      <c r="T70" s="21"/>
      <c r="V70" s="21"/>
      <c r="X70" s="21"/>
      <c r="Z70" s="21"/>
      <c r="AB70" s="21"/>
      <c r="AE70" s="21"/>
      <c r="AF70" s="21"/>
      <c r="AG70" s="21"/>
    </row>
    <row r="71" spans="6:33" ht="15.75" customHeight="1">
      <c r="F71" s="21"/>
      <c r="L71" s="21"/>
      <c r="P71" s="21"/>
      <c r="Q71" s="21"/>
      <c r="R71" s="21"/>
      <c r="S71" s="21"/>
      <c r="T71" s="21"/>
      <c r="V71" s="21"/>
      <c r="X71" s="21"/>
      <c r="Z71" s="21"/>
      <c r="AB71" s="21"/>
      <c r="AE71" s="21"/>
      <c r="AF71" s="21"/>
      <c r="AG71" s="21"/>
    </row>
    <row r="72" spans="6:33" ht="15.75" customHeight="1">
      <c r="F72" s="21"/>
      <c r="L72" s="21"/>
      <c r="P72" s="21"/>
      <c r="Q72" s="21"/>
      <c r="R72" s="21"/>
      <c r="S72" s="21"/>
      <c r="T72" s="21"/>
      <c r="V72" s="21"/>
      <c r="X72" s="21"/>
      <c r="Z72" s="21"/>
      <c r="AB72" s="21"/>
      <c r="AE72" s="21"/>
      <c r="AF72" s="21"/>
      <c r="AG72" s="21"/>
    </row>
    <row r="73" spans="6:33" ht="15.75" customHeight="1">
      <c r="F73" s="21"/>
      <c r="L73" s="21"/>
      <c r="P73" s="21"/>
      <c r="Q73" s="21"/>
      <c r="R73" s="21"/>
      <c r="S73" s="21"/>
      <c r="T73" s="21"/>
      <c r="V73" s="21"/>
      <c r="X73" s="21"/>
      <c r="Z73" s="21"/>
      <c r="AB73" s="21"/>
      <c r="AE73" s="21"/>
      <c r="AF73" s="21"/>
      <c r="AG73" s="21"/>
    </row>
    <row r="74" spans="6:33" ht="15.75" customHeight="1">
      <c r="F74" s="21"/>
      <c r="L74" s="21"/>
      <c r="P74" s="21"/>
      <c r="Q74" s="21"/>
      <c r="R74" s="21"/>
      <c r="S74" s="21"/>
      <c r="T74" s="21"/>
      <c r="V74" s="21"/>
      <c r="X74" s="21"/>
      <c r="Z74" s="21"/>
      <c r="AB74" s="21"/>
      <c r="AE74" s="21"/>
      <c r="AF74" s="21"/>
      <c r="AG74" s="21"/>
    </row>
    <row r="75" spans="6:33" ht="15.75" customHeight="1">
      <c r="F75" s="21"/>
      <c r="L75" s="21"/>
      <c r="P75" s="21"/>
      <c r="Q75" s="21"/>
      <c r="R75" s="21"/>
      <c r="S75" s="21"/>
      <c r="T75" s="21"/>
      <c r="V75" s="21"/>
      <c r="X75" s="21"/>
      <c r="Z75" s="21"/>
      <c r="AB75" s="21"/>
      <c r="AE75" s="21"/>
      <c r="AF75" s="21"/>
      <c r="AG75" s="21"/>
    </row>
    <row r="76" spans="6:33" ht="15.75" customHeight="1">
      <c r="F76" s="21"/>
      <c r="L76" s="21"/>
      <c r="P76" s="21"/>
      <c r="Q76" s="21"/>
      <c r="R76" s="21"/>
      <c r="S76" s="21"/>
      <c r="T76" s="21"/>
      <c r="V76" s="21"/>
      <c r="X76" s="21"/>
      <c r="Z76" s="21"/>
      <c r="AB76" s="21"/>
      <c r="AE76" s="21"/>
      <c r="AF76" s="21"/>
      <c r="AG76" s="21"/>
    </row>
    <row r="77" spans="6:33" ht="15.75" customHeight="1">
      <c r="F77" s="21"/>
      <c r="L77" s="21"/>
      <c r="P77" s="21"/>
      <c r="Q77" s="21"/>
      <c r="R77" s="21"/>
      <c r="S77" s="21"/>
      <c r="T77" s="21"/>
      <c r="V77" s="21"/>
      <c r="X77" s="21"/>
      <c r="Z77" s="21"/>
      <c r="AB77" s="21"/>
      <c r="AE77" s="21"/>
      <c r="AF77" s="21"/>
      <c r="AG77" s="21"/>
    </row>
    <row r="78" spans="6:33" ht="15.75" customHeight="1">
      <c r="F78" s="21"/>
      <c r="L78" s="21"/>
      <c r="P78" s="21"/>
      <c r="Q78" s="21"/>
      <c r="R78" s="21"/>
      <c r="S78" s="21"/>
      <c r="T78" s="21"/>
      <c r="V78" s="21"/>
      <c r="X78" s="21"/>
      <c r="Z78" s="21"/>
      <c r="AB78" s="21"/>
      <c r="AE78" s="21"/>
      <c r="AF78" s="21"/>
      <c r="AG78" s="21"/>
    </row>
    <row r="79" spans="6:33" ht="15.75" customHeight="1">
      <c r="F79" s="21"/>
      <c r="L79" s="21"/>
      <c r="P79" s="21"/>
      <c r="Q79" s="21"/>
      <c r="R79" s="21"/>
      <c r="S79" s="21"/>
      <c r="T79" s="21"/>
      <c r="V79" s="21"/>
      <c r="X79" s="21"/>
      <c r="Z79" s="21"/>
      <c r="AB79" s="21"/>
      <c r="AE79" s="21"/>
      <c r="AF79" s="21"/>
      <c r="AG79" s="21"/>
    </row>
    <row r="80" spans="6:33" ht="15.75" customHeight="1">
      <c r="F80" s="21"/>
      <c r="L80" s="21"/>
      <c r="P80" s="21"/>
      <c r="Q80" s="21"/>
      <c r="R80" s="21"/>
      <c r="S80" s="21"/>
      <c r="T80" s="21"/>
      <c r="V80" s="21"/>
      <c r="X80" s="21"/>
      <c r="Z80" s="21"/>
      <c r="AB80" s="21"/>
      <c r="AE80" s="21"/>
      <c r="AF80" s="21"/>
      <c r="AG80" s="21"/>
    </row>
    <row r="81" spans="6:33" ht="15.75" customHeight="1">
      <c r="F81" s="21"/>
      <c r="L81" s="21"/>
      <c r="P81" s="21"/>
      <c r="Q81" s="21"/>
      <c r="R81" s="21"/>
      <c r="S81" s="21"/>
      <c r="T81" s="21"/>
      <c r="V81" s="21"/>
      <c r="X81" s="21"/>
      <c r="Z81" s="21"/>
      <c r="AB81" s="21"/>
      <c r="AE81" s="21"/>
      <c r="AF81" s="21"/>
      <c r="AG81" s="21"/>
    </row>
    <row r="82" spans="6:33" ht="15.75" customHeight="1">
      <c r="F82" s="21"/>
      <c r="L82" s="21"/>
      <c r="P82" s="21"/>
      <c r="Q82" s="21"/>
      <c r="R82" s="21"/>
      <c r="S82" s="21"/>
      <c r="T82" s="21"/>
      <c r="V82" s="21"/>
      <c r="X82" s="21"/>
      <c r="Z82" s="21"/>
      <c r="AB82" s="21"/>
      <c r="AE82" s="21"/>
      <c r="AF82" s="21"/>
      <c r="AG82" s="21"/>
    </row>
    <row r="83" spans="6:33" ht="15.75" customHeight="1">
      <c r="F83" s="21"/>
      <c r="L83" s="21"/>
      <c r="P83" s="21"/>
      <c r="Q83" s="21"/>
      <c r="R83" s="21"/>
      <c r="S83" s="21"/>
      <c r="T83" s="21"/>
      <c r="V83" s="21"/>
      <c r="X83" s="21"/>
      <c r="Z83" s="21"/>
      <c r="AB83" s="21"/>
      <c r="AE83" s="21"/>
      <c r="AF83" s="21"/>
      <c r="AG83" s="21"/>
    </row>
    <row r="84" spans="6:33" ht="15.75" customHeight="1">
      <c r="F84" s="21"/>
      <c r="L84" s="21"/>
      <c r="P84" s="21"/>
      <c r="Q84" s="21"/>
      <c r="R84" s="21"/>
      <c r="S84" s="21"/>
      <c r="T84" s="21"/>
      <c r="V84" s="21"/>
      <c r="X84" s="21"/>
      <c r="Z84" s="21"/>
      <c r="AB84" s="21"/>
      <c r="AE84" s="21"/>
      <c r="AF84" s="21"/>
      <c r="AG84" s="21"/>
    </row>
    <row r="85" spans="6:33" ht="15.75" customHeight="1">
      <c r="F85" s="21"/>
      <c r="L85" s="21"/>
      <c r="P85" s="21"/>
      <c r="Q85" s="21"/>
      <c r="R85" s="21"/>
      <c r="S85" s="21"/>
      <c r="T85" s="21"/>
      <c r="V85" s="21"/>
      <c r="X85" s="21"/>
      <c r="Z85" s="21"/>
      <c r="AB85" s="21"/>
      <c r="AE85" s="21"/>
      <c r="AF85" s="21"/>
      <c r="AG85" s="21"/>
    </row>
    <row r="86" spans="6:33" ht="15.75" customHeight="1">
      <c r="F86" s="21"/>
      <c r="L86" s="21"/>
      <c r="P86" s="21"/>
      <c r="Q86" s="21"/>
      <c r="R86" s="21"/>
      <c r="S86" s="21"/>
      <c r="T86" s="21"/>
      <c r="V86" s="21"/>
      <c r="X86" s="21"/>
      <c r="Z86" s="21"/>
      <c r="AB86" s="21"/>
      <c r="AE86" s="21"/>
      <c r="AF86" s="21"/>
      <c r="AG86" s="21"/>
    </row>
    <row r="87" spans="6:33" ht="15.75" customHeight="1">
      <c r="F87" s="21"/>
      <c r="L87" s="21"/>
      <c r="P87" s="21"/>
      <c r="Q87" s="21"/>
      <c r="R87" s="21"/>
      <c r="S87" s="21"/>
      <c r="T87" s="21"/>
      <c r="V87" s="21"/>
      <c r="X87" s="21"/>
      <c r="Z87" s="21"/>
      <c r="AB87" s="21"/>
      <c r="AE87" s="21"/>
      <c r="AF87" s="21"/>
      <c r="AG87" s="21"/>
    </row>
    <row r="88" spans="6:33" ht="15.75" customHeight="1">
      <c r="F88" s="21"/>
      <c r="L88" s="21"/>
      <c r="P88" s="21"/>
      <c r="Q88" s="21"/>
      <c r="R88" s="21"/>
      <c r="S88" s="21"/>
      <c r="T88" s="21"/>
      <c r="V88" s="21"/>
      <c r="X88" s="21"/>
      <c r="Z88" s="21"/>
      <c r="AB88" s="21"/>
      <c r="AE88" s="21"/>
      <c r="AF88" s="21"/>
      <c r="AG88" s="21"/>
    </row>
    <row r="89" spans="6:33" ht="15.75" customHeight="1">
      <c r="F89" s="21"/>
      <c r="L89" s="21"/>
      <c r="P89" s="21"/>
      <c r="Q89" s="21"/>
      <c r="R89" s="21"/>
      <c r="S89" s="21"/>
      <c r="T89" s="21"/>
      <c r="V89" s="21"/>
      <c r="X89" s="21"/>
      <c r="Z89" s="21"/>
      <c r="AB89" s="21"/>
      <c r="AE89" s="21"/>
      <c r="AF89" s="21"/>
      <c r="AG89" s="21"/>
    </row>
    <row r="90" spans="6:33" ht="15.75" customHeight="1">
      <c r="F90" s="21"/>
      <c r="L90" s="21"/>
      <c r="P90" s="21"/>
      <c r="Q90" s="21"/>
      <c r="R90" s="21"/>
      <c r="S90" s="21"/>
      <c r="T90" s="21"/>
      <c r="V90" s="21"/>
      <c r="X90" s="21"/>
      <c r="Z90" s="21"/>
      <c r="AB90" s="21"/>
      <c r="AE90" s="21"/>
      <c r="AF90" s="21"/>
      <c r="AG90" s="21"/>
    </row>
    <row r="91" spans="6:33" ht="15.75" customHeight="1">
      <c r="F91" s="21"/>
      <c r="L91" s="21"/>
      <c r="P91" s="21"/>
      <c r="Q91" s="21"/>
      <c r="R91" s="21"/>
      <c r="S91" s="21"/>
      <c r="T91" s="21"/>
      <c r="V91" s="21"/>
      <c r="X91" s="21"/>
      <c r="Z91" s="21"/>
      <c r="AB91" s="21"/>
      <c r="AE91" s="21"/>
      <c r="AF91" s="21"/>
      <c r="AG91" s="21"/>
    </row>
    <row r="92" spans="6:33" ht="15.75" customHeight="1">
      <c r="F92" s="21"/>
      <c r="L92" s="21"/>
      <c r="P92" s="21"/>
      <c r="Q92" s="21"/>
      <c r="R92" s="21"/>
      <c r="S92" s="21"/>
      <c r="T92" s="21"/>
      <c r="V92" s="21"/>
      <c r="X92" s="21"/>
      <c r="Z92" s="21"/>
      <c r="AB92" s="21"/>
      <c r="AE92" s="21"/>
      <c r="AF92" s="21"/>
      <c r="AG92" s="21"/>
    </row>
    <row r="93" spans="6:33" ht="15.75" customHeight="1">
      <c r="F93" s="21"/>
      <c r="L93" s="21"/>
      <c r="P93" s="21"/>
      <c r="Q93" s="21"/>
      <c r="R93" s="21"/>
      <c r="S93" s="21"/>
      <c r="T93" s="21"/>
      <c r="V93" s="21"/>
      <c r="X93" s="21"/>
      <c r="Z93" s="21"/>
      <c r="AB93" s="21"/>
      <c r="AE93" s="21"/>
      <c r="AF93" s="21"/>
      <c r="AG93" s="21"/>
    </row>
    <row r="94" spans="6:33" ht="15.75" customHeight="1">
      <c r="F94" s="21"/>
      <c r="L94" s="21"/>
      <c r="P94" s="21"/>
      <c r="Q94" s="21"/>
      <c r="R94" s="21"/>
      <c r="S94" s="21"/>
      <c r="T94" s="21"/>
      <c r="V94" s="21"/>
      <c r="X94" s="21"/>
      <c r="Z94" s="21"/>
      <c r="AB94" s="21"/>
      <c r="AE94" s="21"/>
      <c r="AF94" s="21"/>
      <c r="AG94" s="21"/>
    </row>
    <row r="95" spans="6:33" ht="15.75" customHeight="1">
      <c r="F95" s="21"/>
      <c r="L95" s="21"/>
      <c r="P95" s="21"/>
      <c r="Q95" s="21"/>
      <c r="R95" s="21"/>
      <c r="S95" s="21"/>
      <c r="T95" s="21"/>
      <c r="V95" s="21"/>
      <c r="X95" s="21"/>
      <c r="Z95" s="21"/>
      <c r="AB95" s="21"/>
      <c r="AE95" s="21"/>
      <c r="AF95" s="21"/>
      <c r="AG95" s="21"/>
    </row>
    <row r="96" spans="6:33" ht="15.75" customHeight="1">
      <c r="F96" s="21"/>
      <c r="L96" s="21"/>
      <c r="P96" s="21"/>
      <c r="Q96" s="21"/>
      <c r="R96" s="21"/>
      <c r="S96" s="21"/>
      <c r="T96" s="21"/>
      <c r="V96" s="21"/>
      <c r="X96" s="21"/>
      <c r="Z96" s="21"/>
      <c r="AB96" s="21"/>
      <c r="AE96" s="21"/>
      <c r="AF96" s="21"/>
      <c r="AG96" s="21"/>
    </row>
    <row r="97" spans="3:33" ht="15.75" customHeight="1">
      <c r="F97" s="21"/>
      <c r="L97" s="21"/>
      <c r="P97" s="21"/>
      <c r="Q97" s="21"/>
      <c r="R97" s="21"/>
      <c r="S97" s="21"/>
      <c r="T97" s="21"/>
      <c r="V97" s="21"/>
      <c r="X97" s="21"/>
      <c r="Z97" s="21"/>
      <c r="AB97" s="21"/>
      <c r="AE97" s="21"/>
      <c r="AF97" s="21"/>
      <c r="AG97" s="21"/>
    </row>
    <row r="98" spans="3:33" ht="15.75" customHeight="1">
      <c r="F98" s="21"/>
      <c r="L98" s="21"/>
      <c r="P98" s="21"/>
      <c r="Q98" s="21"/>
      <c r="R98" s="21"/>
      <c r="S98" s="21"/>
      <c r="T98" s="21"/>
      <c r="V98" s="21"/>
      <c r="X98" s="21"/>
      <c r="Z98" s="21"/>
      <c r="AB98" s="21"/>
      <c r="AE98" s="21"/>
      <c r="AF98" s="21"/>
      <c r="AG98" s="21"/>
    </row>
    <row r="99" spans="3:33" ht="15.75" customHeight="1">
      <c r="F99" s="21"/>
      <c r="L99" s="21"/>
      <c r="P99" s="21"/>
      <c r="Q99" s="21"/>
      <c r="R99" s="21"/>
      <c r="S99" s="21"/>
      <c r="T99" s="21"/>
      <c r="V99" s="21"/>
      <c r="X99" s="21"/>
      <c r="Z99" s="21"/>
      <c r="AB99" s="21"/>
      <c r="AE99" s="21"/>
      <c r="AF99" s="21"/>
      <c r="AG99" s="21"/>
    </row>
    <row r="100" spans="3:33" ht="15.75" customHeight="1">
      <c r="F100" s="21"/>
      <c r="L100" s="21"/>
      <c r="P100" s="21"/>
      <c r="Q100" s="21"/>
      <c r="R100" s="21"/>
      <c r="S100" s="21"/>
      <c r="T100" s="21"/>
      <c r="V100" s="21"/>
      <c r="X100" s="21"/>
      <c r="Z100" s="21"/>
      <c r="AB100" s="21"/>
      <c r="AE100" s="21"/>
      <c r="AF100" s="21"/>
      <c r="AG100" s="21"/>
    </row>
    <row r="101" spans="3:33" ht="15.75" customHeight="1">
      <c r="F101" s="21"/>
      <c r="L101" s="21"/>
      <c r="P101" s="21"/>
      <c r="Q101" s="21"/>
      <c r="R101" s="21"/>
      <c r="S101" s="21"/>
      <c r="T101" s="21"/>
      <c r="V101" s="21"/>
      <c r="X101" s="21"/>
      <c r="Z101" s="21"/>
      <c r="AB101" s="21"/>
      <c r="AE101" s="21"/>
      <c r="AF101" s="21"/>
      <c r="AG101" s="21"/>
    </row>
    <row r="102" spans="3:33" ht="15.75" hidden="1" customHeight="1">
      <c r="F102" s="21"/>
      <c r="L102" s="21"/>
      <c r="P102" s="21"/>
      <c r="Q102" s="21"/>
      <c r="R102" s="21"/>
      <c r="S102" s="21"/>
      <c r="T102" s="21"/>
      <c r="V102" s="21"/>
      <c r="X102" s="21"/>
      <c r="Z102" s="21"/>
      <c r="AB102" s="21"/>
      <c r="AE102" s="21"/>
      <c r="AF102" s="21"/>
      <c r="AG102" s="21"/>
    </row>
    <row r="103" spans="3:33" ht="15.75" hidden="1" customHeight="1">
      <c r="C103" s="159" t="s">
        <v>56</v>
      </c>
      <c r="D103" s="21"/>
      <c r="E103" s="160" t="s">
        <v>292</v>
      </c>
      <c r="F103" s="161"/>
      <c r="G103" s="162" t="s">
        <v>293</v>
      </c>
      <c r="H103" s="21"/>
      <c r="I103" s="160" t="s">
        <v>294</v>
      </c>
      <c r="J103" s="21"/>
      <c r="K103" s="21"/>
      <c r="L103" s="21"/>
      <c r="P103" s="21"/>
      <c r="Q103" s="21"/>
      <c r="R103" s="21"/>
      <c r="S103" s="21"/>
      <c r="T103" s="21"/>
      <c r="V103" s="21"/>
      <c r="X103" s="21"/>
      <c r="Z103" s="21"/>
      <c r="AB103" s="21"/>
      <c r="AE103" s="21"/>
      <c r="AF103" s="21"/>
      <c r="AG103" s="21"/>
    </row>
    <row r="104" spans="3:33" ht="15.75" hidden="1" customHeight="1">
      <c r="C104" s="163" t="s">
        <v>78</v>
      </c>
      <c r="D104" s="21"/>
      <c r="E104" s="164" t="s">
        <v>235</v>
      </c>
      <c r="F104" s="21"/>
      <c r="G104" s="164" t="s">
        <v>295</v>
      </c>
      <c r="H104" s="21"/>
      <c r="I104" s="164" t="s">
        <v>296</v>
      </c>
      <c r="J104" s="21"/>
      <c r="K104" s="21"/>
      <c r="L104" s="21"/>
      <c r="P104" s="21"/>
      <c r="Q104" s="21"/>
      <c r="R104" s="21"/>
      <c r="S104" s="21"/>
      <c r="T104" s="21"/>
      <c r="V104" s="21"/>
      <c r="X104" s="21"/>
      <c r="Z104" s="21"/>
      <c r="AB104" s="21"/>
      <c r="AE104" s="21"/>
      <c r="AF104" s="21"/>
      <c r="AG104" s="21"/>
    </row>
    <row r="105" spans="3:33" ht="15.75" hidden="1" customHeight="1">
      <c r="C105" s="163" t="s">
        <v>100</v>
      </c>
      <c r="D105" s="21"/>
      <c r="E105" s="164" t="s">
        <v>179</v>
      </c>
      <c r="F105" s="21"/>
      <c r="G105" s="164" t="s">
        <v>241</v>
      </c>
      <c r="H105" s="21"/>
      <c r="I105" s="164" t="s">
        <v>113</v>
      </c>
      <c r="J105" s="21"/>
      <c r="K105" s="21"/>
      <c r="L105" s="21"/>
      <c r="P105" s="21"/>
      <c r="Q105" s="21"/>
      <c r="R105" s="21"/>
      <c r="S105" s="21"/>
      <c r="T105" s="21"/>
      <c r="V105" s="21"/>
      <c r="X105" s="21"/>
      <c r="Z105" s="21"/>
      <c r="AB105" s="21"/>
      <c r="AE105" s="21"/>
      <c r="AF105" s="21"/>
      <c r="AG105" s="21"/>
    </row>
    <row r="106" spans="3:33" ht="15.75" hidden="1" customHeight="1">
      <c r="C106" s="163" t="s">
        <v>103</v>
      </c>
      <c r="D106" s="21"/>
      <c r="E106" s="164" t="s">
        <v>297</v>
      </c>
      <c r="F106" s="21"/>
      <c r="G106" s="164" t="s">
        <v>111</v>
      </c>
      <c r="H106" s="21"/>
      <c r="I106" s="164" t="s">
        <v>167</v>
      </c>
      <c r="J106" s="21"/>
      <c r="K106" s="21"/>
      <c r="L106" s="21"/>
      <c r="P106" s="21"/>
      <c r="Q106" s="21"/>
      <c r="R106" s="21"/>
      <c r="S106" s="21"/>
      <c r="T106" s="21"/>
      <c r="V106" s="21"/>
      <c r="X106" s="21"/>
      <c r="Z106" s="21"/>
      <c r="AB106" s="21"/>
      <c r="AE106" s="21"/>
      <c r="AF106" s="21"/>
      <c r="AG106" s="21"/>
    </row>
    <row r="107" spans="3:33" ht="15.75" hidden="1" customHeight="1">
      <c r="C107" s="163" t="s">
        <v>105</v>
      </c>
      <c r="D107" s="21"/>
      <c r="E107" s="164" t="s">
        <v>298</v>
      </c>
      <c r="F107" s="21"/>
      <c r="G107" s="164" t="s">
        <v>299</v>
      </c>
      <c r="H107" s="21"/>
      <c r="I107" s="164" t="s">
        <v>139</v>
      </c>
      <c r="J107" s="21"/>
      <c r="K107" s="21"/>
      <c r="L107" s="21"/>
      <c r="P107" s="21"/>
      <c r="Q107" s="21"/>
      <c r="R107" s="21"/>
      <c r="S107" s="21"/>
      <c r="T107" s="21"/>
      <c r="V107" s="21"/>
      <c r="X107" s="21"/>
      <c r="Z107" s="21"/>
      <c r="AB107" s="21"/>
      <c r="AE107" s="21"/>
      <c r="AF107" s="21"/>
      <c r="AG107" s="21"/>
    </row>
    <row r="108" spans="3:33" ht="15.75" hidden="1" customHeight="1">
      <c r="C108" s="163" t="s">
        <v>117</v>
      </c>
      <c r="D108" s="21"/>
      <c r="E108" s="164" t="s">
        <v>300</v>
      </c>
      <c r="F108" s="21"/>
      <c r="G108" s="165" t="s">
        <v>130</v>
      </c>
      <c r="H108" s="21"/>
      <c r="I108" s="21"/>
      <c r="J108" s="21"/>
      <c r="K108" s="21"/>
      <c r="L108" s="21"/>
      <c r="P108" s="21"/>
      <c r="Q108" s="21"/>
      <c r="R108" s="21"/>
      <c r="S108" s="21"/>
      <c r="T108" s="21"/>
      <c r="V108" s="21"/>
      <c r="X108" s="21"/>
      <c r="Z108" s="21"/>
      <c r="AB108" s="21"/>
      <c r="AE108" s="21"/>
      <c r="AF108" s="21"/>
      <c r="AG108" s="21"/>
    </row>
    <row r="109" spans="3:33" ht="15.75" hidden="1" customHeight="1">
      <c r="C109" s="163" t="s">
        <v>127</v>
      </c>
      <c r="D109" s="21"/>
      <c r="E109" s="164" t="s">
        <v>250</v>
      </c>
      <c r="F109" s="21"/>
      <c r="G109" s="21"/>
      <c r="H109" s="21"/>
      <c r="I109" s="160" t="s">
        <v>49</v>
      </c>
      <c r="J109" s="21"/>
      <c r="K109" s="21"/>
      <c r="L109" s="21"/>
      <c r="P109" s="21"/>
      <c r="Q109" s="21"/>
      <c r="R109" s="21"/>
      <c r="S109" s="21"/>
      <c r="T109" s="21"/>
      <c r="V109" s="21"/>
      <c r="X109" s="21"/>
      <c r="Z109" s="21"/>
      <c r="AB109" s="21"/>
      <c r="AE109" s="21"/>
      <c r="AF109" s="21"/>
      <c r="AG109" s="21"/>
    </row>
    <row r="110" spans="3:33" ht="15.75" hidden="1" customHeight="1">
      <c r="C110" s="163" t="s">
        <v>134</v>
      </c>
      <c r="D110" s="21"/>
      <c r="E110" s="164" t="s">
        <v>301</v>
      </c>
      <c r="F110" s="21"/>
      <c r="G110" s="162" t="s">
        <v>302</v>
      </c>
      <c r="H110" s="21"/>
      <c r="I110" s="164" t="s">
        <v>164</v>
      </c>
      <c r="J110" s="21"/>
      <c r="K110" s="21"/>
      <c r="L110" s="21"/>
      <c r="P110" s="21"/>
      <c r="Q110" s="21"/>
      <c r="R110" s="21"/>
      <c r="S110" s="21"/>
      <c r="T110" s="21"/>
      <c r="V110" s="21"/>
      <c r="X110" s="21"/>
      <c r="Z110" s="21"/>
      <c r="AB110" s="21"/>
      <c r="AE110" s="21"/>
      <c r="AF110" s="21"/>
      <c r="AG110" s="21"/>
    </row>
    <row r="111" spans="3:33" ht="15.75" hidden="1" customHeight="1">
      <c r="C111" s="163" t="s">
        <v>331</v>
      </c>
      <c r="D111" s="21"/>
      <c r="E111" s="164" t="s">
        <v>106</v>
      </c>
      <c r="F111" s="21"/>
      <c r="G111" s="164" t="s">
        <v>303</v>
      </c>
      <c r="H111" s="21"/>
      <c r="I111" s="164" t="s">
        <v>116</v>
      </c>
      <c r="J111" s="21"/>
      <c r="K111" s="21"/>
      <c r="L111" s="21"/>
      <c r="P111" s="21"/>
      <c r="Q111" s="21"/>
      <c r="R111" s="21"/>
      <c r="S111" s="21"/>
      <c r="T111" s="21"/>
      <c r="V111" s="21"/>
      <c r="X111" s="21"/>
      <c r="Z111" s="21"/>
      <c r="AB111" s="21"/>
      <c r="AE111" s="21"/>
      <c r="AF111" s="21"/>
      <c r="AG111" s="21"/>
    </row>
    <row r="112" spans="3:33" ht="15.75" hidden="1" customHeight="1">
      <c r="C112" s="163" t="s">
        <v>141</v>
      </c>
      <c r="D112" s="21"/>
      <c r="E112" s="164" t="s">
        <v>143</v>
      </c>
      <c r="F112" s="21"/>
      <c r="G112" s="164" t="s">
        <v>148</v>
      </c>
      <c r="H112" s="21"/>
      <c r="I112" s="21"/>
      <c r="J112" s="21"/>
      <c r="K112" s="21"/>
      <c r="L112" s="21"/>
      <c r="P112" s="21"/>
      <c r="Q112" s="21"/>
      <c r="R112" s="21"/>
      <c r="S112" s="21"/>
      <c r="T112" s="21"/>
      <c r="V112" s="21"/>
      <c r="X112" s="21"/>
      <c r="Z112" s="21"/>
      <c r="AB112" s="21"/>
      <c r="AE112" s="21"/>
      <c r="AF112" s="21"/>
      <c r="AG112" s="21"/>
    </row>
    <row r="113" spans="3:33" ht="15.75" hidden="1" customHeight="1">
      <c r="C113" s="163" t="s">
        <v>142</v>
      </c>
      <c r="D113" s="21"/>
      <c r="E113" s="164" t="s">
        <v>304</v>
      </c>
      <c r="F113" s="21"/>
      <c r="G113" s="164" t="s">
        <v>112</v>
      </c>
      <c r="H113" s="21"/>
      <c r="I113" s="166" t="s">
        <v>305</v>
      </c>
      <c r="J113" s="21"/>
      <c r="K113" s="21"/>
      <c r="L113" s="21"/>
      <c r="P113" s="21"/>
      <c r="Q113" s="21"/>
      <c r="R113" s="21"/>
      <c r="S113" s="21"/>
      <c r="T113" s="21"/>
      <c r="V113" s="21"/>
      <c r="X113" s="21"/>
      <c r="Z113" s="21"/>
      <c r="AB113" s="21"/>
      <c r="AE113" s="21"/>
      <c r="AF113" s="21"/>
      <c r="AG113" s="21"/>
    </row>
    <row r="114" spans="3:33" ht="15.75" hidden="1" customHeight="1">
      <c r="C114" s="163" t="s">
        <v>137</v>
      </c>
      <c r="D114" s="21"/>
      <c r="E114" s="164" t="s">
        <v>306</v>
      </c>
      <c r="F114" s="21"/>
      <c r="G114" s="164" t="s">
        <v>242</v>
      </c>
      <c r="H114" s="21"/>
      <c r="I114" s="167">
        <v>15</v>
      </c>
      <c r="J114" s="168">
        <v>30</v>
      </c>
      <c r="K114" s="21"/>
      <c r="L114" s="21"/>
      <c r="P114" s="21"/>
      <c r="Q114" s="21"/>
      <c r="R114" s="21"/>
      <c r="S114" s="21"/>
      <c r="T114" s="21"/>
      <c r="V114" s="21"/>
      <c r="X114" s="21"/>
      <c r="Z114" s="21"/>
      <c r="AB114" s="21"/>
      <c r="AE114" s="21"/>
      <c r="AF114" s="21"/>
      <c r="AG114" s="21"/>
    </row>
    <row r="115" spans="3:33" ht="15.75" hidden="1" customHeight="1">
      <c r="C115" s="163" t="s">
        <v>149</v>
      </c>
      <c r="D115" s="21"/>
      <c r="E115" s="164" t="s">
        <v>307</v>
      </c>
      <c r="F115" s="21"/>
      <c r="G115" s="164" t="s">
        <v>138</v>
      </c>
      <c r="H115" s="21"/>
      <c r="I115" s="167">
        <v>0</v>
      </c>
      <c r="J115" s="168">
        <v>0</v>
      </c>
      <c r="K115" s="21"/>
      <c r="L115" s="21"/>
      <c r="P115" s="21"/>
      <c r="Q115" s="21"/>
      <c r="R115" s="21"/>
      <c r="S115" s="21"/>
      <c r="T115" s="21"/>
      <c r="V115" s="21"/>
      <c r="X115" s="21"/>
      <c r="Z115" s="21"/>
      <c r="AB115" s="21"/>
      <c r="AE115" s="21"/>
      <c r="AF115" s="21"/>
      <c r="AG115" s="21"/>
    </row>
    <row r="116" spans="3:33" ht="15.75" hidden="1" customHeight="1">
      <c r="C116" s="163" t="s">
        <v>155</v>
      </c>
      <c r="D116" s="21"/>
      <c r="E116" s="164" t="s">
        <v>308</v>
      </c>
      <c r="F116" s="21"/>
      <c r="G116" s="164" t="s">
        <v>131</v>
      </c>
      <c r="H116" s="21"/>
      <c r="I116" s="169">
        <v>10</v>
      </c>
      <c r="J116" s="21"/>
      <c r="K116" s="21"/>
      <c r="L116" s="21"/>
      <c r="P116" s="21"/>
      <c r="Q116" s="21"/>
      <c r="R116" s="21"/>
      <c r="S116" s="21"/>
      <c r="T116" s="21"/>
      <c r="V116" s="21"/>
      <c r="X116" s="21"/>
      <c r="Z116" s="21"/>
      <c r="AB116" s="21"/>
      <c r="AE116" s="21"/>
      <c r="AF116" s="21"/>
      <c r="AG116" s="21"/>
    </row>
    <row r="117" spans="3:33" ht="15.75" hidden="1" customHeight="1">
      <c r="C117" s="163" t="s">
        <v>166</v>
      </c>
      <c r="D117" s="21"/>
      <c r="E117" s="164" t="s">
        <v>309</v>
      </c>
      <c r="F117" s="21"/>
      <c r="G117" s="164" t="s">
        <v>133</v>
      </c>
      <c r="H117" s="21"/>
      <c r="I117" s="170">
        <v>5</v>
      </c>
      <c r="J117" s="21"/>
      <c r="K117" s="21"/>
      <c r="L117" s="21"/>
      <c r="P117" s="21"/>
      <c r="Q117" s="21"/>
      <c r="R117" s="21"/>
      <c r="S117" s="21"/>
      <c r="T117" s="21"/>
      <c r="V117" s="21"/>
      <c r="X117" s="21"/>
      <c r="Z117" s="21"/>
      <c r="AB117" s="21"/>
      <c r="AE117" s="21"/>
      <c r="AF117" s="21"/>
      <c r="AG117" s="21"/>
    </row>
    <row r="118" spans="3:33" ht="15.75" hidden="1" customHeight="1">
      <c r="C118" s="21"/>
      <c r="D118" s="21"/>
      <c r="E118" s="164" t="s">
        <v>310</v>
      </c>
      <c r="F118" s="21"/>
      <c r="G118" s="164" t="s">
        <v>311</v>
      </c>
      <c r="H118" s="21"/>
      <c r="I118" s="169">
        <v>0</v>
      </c>
      <c r="J118" s="21"/>
      <c r="K118" s="21"/>
      <c r="L118" s="21"/>
      <c r="P118" s="21"/>
      <c r="Q118" s="21"/>
      <c r="R118" s="21"/>
      <c r="S118" s="21"/>
      <c r="T118" s="21"/>
      <c r="V118" s="21"/>
      <c r="X118" s="21"/>
      <c r="Z118" s="21"/>
      <c r="AB118" s="21"/>
      <c r="AE118" s="21"/>
      <c r="AF118" s="21"/>
      <c r="AG118" s="21"/>
    </row>
    <row r="119" spans="3:33" ht="15.75" hidden="1" customHeight="1">
      <c r="C119" s="159" t="s">
        <v>312</v>
      </c>
      <c r="D119" s="21"/>
      <c r="E119" s="164" t="s">
        <v>313</v>
      </c>
      <c r="F119" s="21"/>
      <c r="G119" s="164" t="s">
        <v>314</v>
      </c>
      <c r="H119" s="21"/>
      <c r="I119" s="21"/>
      <c r="J119" s="21"/>
      <c r="K119" s="21"/>
      <c r="L119" s="21"/>
      <c r="P119" s="21"/>
      <c r="Q119" s="21"/>
      <c r="R119" s="21"/>
      <c r="S119" s="21"/>
      <c r="T119" s="21"/>
      <c r="V119" s="21"/>
      <c r="X119" s="21"/>
      <c r="Z119" s="21"/>
      <c r="AB119" s="21"/>
      <c r="AE119" s="21"/>
      <c r="AF119" s="21"/>
      <c r="AG119" s="21"/>
    </row>
    <row r="120" spans="3:33" ht="15.75" hidden="1" customHeight="1">
      <c r="C120" s="163" t="s">
        <v>61</v>
      </c>
      <c r="D120" s="21"/>
      <c r="E120" s="164" t="s">
        <v>315</v>
      </c>
      <c r="F120" s="21"/>
      <c r="G120" s="164" t="s">
        <v>316</v>
      </c>
      <c r="H120" s="21"/>
      <c r="I120" s="162" t="s">
        <v>317</v>
      </c>
      <c r="J120" s="21"/>
      <c r="K120" s="21"/>
      <c r="L120" s="21"/>
      <c r="P120" s="21"/>
      <c r="Q120" s="21"/>
      <c r="R120" s="21"/>
      <c r="S120" s="21"/>
      <c r="T120" s="21"/>
      <c r="V120" s="21"/>
      <c r="X120" s="21"/>
      <c r="Z120" s="21"/>
      <c r="AB120" s="21"/>
      <c r="AE120" s="21"/>
      <c r="AF120" s="21"/>
      <c r="AG120" s="21"/>
    </row>
    <row r="121" spans="3:33" ht="15.75" hidden="1" customHeight="1">
      <c r="C121" s="163" t="s">
        <v>318</v>
      </c>
      <c r="D121" s="21"/>
      <c r="E121" s="164" t="s">
        <v>260</v>
      </c>
      <c r="F121" s="21"/>
      <c r="G121" s="21"/>
      <c r="H121" s="21"/>
      <c r="I121" s="164" t="s">
        <v>135</v>
      </c>
      <c r="J121" s="21"/>
      <c r="K121" s="21"/>
      <c r="L121" s="21"/>
      <c r="P121" s="21"/>
      <c r="Q121" s="21"/>
      <c r="R121" s="21"/>
      <c r="S121" s="21"/>
      <c r="T121" s="21"/>
      <c r="V121" s="21"/>
      <c r="X121" s="21"/>
      <c r="Z121" s="21"/>
      <c r="AB121" s="21"/>
      <c r="AE121" s="21"/>
      <c r="AF121" s="21"/>
      <c r="AG121" s="21"/>
    </row>
    <row r="122" spans="3:33" ht="15.75" hidden="1" customHeight="1">
      <c r="C122" s="163" t="s">
        <v>65</v>
      </c>
      <c r="D122" s="21"/>
      <c r="E122" s="21"/>
      <c r="F122" s="21"/>
      <c r="G122" s="21"/>
      <c r="H122" s="21"/>
      <c r="I122" s="164" t="s">
        <v>319</v>
      </c>
      <c r="J122" s="21"/>
      <c r="K122" s="21"/>
      <c r="L122" s="21"/>
      <c r="P122" s="21"/>
      <c r="Q122" s="21"/>
      <c r="R122" s="21"/>
      <c r="S122" s="21"/>
      <c r="T122" s="21"/>
      <c r="V122" s="21"/>
      <c r="X122" s="21"/>
      <c r="Z122" s="21"/>
      <c r="AB122" s="21"/>
      <c r="AE122" s="21"/>
      <c r="AF122" s="21"/>
      <c r="AG122" s="21"/>
    </row>
    <row r="123" spans="3:33" ht="15.75" hidden="1" customHeight="1">
      <c r="C123" s="163" t="s">
        <v>320</v>
      </c>
      <c r="D123" s="21"/>
      <c r="E123" s="166" t="s">
        <v>321</v>
      </c>
      <c r="F123" s="21"/>
      <c r="G123" s="162" t="s">
        <v>68</v>
      </c>
      <c r="H123" s="21"/>
      <c r="I123" s="164" t="s">
        <v>322</v>
      </c>
      <c r="J123" s="21"/>
      <c r="K123" s="21"/>
      <c r="L123" s="21"/>
      <c r="P123" s="21"/>
      <c r="Q123" s="21"/>
      <c r="R123" s="21"/>
      <c r="S123" s="21"/>
      <c r="T123" s="21"/>
      <c r="V123" s="21"/>
      <c r="X123" s="21"/>
      <c r="Z123" s="21"/>
      <c r="AB123" s="21"/>
      <c r="AE123" s="21"/>
      <c r="AF123" s="21"/>
      <c r="AG123" s="21"/>
    </row>
    <row r="124" spans="3:33" ht="15.75" hidden="1" customHeight="1">
      <c r="C124" s="163" t="s">
        <v>73</v>
      </c>
      <c r="D124" s="21"/>
      <c r="E124" s="171" t="s">
        <v>243</v>
      </c>
      <c r="F124" s="21"/>
      <c r="G124" s="164" t="s">
        <v>132</v>
      </c>
      <c r="H124" s="21"/>
      <c r="I124" s="172"/>
      <c r="J124" s="21"/>
      <c r="K124" s="21"/>
      <c r="L124" s="21"/>
      <c r="P124" s="21"/>
      <c r="Q124" s="21"/>
      <c r="R124" s="21"/>
      <c r="S124" s="21"/>
      <c r="T124" s="21"/>
      <c r="V124" s="21"/>
      <c r="X124" s="21"/>
      <c r="Z124" s="21"/>
      <c r="AB124" s="21"/>
      <c r="AE124" s="21"/>
      <c r="AF124" s="21"/>
      <c r="AG124" s="21"/>
    </row>
    <row r="125" spans="3:33" ht="15.75" hidden="1" customHeight="1">
      <c r="C125" s="163" t="s">
        <v>62</v>
      </c>
      <c r="D125" s="21"/>
      <c r="E125" s="171" t="s">
        <v>114</v>
      </c>
      <c r="F125" s="21"/>
      <c r="G125" s="164" t="s">
        <v>323</v>
      </c>
      <c r="H125" s="161"/>
      <c r="I125" s="173" t="s">
        <v>324</v>
      </c>
      <c r="J125" s="21"/>
      <c r="K125" s="21"/>
      <c r="L125" s="21"/>
      <c r="P125" s="21"/>
      <c r="Q125" s="21"/>
      <c r="R125" s="21"/>
      <c r="S125" s="21"/>
      <c r="T125" s="21"/>
      <c r="V125" s="21"/>
      <c r="X125" s="21"/>
      <c r="Z125" s="21"/>
      <c r="AB125" s="21"/>
      <c r="AE125" s="21"/>
      <c r="AF125" s="21"/>
      <c r="AG125" s="21"/>
    </row>
    <row r="126" spans="3:33" ht="15.75" hidden="1" customHeight="1">
      <c r="C126" s="163" t="s">
        <v>325</v>
      </c>
      <c r="D126" s="21"/>
      <c r="E126" s="171" t="s">
        <v>326</v>
      </c>
      <c r="F126" s="21"/>
      <c r="G126" s="164" t="s">
        <v>327</v>
      </c>
      <c r="H126" s="161"/>
      <c r="I126" s="174" t="s">
        <v>131</v>
      </c>
      <c r="J126" s="21"/>
      <c r="K126" s="21"/>
      <c r="L126" s="21"/>
      <c r="P126" s="21"/>
      <c r="Q126" s="21"/>
      <c r="R126" s="21"/>
      <c r="S126" s="21"/>
      <c r="T126" s="21"/>
      <c r="V126" s="21"/>
      <c r="X126" s="21"/>
      <c r="Z126" s="21"/>
      <c r="AB126" s="21"/>
      <c r="AE126" s="21"/>
      <c r="AF126" s="21"/>
      <c r="AG126" s="21"/>
    </row>
    <row r="127" spans="3:33" ht="15.75" hidden="1" customHeight="1">
      <c r="C127" s="163" t="s">
        <v>328</v>
      </c>
      <c r="D127" s="21"/>
      <c r="E127" s="21"/>
      <c r="F127" s="21"/>
      <c r="G127" s="21"/>
      <c r="H127" s="161"/>
      <c r="I127" s="164" t="s">
        <v>133</v>
      </c>
      <c r="J127" s="21"/>
      <c r="K127" s="21"/>
      <c r="L127" s="21"/>
      <c r="P127" s="21"/>
      <c r="Q127" s="21"/>
      <c r="R127" s="21"/>
      <c r="S127" s="21"/>
      <c r="T127" s="21"/>
      <c r="V127" s="21"/>
      <c r="X127" s="21"/>
      <c r="Z127" s="21"/>
      <c r="AB127" s="21"/>
      <c r="AE127" s="21"/>
      <c r="AF127" s="21"/>
      <c r="AG127" s="21"/>
    </row>
    <row r="128" spans="3:33" ht="15.75" hidden="1" customHeight="1">
      <c r="C128" s="163" t="s">
        <v>75</v>
      </c>
      <c r="D128" s="21"/>
      <c r="E128" s="21"/>
      <c r="F128" s="21"/>
      <c r="G128" s="21"/>
      <c r="H128" s="21"/>
      <c r="I128" s="21"/>
      <c r="J128" s="21"/>
      <c r="K128" s="21"/>
      <c r="L128" s="21"/>
      <c r="P128" s="21"/>
      <c r="Q128" s="21"/>
      <c r="R128" s="21"/>
      <c r="S128" s="21"/>
      <c r="T128" s="21"/>
      <c r="V128" s="21"/>
      <c r="X128" s="21"/>
      <c r="Z128" s="21"/>
      <c r="AB128" s="21"/>
      <c r="AE128" s="21"/>
      <c r="AF128" s="21"/>
      <c r="AG128" s="21"/>
    </row>
    <row r="129" spans="3:33" ht="15.75" hidden="1" customHeight="1">
      <c r="C129" s="163" t="s">
        <v>329</v>
      </c>
      <c r="D129" s="21"/>
      <c r="E129" s="21"/>
      <c r="F129" s="21"/>
      <c r="G129" s="21"/>
      <c r="H129" s="21"/>
      <c r="I129" s="21"/>
      <c r="J129" s="21"/>
      <c r="K129" s="21"/>
      <c r="L129" s="21"/>
      <c r="P129" s="21"/>
      <c r="Q129" s="21"/>
      <c r="R129" s="21"/>
      <c r="S129" s="21"/>
      <c r="T129" s="21"/>
      <c r="V129" s="21"/>
      <c r="X129" s="21"/>
      <c r="Z129" s="21"/>
      <c r="AB129" s="21"/>
      <c r="AE129" s="21"/>
      <c r="AF129" s="21"/>
      <c r="AG129" s="21"/>
    </row>
    <row r="130" spans="3:33" ht="15.75" hidden="1" customHeight="1">
      <c r="C130" s="163" t="s">
        <v>240</v>
      </c>
      <c r="D130" s="21"/>
      <c r="E130" s="21"/>
      <c r="F130" s="21"/>
      <c r="G130" s="21"/>
      <c r="H130" s="21"/>
      <c r="I130" s="21"/>
      <c r="J130" s="21"/>
      <c r="K130" s="21"/>
      <c r="L130" s="21"/>
      <c r="P130" s="21"/>
      <c r="Q130" s="21"/>
      <c r="R130" s="21"/>
      <c r="S130" s="21"/>
      <c r="T130" s="21"/>
      <c r="V130" s="21"/>
      <c r="X130" s="21"/>
      <c r="Z130" s="21"/>
      <c r="AB130" s="21"/>
      <c r="AE130" s="21"/>
      <c r="AF130" s="21"/>
      <c r="AG130" s="21"/>
    </row>
    <row r="131" spans="3:33" ht="15.75" hidden="1" customHeight="1">
      <c r="C131" s="163" t="s">
        <v>330</v>
      </c>
      <c r="D131" s="21"/>
      <c r="E131" s="21"/>
      <c r="F131" s="21"/>
      <c r="G131" s="21"/>
      <c r="H131" s="21"/>
      <c r="I131" s="21"/>
      <c r="J131" s="21"/>
      <c r="K131" s="21"/>
      <c r="L131" s="21"/>
      <c r="P131" s="21"/>
      <c r="Q131" s="21"/>
      <c r="R131" s="21"/>
      <c r="S131" s="21"/>
      <c r="T131" s="21"/>
      <c r="V131" s="21"/>
      <c r="X131" s="21"/>
      <c r="Z131" s="21"/>
      <c r="AB131" s="21"/>
      <c r="AE131" s="21"/>
      <c r="AF131" s="21"/>
      <c r="AG131" s="21"/>
    </row>
    <row r="132" spans="3:33" ht="15.75" hidden="1" customHeight="1">
      <c r="C132" s="163" t="s">
        <v>76</v>
      </c>
      <c r="D132" s="21"/>
      <c r="E132" s="21"/>
      <c r="F132" s="21"/>
      <c r="G132" s="21"/>
      <c r="H132" s="21"/>
      <c r="I132" s="21"/>
      <c r="J132" s="21"/>
      <c r="K132" s="21"/>
      <c r="L132" s="21"/>
      <c r="P132" s="21"/>
      <c r="Q132" s="21"/>
      <c r="R132" s="21"/>
      <c r="S132" s="21"/>
      <c r="T132" s="21"/>
      <c r="V132" s="21"/>
      <c r="X132" s="21"/>
      <c r="Z132" s="21"/>
      <c r="AB132" s="21"/>
      <c r="AE132" s="21"/>
      <c r="AF132" s="21"/>
      <c r="AG132" s="21"/>
    </row>
    <row r="133" spans="3:33" ht="15.75" customHeight="1">
      <c r="C133" s="21"/>
      <c r="D133" s="21"/>
      <c r="E133" s="21"/>
      <c r="F133" s="21"/>
      <c r="G133" s="21"/>
      <c r="H133" s="21"/>
      <c r="I133" s="21"/>
      <c r="J133" s="21"/>
      <c r="K133" s="21"/>
      <c r="L133" s="21"/>
      <c r="P133" s="21"/>
      <c r="Q133" s="21"/>
      <c r="R133" s="21"/>
      <c r="S133" s="21"/>
      <c r="T133" s="21"/>
      <c r="V133" s="21"/>
      <c r="X133" s="21"/>
      <c r="Z133" s="21"/>
      <c r="AB133" s="21"/>
      <c r="AE133" s="21"/>
      <c r="AF133" s="21"/>
      <c r="AG133" s="21"/>
    </row>
    <row r="134" spans="3:33" ht="15.75" customHeight="1">
      <c r="C134" s="21"/>
      <c r="D134" s="21"/>
      <c r="E134" s="21"/>
      <c r="F134" s="21"/>
      <c r="G134" s="21"/>
      <c r="H134" s="21"/>
      <c r="I134" s="21"/>
      <c r="J134" s="21"/>
      <c r="K134" s="21"/>
      <c r="L134" s="21"/>
      <c r="P134" s="21"/>
      <c r="Q134" s="21"/>
      <c r="R134" s="21"/>
      <c r="S134" s="21"/>
      <c r="T134" s="21"/>
      <c r="V134" s="21"/>
      <c r="X134" s="21"/>
      <c r="Z134" s="21"/>
      <c r="AB134" s="21"/>
      <c r="AE134" s="21"/>
      <c r="AF134" s="21"/>
      <c r="AG134" s="21"/>
    </row>
    <row r="135" spans="3:33" ht="15.75" customHeight="1">
      <c r="F135" s="21"/>
      <c r="L135" s="21"/>
      <c r="P135" s="21"/>
      <c r="Q135" s="21"/>
      <c r="R135" s="21"/>
      <c r="S135" s="21"/>
      <c r="T135" s="21"/>
      <c r="V135" s="21"/>
      <c r="X135" s="21"/>
      <c r="Z135" s="21"/>
      <c r="AB135" s="21"/>
      <c r="AE135" s="21"/>
      <c r="AF135" s="21"/>
      <c r="AG135" s="21"/>
    </row>
    <row r="136" spans="3:33" ht="15.75" customHeight="1">
      <c r="F136" s="21"/>
      <c r="L136" s="21"/>
      <c r="P136" s="21"/>
      <c r="Q136" s="21"/>
      <c r="R136" s="21"/>
      <c r="S136" s="21"/>
      <c r="T136" s="21"/>
      <c r="V136" s="21"/>
      <c r="X136" s="21"/>
      <c r="Z136" s="21"/>
      <c r="AB136" s="21"/>
      <c r="AE136" s="21"/>
      <c r="AF136" s="21"/>
      <c r="AG136" s="21"/>
    </row>
    <row r="137" spans="3:33" ht="15.75" customHeight="1">
      <c r="F137" s="21"/>
      <c r="L137" s="21"/>
      <c r="P137" s="21"/>
      <c r="Q137" s="21"/>
      <c r="R137" s="21"/>
      <c r="S137" s="21"/>
      <c r="T137" s="21"/>
      <c r="V137" s="21"/>
      <c r="X137" s="21"/>
      <c r="Z137" s="21"/>
      <c r="AB137" s="21"/>
      <c r="AE137" s="21"/>
      <c r="AF137" s="21"/>
      <c r="AG137" s="21"/>
    </row>
    <row r="138" spans="3:33" ht="15.75" customHeight="1">
      <c r="F138" s="21"/>
      <c r="L138" s="21"/>
      <c r="P138" s="21"/>
      <c r="Q138" s="21"/>
      <c r="R138" s="21"/>
      <c r="S138" s="21"/>
      <c r="T138" s="21"/>
      <c r="V138" s="21"/>
      <c r="X138" s="21"/>
      <c r="Z138" s="21"/>
      <c r="AB138" s="21"/>
      <c r="AE138" s="21"/>
      <c r="AF138" s="21"/>
      <c r="AG138" s="21"/>
    </row>
    <row r="139" spans="3:33" ht="15.75" customHeight="1">
      <c r="F139" s="21"/>
      <c r="L139" s="21"/>
      <c r="P139" s="21"/>
      <c r="Q139" s="21"/>
      <c r="R139" s="21"/>
      <c r="S139" s="21"/>
      <c r="T139" s="21"/>
      <c r="V139" s="21"/>
      <c r="X139" s="21"/>
      <c r="Z139" s="21"/>
      <c r="AB139" s="21"/>
      <c r="AE139" s="21"/>
      <c r="AF139" s="21"/>
      <c r="AG139" s="21"/>
    </row>
    <row r="140" spans="3:33" ht="15.75" customHeight="1">
      <c r="F140" s="21"/>
      <c r="L140" s="21"/>
      <c r="P140" s="21"/>
      <c r="Q140" s="21"/>
      <c r="R140" s="21"/>
      <c r="S140" s="21"/>
      <c r="T140" s="21"/>
      <c r="V140" s="21"/>
      <c r="X140" s="21"/>
      <c r="Z140" s="21"/>
      <c r="AB140" s="21"/>
      <c r="AE140" s="21"/>
      <c r="AF140" s="21"/>
      <c r="AG140" s="21"/>
    </row>
    <row r="141" spans="3:33" ht="15.75" customHeight="1">
      <c r="F141" s="21"/>
      <c r="L141" s="21"/>
      <c r="P141" s="21"/>
      <c r="Q141" s="21"/>
      <c r="R141" s="21"/>
      <c r="S141" s="21"/>
      <c r="T141" s="21"/>
      <c r="V141" s="21"/>
      <c r="X141" s="21"/>
      <c r="Z141" s="21"/>
      <c r="AB141" s="21"/>
      <c r="AE141" s="21"/>
      <c r="AF141" s="21"/>
      <c r="AG141" s="21"/>
    </row>
    <row r="142" spans="3:33" ht="15.75" customHeight="1">
      <c r="F142" s="21"/>
      <c r="L142" s="21"/>
      <c r="P142" s="21"/>
      <c r="Q142" s="21"/>
      <c r="R142" s="21"/>
      <c r="S142" s="21"/>
      <c r="T142" s="21"/>
      <c r="V142" s="21"/>
      <c r="X142" s="21"/>
      <c r="Z142" s="21"/>
      <c r="AB142" s="21"/>
      <c r="AE142" s="21"/>
      <c r="AF142" s="21"/>
      <c r="AG142" s="21"/>
    </row>
    <row r="143" spans="3:33" ht="15.75" customHeight="1">
      <c r="F143" s="21"/>
      <c r="L143" s="21"/>
      <c r="P143" s="21"/>
      <c r="Q143" s="21"/>
      <c r="R143" s="21"/>
      <c r="S143" s="21"/>
      <c r="T143" s="21"/>
      <c r="V143" s="21"/>
      <c r="X143" s="21"/>
      <c r="Z143" s="21"/>
      <c r="AB143" s="21"/>
      <c r="AE143" s="21"/>
      <c r="AF143" s="21"/>
      <c r="AG143" s="21"/>
    </row>
    <row r="144" spans="3:33"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COUNTIF(AK17:AK100, "Zona de Riesgo Alta")</f>
        <v>2</v>
      </c>
      <c r="L150" s="21"/>
      <c r="P150" s="21"/>
      <c r="Q150" s="21"/>
      <c r="R150" s="21"/>
      <c r="S150" s="21"/>
      <c r="T150" s="21"/>
      <c r="V150" s="21"/>
      <c r="X150" s="21"/>
      <c r="Z150" s="21"/>
      <c r="AB150" s="21"/>
      <c r="AE150" s="21"/>
      <c r="AF150" s="21"/>
      <c r="AG150" s="21"/>
    </row>
    <row r="151" spans="5:33" ht="15.75" customHeight="1">
      <c r="E151" s="369" t="s">
        <v>1752</v>
      </c>
      <c r="F151" s="370">
        <f>COUNTIF(AK17:AK100, "Zona de Riesgo Alta")</f>
        <v>2</v>
      </c>
      <c r="L151" s="21"/>
      <c r="P151" s="21"/>
      <c r="Q151" s="21"/>
      <c r="R151" s="21"/>
      <c r="S151" s="21"/>
      <c r="T151" s="21"/>
      <c r="V151" s="21"/>
      <c r="X151" s="21"/>
      <c r="Z151" s="21"/>
      <c r="AB151" s="21"/>
      <c r="AE151" s="21"/>
      <c r="AF151" s="21"/>
      <c r="AG151" s="21"/>
    </row>
    <row r="152" spans="5:33" ht="15.75" customHeight="1">
      <c r="E152" s="369" t="s">
        <v>1753</v>
      </c>
      <c r="F152" s="370">
        <f>COUNTIF(AK17:AK100, "Zona de Riesgo Moderada")</f>
        <v>1</v>
      </c>
      <c r="L152" s="21"/>
      <c r="P152" s="21"/>
      <c r="Q152" s="21"/>
      <c r="R152" s="21"/>
      <c r="S152" s="21"/>
      <c r="T152" s="21"/>
      <c r="V152" s="21"/>
      <c r="X152" s="21"/>
      <c r="Z152" s="21"/>
      <c r="AB152" s="21"/>
      <c r="AE152" s="21"/>
      <c r="AF152" s="21"/>
      <c r="AG152" s="21"/>
    </row>
    <row r="153" spans="5:33" ht="15.75" customHeight="1">
      <c r="E153" s="369" t="s">
        <v>1754</v>
      </c>
      <c r="F153" s="370">
        <f>COUNTIF(AK17:AK100, "Zona de Riesgo Baja")</f>
        <v>3</v>
      </c>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c r="F320" s="21"/>
      <c r="L320" s="21"/>
      <c r="P320" s="21"/>
      <c r="Q320" s="21"/>
      <c r="R320" s="21"/>
      <c r="S320" s="21"/>
      <c r="T320" s="21"/>
      <c r="V320" s="21"/>
      <c r="X320" s="21"/>
      <c r="Z320" s="21"/>
      <c r="AB320" s="21"/>
      <c r="AE320" s="21"/>
      <c r="AF320" s="21"/>
      <c r="AG320" s="21"/>
    </row>
    <row r="321" spans="6:33" ht="15.75" customHeight="1">
      <c r="F321" s="21"/>
      <c r="L321" s="21"/>
      <c r="P321" s="21"/>
      <c r="Q321" s="21"/>
      <c r="R321" s="21"/>
      <c r="S321" s="21"/>
      <c r="T321" s="21"/>
      <c r="V321" s="21"/>
      <c r="X321" s="21"/>
      <c r="Z321" s="21"/>
      <c r="AB321" s="21"/>
      <c r="AE321" s="21"/>
      <c r="AF321" s="21"/>
      <c r="AG321" s="21"/>
    </row>
    <row r="322" spans="6:33" ht="15.75" customHeight="1">
      <c r="F322" s="21"/>
      <c r="L322" s="21"/>
      <c r="P322" s="21"/>
      <c r="Q322" s="21"/>
      <c r="R322" s="21"/>
      <c r="S322" s="21"/>
      <c r="T322" s="21"/>
      <c r="V322" s="21"/>
      <c r="X322" s="21"/>
      <c r="Z322" s="21"/>
      <c r="AB322" s="21"/>
      <c r="AE322" s="21"/>
      <c r="AF322" s="21"/>
      <c r="AG322" s="21"/>
    </row>
    <row r="323" spans="6:33" ht="15.75" customHeight="1">
      <c r="F323" s="21"/>
      <c r="L323" s="21"/>
      <c r="P323" s="21"/>
      <c r="Q323" s="21"/>
      <c r="R323" s="21"/>
      <c r="S323" s="21"/>
      <c r="T323" s="21"/>
      <c r="V323" s="21"/>
      <c r="X323" s="21"/>
      <c r="Z323" s="21"/>
      <c r="AB323" s="21"/>
      <c r="AE323" s="21"/>
      <c r="AF323" s="21"/>
      <c r="AG323" s="21"/>
    </row>
    <row r="324" spans="6:33" ht="15.75" customHeight="1">
      <c r="F324" s="21"/>
      <c r="L324" s="21"/>
      <c r="P324" s="21"/>
      <c r="Q324" s="21"/>
      <c r="R324" s="21"/>
      <c r="S324" s="21"/>
      <c r="T324" s="21"/>
      <c r="V324" s="21"/>
      <c r="X324" s="21"/>
      <c r="Z324" s="21"/>
      <c r="AB324" s="21"/>
      <c r="AE324" s="21"/>
      <c r="AF324" s="21"/>
      <c r="AG324" s="21"/>
    </row>
    <row r="325" spans="6:33" ht="15.75" customHeight="1">
      <c r="F325" s="21"/>
      <c r="L325" s="21"/>
      <c r="P325" s="21"/>
      <c r="Q325" s="21"/>
      <c r="R325" s="21"/>
      <c r="S325" s="21"/>
      <c r="T325" s="21"/>
      <c r="V325" s="21"/>
      <c r="X325" s="21"/>
      <c r="Z325" s="21"/>
      <c r="AB325" s="21"/>
      <c r="AE325" s="21"/>
      <c r="AF325" s="21"/>
      <c r="AG325" s="21"/>
    </row>
    <row r="326" spans="6:33" ht="15.75" customHeight="1">
      <c r="F326" s="21"/>
      <c r="L326" s="21"/>
      <c r="P326" s="21"/>
      <c r="Q326" s="21"/>
      <c r="R326" s="21"/>
      <c r="S326" s="21"/>
      <c r="T326" s="21"/>
      <c r="V326" s="21"/>
      <c r="X326" s="21"/>
      <c r="Z326" s="21"/>
      <c r="AB326" s="21"/>
      <c r="AE326" s="21"/>
      <c r="AF326" s="21"/>
      <c r="AG326" s="21"/>
    </row>
    <row r="327" spans="6:33" ht="15.75" customHeight="1">
      <c r="F327" s="21"/>
      <c r="L327" s="21"/>
      <c r="P327" s="21"/>
      <c r="Q327" s="21"/>
      <c r="R327" s="21"/>
      <c r="S327" s="21"/>
      <c r="T327" s="21"/>
      <c r="V327" s="21"/>
      <c r="X327" s="21"/>
      <c r="Z327" s="21"/>
      <c r="AB327" s="21"/>
      <c r="AE327" s="21"/>
      <c r="AF327" s="21"/>
      <c r="AG327" s="21"/>
    </row>
    <row r="328" spans="6:33" ht="15.75" customHeight="1">
      <c r="F328" s="21"/>
      <c r="L328" s="21"/>
      <c r="P328" s="21"/>
      <c r="Q328" s="21"/>
      <c r="R328" s="21"/>
      <c r="S328" s="21"/>
      <c r="T328" s="21"/>
      <c r="V328" s="21"/>
      <c r="X328" s="21"/>
      <c r="Z328" s="21"/>
      <c r="AB328" s="21"/>
      <c r="AE328" s="21"/>
      <c r="AF328" s="21"/>
      <c r="AG328" s="21"/>
    </row>
    <row r="329" spans="6:33" ht="15.75" customHeight="1">
      <c r="F329" s="21"/>
      <c r="L329" s="21"/>
      <c r="P329" s="21"/>
      <c r="Q329" s="21"/>
      <c r="R329" s="21"/>
      <c r="S329" s="21"/>
      <c r="T329" s="21"/>
      <c r="V329" s="21"/>
      <c r="X329" s="21"/>
      <c r="Z329" s="21"/>
      <c r="AB329" s="21"/>
      <c r="AE329" s="21"/>
      <c r="AF329" s="21"/>
      <c r="AG329" s="21"/>
    </row>
    <row r="330" spans="6:33" ht="15.75" customHeight="1">
      <c r="F330" s="21"/>
      <c r="L330" s="21"/>
      <c r="P330" s="21"/>
      <c r="Q330" s="21"/>
      <c r="R330" s="21"/>
      <c r="S330" s="21"/>
      <c r="T330" s="21"/>
      <c r="V330" s="21"/>
      <c r="X330" s="21"/>
      <c r="Z330" s="21"/>
      <c r="AB330" s="21"/>
      <c r="AE330" s="21"/>
      <c r="AF330" s="21"/>
      <c r="AG330" s="21"/>
    </row>
    <row r="331" spans="6:33" ht="15.75" customHeight="1">
      <c r="F331" s="21"/>
      <c r="L331" s="21"/>
      <c r="P331" s="21"/>
      <c r="Q331" s="21"/>
      <c r="R331" s="21"/>
      <c r="S331" s="21"/>
      <c r="T331" s="21"/>
      <c r="V331" s="21"/>
      <c r="X331" s="21"/>
      <c r="Z331" s="21"/>
      <c r="AB331" s="21"/>
      <c r="AE331" s="21"/>
      <c r="AF331" s="21"/>
      <c r="AG331" s="21"/>
    </row>
    <row r="332" spans="6:33" ht="15.75" customHeight="1">
      <c r="F332" s="21"/>
      <c r="L332" s="21"/>
      <c r="P332" s="21"/>
      <c r="Q332" s="21"/>
      <c r="R332" s="21"/>
      <c r="S332" s="21"/>
      <c r="T332" s="21"/>
      <c r="V332" s="21"/>
      <c r="X332" s="21"/>
      <c r="Z332" s="21"/>
      <c r="AB332" s="21"/>
      <c r="AE332" s="21"/>
      <c r="AF332" s="21"/>
      <c r="AG332" s="21"/>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7">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E11:H14"/>
    <mergeCell ref="O12:AG13"/>
    <mergeCell ref="AC14:AG14"/>
    <mergeCell ref="AA15:AA16"/>
    <mergeCell ref="AB15:AB16"/>
    <mergeCell ref="AC15:AC16"/>
    <mergeCell ref="AD15:AD16"/>
    <mergeCell ref="AE15:AE16"/>
    <mergeCell ref="K21:K23"/>
    <mergeCell ref="L21:L23"/>
    <mergeCell ref="A21:A23"/>
    <mergeCell ref="B21:B23"/>
    <mergeCell ref="E21:E23"/>
    <mergeCell ref="F21:F23"/>
    <mergeCell ref="H21:H23"/>
    <mergeCell ref="I21:I23"/>
    <mergeCell ref="J21:J23"/>
    <mergeCell ref="G27:G28"/>
    <mergeCell ref="G29:G30"/>
    <mergeCell ref="A25:A31"/>
    <mergeCell ref="B25:B31"/>
    <mergeCell ref="E25:E31"/>
    <mergeCell ref="F25:F31"/>
    <mergeCell ref="G25:G26"/>
    <mergeCell ref="H25:H31"/>
    <mergeCell ref="I25:I31"/>
    <mergeCell ref="K33:K35"/>
    <mergeCell ref="L33:L35"/>
    <mergeCell ref="A33:A35"/>
    <mergeCell ref="B33:B35"/>
    <mergeCell ref="E33:E35"/>
    <mergeCell ref="F33:F35"/>
    <mergeCell ref="H33:H35"/>
    <mergeCell ref="I33:I35"/>
    <mergeCell ref="J33:J35"/>
    <mergeCell ref="AL41:AL42"/>
    <mergeCell ref="AM41:AM42"/>
    <mergeCell ref="AN41:AN42"/>
    <mergeCell ref="AO41:AO42"/>
    <mergeCell ref="X43:X44"/>
    <mergeCell ref="Y43:Y44"/>
    <mergeCell ref="Z43:Z44"/>
    <mergeCell ref="AA43:AA44"/>
    <mergeCell ref="AB43:AB44"/>
    <mergeCell ref="AC43:AC44"/>
    <mergeCell ref="AD43:AD44"/>
    <mergeCell ref="X41:X42"/>
    <mergeCell ref="Y41:Y42"/>
    <mergeCell ref="Z41:Z42"/>
    <mergeCell ref="AA41:AA42"/>
    <mergeCell ref="AB41:AB42"/>
    <mergeCell ref="AC41:AC42"/>
    <mergeCell ref="AD41:AD42"/>
    <mergeCell ref="AE43:AE44"/>
    <mergeCell ref="AF43:AF44"/>
    <mergeCell ref="AE41:AE42"/>
    <mergeCell ref="AF41:AF42"/>
    <mergeCell ref="AG41:AG42"/>
    <mergeCell ref="AH41:AH44"/>
    <mergeCell ref="AI41:AI44"/>
    <mergeCell ref="AJ41:AJ44"/>
    <mergeCell ref="AK41:AK44"/>
    <mergeCell ref="AG43:AG44"/>
    <mergeCell ref="O43:O44"/>
    <mergeCell ref="P43:P44"/>
    <mergeCell ref="J41:J44"/>
    <mergeCell ref="K41:K44"/>
    <mergeCell ref="L41:L44"/>
    <mergeCell ref="M41:M42"/>
    <mergeCell ref="N41:N42"/>
    <mergeCell ref="O41:O42"/>
    <mergeCell ref="P41:P42"/>
    <mergeCell ref="S41:S42"/>
    <mergeCell ref="T41:T42"/>
    <mergeCell ref="U41:U42"/>
    <mergeCell ref="V41:V42"/>
    <mergeCell ref="W41:W42"/>
    <mergeCell ref="V43:V44"/>
    <mergeCell ref="W43:W44"/>
    <mergeCell ref="S43:S44"/>
    <mergeCell ref="T43:T44"/>
    <mergeCell ref="U43:U44"/>
    <mergeCell ref="K37:K39"/>
    <mergeCell ref="L37:L39"/>
    <mergeCell ref="A37:A39"/>
    <mergeCell ref="B37:B39"/>
    <mergeCell ref="E37:E39"/>
    <mergeCell ref="F37:F39"/>
    <mergeCell ref="H37:H39"/>
    <mergeCell ref="I37:I39"/>
    <mergeCell ref="J37:J39"/>
    <mergeCell ref="A41:A44"/>
    <mergeCell ref="B41:B44"/>
    <mergeCell ref="E41:E44"/>
    <mergeCell ref="F41:F44"/>
    <mergeCell ref="G41:G42"/>
    <mergeCell ref="H41:H44"/>
    <mergeCell ref="I41:I44"/>
    <mergeCell ref="Q41:Q42"/>
    <mergeCell ref="R41:R42"/>
    <mergeCell ref="M43:M44"/>
    <mergeCell ref="N43:N44"/>
    <mergeCell ref="Q43:Q44"/>
    <mergeCell ref="R43:R4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 ref="AF15:AF16"/>
    <mergeCell ref="AG15:AG16"/>
    <mergeCell ref="AI15:AI16"/>
    <mergeCell ref="AJ15:AJ16"/>
    <mergeCell ref="AK15:AK16"/>
    <mergeCell ref="AL15:AL16"/>
    <mergeCell ref="AM15:AM16"/>
    <mergeCell ref="AN15:AN16"/>
    <mergeCell ref="AO15:AO16"/>
    <mergeCell ref="AJ21:AJ23"/>
    <mergeCell ref="AK21:AK23"/>
    <mergeCell ref="AH15:AH16"/>
    <mergeCell ref="AH17:AH19"/>
    <mergeCell ref="AI17:AI19"/>
    <mergeCell ref="AJ17:AJ19"/>
    <mergeCell ref="AK17:AK19"/>
    <mergeCell ref="AH21:AH23"/>
    <mergeCell ref="AI21:AI23"/>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S27:S28"/>
    <mergeCell ref="T27:T28"/>
    <mergeCell ref="U27:U28"/>
    <mergeCell ref="V27:V28"/>
    <mergeCell ref="W27:W28"/>
    <mergeCell ref="M29:M31"/>
    <mergeCell ref="N29:N31"/>
    <mergeCell ref="O29:O31"/>
    <mergeCell ref="P29:P31"/>
    <mergeCell ref="J25:J31"/>
    <mergeCell ref="K25:K31"/>
    <mergeCell ref="L25:L31"/>
    <mergeCell ref="M25:M26"/>
    <mergeCell ref="N25:N26"/>
    <mergeCell ref="O25:O26"/>
    <mergeCell ref="P25:P26"/>
    <mergeCell ref="M27:M28"/>
    <mergeCell ref="N27:N28"/>
    <mergeCell ref="Z15:Z16"/>
    <mergeCell ref="O27:O28"/>
    <mergeCell ref="P27:P28"/>
    <mergeCell ref="Z27:Z28"/>
    <mergeCell ref="X15:X16"/>
    <mergeCell ref="Y15:Y16"/>
    <mergeCell ref="AI37:AI39"/>
    <mergeCell ref="X29:X31"/>
    <mergeCell ref="Y29:Y31"/>
    <mergeCell ref="AE25:AE26"/>
    <mergeCell ref="AF25:AF26"/>
    <mergeCell ref="AG25:AG26"/>
    <mergeCell ref="R15:R16"/>
    <mergeCell ref="S15:S16"/>
    <mergeCell ref="S25:S26"/>
    <mergeCell ref="T25:T26"/>
    <mergeCell ref="U25:U26"/>
    <mergeCell ref="V25:V26"/>
    <mergeCell ref="W25:W26"/>
    <mergeCell ref="S29:S31"/>
    <mergeCell ref="T29:T31"/>
    <mergeCell ref="U29:U31"/>
    <mergeCell ref="V29:V31"/>
    <mergeCell ref="W29:W31"/>
    <mergeCell ref="AB27:AB28"/>
    <mergeCell ref="AC27:AC28"/>
    <mergeCell ref="AD27:AD28"/>
    <mergeCell ref="AH25:AH31"/>
    <mergeCell ref="AI25:AI31"/>
    <mergeCell ref="AJ25:AJ31"/>
    <mergeCell ref="AG27:AG28"/>
    <mergeCell ref="AG29:AG31"/>
    <mergeCell ref="X27:X28"/>
    <mergeCell ref="Y27:Y28"/>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AJ37:AJ39"/>
    <mergeCell ref="AE29:AE31"/>
    <mergeCell ref="AF29:AF31"/>
    <mergeCell ref="AH33:AH35"/>
    <mergeCell ref="AI33:AI35"/>
    <mergeCell ref="AJ33:AJ35"/>
    <mergeCell ref="AA27:AA28"/>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s>
  <conditionalFormatting sqref="I17 AI17 I21 AI21 I25 AI25 I33 AI33 I37 AI37">
    <cfRule type="cellIs" dxfId="210" priority="1" operator="equal">
      <formula>"1 - Rara vez"</formula>
    </cfRule>
  </conditionalFormatting>
  <conditionalFormatting sqref="I17 AI17 I21 AI21 I25 AI25 I33 AI33 I37 AI37">
    <cfRule type="cellIs" dxfId="209" priority="2" operator="equal">
      <formula>"2 - Improbable"</formula>
    </cfRule>
  </conditionalFormatting>
  <conditionalFormatting sqref="I17 AI17 I21 AI21 I25 AI25 I33 AI33 I37 AI37">
    <cfRule type="cellIs" dxfId="208" priority="3" operator="equal">
      <formula>"3 - Posible"</formula>
    </cfRule>
  </conditionalFormatting>
  <conditionalFormatting sqref="I17 AI17 I21 AI21 I25 AI25 I33 AI33 I37 AI37">
    <cfRule type="cellIs" dxfId="207" priority="4" operator="equal">
      <formula>"4 - Probable"</formula>
    </cfRule>
  </conditionalFormatting>
  <conditionalFormatting sqref="J17 AI17:AJ17 J21 AI21:AJ21 J25 AI25:AJ25 J33 AI33:AJ33 J37 AI37:AJ37">
    <cfRule type="cellIs" dxfId="206" priority="5" operator="equal">
      <formula>"1 - Insignificante"</formula>
    </cfRule>
  </conditionalFormatting>
  <conditionalFormatting sqref="J17 AI17:AJ17 J21 AI21:AJ21 J25 AI25:AJ25 J33 AI33:AJ33 J37 AI37:AJ37">
    <cfRule type="cellIs" dxfId="205" priority="6" operator="equal">
      <formula>"2 - Menor"</formula>
    </cfRule>
  </conditionalFormatting>
  <conditionalFormatting sqref="J17 AI17:AJ17 J21 AI21:AJ21 J25 AI25:AJ25 J33 AI33:AJ33 J37 AI37:AJ37">
    <cfRule type="cellIs" dxfId="204" priority="7" operator="equal">
      <formula>"3 - Moderado"</formula>
    </cfRule>
  </conditionalFormatting>
  <conditionalFormatting sqref="J17 AI17:AJ17 J21 AI21:AJ21 J25 AI25:AJ25 J33 AI33:AJ33 J37 AI37:AJ37">
    <cfRule type="cellIs" dxfId="203" priority="8" operator="equal">
      <formula>"4 - Mayor"</formula>
    </cfRule>
  </conditionalFormatting>
  <conditionalFormatting sqref="K17 AJ17:AK17 K21 AJ21:AK21 K25 AJ25:AK25 K33 AJ33:AK33 K37 AJ37:AK37">
    <cfRule type="cellIs" dxfId="202" priority="9" operator="equal">
      <formula>"Zona de Riesgo Baja"</formula>
    </cfRule>
  </conditionalFormatting>
  <conditionalFormatting sqref="K17 AJ17:AK17 K21 AJ21:AK21 K25 AJ25:AK25 K33 AJ33:AK33 K37 AJ37:AK37">
    <cfRule type="cellIs" dxfId="201" priority="10" operator="equal">
      <formula>"Zona de Riesgo Moderada"</formula>
    </cfRule>
  </conditionalFormatting>
  <conditionalFormatting sqref="K17:K19 AK17:AK19 K21:K23 AK21:AK23 K25:K31 AK25:AK31 K33:K35 AK33:AK35 K37:K39 AK37:AK39">
    <cfRule type="containsText" dxfId="200"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199" priority="12" operator="containsText" text="Zona de Riesgo Alta">
      <formula>NOT(ISERROR(SEARCH(("Zona de Riesgo Alta"),(K17))))</formula>
    </cfRule>
  </conditionalFormatting>
  <conditionalFormatting sqref="AI17 AI21 AI25 AI33 AI37">
    <cfRule type="cellIs" dxfId="198" priority="13" operator="equal">
      <formula>"1 - Rara vez"</formula>
    </cfRule>
  </conditionalFormatting>
  <conditionalFormatting sqref="AI17 AI21 AI25 AI33 AI37">
    <cfRule type="cellIs" dxfId="197" priority="14" operator="equal">
      <formula>"2 - Improbable"</formula>
    </cfRule>
  </conditionalFormatting>
  <conditionalFormatting sqref="AI17 AI21 AI25 AI33 AI37">
    <cfRule type="cellIs" dxfId="196" priority="15" operator="equal">
      <formula>"3 - Posible"</formula>
    </cfRule>
  </conditionalFormatting>
  <conditionalFormatting sqref="AI17 AI21 AI25 AI33 AI37">
    <cfRule type="cellIs" dxfId="195" priority="16" operator="equal">
      <formula>"4 - Probable"</formula>
    </cfRule>
  </conditionalFormatting>
  <conditionalFormatting sqref="AJ17 AJ21 AJ25 AJ33 AJ37">
    <cfRule type="cellIs" dxfId="194" priority="17" operator="equal">
      <formula>"1 - Insignificante"</formula>
    </cfRule>
  </conditionalFormatting>
  <conditionalFormatting sqref="AJ17 AJ21 AJ25 AJ33 AJ37">
    <cfRule type="cellIs" dxfId="193" priority="18" operator="equal">
      <formula>"2 - Menor"</formula>
    </cfRule>
  </conditionalFormatting>
  <conditionalFormatting sqref="AJ17 AJ21 AJ25 AJ33 AJ37">
    <cfRule type="cellIs" dxfId="192" priority="19" operator="equal">
      <formula>"3 - Moderado"</formula>
    </cfRule>
  </conditionalFormatting>
  <conditionalFormatting sqref="AJ17 AJ21 AJ25 AJ33 AJ37">
    <cfRule type="cellIs" dxfId="191" priority="20" operator="equal">
      <formula>"4 - Mayor"</formula>
    </cfRule>
  </conditionalFormatting>
  <conditionalFormatting sqref="AK17 AK21 AK25 AK33 AK37">
    <cfRule type="cellIs" dxfId="190" priority="21" operator="equal">
      <formula>"Zona de Riesgo Baja"</formula>
    </cfRule>
  </conditionalFormatting>
  <conditionalFormatting sqref="AK17 AK21 AK25 AK33 AK37">
    <cfRule type="cellIs" dxfId="189" priority="22" operator="equal">
      <formula>"Zona de Riesgo Moderada"</formula>
    </cfRule>
  </conditionalFormatting>
  <conditionalFormatting sqref="I17:I19 AI17:AI19 I21:I23 AI21:AI23 I25:I31 AI25:AI31 I33:I35 AI33:AI35 I37:I39 AI37:AI39">
    <cfRule type="containsText" dxfId="188" priority="23" operator="containsText" text="5 - Casi seguro">
      <formula>NOT(ISERROR(SEARCH(("5 - Casi seguro"),(I17))))</formula>
    </cfRule>
  </conditionalFormatting>
  <conditionalFormatting sqref="J17:J19 AJ17:AJ19 J21:J23 AJ21:AJ23 J25:J31 AJ25:AJ31 J33:J35 AJ33:AJ35 J37:J39 AJ37:AJ39">
    <cfRule type="containsText" dxfId="187" priority="24" operator="containsText" text="5 - Catastrófico">
      <formula>NOT(ISERROR(SEARCH(("5 - Catastrófico"),(J17))))</formula>
    </cfRule>
  </conditionalFormatting>
  <dataValidations count="17">
    <dataValidation type="list" allowBlank="1" showInputMessage="1" showErrorMessage="1" prompt=" - " sqref="C35" xr:uid="{00000000-0002-0000-1100-000000000000}">
      <formula1>$J$110:$J$127</formula1>
    </dataValidation>
    <dataValidation type="list" allowBlank="1" showInputMessage="1" showErrorMessage="1" prompt=" - " sqref="AB17:AB19 AB21:AB23 AB25 AB27 AB29 AB33:AB35 AB37:AB39" xr:uid="{00000000-0002-0000-1100-000001000000}">
      <formula1>$I$116:$I$118</formula1>
    </dataValidation>
    <dataValidation type="list" allowBlank="1" showInputMessage="1" showErrorMessage="1" prompt=" - " sqref="I17 AI17 I21 AI21 I25 AI25 I33 AI33 I37 AI37" xr:uid="{00000000-0002-0000-1100-000002000000}">
      <formula1>$G$104:$G$108</formula1>
    </dataValidation>
    <dataValidation type="list" allowBlank="1" showInputMessage="1" showErrorMessage="1" prompt=" - " sqref="K17 AK17 K21 AK21 K25 AK25 K33 AK33 K37 AK37" xr:uid="{00000000-0002-0000-1100-000003000000}">
      <formula1>$I$104:$I$107</formula1>
    </dataValidation>
    <dataValidation type="list" allowBlank="1" showInputMessage="1" showErrorMessage="1" prompt=" - " sqref="AE17:AE19 AE21:AE23 AE25 AE27 AE29 AE33:AE35 AE37:AE39" xr:uid="{00000000-0002-0000-1100-000004000000}">
      <formula1>$I$121:$I$123</formula1>
    </dataValidation>
    <dataValidation type="list" allowBlank="1" showInputMessage="1" showErrorMessage="1" prompt=" - " sqref="T17:T19 V17:V19 X17:X19 Z17:Z19 T21:T23 V21:V23 X21:X23 Z21:Z23 T25 V25 X25 Z25 T27 V27 X27 Z27 T29 V29 X29 Z29 T33:T35 V33:V35 X33:X35 Z33:Z35 T37:T39 V37:V39 X37:X39 Z37:Z39 T41 V41 X41 Z41 AB41 T43 V43 X43 Z43 AB43" xr:uid="{00000000-0002-0000-1100-000005000000}">
      <formula1>$I$114:$I$115</formula1>
    </dataValidation>
    <dataValidation type="list" allowBlank="1" showInputMessage="1" showErrorMessage="1" prompt=" - " sqref="AG17:AG19 AG21:AG22 AG25 AG27 AG29 AG33:AG34 AG37:AG38 AG41 AG43" xr:uid="{00000000-0002-0000-1100-000006000000}">
      <formula1>$I$126:$I$127</formula1>
    </dataValidation>
    <dataValidation type="list" allowBlank="1" showInputMessage="1" showErrorMessage="1" prompt=" - " sqref="A17 A21 A25 A33 A37" xr:uid="{00000000-0002-0000-1100-000007000000}">
      <formula1>$C$104:$C$117</formula1>
    </dataValidation>
    <dataValidation type="list" allowBlank="1" showInputMessage="1" showErrorMessage="1" prompt=" - " sqref="P17:P19 P21:P23 P25 P27 P29 P33:P35 P37:P39 P41 P43" xr:uid="{00000000-0002-0000-1100-000008000000}">
      <formula1>$J$114:$J$115</formula1>
    </dataValidation>
    <dataValidation type="list" allowBlank="1" showInputMessage="1" showErrorMessage="1" prompt=" - " sqref="L17 L21 L25 L33 L37" xr:uid="{00000000-0002-0000-1100-000009000000}">
      <formula1>$E$124:$E$126</formula1>
    </dataValidation>
    <dataValidation type="list" allowBlank="1" showInputMessage="1" showErrorMessage="1" prompt=" - " sqref="R17:R19 R21:R23 R25:R31 R33:R35 R37:R39" xr:uid="{00000000-0002-0000-1100-00000A000000}">
      <formula1>$N$120:$N$121</formula1>
    </dataValidation>
    <dataValidation type="list" allowBlank="1" showInputMessage="1" showErrorMessage="1" prompt=" - " sqref="C17:C19 C21:C23 C25:C31 C33:C34 C37:C39" xr:uid="{00000000-0002-0000-1100-00000B000000}">
      <formula1>$E$104:$E$121</formula1>
    </dataValidation>
    <dataValidation type="list" allowBlank="1" showInputMessage="1" showErrorMessage="1" prompt=" - " sqref="J17 AJ17 J21 AJ21 J25 AJ25 J33 AJ33 J37 AJ37" xr:uid="{00000000-0002-0000-1100-00000C000000}">
      <formula1>$G$111:$G$115</formula1>
    </dataValidation>
    <dataValidation type="list" allowBlank="1" showInputMessage="1" showErrorMessage="1" prompt=" - " sqref="AG23 AG35 AG39" xr:uid="{00000000-0002-0000-1100-00000D000000}">
      <formula1>$N$132:$N$133</formula1>
    </dataValidation>
    <dataValidation type="list" allowBlank="1" showInputMessage="1" showErrorMessage="1" prompt=" - " sqref="N17:N19 N21:N23 N25 N27 N29 N33:N35 N37:N39 N41 N43" xr:uid="{00000000-0002-0000-1100-00000E000000}">
      <formula1>$I$110:$I$111</formula1>
    </dataValidation>
    <dataValidation type="list" allowBlank="1" showInputMessage="1" showErrorMessage="1" prompt=" - " sqref="H17 H21 H25 H33 H37" xr:uid="{00000000-0002-0000-1100-00000F000000}">
      <formula1>$C$120:$C$131</formula1>
    </dataValidation>
    <dataValidation type="list" allowBlank="1" showInputMessage="1" showErrorMessage="1" prompt=" - " sqref="AH17 AD17:AD19 AF17:AF19 AH21 AD21:AD23 AF21:AF23 AD25 AF25 AH25 AD27 AF27 AD29 AF29 AH33 AD33:AD35 AF33:AF35 AH37 AD37:AD39 AF37:AF39 AD41 AF41 AD43 AF43" xr:uid="{00000000-0002-0000-1100-000010000000}">
      <formula1>$G$124:$G$126</formula1>
    </dataValidation>
  </dataValidations>
  <pageMargins left="0.7" right="0.7" top="0.75" bottom="0.75" header="0" footer="0"/>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Y1000"/>
  <sheetViews>
    <sheetView topLeftCell="AX15" workbookViewId="0">
      <selection activeCell="BC18" sqref="BC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1273</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141</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30"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154"/>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186" priority="1" operator="containsText" text="Zona de Riesgo Extrema">
      <formula>NOT(ISERROR(SEARCH(("Zona de Riesgo Extrema"),(AD16))))</formula>
    </cfRule>
  </conditionalFormatting>
  <conditionalFormatting sqref="AD16 BA16">
    <cfRule type="containsText" dxfId="185" priority="2" operator="containsText" text="Zona de Riesgo Alta">
      <formula>NOT(ISERROR(SEARCH(("Zona de Riesgo Alta"),(AD16))))</formula>
    </cfRule>
  </conditionalFormatting>
  <conditionalFormatting sqref="I16 AY16">
    <cfRule type="containsText" dxfId="184" priority="3" operator="containsText" text="5 - Casi seguro">
      <formula>NOT(ISERROR(SEARCH(("5 - Casi seguro"),(I16))))</formula>
    </cfRule>
  </conditionalFormatting>
  <conditionalFormatting sqref="I16 AY16">
    <cfRule type="cellIs" dxfId="183" priority="4" operator="equal">
      <formula>"1 - Rara vez"</formula>
    </cfRule>
  </conditionalFormatting>
  <conditionalFormatting sqref="I16 AY16">
    <cfRule type="cellIs" dxfId="182" priority="5" operator="equal">
      <formula>"2 - Improbable"</formula>
    </cfRule>
  </conditionalFormatting>
  <conditionalFormatting sqref="I16 AY16">
    <cfRule type="cellIs" dxfId="181" priority="6" operator="equal">
      <formula>"3 - Posible"</formula>
    </cfRule>
  </conditionalFormatting>
  <conditionalFormatting sqref="I16 AY16">
    <cfRule type="cellIs" dxfId="180" priority="7" operator="equal">
      <formula>"4 - Probable"</formula>
    </cfRule>
  </conditionalFormatting>
  <conditionalFormatting sqref="AD16 BA16">
    <cfRule type="cellIs" dxfId="179" priority="8" operator="equal">
      <formula>"Zona de Riesgo Baja"</formula>
    </cfRule>
  </conditionalFormatting>
  <conditionalFormatting sqref="AD16 BA16">
    <cfRule type="cellIs" dxfId="178" priority="9" operator="equal">
      <formula>"Zona de Riesgo Moderada"</formula>
    </cfRule>
  </conditionalFormatting>
  <conditionalFormatting sqref="AD16 BA16">
    <cfRule type="cellIs" dxfId="177" priority="10" operator="equal">
      <formula>"Zona de Riesgo Alta"</formula>
    </cfRule>
  </conditionalFormatting>
  <conditionalFormatting sqref="AC16 AZ16">
    <cfRule type="containsText" dxfId="176" priority="11" operator="containsText" text="4 - Mayor">
      <formula>NOT(ISERROR(SEARCH(("4 - Mayor"),(AC16))))</formula>
    </cfRule>
  </conditionalFormatting>
  <conditionalFormatting sqref="AC16 AZ16">
    <cfRule type="containsText" dxfId="175" priority="12" operator="containsText" text="5 - Catastrófico">
      <formula>NOT(ISERROR(SEARCH(("5 - Catastrófico"),(AC16))))</formula>
    </cfRule>
  </conditionalFormatting>
  <conditionalFormatting sqref="AC16 AZ16">
    <cfRule type="containsText" dxfId="174" priority="13" operator="containsText" text="3 - Moderado">
      <formula>NOT(ISERROR(SEARCH(("3 - Moderado"),(AC16))))</formula>
    </cfRule>
  </conditionalFormatting>
  <dataValidations count="4">
    <dataValidation type="list" allowBlank="1" showInputMessage="1" showErrorMessage="1" prompt=" - " sqref="A16" xr:uid="{00000000-0002-0000-1200-000000000000}">
      <formula1>$C$101:$C$114</formula1>
    </dataValidation>
    <dataValidation type="list" allowBlank="1" showInputMessage="1" showErrorMessage="1" prompt=" - " sqref="AC16 AZ16" xr:uid="{00000000-0002-0000-1200-000001000000}">
      <formula1>$G$108:$G$110</formula1>
    </dataValidation>
    <dataValidation type="list" allowBlank="1" showInputMessage="1" showErrorMessage="1" prompt=" - " sqref="C16:C19" xr:uid="{00000000-0002-0000-1200-000002000000}">
      <formula1>$E$101:$E$118</formula1>
    </dataValidation>
    <dataValidation type="list" allowBlank="1" showInputMessage="1" showErrorMessage="1" prompt=" - " sqref="J16:AA19" xr:uid="{00000000-0002-0000-1200-000003000000}">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BJ1000"/>
  <sheetViews>
    <sheetView topLeftCell="A16" workbookViewId="0">
      <selection activeCell="E17" sqref="E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6" width="17.5703125" customWidth="1"/>
    <col min="7" max="7" width="21.7109375" customWidth="1"/>
    <col min="8" max="8" width="32.85546875" customWidth="1"/>
    <col min="9" max="9" width="16.5703125" customWidth="1"/>
    <col min="10" max="10" width="18.140625" customWidth="1"/>
    <col min="11" max="11" width="15.5703125" customWidth="1"/>
    <col min="12" max="13" width="18.7109375" customWidth="1"/>
    <col min="14" max="14" width="38.7109375" customWidth="1"/>
    <col min="15" max="15" width="13.140625" customWidth="1"/>
    <col min="16" max="16" width="30.7109375" customWidth="1"/>
    <col min="17" max="17" width="7.140625" customWidth="1"/>
    <col min="18" max="18" width="30.7109375" hidden="1" customWidth="1"/>
    <col min="19" max="19" width="7.140625" hidden="1" customWidth="1"/>
    <col min="20" max="20" width="40.5703125" customWidth="1"/>
    <col min="21" max="21" width="7.140625" customWidth="1"/>
    <col min="22" max="22" width="46.42578125" customWidth="1"/>
    <col min="23" max="23" width="7.140625" customWidth="1"/>
    <col min="24" max="24" width="43.7109375" customWidth="1"/>
    <col min="25" max="25" width="7.140625" customWidth="1"/>
    <col min="26" max="26" width="32.85546875" customWidth="1"/>
    <col min="27" max="27" width="7.140625" customWidth="1"/>
    <col min="28" max="28" width="37.140625" customWidth="1"/>
    <col min="29" max="29" width="7.140625" customWidth="1"/>
    <col min="30" max="30" width="18.85546875" customWidth="1"/>
    <col min="31" max="31" width="16.140625" customWidth="1"/>
    <col min="32" max="32" width="25.7109375" customWidth="1"/>
    <col min="33" max="34" width="17.5703125" customWidth="1"/>
    <col min="35" max="35" width="17.42578125" customWidth="1"/>
    <col min="36" max="36" width="16.85546875" customWidth="1"/>
    <col min="37" max="37" width="19.5703125" customWidth="1"/>
    <col min="38" max="38" width="19.85546875" customWidth="1"/>
    <col min="39" max="39" width="11.7109375" customWidth="1"/>
    <col min="40" max="40" width="69.28515625" customWidth="1"/>
    <col min="41" max="41" width="11.7109375" hidden="1" customWidth="1"/>
    <col min="42" max="42" width="64.7109375" customWidth="1"/>
    <col min="43" max="62" width="6.85546875" customWidth="1"/>
  </cols>
  <sheetData>
    <row r="1" spans="1:62"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5"/>
      <c r="AN1" s="472" t="s">
        <v>1</v>
      </c>
      <c r="AO1" s="390"/>
      <c r="AP1" s="386"/>
      <c r="AQ1" s="1"/>
      <c r="AR1" s="1"/>
      <c r="AS1" s="1"/>
      <c r="AT1" s="1"/>
      <c r="AU1" s="1"/>
      <c r="AV1" s="1"/>
      <c r="AW1" s="1"/>
      <c r="AX1" s="1"/>
      <c r="AY1" s="1"/>
      <c r="AZ1" s="1"/>
      <c r="BA1" s="1"/>
      <c r="BB1" s="1"/>
      <c r="BC1" s="1"/>
      <c r="BD1" s="1"/>
      <c r="BE1" s="1"/>
      <c r="BF1" s="151"/>
      <c r="BG1" s="151"/>
      <c r="BH1" s="151"/>
      <c r="BI1" s="152"/>
      <c r="BJ1" s="152"/>
    </row>
    <row r="2" spans="1:62"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467"/>
      <c r="AN2" s="473" t="s">
        <v>2</v>
      </c>
      <c r="AO2" s="390"/>
      <c r="AP2" s="386"/>
      <c r="AQ2" s="1"/>
      <c r="AR2" s="1"/>
      <c r="AS2" s="1"/>
      <c r="AT2" s="1"/>
      <c r="AU2" s="1"/>
      <c r="AV2" s="1"/>
      <c r="AW2" s="1"/>
      <c r="AX2" s="1"/>
      <c r="AY2" s="1"/>
      <c r="AZ2" s="1"/>
      <c r="BA2" s="1"/>
      <c r="BB2" s="1"/>
      <c r="BC2" s="1"/>
      <c r="BD2" s="1"/>
      <c r="BE2" s="1"/>
      <c r="BF2" s="151"/>
      <c r="BG2" s="151"/>
      <c r="BH2" s="151"/>
      <c r="BI2" s="152"/>
      <c r="BJ2" s="152"/>
    </row>
    <row r="3" spans="1:62"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467"/>
      <c r="AN3" s="473" t="s">
        <v>3</v>
      </c>
      <c r="AO3" s="390"/>
      <c r="AP3" s="386"/>
      <c r="AQ3" s="1"/>
      <c r="AR3" s="1"/>
      <c r="AS3" s="1"/>
      <c r="AT3" s="1"/>
      <c r="AU3" s="1"/>
      <c r="AV3" s="1"/>
      <c r="AW3" s="1"/>
      <c r="AX3" s="1"/>
      <c r="AY3" s="1"/>
      <c r="AZ3" s="1"/>
      <c r="BA3" s="1"/>
      <c r="BB3" s="1"/>
      <c r="BC3" s="1"/>
      <c r="BD3" s="1"/>
      <c r="BE3" s="1"/>
      <c r="BF3" s="151"/>
      <c r="BG3" s="151"/>
      <c r="BH3" s="151"/>
      <c r="BI3" s="152"/>
      <c r="BJ3" s="152"/>
    </row>
    <row r="4" spans="1:62"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70"/>
      <c r="AN4" s="473" t="s">
        <v>4</v>
      </c>
      <c r="AO4" s="390"/>
      <c r="AP4" s="386"/>
      <c r="AQ4" s="1"/>
      <c r="AR4" s="1"/>
      <c r="AS4" s="1"/>
      <c r="AT4" s="1"/>
      <c r="AU4" s="1"/>
      <c r="AV4" s="1"/>
      <c r="AW4" s="1"/>
      <c r="AX4" s="1"/>
      <c r="AY4" s="1"/>
      <c r="AZ4" s="1"/>
      <c r="BA4" s="1"/>
      <c r="BB4" s="1"/>
      <c r="BC4" s="1"/>
      <c r="BD4" s="1"/>
      <c r="BE4" s="1"/>
      <c r="BF4" s="151"/>
      <c r="BG4" s="151"/>
      <c r="BH4" s="151"/>
      <c r="BI4" s="152"/>
      <c r="BJ4" s="152"/>
    </row>
    <row r="5" spans="1:62"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6"/>
      <c r="AQ5" s="1"/>
      <c r="AR5" s="1"/>
      <c r="AS5" s="1"/>
      <c r="AT5" s="1"/>
      <c r="AU5" s="1"/>
      <c r="AV5" s="1"/>
      <c r="AW5" s="1"/>
      <c r="AX5" s="1"/>
      <c r="AY5" s="1"/>
      <c r="AZ5" s="1"/>
      <c r="BA5" s="1"/>
      <c r="BB5" s="1"/>
      <c r="BC5" s="1"/>
      <c r="BD5" s="1"/>
      <c r="BE5" s="1"/>
      <c r="BF5" s="151"/>
      <c r="BG5" s="151"/>
      <c r="BH5" s="151"/>
      <c r="BI5" s="151"/>
      <c r="BJ5" s="151"/>
    </row>
    <row r="6" spans="1:62" ht="30" customHeight="1">
      <c r="A6" s="5" t="s">
        <v>5</v>
      </c>
      <c r="B6" s="5"/>
      <c r="C6" s="5"/>
      <c r="D6" s="5"/>
      <c r="E6" s="291"/>
      <c r="F6" s="4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86"/>
      <c r="AQ6" s="1"/>
      <c r="AR6" s="1"/>
      <c r="AS6" s="1"/>
      <c r="AT6" s="1"/>
      <c r="AU6" s="1"/>
      <c r="AV6" s="1"/>
      <c r="AW6" s="1"/>
      <c r="AX6" s="1"/>
      <c r="AY6" s="1"/>
      <c r="AZ6" s="1"/>
      <c r="BA6" s="1"/>
      <c r="BB6" s="1"/>
      <c r="BC6" s="1"/>
      <c r="BD6" s="1"/>
      <c r="BE6" s="1"/>
      <c r="BF6" s="151"/>
      <c r="BG6" s="151"/>
      <c r="BH6" s="151"/>
      <c r="BI6" s="151"/>
      <c r="BJ6" s="151"/>
    </row>
    <row r="7" spans="1:62" ht="30" customHeight="1">
      <c r="A7" s="6" t="s">
        <v>6</v>
      </c>
      <c r="B7" s="7"/>
      <c r="C7" s="7"/>
      <c r="D7" s="8"/>
      <c r="E7" s="292"/>
      <c r="F7" s="520" t="s">
        <v>1279</v>
      </c>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86"/>
      <c r="AO7" s="9"/>
      <c r="AP7" s="10"/>
      <c r="AQ7" s="1"/>
      <c r="AR7" s="1"/>
      <c r="AS7" s="1"/>
      <c r="AT7" s="1"/>
      <c r="AU7" s="1"/>
      <c r="AV7" s="1"/>
      <c r="AW7" s="1"/>
      <c r="AX7" s="1"/>
      <c r="AY7" s="1"/>
      <c r="AZ7" s="1"/>
      <c r="BA7" s="1"/>
      <c r="BB7" s="1"/>
      <c r="BC7" s="1"/>
      <c r="BD7" s="1"/>
      <c r="BE7" s="1"/>
      <c r="BF7" s="151"/>
      <c r="BG7" s="151"/>
      <c r="BH7" s="151"/>
      <c r="BI7" s="151"/>
      <c r="BJ7" s="151"/>
    </row>
    <row r="8" spans="1:62" ht="30" customHeight="1">
      <c r="A8" s="6" t="s">
        <v>9</v>
      </c>
      <c r="B8" s="7"/>
      <c r="C8" s="7"/>
      <c r="D8" s="8"/>
      <c r="E8" s="293"/>
      <c r="F8" s="606" t="s">
        <v>1280</v>
      </c>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86"/>
      <c r="AO8" s="9"/>
      <c r="AP8" s="10"/>
      <c r="AQ8" s="1"/>
      <c r="AR8" s="1"/>
      <c r="AS8" s="1"/>
      <c r="AT8" s="1"/>
      <c r="AU8" s="1"/>
      <c r="AV8" s="1"/>
      <c r="AW8" s="1"/>
      <c r="AX8" s="1"/>
      <c r="AY8" s="1"/>
      <c r="AZ8" s="1"/>
      <c r="BA8" s="1"/>
      <c r="BB8" s="1"/>
      <c r="BC8" s="1"/>
      <c r="BD8" s="1"/>
      <c r="BE8" s="1"/>
      <c r="BF8" s="151"/>
      <c r="BG8" s="151"/>
      <c r="BH8" s="151"/>
      <c r="BI8" s="151"/>
      <c r="BJ8" s="151"/>
    </row>
    <row r="9" spans="1:62" ht="30" customHeight="1">
      <c r="A9" s="6" t="s">
        <v>11</v>
      </c>
      <c r="B9" s="7"/>
      <c r="C9" s="7"/>
      <c r="D9" s="8"/>
      <c r="E9" s="293"/>
      <c r="F9" s="606" t="s">
        <v>1281</v>
      </c>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86"/>
      <c r="AO9" s="9"/>
      <c r="AP9" s="10"/>
      <c r="AQ9" s="1"/>
      <c r="AR9" s="1"/>
      <c r="AS9" s="1"/>
      <c r="AT9" s="1"/>
      <c r="AU9" s="1"/>
      <c r="AV9" s="1"/>
      <c r="AW9" s="1"/>
      <c r="AX9" s="1"/>
      <c r="AY9" s="1"/>
      <c r="AZ9" s="1"/>
      <c r="BA9" s="1"/>
      <c r="BB9" s="1"/>
      <c r="BC9" s="1"/>
      <c r="BD9" s="1"/>
      <c r="BE9" s="1"/>
      <c r="BF9" s="151"/>
      <c r="BG9" s="151"/>
      <c r="BH9" s="151"/>
      <c r="BI9" s="151"/>
      <c r="BJ9" s="151"/>
    </row>
    <row r="10" spans="1:62"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1"/>
      <c r="AM10" s="11"/>
      <c r="AN10" s="11"/>
      <c r="AO10" s="11"/>
      <c r="AP10" s="11"/>
      <c r="AQ10" s="1"/>
      <c r="AR10" s="1"/>
      <c r="AS10" s="1"/>
      <c r="AT10" s="1"/>
      <c r="AU10" s="1"/>
      <c r="AV10" s="1"/>
      <c r="AW10" s="1"/>
      <c r="AX10" s="1"/>
      <c r="AY10" s="1"/>
      <c r="AZ10" s="1"/>
      <c r="BA10" s="1"/>
      <c r="BB10" s="1"/>
      <c r="BC10" s="1"/>
      <c r="BD10" s="1"/>
      <c r="BE10" s="1"/>
      <c r="BF10" s="151"/>
      <c r="BG10" s="151"/>
      <c r="BH10" s="151"/>
      <c r="BI10" s="151"/>
      <c r="BJ10" s="151"/>
    </row>
    <row r="11" spans="1:62" ht="38.25" customHeight="1">
      <c r="A11" s="491" t="s">
        <v>13</v>
      </c>
      <c r="B11" s="442"/>
      <c r="C11" s="492" t="s">
        <v>14</v>
      </c>
      <c r="D11" s="442"/>
      <c r="E11" s="294"/>
      <c r="F11" s="440" t="s">
        <v>15</v>
      </c>
      <c r="G11" s="441"/>
      <c r="H11" s="441"/>
      <c r="I11" s="442"/>
      <c r="J11" s="480" t="s">
        <v>16</v>
      </c>
      <c r="K11" s="441"/>
      <c r="L11" s="441"/>
      <c r="M11" s="481"/>
      <c r="N11" s="478" t="s">
        <v>17</v>
      </c>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9"/>
      <c r="AM11" s="486" t="s">
        <v>18</v>
      </c>
      <c r="AN11" s="475"/>
      <c r="AO11" s="475"/>
      <c r="AP11" s="476"/>
      <c r="AQ11" s="15"/>
      <c r="AR11" s="15"/>
      <c r="AS11" s="15"/>
      <c r="AT11" s="15"/>
      <c r="AU11" s="15"/>
      <c r="AV11" s="15"/>
      <c r="AW11" s="15"/>
      <c r="AX11" s="15"/>
      <c r="AY11" s="15"/>
      <c r="AZ11" s="15"/>
      <c r="BA11" s="15"/>
      <c r="BB11" s="15"/>
      <c r="BC11" s="15"/>
      <c r="BD11" s="15"/>
      <c r="BE11" s="15"/>
      <c r="BF11" s="153"/>
      <c r="BG11" s="153"/>
      <c r="BH11" s="153"/>
      <c r="BI11" s="153"/>
      <c r="BJ11" s="153"/>
    </row>
    <row r="12" spans="1:62" ht="3.75" customHeight="1">
      <c r="A12" s="443"/>
      <c r="B12" s="444"/>
      <c r="C12" s="443"/>
      <c r="D12" s="444"/>
      <c r="E12" s="294"/>
      <c r="F12" s="443"/>
      <c r="G12" s="395"/>
      <c r="H12" s="395"/>
      <c r="I12" s="444"/>
      <c r="J12" s="443"/>
      <c r="K12" s="395"/>
      <c r="L12" s="395"/>
      <c r="M12" s="482"/>
      <c r="N12" s="484" t="s">
        <v>19</v>
      </c>
      <c r="O12" s="481"/>
      <c r="P12" s="448" t="s">
        <v>20</v>
      </c>
      <c r="Q12" s="441"/>
      <c r="R12" s="441"/>
      <c r="S12" s="441"/>
      <c r="T12" s="441"/>
      <c r="U12" s="441"/>
      <c r="V12" s="441"/>
      <c r="W12" s="441"/>
      <c r="X12" s="441"/>
      <c r="Y12" s="441"/>
      <c r="Z12" s="441"/>
      <c r="AA12" s="441"/>
      <c r="AB12" s="441"/>
      <c r="AC12" s="441"/>
      <c r="AD12" s="441"/>
      <c r="AE12" s="441"/>
      <c r="AF12" s="441"/>
      <c r="AG12" s="441"/>
      <c r="AH12" s="442"/>
      <c r="AI12" s="487" t="s">
        <v>21</v>
      </c>
      <c r="AJ12" s="441"/>
      <c r="AK12" s="441"/>
      <c r="AL12" s="481"/>
      <c r="AM12" s="488" t="s">
        <v>22</v>
      </c>
      <c r="AN12" s="442"/>
      <c r="AO12" s="489" t="s">
        <v>23</v>
      </c>
      <c r="AP12" s="481"/>
      <c r="AQ12" s="1"/>
      <c r="AR12" s="1"/>
      <c r="AS12" s="1"/>
      <c r="AT12" s="1"/>
      <c r="AU12" s="1"/>
      <c r="AV12" s="1"/>
      <c r="AW12" s="1"/>
      <c r="AX12" s="1"/>
      <c r="AY12" s="1"/>
      <c r="AZ12" s="1"/>
      <c r="BA12" s="1"/>
      <c r="BB12" s="1"/>
      <c r="BC12" s="1"/>
      <c r="BD12" s="1"/>
      <c r="BE12" s="1"/>
      <c r="BF12" s="151"/>
      <c r="BG12" s="151"/>
      <c r="BH12" s="151"/>
      <c r="BI12" s="151"/>
      <c r="BJ12" s="151"/>
    </row>
    <row r="13" spans="1:62" ht="45" customHeight="1">
      <c r="A13" s="443"/>
      <c r="B13" s="444"/>
      <c r="C13" s="443"/>
      <c r="D13" s="444"/>
      <c r="E13" s="294"/>
      <c r="F13" s="443"/>
      <c r="G13" s="395"/>
      <c r="H13" s="395"/>
      <c r="I13" s="444"/>
      <c r="J13" s="443"/>
      <c r="K13" s="395"/>
      <c r="L13" s="395"/>
      <c r="M13" s="482"/>
      <c r="N13" s="485"/>
      <c r="O13" s="482"/>
      <c r="P13" s="449"/>
      <c r="Q13" s="446"/>
      <c r="R13" s="446"/>
      <c r="S13" s="446"/>
      <c r="T13" s="446"/>
      <c r="U13" s="446"/>
      <c r="V13" s="446"/>
      <c r="W13" s="446"/>
      <c r="X13" s="446"/>
      <c r="Y13" s="446"/>
      <c r="Z13" s="446"/>
      <c r="AA13" s="446"/>
      <c r="AB13" s="446"/>
      <c r="AC13" s="446"/>
      <c r="AD13" s="446"/>
      <c r="AE13" s="446"/>
      <c r="AF13" s="446"/>
      <c r="AG13" s="446"/>
      <c r="AH13" s="447"/>
      <c r="AI13" s="485"/>
      <c r="AJ13" s="395"/>
      <c r="AK13" s="395"/>
      <c r="AL13" s="482"/>
      <c r="AM13" s="443"/>
      <c r="AN13" s="444"/>
      <c r="AO13" s="485"/>
      <c r="AP13" s="482"/>
      <c r="AQ13" s="1"/>
      <c r="AR13" s="1"/>
      <c r="AS13" s="1"/>
      <c r="AT13" s="1"/>
      <c r="AU13" s="1"/>
      <c r="AV13" s="1"/>
      <c r="AW13" s="1"/>
      <c r="AX13" s="1"/>
      <c r="AY13" s="1"/>
      <c r="AZ13" s="1"/>
      <c r="BA13" s="1"/>
      <c r="BB13" s="1"/>
      <c r="BC13" s="1"/>
      <c r="BD13" s="1"/>
      <c r="BE13" s="1"/>
      <c r="BF13" s="151"/>
      <c r="BG13" s="151"/>
      <c r="BH13" s="151"/>
      <c r="BI13" s="151"/>
      <c r="BJ13" s="151"/>
    </row>
    <row r="14" spans="1:62" ht="42.75" customHeight="1">
      <c r="A14" s="445"/>
      <c r="B14" s="447"/>
      <c r="C14" s="445"/>
      <c r="D14" s="447"/>
      <c r="E14" s="294"/>
      <c r="F14" s="445"/>
      <c r="G14" s="446"/>
      <c r="H14" s="446"/>
      <c r="I14" s="447"/>
      <c r="J14" s="445"/>
      <c r="K14" s="446"/>
      <c r="L14" s="446"/>
      <c r="M14" s="483"/>
      <c r="N14" s="449"/>
      <c r="O14" s="483"/>
      <c r="P14" s="454" t="s">
        <v>25</v>
      </c>
      <c r="Q14" s="455"/>
      <c r="R14" s="22"/>
      <c r="S14" s="23"/>
      <c r="T14" s="450" t="s">
        <v>27</v>
      </c>
      <c r="U14" s="452"/>
      <c r="V14" s="450" t="s">
        <v>28</v>
      </c>
      <c r="W14" s="452"/>
      <c r="X14" s="450" t="s">
        <v>29</v>
      </c>
      <c r="Y14" s="452"/>
      <c r="Z14" s="450" t="s">
        <v>30</v>
      </c>
      <c r="AA14" s="452"/>
      <c r="AB14" s="450" t="s">
        <v>31</v>
      </c>
      <c r="AC14" s="452"/>
      <c r="AD14" s="450" t="s">
        <v>32</v>
      </c>
      <c r="AE14" s="451"/>
      <c r="AF14" s="451"/>
      <c r="AG14" s="451"/>
      <c r="AH14" s="452"/>
      <c r="AI14" s="449"/>
      <c r="AJ14" s="446"/>
      <c r="AK14" s="446"/>
      <c r="AL14" s="483"/>
      <c r="AM14" s="445"/>
      <c r="AN14" s="447"/>
      <c r="AO14" s="449"/>
      <c r="AP14" s="483"/>
      <c r="AQ14" s="1"/>
      <c r="AR14" s="1"/>
      <c r="AS14" s="1"/>
      <c r="AT14" s="1"/>
      <c r="AU14" s="1"/>
      <c r="AV14" s="1"/>
      <c r="AW14" s="1"/>
      <c r="AX14" s="1"/>
      <c r="AY14" s="1"/>
      <c r="AZ14" s="1"/>
      <c r="BA14" s="1"/>
      <c r="BB14" s="1"/>
      <c r="BC14" s="1"/>
      <c r="BD14" s="1"/>
      <c r="BE14" s="1"/>
      <c r="BF14" s="151"/>
      <c r="BG14" s="151"/>
      <c r="BH14" s="151"/>
      <c r="BI14" s="151"/>
      <c r="BJ14" s="151"/>
    </row>
    <row r="15" spans="1:62" ht="75" customHeight="1">
      <c r="A15" s="456" t="s">
        <v>33</v>
      </c>
      <c r="B15" s="458" t="s">
        <v>35</v>
      </c>
      <c r="C15" s="459" t="s">
        <v>37</v>
      </c>
      <c r="D15" s="459" t="s">
        <v>38</v>
      </c>
      <c r="E15" s="295"/>
      <c r="F15" s="460" t="s">
        <v>39</v>
      </c>
      <c r="G15" s="460" t="s">
        <v>40</v>
      </c>
      <c r="H15" s="460" t="s">
        <v>41</v>
      </c>
      <c r="I15" s="460" t="s">
        <v>42</v>
      </c>
      <c r="J15" s="461" t="s">
        <v>43</v>
      </c>
      <c r="K15" s="461" t="s">
        <v>45</v>
      </c>
      <c r="L15" s="461" t="s">
        <v>46</v>
      </c>
      <c r="M15" s="461" t="s">
        <v>47</v>
      </c>
      <c r="N15" s="435" t="s">
        <v>48</v>
      </c>
      <c r="O15" s="435" t="s">
        <v>49</v>
      </c>
      <c r="P15" s="435" t="s">
        <v>50</v>
      </c>
      <c r="Q15" s="439" t="s">
        <v>51</v>
      </c>
      <c r="R15" s="462" t="s">
        <v>53</v>
      </c>
      <c r="S15" s="453" t="s">
        <v>51</v>
      </c>
      <c r="T15" s="435" t="s">
        <v>55</v>
      </c>
      <c r="U15" s="439" t="s">
        <v>51</v>
      </c>
      <c r="V15" s="435" t="s">
        <v>57</v>
      </c>
      <c r="W15" s="439" t="s">
        <v>51</v>
      </c>
      <c r="X15" s="435" t="s">
        <v>58</v>
      </c>
      <c r="Y15" s="439" t="s">
        <v>51</v>
      </c>
      <c r="Z15" s="435" t="s">
        <v>59</v>
      </c>
      <c r="AA15" s="439" t="s">
        <v>51</v>
      </c>
      <c r="AB15" s="435" t="s">
        <v>60</v>
      </c>
      <c r="AC15" s="439" t="s">
        <v>51</v>
      </c>
      <c r="AD15" s="435" t="s">
        <v>64</v>
      </c>
      <c r="AE15" s="435" t="s">
        <v>66</v>
      </c>
      <c r="AF15" s="435" t="s">
        <v>67</v>
      </c>
      <c r="AG15" s="435" t="s">
        <v>68</v>
      </c>
      <c r="AH15" s="435" t="s">
        <v>70</v>
      </c>
      <c r="AI15" s="435" t="s">
        <v>72</v>
      </c>
      <c r="AJ15" s="438" t="s">
        <v>43</v>
      </c>
      <c r="AK15" s="435" t="s">
        <v>45</v>
      </c>
      <c r="AL15" s="435" t="s">
        <v>79</v>
      </c>
      <c r="AM15" s="436" t="s">
        <v>80</v>
      </c>
      <c r="AN15" s="436" t="s">
        <v>40</v>
      </c>
      <c r="AO15" s="437" t="s">
        <v>80</v>
      </c>
      <c r="AP15" s="437" t="s">
        <v>40</v>
      </c>
      <c r="AQ15" s="1"/>
      <c r="AR15" s="1"/>
      <c r="AS15" s="1"/>
      <c r="AT15" s="1"/>
      <c r="AU15" s="1"/>
      <c r="AV15" s="1"/>
      <c r="AW15" s="1"/>
      <c r="AX15" s="1"/>
      <c r="AY15" s="1"/>
      <c r="AZ15" s="1"/>
      <c r="BA15" s="1"/>
      <c r="BB15" s="1"/>
      <c r="BC15" s="1"/>
      <c r="BD15" s="1"/>
      <c r="BE15" s="1"/>
      <c r="BF15" s="2"/>
      <c r="BG15" s="2"/>
      <c r="BH15" s="2"/>
      <c r="BI15" s="2"/>
      <c r="BJ15" s="2"/>
    </row>
    <row r="16" spans="1:62" ht="57" customHeight="1">
      <c r="A16" s="457"/>
      <c r="B16" s="430"/>
      <c r="C16" s="430"/>
      <c r="D16" s="430"/>
      <c r="E16" s="295"/>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1"/>
      <c r="AR16" s="1"/>
      <c r="AS16" s="1"/>
      <c r="AT16" s="1"/>
      <c r="AU16" s="1"/>
      <c r="AV16" s="1"/>
      <c r="AW16" s="1"/>
      <c r="AX16" s="1"/>
      <c r="AY16" s="1"/>
      <c r="AZ16" s="1"/>
      <c r="BA16" s="1"/>
      <c r="BB16" s="1"/>
      <c r="BC16" s="1"/>
      <c r="BD16" s="1"/>
      <c r="BE16" s="1"/>
      <c r="BF16" s="2"/>
      <c r="BG16" s="2"/>
      <c r="BH16" s="2"/>
      <c r="BI16" s="2"/>
      <c r="BJ16" s="2"/>
    </row>
    <row r="17" spans="1:42" ht="213" customHeight="1">
      <c r="A17" s="429" t="s">
        <v>142</v>
      </c>
      <c r="B17" s="434">
        <v>1</v>
      </c>
      <c r="C17" s="54" t="s">
        <v>301</v>
      </c>
      <c r="D17" s="54" t="s">
        <v>1282</v>
      </c>
      <c r="E17" s="54"/>
      <c r="F17" s="429" t="s">
        <v>1283</v>
      </c>
      <c r="G17" s="429" t="s">
        <v>1284</v>
      </c>
      <c r="H17" s="54" t="s">
        <v>1285</v>
      </c>
      <c r="I17" s="434" t="s">
        <v>329</v>
      </c>
      <c r="J17" s="434" t="s">
        <v>111</v>
      </c>
      <c r="K17" s="429" t="s">
        <v>112</v>
      </c>
      <c r="L17" s="429" t="s">
        <v>113</v>
      </c>
      <c r="M17" s="429" t="s">
        <v>114</v>
      </c>
      <c r="N17" s="54" t="s">
        <v>1286</v>
      </c>
      <c r="O17" s="62" t="s">
        <v>116</v>
      </c>
      <c r="P17" s="54" t="s">
        <v>1287</v>
      </c>
      <c r="Q17" s="62">
        <v>30</v>
      </c>
      <c r="R17" s="62"/>
      <c r="S17" s="62"/>
      <c r="T17" s="54" t="s">
        <v>1288</v>
      </c>
      <c r="U17" s="62">
        <v>15</v>
      </c>
      <c r="V17" s="54" t="s">
        <v>1289</v>
      </c>
      <c r="W17" s="62">
        <v>15</v>
      </c>
      <c r="X17" s="54" t="s">
        <v>1290</v>
      </c>
      <c r="Y17" s="62">
        <v>15</v>
      </c>
      <c r="Z17" s="54" t="s">
        <v>1291</v>
      </c>
      <c r="AA17" s="62">
        <v>15</v>
      </c>
      <c r="AB17" s="54" t="s">
        <v>1292</v>
      </c>
      <c r="AC17" s="62">
        <v>10</v>
      </c>
      <c r="AD17" s="62">
        <f>Q17+S17+U17+W17+Y17+AA17+AC17</f>
        <v>100</v>
      </c>
      <c r="AE17" s="62" t="s">
        <v>132</v>
      </c>
      <c r="AF17" s="54" t="s">
        <v>135</v>
      </c>
      <c r="AG17" s="62" t="s">
        <v>132</v>
      </c>
      <c r="AH17" s="54" t="s">
        <v>133</v>
      </c>
      <c r="AI17" s="434" t="s">
        <v>132</v>
      </c>
      <c r="AJ17" s="434" t="s">
        <v>130</v>
      </c>
      <c r="AK17" s="434" t="s">
        <v>242</v>
      </c>
      <c r="AL17" s="429" t="s">
        <v>139</v>
      </c>
      <c r="AM17" s="62">
        <v>1</v>
      </c>
      <c r="AN17" s="118" t="s">
        <v>1293</v>
      </c>
      <c r="AO17" s="62">
        <v>1</v>
      </c>
      <c r="AP17" s="330" t="s">
        <v>1759</v>
      </c>
    </row>
    <row r="18" spans="1:42" ht="58.5" customHeight="1">
      <c r="A18" s="433"/>
      <c r="B18" s="433"/>
      <c r="C18" s="54" t="s">
        <v>315</v>
      </c>
      <c r="D18" s="54" t="s">
        <v>1294</v>
      </c>
      <c r="E18" s="54"/>
      <c r="F18" s="433"/>
      <c r="G18" s="433"/>
      <c r="H18" s="54" t="s">
        <v>1295</v>
      </c>
      <c r="I18" s="433"/>
      <c r="J18" s="433"/>
      <c r="K18" s="433"/>
      <c r="L18" s="433"/>
      <c r="M18" s="433"/>
      <c r="N18" s="235" t="s">
        <v>1296</v>
      </c>
      <c r="O18" s="62" t="s">
        <v>116</v>
      </c>
      <c r="P18" s="54" t="s">
        <v>1297</v>
      </c>
      <c r="Q18" s="62">
        <v>30</v>
      </c>
      <c r="R18" s="62"/>
      <c r="S18" s="62"/>
      <c r="T18" s="54" t="s">
        <v>1298</v>
      </c>
      <c r="U18" s="62">
        <v>15</v>
      </c>
      <c r="V18" s="54" t="s">
        <v>1299</v>
      </c>
      <c r="W18" s="62">
        <v>15</v>
      </c>
      <c r="X18" s="54" t="s">
        <v>1300</v>
      </c>
      <c r="Y18" s="62">
        <v>15</v>
      </c>
      <c r="Z18" s="54" t="s">
        <v>1301</v>
      </c>
      <c r="AA18" s="62">
        <v>15</v>
      </c>
      <c r="AB18" s="54" t="s">
        <v>1302</v>
      </c>
      <c r="AC18" s="62">
        <v>10</v>
      </c>
      <c r="AD18" s="62">
        <f>Q18+S18+U18+W18+Y18+AA18+AC18</f>
        <v>100</v>
      </c>
      <c r="AE18" s="62" t="s">
        <v>132</v>
      </c>
      <c r="AF18" s="54" t="s">
        <v>135</v>
      </c>
      <c r="AG18" s="62" t="s">
        <v>132</v>
      </c>
      <c r="AH18" s="54" t="s">
        <v>133</v>
      </c>
      <c r="AI18" s="433"/>
      <c r="AJ18" s="433"/>
      <c r="AK18" s="433"/>
      <c r="AL18" s="433"/>
      <c r="AM18" s="62">
        <v>2</v>
      </c>
      <c r="AN18" s="54"/>
      <c r="AO18" s="62">
        <v>2</v>
      </c>
      <c r="AP18" s="62"/>
    </row>
    <row r="19" spans="1:42" ht="36.75" customHeight="1">
      <c r="A19" s="433"/>
      <c r="B19" s="433"/>
      <c r="C19" s="54" t="s">
        <v>309</v>
      </c>
      <c r="D19" s="54" t="s">
        <v>1303</v>
      </c>
      <c r="E19" s="54"/>
      <c r="F19" s="433"/>
      <c r="G19" s="433"/>
      <c r="H19" s="54" t="s">
        <v>1304</v>
      </c>
      <c r="I19" s="433"/>
      <c r="J19" s="433"/>
      <c r="K19" s="433"/>
      <c r="L19" s="433"/>
      <c r="M19" s="433"/>
      <c r="N19" s="233"/>
      <c r="O19" s="233"/>
      <c r="P19" s="233"/>
      <c r="Q19" s="233"/>
      <c r="R19" s="233"/>
      <c r="S19" s="233"/>
      <c r="T19" s="233"/>
      <c r="U19" s="233"/>
      <c r="V19" s="233"/>
      <c r="W19" s="233"/>
      <c r="X19" s="233"/>
      <c r="Y19" s="233"/>
      <c r="Z19" s="233"/>
      <c r="AA19" s="233"/>
      <c r="AB19" s="233"/>
      <c r="AC19" s="233"/>
      <c r="AD19" s="233"/>
      <c r="AE19" s="233"/>
      <c r="AF19" s="233"/>
      <c r="AG19" s="62"/>
      <c r="AH19" s="233"/>
      <c r="AI19" s="433"/>
      <c r="AJ19" s="433"/>
      <c r="AK19" s="433"/>
      <c r="AL19" s="433"/>
      <c r="AM19" s="62">
        <v>3</v>
      </c>
      <c r="AN19" s="201"/>
      <c r="AO19" s="62">
        <v>3</v>
      </c>
      <c r="AP19" s="297"/>
    </row>
    <row r="20" spans="1:42" ht="45" customHeight="1">
      <c r="A20" s="433"/>
      <c r="B20" s="433"/>
      <c r="C20" s="54"/>
      <c r="D20" s="54"/>
      <c r="E20" s="54"/>
      <c r="F20" s="433"/>
      <c r="G20" s="433"/>
      <c r="H20" s="54" t="s">
        <v>1305</v>
      </c>
      <c r="I20" s="433"/>
      <c r="J20" s="433"/>
      <c r="K20" s="433"/>
      <c r="L20" s="433"/>
      <c r="M20" s="433"/>
      <c r="N20" s="54"/>
      <c r="O20" s="62"/>
      <c r="P20" s="62"/>
      <c r="Q20" s="62"/>
      <c r="R20" s="62"/>
      <c r="S20" s="62"/>
      <c r="T20" s="62"/>
      <c r="U20" s="62"/>
      <c r="V20" s="62"/>
      <c r="W20" s="62"/>
      <c r="X20" s="62"/>
      <c r="Y20" s="62"/>
      <c r="Z20" s="62"/>
      <c r="AA20" s="62"/>
      <c r="AB20" s="62"/>
      <c r="AC20" s="62"/>
      <c r="AD20" s="62"/>
      <c r="AE20" s="62"/>
      <c r="AF20" s="54"/>
      <c r="AG20" s="62"/>
      <c r="AH20" s="54"/>
      <c r="AI20" s="433"/>
      <c r="AJ20" s="433"/>
      <c r="AK20" s="433"/>
      <c r="AL20" s="433"/>
      <c r="AM20" s="62"/>
      <c r="AN20" s="62"/>
      <c r="AO20" s="62"/>
      <c r="AP20" s="62"/>
    </row>
    <row r="21" spans="1:42" ht="45" customHeight="1">
      <c r="A21" s="430"/>
      <c r="B21" s="430"/>
      <c r="C21" s="54"/>
      <c r="D21" s="54"/>
      <c r="E21" s="54"/>
      <c r="F21" s="430"/>
      <c r="G21" s="430"/>
      <c r="H21" s="54" t="s">
        <v>1306</v>
      </c>
      <c r="I21" s="430"/>
      <c r="J21" s="430"/>
      <c r="K21" s="430"/>
      <c r="L21" s="430"/>
      <c r="M21" s="430"/>
      <c r="N21" s="62"/>
      <c r="O21" s="62"/>
      <c r="P21" s="62"/>
      <c r="Q21" s="62"/>
      <c r="R21" s="286"/>
      <c r="S21" s="286"/>
      <c r="T21" s="62"/>
      <c r="U21" s="62"/>
      <c r="V21" s="62"/>
      <c r="W21" s="62"/>
      <c r="X21" s="62"/>
      <c r="Y21" s="62"/>
      <c r="Z21" s="62"/>
      <c r="AA21" s="62"/>
      <c r="AB21" s="62"/>
      <c r="AC21" s="62"/>
      <c r="AD21" s="62"/>
      <c r="AE21" s="62"/>
      <c r="AF21" s="54"/>
      <c r="AG21" s="62"/>
      <c r="AH21" s="54"/>
      <c r="AI21" s="430"/>
      <c r="AJ21" s="430"/>
      <c r="AK21" s="430"/>
      <c r="AL21" s="430"/>
      <c r="AM21" s="62"/>
      <c r="AN21" s="62"/>
      <c r="AO21" s="62"/>
      <c r="AP21" s="62"/>
    </row>
    <row r="22" spans="1:42"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198"/>
      <c r="AI22" s="85"/>
      <c r="AJ22" s="84"/>
      <c r="AK22" s="85"/>
      <c r="AL22" s="84"/>
      <c r="AM22" s="84"/>
      <c r="AN22" s="84"/>
      <c r="AO22" s="84"/>
      <c r="AP22" s="84"/>
    </row>
    <row r="23" spans="1:42" ht="273" customHeight="1">
      <c r="A23" s="429" t="s">
        <v>142</v>
      </c>
      <c r="B23" s="558">
        <v>2</v>
      </c>
      <c r="C23" s="54" t="s">
        <v>301</v>
      </c>
      <c r="D23" s="54" t="s">
        <v>1307</v>
      </c>
      <c r="E23" s="54"/>
      <c r="F23" s="429" t="s">
        <v>1308</v>
      </c>
      <c r="G23" s="429" t="s">
        <v>1309</v>
      </c>
      <c r="H23" s="54" t="s">
        <v>1310</v>
      </c>
      <c r="I23" s="434" t="s">
        <v>329</v>
      </c>
      <c r="J23" s="434" t="s">
        <v>241</v>
      </c>
      <c r="K23" s="429" t="s">
        <v>112</v>
      </c>
      <c r="L23" s="429" t="s">
        <v>113</v>
      </c>
      <c r="M23" s="429" t="s">
        <v>114</v>
      </c>
      <c r="N23" s="54" t="s">
        <v>1311</v>
      </c>
      <c r="O23" s="62" t="s">
        <v>116</v>
      </c>
      <c r="P23" s="54" t="s">
        <v>1312</v>
      </c>
      <c r="Q23" s="62">
        <v>30</v>
      </c>
      <c r="R23" s="62"/>
      <c r="S23" s="62"/>
      <c r="T23" s="54" t="s">
        <v>1313</v>
      </c>
      <c r="U23" s="62">
        <v>15</v>
      </c>
      <c r="V23" s="54" t="s">
        <v>1314</v>
      </c>
      <c r="W23" s="62">
        <v>15</v>
      </c>
      <c r="X23" s="54" t="s">
        <v>1315</v>
      </c>
      <c r="Y23" s="62">
        <v>15</v>
      </c>
      <c r="Z23" s="54" t="s">
        <v>1316</v>
      </c>
      <c r="AA23" s="62">
        <v>15</v>
      </c>
      <c r="AB23" s="54" t="s">
        <v>1317</v>
      </c>
      <c r="AC23" s="62">
        <v>10</v>
      </c>
      <c r="AD23" s="62">
        <f>Q23+S23+U23+W23+Y23+AA23+AC23</f>
        <v>100</v>
      </c>
      <c r="AE23" s="62" t="s">
        <v>132</v>
      </c>
      <c r="AF23" s="54" t="s">
        <v>135</v>
      </c>
      <c r="AG23" s="62" t="s">
        <v>132</v>
      </c>
      <c r="AH23" s="54" t="s">
        <v>133</v>
      </c>
      <c r="AI23" s="434" t="s">
        <v>132</v>
      </c>
      <c r="AJ23" s="434" t="s">
        <v>130</v>
      </c>
      <c r="AK23" s="434" t="s">
        <v>138</v>
      </c>
      <c r="AL23" s="429" t="s">
        <v>139</v>
      </c>
      <c r="AM23" s="62">
        <v>1</v>
      </c>
      <c r="AN23" s="329" t="s">
        <v>1676</v>
      </c>
      <c r="AO23" s="62">
        <v>1</v>
      </c>
      <c r="AP23" s="118" t="s">
        <v>1756</v>
      </c>
    </row>
    <row r="24" spans="1:42" ht="55.5" customHeight="1">
      <c r="A24" s="433"/>
      <c r="B24" s="433"/>
      <c r="C24" s="114"/>
      <c r="D24" s="114"/>
      <c r="E24" s="54"/>
      <c r="F24" s="433"/>
      <c r="G24" s="433"/>
      <c r="H24" s="54" t="s">
        <v>1318</v>
      </c>
      <c r="I24" s="433"/>
      <c r="J24" s="433"/>
      <c r="K24" s="433"/>
      <c r="L24" s="433"/>
      <c r="M24" s="433"/>
      <c r="N24" s="54" t="s">
        <v>1319</v>
      </c>
      <c r="O24" s="62" t="s">
        <v>164</v>
      </c>
      <c r="P24" s="54" t="s">
        <v>1312</v>
      </c>
      <c r="Q24" s="62">
        <v>30</v>
      </c>
      <c r="R24" s="62"/>
      <c r="S24" s="62"/>
      <c r="T24" s="54" t="s">
        <v>1320</v>
      </c>
      <c r="U24" s="62">
        <v>15</v>
      </c>
      <c r="V24" s="54" t="s">
        <v>1321</v>
      </c>
      <c r="W24" s="62">
        <v>15</v>
      </c>
      <c r="X24" s="54" t="s">
        <v>1322</v>
      </c>
      <c r="Y24" s="62">
        <v>15</v>
      </c>
      <c r="Z24" s="54" t="s">
        <v>1323</v>
      </c>
      <c r="AA24" s="62">
        <v>15</v>
      </c>
      <c r="AB24" s="54" t="s">
        <v>1324</v>
      </c>
      <c r="AC24" s="62">
        <v>10</v>
      </c>
      <c r="AD24" s="62">
        <f>Q24+S24+U24+W24+Y24+AA24+AC24</f>
        <v>100</v>
      </c>
      <c r="AE24" s="62" t="s">
        <v>132</v>
      </c>
      <c r="AF24" s="54" t="s">
        <v>135</v>
      </c>
      <c r="AG24" s="62" t="s">
        <v>132</v>
      </c>
      <c r="AH24" s="54" t="s">
        <v>133</v>
      </c>
      <c r="AI24" s="433"/>
      <c r="AJ24" s="433"/>
      <c r="AK24" s="433"/>
      <c r="AL24" s="433"/>
      <c r="AM24" s="62">
        <v>2</v>
      </c>
      <c r="AN24" s="201"/>
      <c r="AO24" s="62">
        <v>2</v>
      </c>
      <c r="AP24" s="114"/>
    </row>
    <row r="25" spans="1:42" ht="150">
      <c r="A25" s="430"/>
      <c r="B25" s="430"/>
      <c r="C25" s="114"/>
      <c r="D25" s="114"/>
      <c r="E25" s="54"/>
      <c r="F25" s="430"/>
      <c r="G25" s="430"/>
      <c r="H25" s="54" t="s">
        <v>1325</v>
      </c>
      <c r="I25" s="430"/>
      <c r="J25" s="430"/>
      <c r="K25" s="430"/>
      <c r="L25" s="430"/>
      <c r="M25" s="430"/>
      <c r="N25" s="235" t="s">
        <v>1286</v>
      </c>
      <c r="O25" s="62" t="s">
        <v>116</v>
      </c>
      <c r="P25" s="54" t="s">
        <v>1326</v>
      </c>
      <c r="Q25" s="62">
        <v>30</v>
      </c>
      <c r="R25" s="62"/>
      <c r="S25" s="62"/>
      <c r="T25" s="54" t="s">
        <v>1327</v>
      </c>
      <c r="U25" s="62">
        <v>15</v>
      </c>
      <c r="V25" s="54" t="s">
        <v>1328</v>
      </c>
      <c r="W25" s="62">
        <v>15</v>
      </c>
      <c r="X25" s="54" t="s">
        <v>1290</v>
      </c>
      <c r="Y25" s="62">
        <v>15</v>
      </c>
      <c r="Z25" s="54" t="s">
        <v>1291</v>
      </c>
      <c r="AA25" s="62">
        <v>15</v>
      </c>
      <c r="AB25" s="54" t="s">
        <v>1292</v>
      </c>
      <c r="AC25" s="62">
        <v>10</v>
      </c>
      <c r="AD25" s="62">
        <v>100</v>
      </c>
      <c r="AE25" s="62" t="s">
        <v>132</v>
      </c>
      <c r="AF25" s="54" t="s">
        <v>135</v>
      </c>
      <c r="AG25" s="62" t="s">
        <v>132</v>
      </c>
      <c r="AH25" s="54" t="s">
        <v>133</v>
      </c>
      <c r="AI25" s="430"/>
      <c r="AJ25" s="430"/>
      <c r="AK25" s="430"/>
      <c r="AL25" s="430"/>
      <c r="AM25" s="62">
        <v>3</v>
      </c>
      <c r="AN25" s="297"/>
      <c r="AO25" s="62">
        <v>3</v>
      </c>
      <c r="AP25" s="297"/>
    </row>
    <row r="26" spans="1:42"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198"/>
      <c r="AI26" s="85"/>
      <c r="AJ26" s="84"/>
      <c r="AK26" s="85"/>
      <c r="AL26" s="84"/>
      <c r="AM26" s="84"/>
      <c r="AN26" s="84"/>
      <c r="AO26" s="84"/>
      <c r="AP26" s="84"/>
    </row>
    <row r="27" spans="1:42" ht="300" customHeight="1">
      <c r="A27" s="429" t="s">
        <v>142</v>
      </c>
      <c r="B27" s="558">
        <v>3</v>
      </c>
      <c r="C27" s="54" t="s">
        <v>143</v>
      </c>
      <c r="D27" s="54" t="s">
        <v>1329</v>
      </c>
      <c r="E27" s="54"/>
      <c r="F27" s="429" t="s">
        <v>1330</v>
      </c>
      <c r="G27" s="429" t="s">
        <v>1331</v>
      </c>
      <c r="H27" s="54" t="s">
        <v>1332</v>
      </c>
      <c r="I27" s="434" t="s">
        <v>329</v>
      </c>
      <c r="J27" s="434" t="s">
        <v>111</v>
      </c>
      <c r="K27" s="429" t="s">
        <v>112</v>
      </c>
      <c r="L27" s="429" t="s">
        <v>113</v>
      </c>
      <c r="M27" s="429" t="s">
        <v>114</v>
      </c>
      <c r="N27" s="54" t="s">
        <v>1333</v>
      </c>
      <c r="O27" s="62" t="s">
        <v>164</v>
      </c>
      <c r="P27" s="54" t="s">
        <v>1334</v>
      </c>
      <c r="Q27" s="62">
        <v>30</v>
      </c>
      <c r="R27" s="62"/>
      <c r="S27" s="62"/>
      <c r="T27" s="54" t="s">
        <v>1335</v>
      </c>
      <c r="U27" s="62">
        <v>15</v>
      </c>
      <c r="V27" s="54" t="s">
        <v>1336</v>
      </c>
      <c r="W27" s="62">
        <v>15</v>
      </c>
      <c r="X27" s="54" t="s">
        <v>1337</v>
      </c>
      <c r="Y27" s="62">
        <v>15</v>
      </c>
      <c r="Z27" s="54" t="s">
        <v>1338</v>
      </c>
      <c r="AA27" s="62">
        <v>15</v>
      </c>
      <c r="AB27" s="62" t="s">
        <v>1339</v>
      </c>
      <c r="AC27" s="62">
        <v>10</v>
      </c>
      <c r="AD27" s="62">
        <f>Q27+S27+U27+W27+Y27+AA27+AC27</f>
        <v>100</v>
      </c>
      <c r="AE27" s="62" t="s">
        <v>132</v>
      </c>
      <c r="AF27" s="54" t="s">
        <v>135</v>
      </c>
      <c r="AG27" s="62" t="s">
        <v>132</v>
      </c>
      <c r="AH27" s="54" t="s">
        <v>133</v>
      </c>
      <c r="AI27" s="434" t="s">
        <v>132</v>
      </c>
      <c r="AJ27" s="434" t="s">
        <v>130</v>
      </c>
      <c r="AK27" s="434" t="s">
        <v>138</v>
      </c>
      <c r="AL27" s="429" t="s">
        <v>139</v>
      </c>
      <c r="AM27" s="62">
        <v>1</v>
      </c>
      <c r="AN27" s="118" t="s">
        <v>1340</v>
      </c>
      <c r="AO27" s="62">
        <v>1</v>
      </c>
      <c r="AP27" s="118" t="s">
        <v>1760</v>
      </c>
    </row>
    <row r="28" spans="1:42" ht="61.5" customHeight="1">
      <c r="A28" s="433"/>
      <c r="B28" s="433"/>
      <c r="C28" s="54" t="s">
        <v>179</v>
      </c>
      <c r="D28" s="54" t="s">
        <v>1341</v>
      </c>
      <c r="E28" s="54"/>
      <c r="F28" s="433"/>
      <c r="G28" s="433"/>
      <c r="H28" s="54" t="s">
        <v>1342</v>
      </c>
      <c r="I28" s="433"/>
      <c r="J28" s="433"/>
      <c r="K28" s="433"/>
      <c r="L28" s="433"/>
      <c r="M28" s="433"/>
      <c r="N28" s="54" t="s">
        <v>1343</v>
      </c>
      <c r="O28" s="62" t="s">
        <v>116</v>
      </c>
      <c r="P28" s="54" t="s">
        <v>1334</v>
      </c>
      <c r="Q28" s="62">
        <v>30</v>
      </c>
      <c r="R28" s="62"/>
      <c r="S28" s="62"/>
      <c r="T28" s="54" t="s">
        <v>1344</v>
      </c>
      <c r="U28" s="62">
        <v>15</v>
      </c>
      <c r="V28" s="54" t="s">
        <v>1345</v>
      </c>
      <c r="W28" s="62">
        <v>15</v>
      </c>
      <c r="X28" s="54" t="s">
        <v>1346</v>
      </c>
      <c r="Y28" s="62">
        <v>15</v>
      </c>
      <c r="Z28" s="54" t="s">
        <v>1347</v>
      </c>
      <c r="AA28" s="62">
        <v>15</v>
      </c>
      <c r="AB28" s="54" t="s">
        <v>1348</v>
      </c>
      <c r="AC28" s="62">
        <v>10</v>
      </c>
      <c r="AD28" s="62">
        <f>Q28+S28+U28+W28+Y28+AA28+AC28</f>
        <v>100</v>
      </c>
      <c r="AE28" s="62" t="s">
        <v>132</v>
      </c>
      <c r="AF28" s="54" t="s">
        <v>135</v>
      </c>
      <c r="AG28" s="62" t="s">
        <v>132</v>
      </c>
      <c r="AH28" s="54" t="s">
        <v>133</v>
      </c>
      <c r="AI28" s="433"/>
      <c r="AJ28" s="433"/>
      <c r="AK28" s="433"/>
      <c r="AL28" s="433"/>
      <c r="AM28" s="62">
        <v>2</v>
      </c>
      <c r="AN28" s="201"/>
      <c r="AO28" s="62">
        <v>2</v>
      </c>
      <c r="AP28" s="114"/>
    </row>
    <row r="29" spans="1:42" ht="90" customHeight="1">
      <c r="A29" s="433"/>
      <c r="B29" s="433"/>
      <c r="C29" s="54" t="s">
        <v>304</v>
      </c>
      <c r="D29" s="54" t="s">
        <v>1349</v>
      </c>
      <c r="E29" s="54"/>
      <c r="F29" s="433"/>
      <c r="G29" s="433"/>
      <c r="H29" s="54" t="s">
        <v>1350</v>
      </c>
      <c r="I29" s="433"/>
      <c r="J29" s="433"/>
      <c r="K29" s="433"/>
      <c r="L29" s="433"/>
      <c r="M29" s="433"/>
      <c r="N29" s="54" t="s">
        <v>1351</v>
      </c>
      <c r="O29" s="62" t="s">
        <v>116</v>
      </c>
      <c r="P29" s="54" t="s">
        <v>1352</v>
      </c>
      <c r="Q29" s="62">
        <v>30</v>
      </c>
      <c r="R29" s="62"/>
      <c r="S29" s="62"/>
      <c r="T29" s="54" t="s">
        <v>1353</v>
      </c>
      <c r="U29" s="62">
        <v>15</v>
      </c>
      <c r="V29" s="54" t="s">
        <v>1354</v>
      </c>
      <c r="W29" s="62">
        <v>15</v>
      </c>
      <c r="X29" s="54" t="s">
        <v>1355</v>
      </c>
      <c r="Y29" s="62">
        <v>15</v>
      </c>
      <c r="Z29" s="54" t="s">
        <v>1356</v>
      </c>
      <c r="AA29" s="62">
        <v>15</v>
      </c>
      <c r="AB29" s="62" t="s">
        <v>1357</v>
      </c>
      <c r="AC29" s="62">
        <v>10</v>
      </c>
      <c r="AD29" s="62">
        <f>Q29+S29+U29+W29+Y29+AA29+AC29</f>
        <v>100</v>
      </c>
      <c r="AE29" s="62" t="s">
        <v>132</v>
      </c>
      <c r="AF29" s="54" t="s">
        <v>135</v>
      </c>
      <c r="AG29" s="62" t="s">
        <v>132</v>
      </c>
      <c r="AH29" s="54" t="s">
        <v>133</v>
      </c>
      <c r="AI29" s="433"/>
      <c r="AJ29" s="433"/>
      <c r="AK29" s="433"/>
      <c r="AL29" s="433"/>
      <c r="AM29" s="62">
        <v>3</v>
      </c>
      <c r="AN29" s="201"/>
      <c r="AO29" s="62">
        <v>3</v>
      </c>
      <c r="AP29" s="201"/>
    </row>
    <row r="30" spans="1:42" ht="52.5" customHeight="1">
      <c r="A30" s="430"/>
      <c r="B30" s="430"/>
      <c r="C30" s="54" t="s">
        <v>106</v>
      </c>
      <c r="D30" s="54" t="s">
        <v>1358</v>
      </c>
      <c r="E30" s="54"/>
      <c r="F30" s="430"/>
      <c r="G30" s="430"/>
      <c r="H30" s="54" t="s">
        <v>1359</v>
      </c>
      <c r="I30" s="430"/>
      <c r="J30" s="430"/>
      <c r="K30" s="430"/>
      <c r="L30" s="430"/>
      <c r="M30" s="430"/>
      <c r="N30" s="54"/>
      <c r="O30" s="62"/>
      <c r="P30" s="54"/>
      <c r="Q30" s="62"/>
      <c r="R30" s="62"/>
      <c r="S30" s="62"/>
      <c r="T30" s="54"/>
      <c r="U30" s="62"/>
      <c r="V30" s="54"/>
      <c r="W30" s="62"/>
      <c r="X30" s="54"/>
      <c r="Y30" s="62"/>
      <c r="Z30" s="54"/>
      <c r="AA30" s="62"/>
      <c r="AB30" s="62"/>
      <c r="AC30" s="62"/>
      <c r="AD30" s="62"/>
      <c r="AE30" s="62"/>
      <c r="AF30" s="54"/>
      <c r="AG30" s="62"/>
      <c r="AH30" s="54"/>
      <c r="AI30" s="430"/>
      <c r="AJ30" s="430"/>
      <c r="AK30" s="430"/>
      <c r="AL30" s="430"/>
      <c r="AM30" s="62"/>
      <c r="AN30" s="114"/>
      <c r="AO30" s="62"/>
      <c r="AP30" s="114"/>
    </row>
    <row r="31" spans="1:42"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c r="AJ31" s="84"/>
      <c r="AK31" s="85"/>
      <c r="AL31" s="84"/>
      <c r="AM31" s="84"/>
      <c r="AN31" s="84"/>
      <c r="AO31" s="84"/>
      <c r="AP31" s="84"/>
    </row>
    <row r="32" spans="1:42" ht="135">
      <c r="A32" s="429" t="s">
        <v>142</v>
      </c>
      <c r="B32" s="558">
        <v>4</v>
      </c>
      <c r="C32" s="54" t="s">
        <v>307</v>
      </c>
      <c r="D32" s="54" t="s">
        <v>1360</v>
      </c>
      <c r="E32" s="297"/>
      <c r="F32" s="558" t="s">
        <v>1361</v>
      </c>
      <c r="G32" s="552" t="s">
        <v>1362</v>
      </c>
      <c r="H32" s="297" t="s">
        <v>1363</v>
      </c>
      <c r="I32" s="429" t="s">
        <v>73</v>
      </c>
      <c r="J32" s="434" t="s">
        <v>241</v>
      </c>
      <c r="K32" s="429" t="s">
        <v>148</v>
      </c>
      <c r="L32" s="429" t="s">
        <v>296</v>
      </c>
      <c r="M32" s="429" t="s">
        <v>243</v>
      </c>
      <c r="N32" s="235" t="s">
        <v>1364</v>
      </c>
      <c r="O32" s="62" t="s">
        <v>116</v>
      </c>
      <c r="P32" s="54" t="s">
        <v>1365</v>
      </c>
      <c r="Q32" s="54">
        <v>30</v>
      </c>
      <c r="R32" s="54" t="s">
        <v>1366</v>
      </c>
      <c r="S32" s="54">
        <v>15</v>
      </c>
      <c r="T32" s="54" t="s">
        <v>1366</v>
      </c>
      <c r="U32" s="54">
        <v>15</v>
      </c>
      <c r="V32" s="54" t="s">
        <v>1367</v>
      </c>
      <c r="W32" s="54">
        <v>15</v>
      </c>
      <c r="X32" s="54" t="s">
        <v>1368</v>
      </c>
      <c r="Y32" s="54">
        <v>15</v>
      </c>
      <c r="Z32" s="54" t="s">
        <v>1369</v>
      </c>
      <c r="AA32" s="54">
        <v>15</v>
      </c>
      <c r="AB32" s="54" t="s">
        <v>1370</v>
      </c>
      <c r="AC32" s="62">
        <v>10</v>
      </c>
      <c r="AD32" s="235">
        <v>100</v>
      </c>
      <c r="AE32" s="235" t="s">
        <v>132</v>
      </c>
      <c r="AF32" s="235" t="s">
        <v>135</v>
      </c>
      <c r="AG32" s="54" t="s">
        <v>132</v>
      </c>
      <c r="AH32" s="54" t="s">
        <v>133</v>
      </c>
      <c r="AI32" s="434" t="s">
        <v>132</v>
      </c>
      <c r="AJ32" s="434" t="s">
        <v>130</v>
      </c>
      <c r="AK32" s="434" t="s">
        <v>242</v>
      </c>
      <c r="AL32" s="429" t="s">
        <v>139</v>
      </c>
      <c r="AM32" s="62">
        <v>1</v>
      </c>
      <c r="AN32" s="118" t="s">
        <v>1371</v>
      </c>
      <c r="AO32" s="62">
        <v>1</v>
      </c>
      <c r="AP32" s="315" t="s">
        <v>1757</v>
      </c>
    </row>
    <row r="33" spans="1:42" ht="64.5" customHeight="1">
      <c r="A33" s="433"/>
      <c r="B33" s="433"/>
      <c r="C33" s="235" t="s">
        <v>309</v>
      </c>
      <c r="D33" s="235" t="s">
        <v>1372</v>
      </c>
      <c r="E33" s="297"/>
      <c r="F33" s="433"/>
      <c r="G33" s="433"/>
      <c r="H33" s="297" t="s">
        <v>1373</v>
      </c>
      <c r="I33" s="433"/>
      <c r="J33" s="433"/>
      <c r="K33" s="433"/>
      <c r="L33" s="433"/>
      <c r="M33" s="433"/>
      <c r="N33" s="235" t="s">
        <v>1374</v>
      </c>
      <c r="O33" s="62" t="s">
        <v>116</v>
      </c>
      <c r="P33" s="298" t="s">
        <v>1375</v>
      </c>
      <c r="Q33" s="54">
        <v>30</v>
      </c>
      <c r="R33" s="54" t="s">
        <v>1366</v>
      </c>
      <c r="S33" s="54">
        <v>15</v>
      </c>
      <c r="T33" s="54" t="s">
        <v>1366</v>
      </c>
      <c r="U33" s="54">
        <v>15</v>
      </c>
      <c r="V33" s="54" t="s">
        <v>1376</v>
      </c>
      <c r="W33" s="54">
        <v>15</v>
      </c>
      <c r="X33" s="54" t="s">
        <v>1368</v>
      </c>
      <c r="Y33" s="54">
        <v>15</v>
      </c>
      <c r="Z33" s="54" t="s">
        <v>1377</v>
      </c>
      <c r="AA33" s="54">
        <v>15</v>
      </c>
      <c r="AB33" s="54" t="s">
        <v>1378</v>
      </c>
      <c r="AC33" s="62">
        <v>10</v>
      </c>
      <c r="AD33" s="235">
        <v>100</v>
      </c>
      <c r="AE33" s="235" t="s">
        <v>132</v>
      </c>
      <c r="AF33" s="235" t="s">
        <v>135</v>
      </c>
      <c r="AG33" s="54" t="s">
        <v>132</v>
      </c>
      <c r="AH33" s="54" t="s">
        <v>133</v>
      </c>
      <c r="AI33" s="433"/>
      <c r="AJ33" s="433"/>
      <c r="AK33" s="433"/>
      <c r="AL33" s="433"/>
      <c r="AM33" s="62">
        <v>2</v>
      </c>
      <c r="AN33" s="54"/>
      <c r="AO33" s="62">
        <v>2</v>
      </c>
      <c r="AP33" s="54"/>
    </row>
    <row r="34" spans="1:42" ht="79.5" customHeight="1">
      <c r="A34" s="430"/>
      <c r="B34" s="430"/>
      <c r="C34" s="235" t="s">
        <v>298</v>
      </c>
      <c r="D34" s="235" t="s">
        <v>1379</v>
      </c>
      <c r="E34" s="297"/>
      <c r="F34" s="430"/>
      <c r="G34" s="430"/>
      <c r="H34" s="235" t="s">
        <v>1380</v>
      </c>
      <c r="I34" s="430"/>
      <c r="J34" s="430"/>
      <c r="K34" s="430"/>
      <c r="L34" s="430"/>
      <c r="M34" s="430"/>
      <c r="N34" s="235" t="s">
        <v>1381</v>
      </c>
      <c r="O34" s="62" t="s">
        <v>164</v>
      </c>
      <c r="P34" s="54" t="s">
        <v>1365</v>
      </c>
      <c r="Q34" s="54">
        <v>30</v>
      </c>
      <c r="R34" s="54" t="s">
        <v>1382</v>
      </c>
      <c r="S34" s="54">
        <v>0</v>
      </c>
      <c r="T34" s="235" t="s">
        <v>1382</v>
      </c>
      <c r="U34" s="54">
        <v>15</v>
      </c>
      <c r="V34" s="54" t="s">
        <v>1383</v>
      </c>
      <c r="W34" s="54">
        <v>15</v>
      </c>
      <c r="X34" s="54" t="s">
        <v>1384</v>
      </c>
      <c r="Y34" s="54">
        <v>15</v>
      </c>
      <c r="Z34" s="235" t="s">
        <v>1385</v>
      </c>
      <c r="AA34" s="54">
        <v>15</v>
      </c>
      <c r="AB34" s="54" t="s">
        <v>1386</v>
      </c>
      <c r="AC34" s="62">
        <v>10</v>
      </c>
      <c r="AD34" s="235">
        <v>100</v>
      </c>
      <c r="AE34" s="235" t="s">
        <v>132</v>
      </c>
      <c r="AF34" s="235" t="s">
        <v>135</v>
      </c>
      <c r="AG34" s="54" t="s">
        <v>132</v>
      </c>
      <c r="AH34" s="235" t="s">
        <v>133</v>
      </c>
      <c r="AI34" s="430"/>
      <c r="AJ34" s="430"/>
      <c r="AK34" s="430"/>
      <c r="AL34" s="430"/>
      <c r="AM34" s="62">
        <v>3</v>
      </c>
      <c r="AN34" s="54"/>
      <c r="AO34" s="62">
        <v>3</v>
      </c>
      <c r="AP34" s="54"/>
    </row>
    <row r="35" spans="1:42"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c r="AJ35" s="84"/>
      <c r="AK35" s="85"/>
      <c r="AL35" s="84"/>
      <c r="AM35" s="84"/>
      <c r="AN35" s="84"/>
      <c r="AO35" s="84"/>
      <c r="AP35" s="54"/>
    </row>
    <row r="36" spans="1:42" ht="120">
      <c r="A36" s="429" t="s">
        <v>142</v>
      </c>
      <c r="B36" s="558">
        <v>5</v>
      </c>
      <c r="C36" s="54" t="s">
        <v>179</v>
      </c>
      <c r="D36" s="54" t="s">
        <v>1387</v>
      </c>
      <c r="E36" s="201"/>
      <c r="F36" s="558" t="s">
        <v>1388</v>
      </c>
      <c r="G36" s="429" t="s">
        <v>1389</v>
      </c>
      <c r="H36" s="54" t="s">
        <v>1390</v>
      </c>
      <c r="I36" s="429" t="s">
        <v>73</v>
      </c>
      <c r="J36" s="434" t="s">
        <v>130</v>
      </c>
      <c r="K36" s="429" t="s">
        <v>148</v>
      </c>
      <c r="L36" s="429" t="s">
        <v>113</v>
      </c>
      <c r="M36" s="552" t="s">
        <v>243</v>
      </c>
      <c r="N36" s="235" t="s">
        <v>1391</v>
      </c>
      <c r="O36" s="69" t="s">
        <v>116</v>
      </c>
      <c r="P36" s="54" t="s">
        <v>1365</v>
      </c>
      <c r="Q36" s="62">
        <v>30</v>
      </c>
      <c r="R36" s="62"/>
      <c r="S36" s="62"/>
      <c r="T36" s="54" t="s">
        <v>1392</v>
      </c>
      <c r="U36" s="62">
        <v>15</v>
      </c>
      <c r="V36" s="54" t="s">
        <v>1393</v>
      </c>
      <c r="W36" s="62">
        <v>15</v>
      </c>
      <c r="X36" s="54" t="s">
        <v>1394</v>
      </c>
      <c r="Y36" s="62">
        <v>15</v>
      </c>
      <c r="Z36" s="54" t="s">
        <v>1395</v>
      </c>
      <c r="AA36" s="62">
        <v>15</v>
      </c>
      <c r="AB36" s="54" t="s">
        <v>1396</v>
      </c>
      <c r="AC36" s="62">
        <v>10</v>
      </c>
      <c r="AD36" s="69">
        <f>Q36+S36+U36+W36+Y36+AA36+AC36</f>
        <v>100</v>
      </c>
      <c r="AE36" s="69" t="s">
        <v>132</v>
      </c>
      <c r="AF36" s="235" t="s">
        <v>135</v>
      </c>
      <c r="AG36" s="62" t="s">
        <v>132</v>
      </c>
      <c r="AH36" s="54" t="s">
        <v>133</v>
      </c>
      <c r="AI36" s="434" t="s">
        <v>132</v>
      </c>
      <c r="AJ36" s="434" t="s">
        <v>130</v>
      </c>
      <c r="AK36" s="434" t="s">
        <v>148</v>
      </c>
      <c r="AL36" s="429" t="s">
        <v>113</v>
      </c>
      <c r="AM36" s="62">
        <v>1</v>
      </c>
      <c r="AN36" s="118" t="s">
        <v>1397</v>
      </c>
      <c r="AO36" s="62">
        <v>1</v>
      </c>
      <c r="AP36" s="67" t="s">
        <v>1758</v>
      </c>
    </row>
    <row r="37" spans="1:42" ht="66.75" customHeight="1">
      <c r="A37" s="433"/>
      <c r="B37" s="433"/>
      <c r="C37" s="54" t="s">
        <v>179</v>
      </c>
      <c r="D37" s="54" t="s">
        <v>1398</v>
      </c>
      <c r="E37" s="201"/>
      <c r="F37" s="433"/>
      <c r="G37" s="433"/>
      <c r="H37" s="54" t="s">
        <v>1399</v>
      </c>
      <c r="I37" s="433"/>
      <c r="J37" s="433"/>
      <c r="K37" s="433"/>
      <c r="L37" s="433"/>
      <c r="M37" s="433"/>
      <c r="N37" s="235" t="s">
        <v>1400</v>
      </c>
      <c r="O37" s="69" t="s">
        <v>116</v>
      </c>
      <c r="P37" s="54" t="s">
        <v>1365</v>
      </c>
      <c r="Q37" s="62">
        <v>30</v>
      </c>
      <c r="R37" s="62"/>
      <c r="S37" s="62"/>
      <c r="T37" s="54" t="s">
        <v>1401</v>
      </c>
      <c r="U37" s="62">
        <v>15</v>
      </c>
      <c r="V37" s="54" t="s">
        <v>1402</v>
      </c>
      <c r="W37" s="62">
        <v>15</v>
      </c>
      <c r="X37" s="54" t="s">
        <v>1403</v>
      </c>
      <c r="Y37" s="62">
        <v>15</v>
      </c>
      <c r="Z37" s="54" t="s">
        <v>1404</v>
      </c>
      <c r="AA37" s="62">
        <v>15</v>
      </c>
      <c r="AB37" s="54" t="s">
        <v>1405</v>
      </c>
      <c r="AC37" s="62">
        <v>10</v>
      </c>
      <c r="AD37" s="69">
        <f>Q37+S37+U37+W37+Y37+AA37+AC37</f>
        <v>100</v>
      </c>
      <c r="AE37" s="69" t="s">
        <v>132</v>
      </c>
      <c r="AF37" s="54" t="s">
        <v>135</v>
      </c>
      <c r="AG37" s="62" t="s">
        <v>132</v>
      </c>
      <c r="AH37" s="54" t="s">
        <v>133</v>
      </c>
      <c r="AI37" s="433"/>
      <c r="AJ37" s="433"/>
      <c r="AK37" s="433"/>
      <c r="AL37" s="433"/>
      <c r="AM37" s="62">
        <v>2</v>
      </c>
      <c r="AN37" s="54"/>
      <c r="AO37" s="62">
        <v>2</v>
      </c>
      <c r="AP37" s="54"/>
    </row>
    <row r="38" spans="1:42" ht="63.75" customHeight="1">
      <c r="A38" s="430"/>
      <c r="B38" s="430"/>
      <c r="C38" s="54" t="s">
        <v>179</v>
      </c>
      <c r="D38" s="54" t="s">
        <v>1406</v>
      </c>
      <c r="E38" s="201"/>
      <c r="F38" s="430"/>
      <c r="G38" s="430"/>
      <c r="H38" s="235" t="s">
        <v>1399</v>
      </c>
      <c r="I38" s="430"/>
      <c r="J38" s="430"/>
      <c r="K38" s="430"/>
      <c r="L38" s="430"/>
      <c r="M38" s="430"/>
      <c r="N38" s="297" t="s">
        <v>1407</v>
      </c>
      <c r="O38" s="69" t="s">
        <v>116</v>
      </c>
      <c r="P38" s="54" t="s">
        <v>1365</v>
      </c>
      <c r="Q38" s="62">
        <v>30</v>
      </c>
      <c r="R38" s="62"/>
      <c r="S38" s="62"/>
      <c r="T38" s="54" t="s">
        <v>1408</v>
      </c>
      <c r="U38" s="62">
        <v>15</v>
      </c>
      <c r="V38" s="54" t="s">
        <v>1409</v>
      </c>
      <c r="W38" s="62">
        <v>15</v>
      </c>
      <c r="X38" s="54" t="s">
        <v>1410</v>
      </c>
      <c r="Y38" s="62">
        <v>15</v>
      </c>
      <c r="Z38" s="235" t="s">
        <v>1411</v>
      </c>
      <c r="AA38" s="62">
        <v>15</v>
      </c>
      <c r="AB38" s="235" t="s">
        <v>1412</v>
      </c>
      <c r="AC38" s="62">
        <v>10</v>
      </c>
      <c r="AD38" s="69">
        <f>Q38+S38+U38+W38+Y38+AA38+AC38</f>
        <v>100</v>
      </c>
      <c r="AE38" s="69" t="s">
        <v>132</v>
      </c>
      <c r="AF38" s="54" t="s">
        <v>135</v>
      </c>
      <c r="AG38" s="62" t="s">
        <v>132</v>
      </c>
      <c r="AH38" s="54" t="s">
        <v>133</v>
      </c>
      <c r="AI38" s="430"/>
      <c r="AJ38" s="430"/>
      <c r="AK38" s="430"/>
      <c r="AL38" s="430"/>
      <c r="AM38" s="62">
        <v>3</v>
      </c>
      <c r="AN38" s="54"/>
      <c r="AO38" s="62">
        <v>3</v>
      </c>
      <c r="AP38" s="54"/>
    </row>
    <row r="39" spans="1:42"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c r="AJ39" s="84"/>
      <c r="AK39" s="85"/>
      <c r="AL39" s="84"/>
      <c r="AM39" s="84"/>
      <c r="AN39" s="84"/>
      <c r="AO39" s="84"/>
      <c r="AP39" s="84"/>
    </row>
    <row r="40" spans="1:42" ht="15.75" customHeight="1">
      <c r="G40" s="21"/>
      <c r="M40" s="21"/>
      <c r="Q40" s="21"/>
      <c r="R40" s="21"/>
      <c r="S40" s="21"/>
      <c r="T40" s="21"/>
      <c r="U40" s="21"/>
      <c r="W40" s="21"/>
      <c r="Y40" s="21"/>
      <c r="AA40" s="21"/>
      <c r="AC40" s="21"/>
      <c r="AF40" s="21"/>
      <c r="AG40" s="21"/>
      <c r="AH40" s="21"/>
    </row>
    <row r="41" spans="1:42" ht="15.75" customHeight="1">
      <c r="G41" s="21"/>
      <c r="M41" s="21"/>
      <c r="Q41" s="21"/>
      <c r="R41" s="21"/>
      <c r="S41" s="21"/>
      <c r="T41" s="21"/>
      <c r="U41" s="21"/>
      <c r="W41" s="21"/>
      <c r="Y41" s="21"/>
      <c r="AA41" s="21"/>
      <c r="AC41" s="21"/>
      <c r="AF41" s="21"/>
      <c r="AG41" s="21"/>
      <c r="AH41" s="21"/>
    </row>
    <row r="42" spans="1:42" ht="15.75" customHeight="1">
      <c r="G42" s="21"/>
      <c r="M42" s="21"/>
      <c r="Q42" s="21"/>
      <c r="R42" s="21"/>
      <c r="S42" s="21"/>
      <c r="T42" s="21"/>
      <c r="U42" s="21"/>
      <c r="W42" s="21"/>
      <c r="Y42" s="21"/>
      <c r="AA42" s="21"/>
      <c r="AC42" s="21"/>
      <c r="AF42" s="21"/>
      <c r="AG42" s="21"/>
      <c r="AH42" s="21"/>
    </row>
    <row r="43" spans="1:42" ht="15.75" customHeight="1">
      <c r="G43" s="21"/>
      <c r="M43" s="21"/>
      <c r="Q43" s="21"/>
      <c r="R43" s="21"/>
      <c r="S43" s="21"/>
      <c r="T43" s="21"/>
      <c r="U43" s="21"/>
      <c r="W43" s="21"/>
      <c r="Y43" s="21"/>
      <c r="AA43" s="21"/>
      <c r="AC43" s="21"/>
      <c r="AF43" s="21"/>
      <c r="AG43" s="21"/>
      <c r="AH43" s="21"/>
    </row>
    <row r="44" spans="1:42" ht="15.75" customHeight="1">
      <c r="G44" s="21"/>
      <c r="M44" s="21"/>
      <c r="Q44" s="21"/>
      <c r="R44" s="21"/>
      <c r="S44" s="21"/>
      <c r="T44" s="21"/>
      <c r="U44" s="21"/>
      <c r="W44" s="21"/>
      <c r="Y44" s="21"/>
      <c r="AA44" s="21"/>
      <c r="AC44" s="21"/>
      <c r="AF44" s="21"/>
      <c r="AG44" s="21"/>
      <c r="AH44" s="21"/>
    </row>
    <row r="45" spans="1:42" ht="15.75" customHeight="1">
      <c r="G45" s="21"/>
      <c r="M45" s="21"/>
      <c r="Q45" s="21"/>
      <c r="R45" s="21"/>
      <c r="S45" s="21"/>
      <c r="T45" s="21"/>
      <c r="U45" s="21"/>
      <c r="W45" s="21"/>
      <c r="Y45" s="21"/>
      <c r="AA45" s="21"/>
      <c r="AC45" s="21"/>
      <c r="AF45" s="21"/>
      <c r="AG45" s="21"/>
      <c r="AH45" s="21"/>
    </row>
    <row r="46" spans="1:42" ht="15.75" customHeight="1">
      <c r="G46" s="21"/>
      <c r="M46" s="21"/>
      <c r="Q46" s="21"/>
      <c r="R46" s="21"/>
      <c r="S46" s="21"/>
      <c r="T46" s="21"/>
      <c r="U46" s="21"/>
      <c r="W46" s="21"/>
      <c r="Y46" s="21"/>
      <c r="AA46" s="21"/>
      <c r="AC46" s="21"/>
      <c r="AF46" s="21"/>
      <c r="AG46" s="21"/>
      <c r="AH46" s="21"/>
    </row>
    <row r="47" spans="1:42" ht="15.75" customHeight="1">
      <c r="G47" s="21"/>
      <c r="M47" s="21"/>
      <c r="Q47" s="21"/>
      <c r="R47" s="21"/>
      <c r="S47" s="21"/>
      <c r="T47" s="21"/>
      <c r="U47" s="21"/>
      <c r="W47" s="21"/>
      <c r="Y47" s="21"/>
      <c r="AA47" s="21"/>
      <c r="AC47" s="21"/>
      <c r="AF47" s="21"/>
      <c r="AG47" s="21"/>
      <c r="AH47" s="21"/>
    </row>
    <row r="48" spans="1:42" ht="15.75" customHeight="1">
      <c r="G48" s="21"/>
      <c r="M48" s="21"/>
      <c r="Q48" s="21"/>
      <c r="R48" s="21"/>
      <c r="S48" s="21"/>
      <c r="T48" s="21"/>
      <c r="U48" s="21"/>
      <c r="W48" s="21"/>
      <c r="Y48" s="21"/>
      <c r="AA48" s="21"/>
      <c r="AC48" s="21"/>
      <c r="AF48" s="21"/>
      <c r="AG48" s="21"/>
      <c r="AH48" s="21"/>
    </row>
    <row r="49" spans="7:34" ht="15.75" customHeight="1">
      <c r="G49" s="21"/>
      <c r="M49" s="21"/>
      <c r="Q49" s="21"/>
      <c r="R49" s="21"/>
      <c r="S49" s="21"/>
      <c r="T49" s="21"/>
      <c r="U49" s="21"/>
      <c r="W49" s="21"/>
      <c r="Y49" s="21"/>
      <c r="AA49" s="21"/>
      <c r="AC49" s="21"/>
      <c r="AF49" s="21"/>
      <c r="AG49" s="21"/>
      <c r="AH49" s="21"/>
    </row>
    <row r="50" spans="7:34" ht="15.75" customHeight="1">
      <c r="G50" s="21"/>
      <c r="M50" s="21"/>
      <c r="Q50" s="21"/>
      <c r="R50" s="21"/>
      <c r="S50" s="21"/>
      <c r="T50" s="21"/>
      <c r="U50" s="21"/>
      <c r="W50" s="21"/>
      <c r="Y50" s="21"/>
      <c r="AA50" s="21"/>
      <c r="AC50" s="21"/>
      <c r="AF50" s="21"/>
      <c r="AG50" s="21"/>
      <c r="AH50" s="21"/>
    </row>
    <row r="51" spans="7:34" ht="15.75" customHeight="1">
      <c r="G51" s="21"/>
      <c r="M51" s="21"/>
      <c r="Q51" s="21"/>
      <c r="R51" s="21"/>
      <c r="S51" s="21"/>
      <c r="T51" s="21"/>
      <c r="U51" s="21"/>
      <c r="W51" s="21"/>
      <c r="Y51" s="21"/>
      <c r="AA51" s="21"/>
      <c r="AC51" s="21"/>
      <c r="AF51" s="21"/>
      <c r="AG51" s="21"/>
      <c r="AH51" s="21"/>
    </row>
    <row r="52" spans="7:34" ht="15.75" customHeight="1">
      <c r="G52" s="21"/>
      <c r="M52" s="21"/>
      <c r="Q52" s="21"/>
      <c r="R52" s="21"/>
      <c r="S52" s="21"/>
      <c r="T52" s="21"/>
      <c r="U52" s="21"/>
      <c r="W52" s="21"/>
      <c r="Y52" s="21"/>
      <c r="AA52" s="21"/>
      <c r="AC52" s="21"/>
      <c r="AF52" s="21"/>
      <c r="AG52" s="21"/>
      <c r="AH52" s="21"/>
    </row>
    <row r="53" spans="7:34" ht="15.75" customHeight="1">
      <c r="G53" s="21"/>
      <c r="M53" s="21"/>
      <c r="Q53" s="21"/>
      <c r="R53" s="21"/>
      <c r="S53" s="21"/>
      <c r="T53" s="21"/>
      <c r="U53" s="21"/>
      <c r="W53" s="21"/>
      <c r="Y53" s="21"/>
      <c r="AA53" s="21"/>
      <c r="AC53" s="21"/>
      <c r="AF53" s="21"/>
      <c r="AG53" s="21"/>
      <c r="AH53" s="21"/>
    </row>
    <row r="54" spans="7:34" ht="15.75" customHeight="1">
      <c r="G54" s="21"/>
      <c r="M54" s="21"/>
      <c r="Q54" s="21"/>
      <c r="R54" s="21"/>
      <c r="S54" s="21"/>
      <c r="T54" s="21"/>
      <c r="U54" s="21"/>
      <c r="W54" s="21"/>
      <c r="Y54" s="21"/>
      <c r="AA54" s="21"/>
      <c r="AC54" s="21"/>
      <c r="AF54" s="21"/>
      <c r="AG54" s="21"/>
      <c r="AH54" s="21"/>
    </row>
    <row r="55" spans="7:34" ht="15.75" customHeight="1">
      <c r="G55" s="21"/>
      <c r="M55" s="21"/>
      <c r="Q55" s="21"/>
      <c r="R55" s="21"/>
      <c r="S55" s="21"/>
      <c r="T55" s="21"/>
      <c r="U55" s="21"/>
      <c r="W55" s="21"/>
      <c r="Y55" s="21"/>
      <c r="AA55" s="21"/>
      <c r="AC55" s="21"/>
      <c r="AF55" s="21"/>
      <c r="AG55" s="21"/>
      <c r="AH55" s="21"/>
    </row>
    <row r="56" spans="7:34" ht="15.75" customHeight="1">
      <c r="G56" s="21"/>
      <c r="M56" s="21"/>
      <c r="Q56" s="21"/>
      <c r="R56" s="21"/>
      <c r="S56" s="21"/>
      <c r="T56" s="21"/>
      <c r="U56" s="21"/>
      <c r="W56" s="21"/>
      <c r="Y56" s="21"/>
      <c r="AA56" s="21"/>
      <c r="AC56" s="21"/>
      <c r="AF56" s="21"/>
      <c r="AG56" s="21"/>
      <c r="AH56" s="21"/>
    </row>
    <row r="57" spans="7:34" ht="15.75" customHeight="1">
      <c r="G57" s="21"/>
      <c r="M57" s="21"/>
      <c r="Q57" s="21"/>
      <c r="R57" s="21"/>
      <c r="S57" s="21"/>
      <c r="T57" s="21"/>
      <c r="U57" s="21"/>
      <c r="W57" s="21"/>
      <c r="Y57" s="21"/>
      <c r="AA57" s="21"/>
      <c r="AC57" s="21"/>
      <c r="AF57" s="21"/>
      <c r="AG57" s="21"/>
      <c r="AH57" s="21"/>
    </row>
    <row r="58" spans="7:34" ht="15.75" customHeight="1">
      <c r="G58" s="21"/>
      <c r="M58" s="21"/>
      <c r="Q58" s="21"/>
      <c r="R58" s="21"/>
      <c r="S58" s="21"/>
      <c r="T58" s="21"/>
      <c r="U58" s="21"/>
      <c r="W58" s="21"/>
      <c r="Y58" s="21"/>
      <c r="AA58" s="21"/>
      <c r="AC58" s="21"/>
      <c r="AF58" s="21"/>
      <c r="AG58" s="21"/>
      <c r="AH58" s="21"/>
    </row>
    <row r="59" spans="7:34" ht="15.75" customHeight="1">
      <c r="G59" s="21"/>
      <c r="M59" s="21"/>
      <c r="Q59" s="21"/>
      <c r="R59" s="21"/>
      <c r="S59" s="21"/>
      <c r="T59" s="21"/>
      <c r="U59" s="21"/>
      <c r="W59" s="21"/>
      <c r="Y59" s="21"/>
      <c r="AA59" s="21"/>
      <c r="AC59" s="21"/>
      <c r="AF59" s="21"/>
      <c r="AG59" s="21"/>
      <c r="AH59" s="21"/>
    </row>
    <row r="60" spans="7:34" ht="15.75" customHeight="1">
      <c r="G60" s="21"/>
      <c r="M60" s="21"/>
      <c r="Q60" s="21"/>
      <c r="R60" s="21"/>
      <c r="S60" s="21"/>
      <c r="T60" s="21"/>
      <c r="U60" s="21"/>
      <c r="W60" s="21"/>
      <c r="Y60" s="21"/>
      <c r="AA60" s="21"/>
      <c r="AC60" s="21"/>
      <c r="AF60" s="21"/>
      <c r="AG60" s="21"/>
      <c r="AH60" s="21"/>
    </row>
    <row r="61" spans="7:34" ht="15.75" customHeight="1">
      <c r="G61" s="21"/>
      <c r="M61" s="21"/>
      <c r="Q61" s="21"/>
      <c r="R61" s="21"/>
      <c r="S61" s="21"/>
      <c r="T61" s="21"/>
      <c r="U61" s="21"/>
      <c r="W61" s="21"/>
      <c r="Y61" s="21"/>
      <c r="AA61" s="21"/>
      <c r="AC61" s="21"/>
      <c r="AF61" s="21"/>
      <c r="AG61" s="21"/>
      <c r="AH61" s="21"/>
    </row>
    <row r="62" spans="7:34" ht="15.75" customHeight="1">
      <c r="G62" s="21"/>
      <c r="M62" s="21"/>
      <c r="Q62" s="21"/>
      <c r="R62" s="21"/>
      <c r="S62" s="21"/>
      <c r="T62" s="21"/>
      <c r="U62" s="21"/>
      <c r="W62" s="21"/>
      <c r="Y62" s="21"/>
      <c r="AA62" s="21"/>
      <c r="AC62" s="21"/>
      <c r="AF62" s="21"/>
      <c r="AG62" s="21"/>
      <c r="AH62" s="21"/>
    </row>
    <row r="63" spans="7:34" ht="15.75" customHeight="1">
      <c r="G63" s="21"/>
      <c r="M63" s="21"/>
      <c r="Q63" s="21"/>
      <c r="R63" s="21"/>
      <c r="S63" s="21"/>
      <c r="T63" s="21"/>
      <c r="U63" s="21"/>
      <c r="W63" s="21"/>
      <c r="Y63" s="21"/>
      <c r="AA63" s="21"/>
      <c r="AC63" s="21"/>
      <c r="AF63" s="21"/>
      <c r="AG63" s="21"/>
      <c r="AH63" s="21"/>
    </row>
    <row r="64" spans="7:34" ht="15.75" customHeight="1">
      <c r="G64" s="21"/>
      <c r="M64" s="21"/>
      <c r="Q64" s="21"/>
      <c r="R64" s="21"/>
      <c r="S64" s="21"/>
      <c r="T64" s="21"/>
      <c r="U64" s="21"/>
      <c r="W64" s="21"/>
      <c r="Y64" s="21"/>
      <c r="AA64" s="21"/>
      <c r="AC64" s="21"/>
      <c r="AF64" s="21"/>
      <c r="AG64" s="21"/>
      <c r="AH64" s="21"/>
    </row>
    <row r="65" spans="7:34" ht="15.75" customHeight="1">
      <c r="G65" s="21"/>
      <c r="M65" s="21"/>
      <c r="Q65" s="21"/>
      <c r="R65" s="21"/>
      <c r="S65" s="21"/>
      <c r="T65" s="21"/>
      <c r="U65" s="21"/>
      <c r="W65" s="21"/>
      <c r="Y65" s="21"/>
      <c r="AA65" s="21"/>
      <c r="AC65" s="21"/>
      <c r="AF65" s="21"/>
      <c r="AG65" s="21"/>
      <c r="AH65" s="21"/>
    </row>
    <row r="66" spans="7:34" ht="15.75" customHeight="1">
      <c r="G66" s="21"/>
      <c r="M66" s="21"/>
      <c r="Q66" s="21"/>
      <c r="R66" s="21"/>
      <c r="S66" s="21"/>
      <c r="T66" s="21"/>
      <c r="U66" s="21"/>
      <c r="W66" s="21"/>
      <c r="Y66" s="21"/>
      <c r="AA66" s="21"/>
      <c r="AC66" s="21"/>
      <c r="AF66" s="21"/>
      <c r="AG66" s="21"/>
      <c r="AH66" s="21"/>
    </row>
    <row r="67" spans="7:34" ht="15.75" customHeight="1">
      <c r="G67" s="21"/>
      <c r="M67" s="21"/>
      <c r="Q67" s="21"/>
      <c r="R67" s="21"/>
      <c r="S67" s="21"/>
      <c r="T67" s="21"/>
      <c r="U67" s="21"/>
      <c r="W67" s="21"/>
      <c r="Y67" s="21"/>
      <c r="AA67" s="21"/>
      <c r="AC67" s="21"/>
      <c r="AF67" s="21"/>
      <c r="AG67" s="21"/>
      <c r="AH67" s="21"/>
    </row>
    <row r="68" spans="7:34" ht="15.75" customHeight="1">
      <c r="G68" s="21"/>
      <c r="M68" s="21"/>
      <c r="Q68" s="21"/>
      <c r="R68" s="21"/>
      <c r="S68" s="21"/>
      <c r="T68" s="21"/>
      <c r="U68" s="21"/>
      <c r="W68" s="21"/>
      <c r="Y68" s="21"/>
      <c r="AA68" s="21"/>
      <c r="AC68" s="21"/>
      <c r="AF68" s="21"/>
      <c r="AG68" s="21"/>
      <c r="AH68" s="21"/>
    </row>
    <row r="69" spans="7:34" ht="15.75" customHeight="1">
      <c r="G69" s="21"/>
      <c r="M69" s="21"/>
      <c r="Q69" s="21"/>
      <c r="R69" s="21"/>
      <c r="S69" s="21"/>
      <c r="T69" s="21"/>
      <c r="U69" s="21"/>
      <c r="W69" s="21"/>
      <c r="Y69" s="21"/>
      <c r="AA69" s="21"/>
      <c r="AC69" s="21"/>
      <c r="AF69" s="21"/>
      <c r="AG69" s="21"/>
      <c r="AH69" s="21"/>
    </row>
    <row r="70" spans="7:34" ht="15.75" customHeight="1">
      <c r="G70" s="21"/>
      <c r="M70" s="21"/>
      <c r="Q70" s="21"/>
      <c r="R70" s="21"/>
      <c r="S70" s="21"/>
      <c r="T70" s="21"/>
      <c r="U70" s="21"/>
      <c r="W70" s="21"/>
      <c r="Y70" s="21"/>
      <c r="AA70" s="21"/>
      <c r="AC70" s="21"/>
      <c r="AF70" s="21"/>
      <c r="AG70" s="21"/>
      <c r="AH70" s="21"/>
    </row>
    <row r="71" spans="7:34" ht="15.75" customHeight="1">
      <c r="G71" s="21"/>
      <c r="M71" s="21"/>
      <c r="Q71" s="21"/>
      <c r="R71" s="21"/>
      <c r="S71" s="21"/>
      <c r="T71" s="21"/>
      <c r="U71" s="21"/>
      <c r="W71" s="21"/>
      <c r="Y71" s="21"/>
      <c r="AA71" s="21"/>
      <c r="AC71" s="21"/>
      <c r="AF71" s="21"/>
      <c r="AG71" s="21"/>
      <c r="AH71" s="21"/>
    </row>
    <row r="72" spans="7:34" ht="15.75" customHeight="1">
      <c r="G72" s="21"/>
      <c r="M72" s="21"/>
      <c r="Q72" s="21"/>
      <c r="R72" s="21"/>
      <c r="S72" s="21"/>
      <c r="T72" s="21"/>
      <c r="U72" s="21"/>
      <c r="W72" s="21"/>
      <c r="Y72" s="21"/>
      <c r="AA72" s="21"/>
      <c r="AC72" s="21"/>
      <c r="AF72" s="21"/>
      <c r="AG72" s="21"/>
      <c r="AH72" s="21"/>
    </row>
    <row r="73" spans="7:34" ht="15.75" customHeight="1">
      <c r="G73" s="21"/>
      <c r="M73" s="21"/>
      <c r="Q73" s="21"/>
      <c r="R73" s="21"/>
      <c r="S73" s="21"/>
      <c r="T73" s="21"/>
      <c r="U73" s="21"/>
      <c r="W73" s="21"/>
      <c r="Y73" s="21"/>
      <c r="AA73" s="21"/>
      <c r="AC73" s="21"/>
      <c r="AF73" s="21"/>
      <c r="AG73" s="21"/>
      <c r="AH73" s="21"/>
    </row>
    <row r="74" spans="7:34" ht="15.75" customHeight="1">
      <c r="G74" s="21"/>
      <c r="M74" s="21"/>
      <c r="Q74" s="21"/>
      <c r="R74" s="21"/>
      <c r="S74" s="21"/>
      <c r="T74" s="21"/>
      <c r="U74" s="21"/>
      <c r="W74" s="21"/>
      <c r="Y74" s="21"/>
      <c r="AA74" s="21"/>
      <c r="AC74" s="21"/>
      <c r="AF74" s="21"/>
      <c r="AG74" s="21"/>
      <c r="AH74" s="21"/>
    </row>
    <row r="75" spans="7:34" ht="15.75" customHeight="1">
      <c r="G75" s="21"/>
      <c r="M75" s="21"/>
      <c r="Q75" s="21"/>
      <c r="R75" s="21"/>
      <c r="S75" s="21"/>
      <c r="T75" s="21"/>
      <c r="U75" s="21"/>
      <c r="W75" s="21"/>
      <c r="Y75" s="21"/>
      <c r="AA75" s="21"/>
      <c r="AC75" s="21"/>
      <c r="AF75" s="21"/>
      <c r="AG75" s="21"/>
      <c r="AH75" s="21"/>
    </row>
    <row r="76" spans="7:34" ht="15.75" customHeight="1">
      <c r="G76" s="21"/>
      <c r="M76" s="21"/>
      <c r="Q76" s="21"/>
      <c r="R76" s="21"/>
      <c r="S76" s="21"/>
      <c r="T76" s="21"/>
      <c r="U76" s="21"/>
      <c r="W76" s="21"/>
      <c r="Y76" s="21"/>
      <c r="AA76" s="21"/>
      <c r="AC76" s="21"/>
      <c r="AF76" s="21"/>
      <c r="AG76" s="21"/>
      <c r="AH76" s="21"/>
    </row>
    <row r="77" spans="7:34" ht="15.75" customHeight="1">
      <c r="G77" s="21"/>
      <c r="M77" s="21"/>
      <c r="Q77" s="21"/>
      <c r="R77" s="21"/>
      <c r="S77" s="21"/>
      <c r="T77" s="21"/>
      <c r="U77" s="21"/>
      <c r="W77" s="21"/>
      <c r="Y77" s="21"/>
      <c r="AA77" s="21"/>
      <c r="AC77" s="21"/>
      <c r="AF77" s="21"/>
      <c r="AG77" s="21"/>
      <c r="AH77" s="21"/>
    </row>
    <row r="78" spans="7:34" ht="15.75" customHeight="1">
      <c r="G78" s="21"/>
      <c r="M78" s="21"/>
      <c r="Q78" s="21"/>
      <c r="R78" s="21"/>
      <c r="S78" s="21"/>
      <c r="T78" s="21"/>
      <c r="U78" s="21"/>
      <c r="W78" s="21"/>
      <c r="Y78" s="21"/>
      <c r="AA78" s="21"/>
      <c r="AC78" s="21"/>
      <c r="AF78" s="21"/>
      <c r="AG78" s="21"/>
      <c r="AH78" s="21"/>
    </row>
    <row r="79" spans="7:34" ht="15.75" customHeight="1">
      <c r="G79" s="21"/>
      <c r="M79" s="21"/>
      <c r="Q79" s="21"/>
      <c r="R79" s="21"/>
      <c r="S79" s="21"/>
      <c r="T79" s="21"/>
      <c r="U79" s="21"/>
      <c r="W79" s="21"/>
      <c r="Y79" s="21"/>
      <c r="AA79" s="21"/>
      <c r="AC79" s="21"/>
      <c r="AF79" s="21"/>
      <c r="AG79" s="21"/>
      <c r="AH79" s="21"/>
    </row>
    <row r="80" spans="7:34" ht="15.75" customHeight="1">
      <c r="G80" s="21"/>
      <c r="M80" s="21"/>
      <c r="Q80" s="21"/>
      <c r="R80" s="21"/>
      <c r="S80" s="21"/>
      <c r="T80" s="21"/>
      <c r="U80" s="21"/>
      <c r="W80" s="21"/>
      <c r="Y80" s="21"/>
      <c r="AA80" s="21"/>
      <c r="AC80" s="21"/>
      <c r="AF80" s="21"/>
      <c r="AG80" s="21"/>
      <c r="AH80" s="21"/>
    </row>
    <row r="81" spans="7:34" ht="15.75" customHeight="1">
      <c r="G81" s="21"/>
      <c r="M81" s="21"/>
      <c r="Q81" s="21"/>
      <c r="R81" s="21"/>
      <c r="S81" s="21"/>
      <c r="T81" s="21"/>
      <c r="U81" s="21"/>
      <c r="W81" s="21"/>
      <c r="Y81" s="21"/>
      <c r="AA81" s="21"/>
      <c r="AC81" s="21"/>
      <c r="AF81" s="21"/>
      <c r="AG81" s="21"/>
      <c r="AH81" s="21"/>
    </row>
    <row r="82" spans="7:34" ht="15.75" customHeight="1">
      <c r="G82" s="21"/>
      <c r="M82" s="21"/>
      <c r="Q82" s="21"/>
      <c r="R82" s="21"/>
      <c r="S82" s="21"/>
      <c r="T82" s="21"/>
      <c r="U82" s="21"/>
      <c r="W82" s="21"/>
      <c r="Y82" s="21"/>
      <c r="AA82" s="21"/>
      <c r="AC82" s="21"/>
      <c r="AF82" s="21"/>
      <c r="AG82" s="21"/>
      <c r="AH82" s="21"/>
    </row>
    <row r="83" spans="7:34" ht="15.75" customHeight="1">
      <c r="G83" s="21"/>
      <c r="M83" s="21"/>
      <c r="Q83" s="21"/>
      <c r="R83" s="21"/>
      <c r="S83" s="21"/>
      <c r="T83" s="21"/>
      <c r="U83" s="21"/>
      <c r="W83" s="21"/>
      <c r="Y83" s="21"/>
      <c r="AA83" s="21"/>
      <c r="AC83" s="21"/>
      <c r="AF83" s="21"/>
      <c r="AG83" s="21"/>
      <c r="AH83" s="21"/>
    </row>
    <row r="84" spans="7:34" ht="15.75" customHeight="1">
      <c r="G84" s="21"/>
      <c r="M84" s="21"/>
      <c r="Q84" s="21"/>
      <c r="R84" s="21"/>
      <c r="S84" s="21"/>
      <c r="T84" s="21"/>
      <c r="U84" s="21"/>
      <c r="W84" s="21"/>
      <c r="Y84" s="21"/>
      <c r="AA84" s="21"/>
      <c r="AC84" s="21"/>
      <c r="AF84" s="21"/>
      <c r="AG84" s="21"/>
      <c r="AH84" s="21"/>
    </row>
    <row r="85" spans="7:34" ht="15.75" customHeight="1">
      <c r="G85" s="21"/>
      <c r="M85" s="21"/>
      <c r="Q85" s="21"/>
      <c r="R85" s="21"/>
      <c r="S85" s="21"/>
      <c r="T85" s="21"/>
      <c r="U85" s="21"/>
      <c r="W85" s="21"/>
      <c r="Y85" s="21"/>
      <c r="AA85" s="21"/>
      <c r="AC85" s="21"/>
      <c r="AF85" s="21"/>
      <c r="AG85" s="21"/>
      <c r="AH85" s="21"/>
    </row>
    <row r="86" spans="7:34" ht="15.75" customHeight="1">
      <c r="G86" s="21"/>
      <c r="M86" s="21"/>
      <c r="Q86" s="21"/>
      <c r="R86" s="21"/>
      <c r="S86" s="21"/>
      <c r="T86" s="21"/>
      <c r="U86" s="21"/>
      <c r="W86" s="21"/>
      <c r="Y86" s="21"/>
      <c r="AA86" s="21"/>
      <c r="AC86" s="21"/>
      <c r="AF86" s="21"/>
      <c r="AG86" s="21"/>
      <c r="AH86" s="21"/>
    </row>
    <row r="87" spans="7:34" ht="15.75" customHeight="1">
      <c r="G87" s="21"/>
      <c r="M87" s="21"/>
      <c r="Q87" s="21"/>
      <c r="R87" s="21"/>
      <c r="S87" s="21"/>
      <c r="T87" s="21"/>
      <c r="U87" s="21"/>
      <c r="W87" s="21"/>
      <c r="Y87" s="21"/>
      <c r="AA87" s="21"/>
      <c r="AC87" s="21"/>
      <c r="AF87" s="21"/>
      <c r="AG87" s="21"/>
      <c r="AH87" s="21"/>
    </row>
    <row r="88" spans="7:34" ht="15.75" customHeight="1">
      <c r="G88" s="21"/>
      <c r="M88" s="21"/>
      <c r="Q88" s="21"/>
      <c r="R88" s="21"/>
      <c r="S88" s="21"/>
      <c r="T88" s="21"/>
      <c r="U88" s="21"/>
      <c r="W88" s="21"/>
      <c r="Y88" s="21"/>
      <c r="AA88" s="21"/>
      <c r="AC88" s="21"/>
      <c r="AF88" s="21"/>
      <c r="AG88" s="21"/>
      <c r="AH88" s="21"/>
    </row>
    <row r="89" spans="7:34" ht="15.75" customHeight="1">
      <c r="G89" s="21"/>
      <c r="M89" s="21"/>
      <c r="Q89" s="21"/>
      <c r="R89" s="21"/>
      <c r="S89" s="21"/>
      <c r="T89" s="21"/>
      <c r="U89" s="21"/>
      <c r="W89" s="21"/>
      <c r="Y89" s="21"/>
      <c r="AA89" s="21"/>
      <c r="AC89" s="21"/>
      <c r="AF89" s="21"/>
      <c r="AG89" s="21"/>
      <c r="AH89" s="21"/>
    </row>
    <row r="90" spans="7:34" ht="15.75" customHeight="1">
      <c r="G90" s="21"/>
      <c r="M90" s="21"/>
      <c r="Q90" s="21"/>
      <c r="R90" s="21"/>
      <c r="S90" s="21"/>
      <c r="T90" s="21"/>
      <c r="U90" s="21"/>
      <c r="W90" s="21"/>
      <c r="Y90" s="21"/>
      <c r="AA90" s="21"/>
      <c r="AC90" s="21"/>
      <c r="AF90" s="21"/>
      <c r="AG90" s="21"/>
      <c r="AH90" s="21"/>
    </row>
    <row r="91" spans="7:34" ht="15.75" customHeight="1">
      <c r="G91" s="21"/>
      <c r="M91" s="21"/>
      <c r="Q91" s="21"/>
      <c r="R91" s="21"/>
      <c r="S91" s="21"/>
      <c r="T91" s="21"/>
      <c r="U91" s="21"/>
      <c r="W91" s="21"/>
      <c r="Y91" s="21"/>
      <c r="AA91" s="21"/>
      <c r="AC91" s="21"/>
      <c r="AF91" s="21"/>
      <c r="AG91" s="21"/>
      <c r="AH91" s="21"/>
    </row>
    <row r="92" spans="7:34" ht="15.75" customHeight="1">
      <c r="G92" s="21"/>
      <c r="M92" s="21"/>
      <c r="Q92" s="21"/>
      <c r="R92" s="21"/>
      <c r="S92" s="21"/>
      <c r="T92" s="21"/>
      <c r="U92" s="21"/>
      <c r="W92" s="21"/>
      <c r="Y92" s="21"/>
      <c r="AA92" s="21"/>
      <c r="AC92" s="21"/>
      <c r="AF92" s="21"/>
      <c r="AG92" s="21"/>
      <c r="AH92" s="21"/>
    </row>
    <row r="93" spans="7:34" ht="15.75" customHeight="1">
      <c r="G93" s="21"/>
      <c r="M93" s="21"/>
      <c r="Q93" s="21"/>
      <c r="R93" s="21"/>
      <c r="S93" s="21"/>
      <c r="T93" s="21"/>
      <c r="U93" s="21"/>
      <c r="W93" s="21"/>
      <c r="Y93" s="21"/>
      <c r="AA93" s="21"/>
      <c r="AC93" s="21"/>
      <c r="AF93" s="21"/>
      <c r="AG93" s="21"/>
      <c r="AH93" s="21"/>
    </row>
    <row r="94" spans="7:34" ht="15.75" customHeight="1">
      <c r="G94" s="21"/>
      <c r="M94" s="21"/>
      <c r="Q94" s="21"/>
      <c r="R94" s="21"/>
      <c r="S94" s="21"/>
      <c r="T94" s="21"/>
      <c r="U94" s="21"/>
      <c r="W94" s="21"/>
      <c r="Y94" s="21"/>
      <c r="AA94" s="21"/>
      <c r="AC94" s="21"/>
      <c r="AF94" s="21"/>
      <c r="AG94" s="21"/>
      <c r="AH94" s="21"/>
    </row>
    <row r="95" spans="7:34" ht="15.75" customHeight="1">
      <c r="G95" s="21"/>
      <c r="M95" s="21"/>
      <c r="Q95" s="21"/>
      <c r="R95" s="21"/>
      <c r="S95" s="21"/>
      <c r="T95" s="21"/>
      <c r="U95" s="21"/>
      <c r="W95" s="21"/>
      <c r="Y95" s="21"/>
      <c r="AA95" s="21"/>
      <c r="AC95" s="21"/>
      <c r="AF95" s="21"/>
      <c r="AG95" s="21"/>
      <c r="AH95" s="21"/>
    </row>
    <row r="96" spans="7:34" ht="15.75" customHeight="1">
      <c r="G96" s="21"/>
      <c r="M96" s="21"/>
      <c r="Q96" s="21"/>
      <c r="R96" s="21"/>
      <c r="S96" s="21"/>
      <c r="T96" s="21"/>
      <c r="U96" s="21"/>
      <c r="W96" s="21"/>
      <c r="Y96" s="21"/>
      <c r="AA96" s="21"/>
      <c r="AC96" s="21"/>
      <c r="AF96" s="21"/>
      <c r="AG96" s="21"/>
      <c r="AH96" s="21"/>
    </row>
    <row r="97" spans="3:34" ht="15.75" customHeight="1">
      <c r="G97" s="21"/>
      <c r="M97" s="21"/>
      <c r="Q97" s="21"/>
      <c r="R97" s="21"/>
      <c r="S97" s="21"/>
      <c r="T97" s="21"/>
      <c r="U97" s="21"/>
      <c r="W97" s="21"/>
      <c r="Y97" s="21"/>
      <c r="AA97" s="21"/>
      <c r="AC97" s="21"/>
      <c r="AF97" s="21"/>
      <c r="AG97" s="21"/>
      <c r="AH97" s="21"/>
    </row>
    <row r="98" spans="3:34" ht="15.75" hidden="1" customHeight="1">
      <c r="G98" s="21"/>
      <c r="M98" s="21"/>
      <c r="Q98" s="21"/>
      <c r="R98" s="21"/>
      <c r="S98" s="21"/>
      <c r="T98" s="21"/>
      <c r="U98" s="21"/>
      <c r="W98" s="21"/>
      <c r="Y98" s="21"/>
      <c r="AA98" s="21"/>
      <c r="AC98" s="21"/>
      <c r="AF98" s="21"/>
      <c r="AG98" s="21"/>
      <c r="AH98" s="21"/>
    </row>
    <row r="99" spans="3:34" ht="15.75" hidden="1" customHeight="1">
      <c r="C99" s="159" t="s">
        <v>56</v>
      </c>
      <c r="D99" s="21"/>
      <c r="E99" s="299"/>
      <c r="F99" s="160" t="s">
        <v>292</v>
      </c>
      <c r="G99" s="161"/>
      <c r="H99" s="162" t="s">
        <v>293</v>
      </c>
      <c r="I99" s="21"/>
      <c r="J99" s="160" t="s">
        <v>294</v>
      </c>
      <c r="K99" s="21"/>
      <c r="L99" s="21"/>
      <c r="M99" s="21"/>
      <c r="Q99" s="21"/>
      <c r="R99" s="21"/>
      <c r="S99" s="21"/>
      <c r="T99" s="21"/>
      <c r="U99" s="21"/>
      <c r="W99" s="21"/>
      <c r="Y99" s="21"/>
      <c r="AA99" s="21"/>
      <c r="AC99" s="21"/>
      <c r="AF99" s="21"/>
      <c r="AG99" s="21"/>
      <c r="AH99" s="21"/>
    </row>
    <row r="100" spans="3:34" ht="15.75" hidden="1" customHeight="1">
      <c r="C100" s="163" t="s">
        <v>78</v>
      </c>
      <c r="D100" s="21"/>
      <c r="E100" s="21"/>
      <c r="F100" s="164" t="s">
        <v>235</v>
      </c>
      <c r="G100" s="21"/>
      <c r="H100" s="164" t="s">
        <v>295</v>
      </c>
      <c r="I100" s="21"/>
      <c r="J100" s="164" t="s">
        <v>296</v>
      </c>
      <c r="K100" s="21"/>
      <c r="L100" s="21"/>
      <c r="M100" s="21"/>
      <c r="Q100" s="21"/>
      <c r="R100" s="21"/>
      <c r="S100" s="21"/>
      <c r="T100" s="21"/>
      <c r="U100" s="21"/>
      <c r="W100" s="21"/>
      <c r="Y100" s="21"/>
      <c r="AA100" s="21"/>
      <c r="AC100" s="21"/>
      <c r="AF100" s="21"/>
      <c r="AG100" s="21"/>
      <c r="AH100" s="21"/>
    </row>
    <row r="101" spans="3:34" ht="15.75" hidden="1" customHeight="1">
      <c r="C101" s="163" t="s">
        <v>100</v>
      </c>
      <c r="D101" s="21"/>
      <c r="E101" s="21"/>
      <c r="F101" s="164" t="s">
        <v>179</v>
      </c>
      <c r="G101" s="21"/>
      <c r="H101" s="164" t="s">
        <v>241</v>
      </c>
      <c r="I101" s="21"/>
      <c r="J101" s="164" t="s">
        <v>113</v>
      </c>
      <c r="K101" s="21"/>
      <c r="L101" s="21"/>
      <c r="M101" s="21"/>
      <c r="Q101" s="21"/>
      <c r="R101" s="21"/>
      <c r="S101" s="21"/>
      <c r="T101" s="21"/>
      <c r="U101" s="21"/>
      <c r="W101" s="21"/>
      <c r="Y101" s="21"/>
      <c r="AA101" s="21"/>
      <c r="AC101" s="21"/>
      <c r="AF101" s="21"/>
      <c r="AG101" s="21"/>
      <c r="AH101" s="21"/>
    </row>
    <row r="102" spans="3:34" ht="15.75" hidden="1" customHeight="1">
      <c r="C102" s="163" t="s">
        <v>103</v>
      </c>
      <c r="D102" s="21"/>
      <c r="E102" s="21"/>
      <c r="F102" s="164" t="s">
        <v>297</v>
      </c>
      <c r="G102" s="21"/>
      <c r="H102" s="164" t="s">
        <v>111</v>
      </c>
      <c r="I102" s="21"/>
      <c r="J102" s="164" t="s">
        <v>167</v>
      </c>
      <c r="K102" s="21"/>
      <c r="L102" s="21"/>
      <c r="M102" s="21"/>
      <c r="Q102" s="21"/>
      <c r="R102" s="21"/>
      <c r="S102" s="21"/>
      <c r="T102" s="21"/>
      <c r="U102" s="21"/>
      <c r="W102" s="21"/>
      <c r="Y102" s="21"/>
      <c r="AA102" s="21"/>
      <c r="AC102" s="21"/>
      <c r="AF102" s="21"/>
      <c r="AG102" s="21"/>
      <c r="AH102" s="21"/>
    </row>
    <row r="103" spans="3:34" ht="15.75" hidden="1" customHeight="1">
      <c r="C103" s="163" t="s">
        <v>105</v>
      </c>
      <c r="D103" s="21"/>
      <c r="E103" s="21"/>
      <c r="F103" s="164" t="s">
        <v>298</v>
      </c>
      <c r="G103" s="21"/>
      <c r="H103" s="164" t="s">
        <v>299</v>
      </c>
      <c r="I103" s="21"/>
      <c r="J103" s="164" t="s">
        <v>139</v>
      </c>
      <c r="K103" s="21"/>
      <c r="L103" s="21"/>
      <c r="M103" s="21"/>
      <c r="Q103" s="21"/>
      <c r="R103" s="21"/>
      <c r="S103" s="21"/>
      <c r="T103" s="21"/>
      <c r="U103" s="21"/>
      <c r="W103" s="21"/>
      <c r="Y103" s="21"/>
      <c r="AA103" s="21"/>
      <c r="AC103" s="21"/>
      <c r="AF103" s="21"/>
      <c r="AG103" s="21"/>
      <c r="AH103" s="21"/>
    </row>
    <row r="104" spans="3:34" ht="15.75" hidden="1" customHeight="1">
      <c r="C104" s="163" t="s">
        <v>117</v>
      </c>
      <c r="D104" s="21"/>
      <c r="E104" s="21"/>
      <c r="F104" s="164" t="s">
        <v>300</v>
      </c>
      <c r="G104" s="21"/>
      <c r="H104" s="165" t="s">
        <v>130</v>
      </c>
      <c r="I104" s="21"/>
      <c r="J104" s="21"/>
      <c r="K104" s="21"/>
      <c r="L104" s="21"/>
      <c r="M104" s="21"/>
      <c r="Q104" s="21"/>
      <c r="R104" s="21"/>
      <c r="S104" s="21"/>
      <c r="T104" s="21"/>
      <c r="U104" s="21"/>
      <c r="W104" s="21"/>
      <c r="Y104" s="21"/>
      <c r="AA104" s="21"/>
      <c r="AC104" s="21"/>
      <c r="AF104" s="21"/>
      <c r="AG104" s="21"/>
      <c r="AH104" s="21"/>
    </row>
    <row r="105" spans="3:34" ht="15.75" hidden="1" customHeight="1">
      <c r="C105" s="163" t="s">
        <v>127</v>
      </c>
      <c r="D105" s="21"/>
      <c r="E105" s="21"/>
      <c r="F105" s="164" t="s">
        <v>250</v>
      </c>
      <c r="G105" s="21"/>
      <c r="H105" s="21"/>
      <c r="I105" s="21"/>
      <c r="J105" s="160" t="s">
        <v>49</v>
      </c>
      <c r="K105" s="21"/>
      <c r="L105" s="21"/>
      <c r="M105" s="21"/>
      <c r="Q105" s="21"/>
      <c r="R105" s="21"/>
      <c r="S105" s="21"/>
      <c r="T105" s="21"/>
      <c r="U105" s="21"/>
      <c r="W105" s="21"/>
      <c r="Y105" s="21"/>
      <c r="AA105" s="21"/>
      <c r="AC105" s="21"/>
      <c r="AF105" s="21"/>
      <c r="AG105" s="21"/>
      <c r="AH105" s="21"/>
    </row>
    <row r="106" spans="3:34" ht="15.75" hidden="1" customHeight="1">
      <c r="C106" s="163" t="s">
        <v>134</v>
      </c>
      <c r="D106" s="21"/>
      <c r="E106" s="21"/>
      <c r="F106" s="164" t="s">
        <v>301</v>
      </c>
      <c r="G106" s="21"/>
      <c r="H106" s="162" t="s">
        <v>302</v>
      </c>
      <c r="I106" s="21"/>
      <c r="J106" s="164" t="s">
        <v>164</v>
      </c>
      <c r="K106" s="21"/>
      <c r="L106" s="21"/>
      <c r="M106" s="21"/>
      <c r="Q106" s="21"/>
      <c r="R106" s="21"/>
      <c r="S106" s="21"/>
      <c r="T106" s="21"/>
      <c r="U106" s="21"/>
      <c r="W106" s="21"/>
      <c r="Y106" s="21"/>
      <c r="AA106" s="21"/>
      <c r="AC106" s="21"/>
      <c r="AF106" s="21"/>
      <c r="AG106" s="21"/>
      <c r="AH106" s="21"/>
    </row>
    <row r="107" spans="3:34" ht="15.75" hidden="1" customHeight="1">
      <c r="C107" s="163" t="s">
        <v>331</v>
      </c>
      <c r="D107" s="21"/>
      <c r="E107" s="21"/>
      <c r="F107" s="164" t="s">
        <v>106</v>
      </c>
      <c r="G107" s="21"/>
      <c r="H107" s="164" t="s">
        <v>303</v>
      </c>
      <c r="I107" s="21"/>
      <c r="J107" s="164" t="s">
        <v>116</v>
      </c>
      <c r="K107" s="21"/>
      <c r="L107" s="21"/>
      <c r="M107" s="21"/>
      <c r="Q107" s="21"/>
      <c r="R107" s="21"/>
      <c r="S107" s="21"/>
      <c r="T107" s="21"/>
      <c r="U107" s="21"/>
      <c r="W107" s="21"/>
      <c r="Y107" s="21"/>
      <c r="AA107" s="21"/>
      <c r="AC107" s="21"/>
      <c r="AF107" s="21"/>
      <c r="AG107" s="21"/>
      <c r="AH107" s="21"/>
    </row>
    <row r="108" spans="3:34" ht="15.75" hidden="1" customHeight="1">
      <c r="C108" s="163" t="s">
        <v>141</v>
      </c>
      <c r="D108" s="21"/>
      <c r="E108" s="21"/>
      <c r="F108" s="164" t="s">
        <v>143</v>
      </c>
      <c r="G108" s="21"/>
      <c r="H108" s="164" t="s">
        <v>148</v>
      </c>
      <c r="I108" s="21"/>
      <c r="J108" s="21"/>
      <c r="K108" s="21"/>
      <c r="L108" s="21"/>
      <c r="M108" s="21"/>
      <c r="Q108" s="21"/>
      <c r="R108" s="21"/>
      <c r="S108" s="21"/>
      <c r="T108" s="21"/>
      <c r="U108" s="21"/>
      <c r="W108" s="21"/>
      <c r="Y108" s="21"/>
      <c r="AA108" s="21"/>
      <c r="AC108" s="21"/>
      <c r="AF108" s="21"/>
      <c r="AG108" s="21"/>
      <c r="AH108" s="21"/>
    </row>
    <row r="109" spans="3:34" ht="15.75" hidden="1" customHeight="1">
      <c r="C109" s="163" t="s">
        <v>142</v>
      </c>
      <c r="D109" s="21"/>
      <c r="E109" s="21"/>
      <c r="F109" s="164" t="s">
        <v>304</v>
      </c>
      <c r="G109" s="21"/>
      <c r="H109" s="164" t="s">
        <v>112</v>
      </c>
      <c r="I109" s="21"/>
      <c r="J109" s="166" t="s">
        <v>305</v>
      </c>
      <c r="K109" s="21"/>
      <c r="L109" s="21"/>
      <c r="M109" s="21"/>
      <c r="Q109" s="21"/>
      <c r="R109" s="21"/>
      <c r="S109" s="21"/>
      <c r="T109" s="21"/>
      <c r="U109" s="21"/>
      <c r="W109" s="21"/>
      <c r="Y109" s="21"/>
      <c r="AA109" s="21"/>
      <c r="AC109" s="21"/>
      <c r="AF109" s="21"/>
      <c r="AG109" s="21"/>
      <c r="AH109" s="21"/>
    </row>
    <row r="110" spans="3:34" ht="15.75" hidden="1" customHeight="1">
      <c r="C110" s="163" t="s">
        <v>137</v>
      </c>
      <c r="D110" s="21"/>
      <c r="E110" s="21"/>
      <c r="F110" s="164" t="s">
        <v>306</v>
      </c>
      <c r="G110" s="21"/>
      <c r="H110" s="164" t="s">
        <v>242</v>
      </c>
      <c r="I110" s="21"/>
      <c r="J110" s="167">
        <v>15</v>
      </c>
      <c r="K110" s="168">
        <v>30</v>
      </c>
      <c r="L110" s="21"/>
      <c r="M110" s="21"/>
      <c r="Q110" s="21"/>
      <c r="R110" s="21"/>
      <c r="S110" s="21"/>
      <c r="T110" s="21"/>
      <c r="U110" s="21"/>
      <c r="W110" s="21"/>
      <c r="Y110" s="21"/>
      <c r="AA110" s="21"/>
      <c r="AC110" s="21"/>
      <c r="AF110" s="21"/>
      <c r="AG110" s="21"/>
      <c r="AH110" s="21"/>
    </row>
    <row r="111" spans="3:34" ht="15.75" hidden="1" customHeight="1">
      <c r="C111" s="163" t="s">
        <v>149</v>
      </c>
      <c r="D111" s="21"/>
      <c r="E111" s="21"/>
      <c r="F111" s="164" t="s">
        <v>307</v>
      </c>
      <c r="G111" s="21"/>
      <c r="H111" s="164" t="s">
        <v>138</v>
      </c>
      <c r="I111" s="21"/>
      <c r="J111" s="167">
        <v>0</v>
      </c>
      <c r="K111" s="168">
        <v>0</v>
      </c>
      <c r="L111" s="21"/>
      <c r="M111" s="21"/>
      <c r="Q111" s="21"/>
      <c r="R111" s="21"/>
      <c r="S111" s="21"/>
      <c r="T111" s="21"/>
      <c r="U111" s="21"/>
      <c r="W111" s="21"/>
      <c r="Y111" s="21"/>
      <c r="AA111" s="21"/>
      <c r="AC111" s="21"/>
      <c r="AF111" s="21"/>
      <c r="AG111" s="21"/>
      <c r="AH111" s="21"/>
    </row>
    <row r="112" spans="3:34" ht="15.75" hidden="1" customHeight="1">
      <c r="C112" s="163" t="s">
        <v>155</v>
      </c>
      <c r="D112" s="21"/>
      <c r="E112" s="21"/>
      <c r="F112" s="164" t="s">
        <v>308</v>
      </c>
      <c r="G112" s="21"/>
      <c r="H112" s="164" t="s">
        <v>131</v>
      </c>
      <c r="I112" s="21"/>
      <c r="J112" s="169">
        <v>10</v>
      </c>
      <c r="K112" s="21"/>
      <c r="L112" s="21"/>
      <c r="M112" s="21"/>
      <c r="Q112" s="21"/>
      <c r="R112" s="21"/>
      <c r="S112" s="21"/>
      <c r="T112" s="21"/>
      <c r="U112" s="21"/>
      <c r="W112" s="21"/>
      <c r="Y112" s="21"/>
      <c r="AA112" s="21"/>
      <c r="AC112" s="21"/>
      <c r="AF112" s="21"/>
      <c r="AG112" s="21"/>
      <c r="AH112" s="21"/>
    </row>
    <row r="113" spans="3:34" ht="15.75" hidden="1" customHeight="1">
      <c r="C113" s="163" t="s">
        <v>166</v>
      </c>
      <c r="D113" s="21"/>
      <c r="E113" s="21"/>
      <c r="F113" s="164" t="s">
        <v>309</v>
      </c>
      <c r="G113" s="21"/>
      <c r="H113" s="164" t="s">
        <v>133</v>
      </c>
      <c r="I113" s="21"/>
      <c r="J113" s="170">
        <v>5</v>
      </c>
      <c r="K113" s="21"/>
      <c r="L113" s="21"/>
      <c r="M113" s="21"/>
      <c r="Q113" s="21"/>
      <c r="R113" s="21"/>
      <c r="S113" s="21"/>
      <c r="T113" s="21"/>
      <c r="U113" s="21"/>
      <c r="W113" s="21"/>
      <c r="Y113" s="21"/>
      <c r="AA113" s="21"/>
      <c r="AC113" s="21"/>
      <c r="AF113" s="21"/>
      <c r="AG113" s="21"/>
      <c r="AH113" s="21"/>
    </row>
    <row r="114" spans="3:34" ht="15.75" hidden="1" customHeight="1">
      <c r="C114" s="21"/>
      <c r="D114" s="21"/>
      <c r="E114" s="21"/>
      <c r="F114" s="164" t="s">
        <v>310</v>
      </c>
      <c r="G114" s="21"/>
      <c r="H114" s="164" t="s">
        <v>311</v>
      </c>
      <c r="I114" s="21"/>
      <c r="J114" s="169">
        <v>0</v>
      </c>
      <c r="K114" s="21"/>
      <c r="L114" s="21"/>
      <c r="M114" s="21"/>
      <c r="Q114" s="21"/>
      <c r="R114" s="21"/>
      <c r="S114" s="21"/>
      <c r="T114" s="21"/>
      <c r="U114" s="21"/>
      <c r="W114" s="21"/>
      <c r="Y114" s="21"/>
      <c r="AA114" s="21"/>
      <c r="AC114" s="21"/>
      <c r="AF114" s="21"/>
      <c r="AG114" s="21"/>
      <c r="AH114" s="21"/>
    </row>
    <row r="115" spans="3:34" ht="15.75" hidden="1" customHeight="1">
      <c r="C115" s="159" t="s">
        <v>312</v>
      </c>
      <c r="D115" s="21"/>
      <c r="E115" s="21"/>
      <c r="F115" s="164" t="s">
        <v>313</v>
      </c>
      <c r="G115" s="21"/>
      <c r="H115" s="164" t="s">
        <v>314</v>
      </c>
      <c r="I115" s="21"/>
      <c r="J115" s="21"/>
      <c r="K115" s="21"/>
      <c r="L115" s="21"/>
      <c r="M115" s="21"/>
      <c r="Q115" s="21"/>
      <c r="R115" s="21"/>
      <c r="S115" s="21"/>
      <c r="T115" s="21"/>
      <c r="U115" s="21"/>
      <c r="W115" s="21"/>
      <c r="Y115" s="21"/>
      <c r="AA115" s="21"/>
      <c r="AC115" s="21"/>
      <c r="AF115" s="21"/>
      <c r="AG115" s="21"/>
      <c r="AH115" s="21"/>
    </row>
    <row r="116" spans="3:34" ht="15.75" hidden="1" customHeight="1">
      <c r="C116" s="163" t="s">
        <v>61</v>
      </c>
      <c r="D116" s="21"/>
      <c r="E116" s="21"/>
      <c r="F116" s="164" t="s">
        <v>315</v>
      </c>
      <c r="G116" s="21"/>
      <c r="H116" s="164" t="s">
        <v>316</v>
      </c>
      <c r="I116" s="21"/>
      <c r="J116" s="162" t="s">
        <v>317</v>
      </c>
      <c r="K116" s="21"/>
      <c r="L116" s="21"/>
      <c r="M116" s="21"/>
      <c r="Q116" s="21"/>
      <c r="R116" s="21"/>
      <c r="S116" s="21"/>
      <c r="T116" s="21"/>
      <c r="U116" s="21"/>
      <c r="W116" s="21"/>
      <c r="Y116" s="21"/>
      <c r="AA116" s="21"/>
      <c r="AC116" s="21"/>
      <c r="AF116" s="21"/>
      <c r="AG116" s="21"/>
      <c r="AH116" s="21"/>
    </row>
    <row r="117" spans="3:34" ht="15.75" hidden="1" customHeight="1">
      <c r="C117" s="163" t="s">
        <v>318</v>
      </c>
      <c r="D117" s="21"/>
      <c r="E117" s="21"/>
      <c r="F117" s="164" t="s">
        <v>260</v>
      </c>
      <c r="G117" s="21"/>
      <c r="H117" s="21"/>
      <c r="I117" s="21"/>
      <c r="J117" s="164" t="s">
        <v>135</v>
      </c>
      <c r="K117" s="21"/>
      <c r="L117" s="21"/>
      <c r="M117" s="21"/>
      <c r="Q117" s="21"/>
      <c r="R117" s="21"/>
      <c r="S117" s="21"/>
      <c r="T117" s="21"/>
      <c r="U117" s="21"/>
      <c r="W117" s="21"/>
      <c r="Y117" s="21"/>
      <c r="AA117" s="21"/>
      <c r="AC117" s="21"/>
      <c r="AF117" s="21"/>
      <c r="AG117" s="21"/>
      <c r="AH117" s="21"/>
    </row>
    <row r="118" spans="3:34" ht="15.75" hidden="1" customHeight="1">
      <c r="C118" s="163" t="s">
        <v>65</v>
      </c>
      <c r="D118" s="21"/>
      <c r="E118" s="21"/>
      <c r="F118" s="21"/>
      <c r="G118" s="21"/>
      <c r="H118" s="21"/>
      <c r="I118" s="21"/>
      <c r="J118" s="164" t="s">
        <v>319</v>
      </c>
      <c r="K118" s="21"/>
      <c r="L118" s="21"/>
      <c r="M118" s="21"/>
      <c r="Q118" s="21"/>
      <c r="R118" s="21"/>
      <c r="S118" s="21"/>
      <c r="T118" s="21"/>
      <c r="U118" s="21"/>
      <c r="W118" s="21"/>
      <c r="Y118" s="21"/>
      <c r="AA118" s="21"/>
      <c r="AC118" s="21"/>
      <c r="AF118" s="21"/>
      <c r="AG118" s="21"/>
      <c r="AH118" s="21"/>
    </row>
    <row r="119" spans="3:34" ht="15.75" hidden="1" customHeight="1">
      <c r="C119" s="163" t="s">
        <v>320</v>
      </c>
      <c r="D119" s="21"/>
      <c r="E119" s="300"/>
      <c r="F119" s="166" t="s">
        <v>321</v>
      </c>
      <c r="G119" s="21"/>
      <c r="H119" s="162" t="s">
        <v>68</v>
      </c>
      <c r="I119" s="21"/>
      <c r="J119" s="164" t="s">
        <v>322</v>
      </c>
      <c r="K119" s="21"/>
      <c r="L119" s="21"/>
      <c r="M119" s="21"/>
      <c r="Q119" s="21"/>
      <c r="R119" s="21"/>
      <c r="S119" s="21"/>
      <c r="T119" s="21"/>
      <c r="U119" s="21"/>
      <c r="W119" s="21"/>
      <c r="Y119" s="21"/>
      <c r="AA119" s="21"/>
      <c r="AC119" s="21"/>
      <c r="AF119" s="21"/>
      <c r="AG119" s="21"/>
      <c r="AH119" s="21"/>
    </row>
    <row r="120" spans="3:34" ht="15.75" hidden="1" customHeight="1">
      <c r="C120" s="163" t="s">
        <v>73</v>
      </c>
      <c r="D120" s="21"/>
      <c r="E120" s="301"/>
      <c r="F120" s="171" t="s">
        <v>243</v>
      </c>
      <c r="G120" s="21"/>
      <c r="H120" s="164" t="s">
        <v>132</v>
      </c>
      <c r="I120" s="21"/>
      <c r="J120" s="172"/>
      <c r="K120" s="21"/>
      <c r="L120" s="21"/>
      <c r="M120" s="21"/>
      <c r="Q120" s="21"/>
      <c r="R120" s="21"/>
      <c r="S120" s="21"/>
      <c r="T120" s="21"/>
      <c r="U120" s="21"/>
      <c r="W120" s="21"/>
      <c r="Y120" s="21"/>
      <c r="AA120" s="21"/>
      <c r="AC120" s="21"/>
      <c r="AF120" s="21"/>
      <c r="AG120" s="21"/>
      <c r="AH120" s="21"/>
    </row>
    <row r="121" spans="3:34" ht="15.75" hidden="1" customHeight="1">
      <c r="C121" s="163" t="s">
        <v>62</v>
      </c>
      <c r="D121" s="21"/>
      <c r="E121" s="301"/>
      <c r="F121" s="171" t="s">
        <v>114</v>
      </c>
      <c r="G121" s="21"/>
      <c r="H121" s="164" t="s">
        <v>323</v>
      </c>
      <c r="I121" s="161"/>
      <c r="J121" s="173" t="s">
        <v>324</v>
      </c>
      <c r="K121" s="21"/>
      <c r="L121" s="21"/>
      <c r="M121" s="21"/>
      <c r="Q121" s="21"/>
      <c r="R121" s="21"/>
      <c r="S121" s="21"/>
      <c r="T121" s="21"/>
      <c r="U121" s="21"/>
      <c r="W121" s="21"/>
      <c r="Y121" s="21"/>
      <c r="AA121" s="21"/>
      <c r="AC121" s="21"/>
      <c r="AF121" s="21"/>
      <c r="AG121" s="21"/>
      <c r="AH121" s="21"/>
    </row>
    <row r="122" spans="3:34" ht="15.75" hidden="1" customHeight="1">
      <c r="C122" s="163" t="s">
        <v>325</v>
      </c>
      <c r="D122" s="21"/>
      <c r="E122" s="301"/>
      <c r="F122" s="171" t="s">
        <v>326</v>
      </c>
      <c r="G122" s="21"/>
      <c r="H122" s="164" t="s">
        <v>327</v>
      </c>
      <c r="I122" s="161"/>
      <c r="J122" s="174" t="s">
        <v>131</v>
      </c>
      <c r="K122" s="21"/>
      <c r="L122" s="21"/>
      <c r="M122" s="21"/>
      <c r="Q122" s="21"/>
      <c r="R122" s="21"/>
      <c r="S122" s="21"/>
      <c r="T122" s="21"/>
      <c r="U122" s="21"/>
      <c r="W122" s="21"/>
      <c r="Y122" s="21"/>
      <c r="AA122" s="21"/>
      <c r="AC122" s="21"/>
      <c r="AF122" s="21"/>
      <c r="AG122" s="21"/>
      <c r="AH122" s="21"/>
    </row>
    <row r="123" spans="3:34" ht="15.75" hidden="1" customHeight="1">
      <c r="C123" s="163" t="s">
        <v>328</v>
      </c>
      <c r="D123" s="21"/>
      <c r="E123" s="21"/>
      <c r="F123" s="21"/>
      <c r="G123" s="21"/>
      <c r="H123" s="21"/>
      <c r="I123" s="161"/>
      <c r="J123" s="164" t="s">
        <v>133</v>
      </c>
      <c r="K123" s="21"/>
      <c r="L123" s="21"/>
      <c r="M123" s="21"/>
      <c r="Q123" s="21"/>
      <c r="R123" s="21"/>
      <c r="S123" s="21"/>
      <c r="T123" s="21"/>
      <c r="U123" s="21"/>
      <c r="W123" s="21"/>
      <c r="Y123" s="21"/>
      <c r="AA123" s="21"/>
      <c r="AC123" s="21"/>
      <c r="AF123" s="21"/>
      <c r="AG123" s="21"/>
      <c r="AH123" s="21"/>
    </row>
    <row r="124" spans="3:34" ht="15.75" hidden="1" customHeight="1">
      <c r="C124" s="163" t="s">
        <v>75</v>
      </c>
      <c r="D124" s="21"/>
      <c r="E124" s="21"/>
      <c r="F124" s="21"/>
      <c r="G124" s="21"/>
      <c r="H124" s="21"/>
      <c r="I124" s="21"/>
      <c r="J124" s="21"/>
      <c r="K124" s="21"/>
      <c r="L124" s="21"/>
      <c r="M124" s="21"/>
      <c r="Q124" s="21"/>
      <c r="R124" s="21"/>
      <c r="S124" s="21"/>
      <c r="T124" s="21"/>
      <c r="U124" s="21"/>
      <c r="W124" s="21"/>
      <c r="Y124" s="21"/>
      <c r="AA124" s="21"/>
      <c r="AC124" s="21"/>
      <c r="AF124" s="21"/>
      <c r="AG124" s="21"/>
      <c r="AH124" s="21"/>
    </row>
    <row r="125" spans="3:34" ht="15.75" hidden="1" customHeight="1">
      <c r="C125" s="163" t="s">
        <v>329</v>
      </c>
      <c r="D125" s="21"/>
      <c r="E125" s="21"/>
      <c r="F125" s="21"/>
      <c r="G125" s="21"/>
      <c r="H125" s="21"/>
      <c r="I125" s="21"/>
      <c r="J125" s="21"/>
      <c r="K125" s="21"/>
      <c r="L125" s="21"/>
      <c r="M125" s="21"/>
      <c r="Q125" s="21"/>
      <c r="R125" s="21"/>
      <c r="S125" s="21"/>
      <c r="T125" s="21"/>
      <c r="U125" s="21"/>
      <c r="W125" s="21"/>
      <c r="Y125" s="21"/>
      <c r="AA125" s="21"/>
      <c r="AC125" s="21"/>
      <c r="AF125" s="21"/>
      <c r="AG125" s="21"/>
      <c r="AH125" s="21"/>
    </row>
    <row r="126" spans="3:34" ht="15.75" hidden="1" customHeight="1">
      <c r="C126" s="163" t="s">
        <v>240</v>
      </c>
      <c r="D126" s="21"/>
      <c r="E126" s="21"/>
      <c r="F126" s="21"/>
      <c r="G126" s="21"/>
      <c r="H126" s="21"/>
      <c r="I126" s="21"/>
      <c r="J126" s="21"/>
      <c r="K126" s="21"/>
      <c r="L126" s="21"/>
      <c r="M126" s="21"/>
      <c r="Q126" s="21"/>
      <c r="R126" s="21"/>
      <c r="S126" s="21"/>
      <c r="T126" s="21"/>
      <c r="U126" s="21"/>
      <c r="W126" s="21"/>
      <c r="Y126" s="21"/>
      <c r="AA126" s="21"/>
      <c r="AC126" s="21"/>
      <c r="AF126" s="21"/>
      <c r="AG126" s="21"/>
      <c r="AH126" s="21"/>
    </row>
    <row r="127" spans="3:34" ht="15.75" hidden="1" customHeight="1">
      <c r="C127" s="163" t="s">
        <v>330</v>
      </c>
      <c r="D127" s="21"/>
      <c r="E127" s="21"/>
      <c r="F127" s="21"/>
      <c r="G127" s="21"/>
      <c r="H127" s="21"/>
      <c r="I127" s="21"/>
      <c r="J127" s="21"/>
      <c r="K127" s="21"/>
      <c r="L127" s="21"/>
      <c r="M127" s="21"/>
      <c r="Q127" s="21"/>
      <c r="R127" s="21"/>
      <c r="S127" s="21"/>
      <c r="T127" s="21"/>
      <c r="U127" s="21"/>
      <c r="W127" s="21"/>
      <c r="Y127" s="21"/>
      <c r="AA127" s="21"/>
      <c r="AC127" s="21"/>
      <c r="AF127" s="21"/>
      <c r="AG127" s="21"/>
      <c r="AH127" s="21"/>
    </row>
    <row r="128" spans="3:34" ht="15.75" hidden="1" customHeight="1">
      <c r="C128" s="163" t="s">
        <v>76</v>
      </c>
      <c r="D128" s="21"/>
      <c r="E128" s="21"/>
      <c r="F128" s="21"/>
      <c r="G128" s="21"/>
      <c r="H128" s="21"/>
      <c r="I128" s="21"/>
      <c r="J128" s="21"/>
      <c r="K128" s="21"/>
      <c r="L128" s="21"/>
      <c r="M128" s="21"/>
      <c r="Q128" s="21"/>
      <c r="R128" s="21"/>
      <c r="S128" s="21"/>
      <c r="T128" s="21"/>
      <c r="U128" s="21"/>
      <c r="W128" s="21"/>
      <c r="Y128" s="21"/>
      <c r="AA128" s="21"/>
      <c r="AC128" s="21"/>
      <c r="AF128" s="21"/>
      <c r="AG128" s="21"/>
      <c r="AH128" s="21"/>
    </row>
    <row r="129" spans="3:34" ht="15.75" customHeight="1">
      <c r="C129" s="21"/>
      <c r="D129" s="21"/>
      <c r="E129" s="21"/>
      <c r="F129" s="21"/>
      <c r="G129" s="21"/>
      <c r="H129" s="21"/>
      <c r="I129" s="21"/>
      <c r="J129" s="21"/>
      <c r="K129" s="21"/>
      <c r="L129" s="21"/>
      <c r="M129" s="21"/>
      <c r="Q129" s="21"/>
      <c r="R129" s="21"/>
      <c r="S129" s="21"/>
      <c r="T129" s="21"/>
      <c r="U129" s="21"/>
      <c r="W129" s="21"/>
      <c r="Y129" s="21"/>
      <c r="AA129" s="21"/>
      <c r="AC129" s="21"/>
      <c r="AF129" s="21"/>
      <c r="AG129" s="21"/>
      <c r="AH129" s="21"/>
    </row>
    <row r="130" spans="3:34" ht="15.75" customHeight="1">
      <c r="C130" s="21"/>
      <c r="D130" s="21"/>
      <c r="E130" s="21"/>
      <c r="F130" s="21"/>
      <c r="G130" s="21"/>
      <c r="H130" s="21"/>
      <c r="I130" s="21"/>
      <c r="J130" s="21"/>
      <c r="K130" s="21"/>
      <c r="L130" s="21"/>
      <c r="M130" s="21"/>
      <c r="Q130" s="21"/>
      <c r="R130" s="21"/>
      <c r="S130" s="21"/>
      <c r="T130" s="21"/>
      <c r="U130" s="21"/>
      <c r="W130" s="21"/>
      <c r="Y130" s="21"/>
      <c r="AA130" s="21"/>
      <c r="AC130" s="21"/>
      <c r="AF130" s="21"/>
      <c r="AG130" s="21"/>
      <c r="AH130" s="21"/>
    </row>
    <row r="131" spans="3:34" ht="15.75" customHeight="1">
      <c r="G131" s="21"/>
      <c r="M131" s="21"/>
      <c r="Q131" s="21"/>
      <c r="R131" s="21"/>
      <c r="S131" s="21"/>
      <c r="T131" s="21"/>
      <c r="U131" s="21"/>
      <c r="W131" s="21"/>
      <c r="Y131" s="21"/>
      <c r="AA131" s="21"/>
      <c r="AC131" s="21"/>
      <c r="AF131" s="21"/>
      <c r="AG131" s="21"/>
      <c r="AH131" s="21"/>
    </row>
    <row r="132" spans="3:34" ht="15.75" customHeight="1">
      <c r="G132" s="21"/>
      <c r="M132" s="21"/>
      <c r="Q132" s="21"/>
      <c r="R132" s="21"/>
      <c r="S132" s="21"/>
      <c r="T132" s="21"/>
      <c r="U132" s="21"/>
      <c r="W132" s="21"/>
      <c r="Y132" s="21"/>
      <c r="AA132" s="21"/>
      <c r="AC132" s="21"/>
      <c r="AF132" s="21"/>
      <c r="AG132" s="21"/>
      <c r="AH132" s="21"/>
    </row>
    <row r="133" spans="3:34" ht="15.75" customHeight="1">
      <c r="G133" s="21"/>
      <c r="M133" s="21"/>
      <c r="Q133" s="21"/>
      <c r="R133" s="21"/>
      <c r="S133" s="21"/>
      <c r="T133" s="21"/>
      <c r="U133" s="21"/>
      <c r="W133" s="21"/>
      <c r="Y133" s="21"/>
      <c r="AA133" s="21"/>
      <c r="AC133" s="21"/>
      <c r="AF133" s="21"/>
      <c r="AG133" s="21"/>
      <c r="AH133" s="21"/>
    </row>
    <row r="134" spans="3:34" ht="15.75" customHeight="1">
      <c r="G134" s="21"/>
      <c r="M134" s="21"/>
      <c r="Q134" s="21"/>
      <c r="R134" s="21"/>
      <c r="S134" s="21"/>
      <c r="T134" s="21"/>
      <c r="U134" s="21"/>
      <c r="W134" s="21"/>
      <c r="Y134" s="21"/>
      <c r="AA134" s="21"/>
      <c r="AC134" s="21"/>
      <c r="AF134" s="21"/>
      <c r="AG134" s="21"/>
      <c r="AH134" s="21"/>
    </row>
    <row r="135" spans="3:34" ht="15.75" customHeight="1">
      <c r="G135" s="21"/>
      <c r="M135" s="21"/>
      <c r="Q135" s="21"/>
      <c r="R135" s="21"/>
      <c r="S135" s="21"/>
      <c r="T135" s="21"/>
      <c r="U135" s="21"/>
      <c r="W135" s="21"/>
      <c r="Y135" s="21"/>
      <c r="AA135" s="21"/>
      <c r="AC135" s="21"/>
      <c r="AF135" s="21"/>
      <c r="AG135" s="21"/>
      <c r="AH135" s="21"/>
    </row>
    <row r="136" spans="3:34" ht="15.75" customHeight="1">
      <c r="G136" s="21"/>
      <c r="M136" s="21"/>
      <c r="Q136" s="21"/>
      <c r="R136" s="21"/>
      <c r="S136" s="21"/>
      <c r="T136" s="21"/>
      <c r="U136" s="21"/>
      <c r="W136" s="21"/>
      <c r="Y136" s="21"/>
      <c r="AA136" s="21"/>
      <c r="AC136" s="21"/>
      <c r="AF136" s="21"/>
      <c r="AG136" s="21"/>
      <c r="AH136" s="21"/>
    </row>
    <row r="137" spans="3:34" ht="15.75" customHeight="1">
      <c r="G137" s="21"/>
      <c r="M137" s="21"/>
      <c r="Q137" s="21"/>
      <c r="R137" s="21"/>
      <c r="S137" s="21"/>
      <c r="T137" s="21"/>
      <c r="U137" s="21"/>
      <c r="W137" s="21"/>
      <c r="Y137" s="21"/>
      <c r="AA137" s="21"/>
      <c r="AC137" s="21"/>
      <c r="AF137" s="21"/>
      <c r="AG137" s="21"/>
      <c r="AH137" s="21"/>
    </row>
    <row r="138" spans="3:34" ht="15.75" customHeight="1">
      <c r="G138" s="21"/>
      <c r="M138" s="21"/>
      <c r="Q138" s="21"/>
      <c r="R138" s="21"/>
      <c r="S138" s="21"/>
      <c r="T138" s="21"/>
      <c r="U138" s="21"/>
      <c r="W138" s="21"/>
      <c r="Y138" s="21"/>
      <c r="AA138" s="21"/>
      <c r="AC138" s="21"/>
      <c r="AF138" s="21"/>
      <c r="AG138" s="21"/>
      <c r="AH138" s="21"/>
    </row>
    <row r="139" spans="3:34" ht="15.75" customHeight="1">
      <c r="G139" s="21"/>
      <c r="M139" s="21"/>
      <c r="Q139" s="21"/>
      <c r="R139" s="21"/>
      <c r="S139" s="21"/>
      <c r="T139" s="21"/>
      <c r="U139" s="21"/>
      <c r="W139" s="21"/>
      <c r="Y139" s="21"/>
      <c r="AA139" s="21"/>
      <c r="AC139" s="21"/>
      <c r="AF139" s="21"/>
      <c r="AG139" s="21"/>
      <c r="AH139" s="21"/>
    </row>
    <row r="140" spans="3:34" ht="15.75" customHeight="1">
      <c r="G140" s="21"/>
      <c r="M140" s="21"/>
      <c r="Q140" s="21"/>
      <c r="R140" s="21"/>
      <c r="S140" s="21"/>
      <c r="T140" s="21"/>
      <c r="U140" s="21"/>
      <c r="W140" s="21"/>
      <c r="Y140" s="21"/>
      <c r="AA140" s="21"/>
      <c r="AC140" s="21"/>
      <c r="AF140" s="21"/>
      <c r="AG140" s="21"/>
      <c r="AH140" s="21"/>
    </row>
    <row r="141" spans="3:34" ht="15.75" customHeight="1">
      <c r="G141" s="21"/>
      <c r="M141" s="21"/>
      <c r="Q141" s="21"/>
      <c r="R141" s="21"/>
      <c r="S141" s="21"/>
      <c r="T141" s="21"/>
      <c r="U141" s="21"/>
      <c r="W141" s="21"/>
      <c r="Y141" s="21"/>
      <c r="AA141" s="21"/>
      <c r="AC141" s="21"/>
      <c r="AF141" s="21"/>
      <c r="AG141" s="21"/>
      <c r="AH141" s="21"/>
    </row>
    <row r="142" spans="3:34" ht="15.75" customHeight="1">
      <c r="G142" s="21"/>
      <c r="M142" s="21"/>
      <c r="Q142" s="21"/>
      <c r="R142" s="21"/>
      <c r="S142" s="21"/>
      <c r="T142" s="21"/>
      <c r="U142" s="21"/>
      <c r="W142" s="21"/>
      <c r="Y142" s="21"/>
      <c r="AA142" s="21"/>
      <c r="AC142" s="21"/>
      <c r="AF142" s="21"/>
      <c r="AG142" s="21"/>
      <c r="AH142" s="21"/>
    </row>
    <row r="143" spans="3:34" ht="15.75" customHeight="1">
      <c r="G143" s="21"/>
      <c r="M143" s="21"/>
      <c r="Q143" s="21"/>
      <c r="R143" s="21"/>
      <c r="S143" s="21"/>
      <c r="T143" s="21"/>
      <c r="U143" s="21"/>
      <c r="W143" s="21"/>
      <c r="Y143" s="21"/>
      <c r="AA143" s="21"/>
      <c r="AC143" s="21"/>
      <c r="AF143" s="21"/>
      <c r="AG143" s="21"/>
      <c r="AH143" s="21"/>
    </row>
    <row r="144" spans="3:34" ht="15.75" customHeight="1">
      <c r="G144" s="21"/>
      <c r="M144" s="21"/>
      <c r="Q144" s="21"/>
      <c r="R144" s="21"/>
      <c r="S144" s="21"/>
      <c r="T144" s="21"/>
      <c r="U144" s="21"/>
      <c r="W144" s="21"/>
      <c r="Y144" s="21"/>
      <c r="AA144" s="21"/>
      <c r="AC144" s="21"/>
      <c r="AF144" s="21"/>
      <c r="AG144" s="21"/>
      <c r="AH144" s="21"/>
    </row>
    <row r="145" spans="5:34" ht="15.75" customHeight="1">
      <c r="G145" s="21"/>
      <c r="M145" s="21"/>
      <c r="Q145" s="21"/>
      <c r="R145" s="21"/>
      <c r="S145" s="21"/>
      <c r="T145" s="21"/>
      <c r="U145" s="21"/>
      <c r="W145" s="21"/>
      <c r="Y145" s="21"/>
      <c r="AA145" s="21"/>
      <c r="AC145" s="21"/>
      <c r="AF145" s="21"/>
      <c r="AG145" s="21"/>
      <c r="AH145" s="21"/>
    </row>
    <row r="146" spans="5:34" ht="15.75" customHeight="1">
      <c r="G146" s="21"/>
      <c r="M146" s="21"/>
      <c r="Q146" s="21"/>
      <c r="R146" s="21"/>
      <c r="S146" s="21"/>
      <c r="T146" s="21"/>
      <c r="U146" s="21"/>
      <c r="W146" s="21"/>
      <c r="Y146" s="21"/>
      <c r="AA146" s="21"/>
      <c r="AC146" s="21"/>
      <c r="AF146" s="21"/>
      <c r="AG146" s="21"/>
      <c r="AH146" s="21"/>
    </row>
    <row r="147" spans="5:34" ht="15.75" customHeight="1">
      <c r="G147" s="21"/>
      <c r="M147" s="21"/>
      <c r="Q147" s="21"/>
      <c r="R147" s="21"/>
      <c r="S147" s="21"/>
      <c r="T147" s="21"/>
      <c r="U147" s="21"/>
      <c r="W147" s="21"/>
      <c r="Y147" s="21"/>
      <c r="AA147" s="21"/>
      <c r="AC147" s="21"/>
      <c r="AF147" s="21"/>
      <c r="AG147" s="21"/>
      <c r="AH147" s="21"/>
    </row>
    <row r="148" spans="5:34" ht="15.75" customHeight="1">
      <c r="G148" s="21"/>
      <c r="M148" s="21"/>
      <c r="Q148" s="21"/>
      <c r="R148" s="21"/>
      <c r="S148" s="21"/>
      <c r="T148" s="21"/>
      <c r="U148" s="21"/>
      <c r="W148" s="21"/>
      <c r="Y148" s="21"/>
      <c r="AA148" s="21"/>
      <c r="AC148" s="21"/>
      <c r="AF148" s="21"/>
      <c r="AG148" s="21"/>
      <c r="AH148" s="21"/>
    </row>
    <row r="149" spans="5:34" ht="15.75" customHeight="1">
      <c r="G149" s="21"/>
      <c r="M149" s="21"/>
      <c r="Q149" s="21"/>
      <c r="R149" s="21"/>
      <c r="S149" s="21"/>
      <c r="T149" s="21"/>
      <c r="U149" s="21"/>
      <c r="W149" s="21"/>
      <c r="Y149" s="21"/>
      <c r="AA149" s="21"/>
      <c r="AC149" s="21"/>
      <c r="AF149" s="21"/>
      <c r="AG149" s="21"/>
      <c r="AH149" s="21"/>
    </row>
    <row r="150" spans="5:34" ht="15.75" customHeight="1">
      <c r="E150" s="369" t="s">
        <v>1751</v>
      </c>
      <c r="F150" s="370">
        <f>COUNTIF(AL17:AL100, "Zona de Riesgo Alta")</f>
        <v>1</v>
      </c>
      <c r="G150" s="21"/>
      <c r="M150" s="21"/>
      <c r="Q150" s="21"/>
      <c r="R150" s="21"/>
      <c r="S150" s="21"/>
      <c r="T150" s="21"/>
      <c r="U150" s="21"/>
      <c r="W150" s="21"/>
      <c r="Y150" s="21"/>
      <c r="AA150" s="21"/>
      <c r="AC150" s="21"/>
      <c r="AF150" s="21"/>
      <c r="AG150" s="21"/>
      <c r="AH150" s="21"/>
    </row>
    <row r="151" spans="5:34" ht="15.75" customHeight="1">
      <c r="E151" s="369" t="s">
        <v>1752</v>
      </c>
      <c r="F151" s="370">
        <f>COUNTIF(AL17:AL100, "Zona de Riesgo Alta")</f>
        <v>1</v>
      </c>
      <c r="G151" s="21"/>
      <c r="M151" s="21"/>
      <c r="Q151" s="21"/>
      <c r="R151" s="21"/>
      <c r="S151" s="21"/>
      <c r="T151" s="21"/>
      <c r="U151" s="21"/>
      <c r="W151" s="21"/>
      <c r="Y151" s="21"/>
      <c r="AA151" s="21"/>
      <c r="AC151" s="21"/>
      <c r="AF151" s="21"/>
      <c r="AG151" s="21"/>
      <c r="AH151" s="21"/>
    </row>
    <row r="152" spans="5:34" ht="15.75" customHeight="1">
      <c r="E152" s="369" t="s">
        <v>1753</v>
      </c>
      <c r="F152" s="370">
        <f>COUNTIF(AL17:AL100, "Zona de Riesgo Moderada")</f>
        <v>0</v>
      </c>
      <c r="G152" s="21"/>
      <c r="M152" s="21"/>
      <c r="Q152" s="21"/>
      <c r="R152" s="21"/>
      <c r="S152" s="21"/>
      <c r="T152" s="21"/>
      <c r="U152" s="21"/>
      <c r="W152" s="21"/>
      <c r="Y152" s="21"/>
      <c r="AA152" s="21"/>
      <c r="AC152" s="21"/>
      <c r="AF152" s="21"/>
      <c r="AG152" s="21"/>
      <c r="AH152" s="21"/>
    </row>
    <row r="153" spans="5:34" ht="15.75" customHeight="1">
      <c r="E153" s="369" t="s">
        <v>1754</v>
      </c>
      <c r="F153" s="370">
        <f>COUNTIF(AL17:AL100, "Zona de Riesgo Baja")</f>
        <v>4</v>
      </c>
      <c r="G153" s="21"/>
      <c r="M153" s="21"/>
      <c r="Q153" s="21"/>
      <c r="R153" s="21"/>
      <c r="S153" s="21"/>
      <c r="T153" s="21"/>
      <c r="U153" s="21"/>
      <c r="W153" s="21"/>
      <c r="Y153" s="21"/>
      <c r="AA153" s="21"/>
      <c r="AC153" s="21"/>
      <c r="AF153" s="21"/>
      <c r="AG153" s="21"/>
      <c r="AH153" s="21"/>
    </row>
    <row r="154" spans="5:34" ht="15.75" customHeight="1">
      <c r="G154" s="21"/>
      <c r="M154" s="21"/>
      <c r="Q154" s="21"/>
      <c r="R154" s="21"/>
      <c r="S154" s="21"/>
      <c r="T154" s="21"/>
      <c r="U154" s="21"/>
      <c r="W154" s="21"/>
      <c r="Y154" s="21"/>
      <c r="AA154" s="21"/>
      <c r="AC154" s="21"/>
      <c r="AF154" s="21"/>
      <c r="AG154" s="21"/>
      <c r="AH154" s="21"/>
    </row>
    <row r="155" spans="5:34" ht="15.75" customHeight="1">
      <c r="G155" s="21"/>
      <c r="M155" s="21"/>
      <c r="Q155" s="21"/>
      <c r="R155" s="21"/>
      <c r="S155" s="21"/>
      <c r="T155" s="21"/>
      <c r="U155" s="21"/>
      <c r="W155" s="21"/>
      <c r="Y155" s="21"/>
      <c r="AA155" s="21"/>
      <c r="AC155" s="21"/>
      <c r="AF155" s="21"/>
      <c r="AG155" s="21"/>
      <c r="AH155" s="21"/>
    </row>
    <row r="156" spans="5:34" ht="15.75" customHeight="1">
      <c r="G156" s="21"/>
      <c r="M156" s="21"/>
      <c r="Q156" s="21"/>
      <c r="R156" s="21"/>
      <c r="S156" s="21"/>
      <c r="T156" s="21"/>
      <c r="U156" s="21"/>
      <c r="W156" s="21"/>
      <c r="Y156" s="21"/>
      <c r="AA156" s="21"/>
      <c r="AC156" s="21"/>
      <c r="AF156" s="21"/>
      <c r="AG156" s="21"/>
      <c r="AH156" s="21"/>
    </row>
    <row r="157" spans="5:34" ht="15.75" customHeight="1">
      <c r="G157" s="21"/>
      <c r="M157" s="21"/>
      <c r="Q157" s="21"/>
      <c r="R157" s="21"/>
      <c r="S157" s="21"/>
      <c r="T157" s="21"/>
      <c r="U157" s="21"/>
      <c r="W157" s="21"/>
      <c r="Y157" s="21"/>
      <c r="AA157" s="21"/>
      <c r="AC157" s="21"/>
      <c r="AF157" s="21"/>
      <c r="AG157" s="21"/>
      <c r="AH157" s="21"/>
    </row>
    <row r="158" spans="5:34" ht="15.75" customHeight="1">
      <c r="G158" s="21"/>
      <c r="M158" s="21"/>
      <c r="Q158" s="21"/>
      <c r="R158" s="21"/>
      <c r="S158" s="21"/>
      <c r="T158" s="21"/>
      <c r="U158" s="21"/>
      <c r="W158" s="21"/>
      <c r="Y158" s="21"/>
      <c r="AA158" s="21"/>
      <c r="AC158" s="21"/>
      <c r="AF158" s="21"/>
      <c r="AG158" s="21"/>
      <c r="AH158" s="21"/>
    </row>
    <row r="159" spans="5:34" ht="15.75" customHeight="1">
      <c r="G159" s="21"/>
      <c r="M159" s="21"/>
      <c r="Q159" s="21"/>
      <c r="R159" s="21"/>
      <c r="S159" s="21"/>
      <c r="T159" s="21"/>
      <c r="U159" s="21"/>
      <c r="W159" s="21"/>
      <c r="Y159" s="21"/>
      <c r="AA159" s="21"/>
      <c r="AC159" s="21"/>
      <c r="AF159" s="21"/>
      <c r="AG159" s="21"/>
      <c r="AH159" s="21"/>
    </row>
    <row r="160" spans="5:34" ht="15.75" customHeight="1">
      <c r="G160" s="21"/>
      <c r="M160" s="21"/>
      <c r="Q160" s="21"/>
      <c r="R160" s="21"/>
      <c r="S160" s="21"/>
      <c r="T160" s="21"/>
      <c r="U160" s="21"/>
      <c r="W160" s="21"/>
      <c r="Y160" s="21"/>
      <c r="AA160" s="21"/>
      <c r="AC160" s="21"/>
      <c r="AF160" s="21"/>
      <c r="AG160" s="21"/>
      <c r="AH160" s="21"/>
    </row>
    <row r="161" spans="7:34" ht="15.75" customHeight="1">
      <c r="G161" s="21"/>
      <c r="M161" s="21"/>
      <c r="Q161" s="21"/>
      <c r="R161" s="21"/>
      <c r="S161" s="21"/>
      <c r="T161" s="21"/>
      <c r="U161" s="21"/>
      <c r="W161" s="21"/>
      <c r="Y161" s="21"/>
      <c r="AA161" s="21"/>
      <c r="AC161" s="21"/>
      <c r="AF161" s="21"/>
      <c r="AG161" s="21"/>
      <c r="AH161" s="21"/>
    </row>
    <row r="162" spans="7:34" ht="15.75" customHeight="1">
      <c r="G162" s="21"/>
      <c r="M162" s="21"/>
      <c r="Q162" s="21"/>
      <c r="R162" s="21"/>
      <c r="S162" s="21"/>
      <c r="T162" s="21"/>
      <c r="U162" s="21"/>
      <c r="W162" s="21"/>
      <c r="Y162" s="21"/>
      <c r="AA162" s="21"/>
      <c r="AC162" s="21"/>
      <c r="AF162" s="21"/>
      <c r="AG162" s="21"/>
      <c r="AH162" s="21"/>
    </row>
    <row r="163" spans="7:34" ht="15.75" customHeight="1">
      <c r="G163" s="21"/>
      <c r="M163" s="21"/>
      <c r="Q163" s="21"/>
      <c r="R163" s="21"/>
      <c r="S163" s="21"/>
      <c r="T163" s="21"/>
      <c r="U163" s="21"/>
      <c r="W163" s="21"/>
      <c r="Y163" s="21"/>
      <c r="AA163" s="21"/>
      <c r="AC163" s="21"/>
      <c r="AF163" s="21"/>
      <c r="AG163" s="21"/>
      <c r="AH163" s="21"/>
    </row>
    <row r="164" spans="7:34" ht="15.75" customHeight="1">
      <c r="G164" s="21"/>
      <c r="M164" s="21"/>
      <c r="Q164" s="21"/>
      <c r="R164" s="21"/>
      <c r="S164" s="21"/>
      <c r="T164" s="21"/>
      <c r="U164" s="21"/>
      <c r="W164" s="21"/>
      <c r="Y164" s="21"/>
      <c r="AA164" s="21"/>
      <c r="AC164" s="21"/>
      <c r="AF164" s="21"/>
      <c r="AG164" s="21"/>
      <c r="AH164" s="21"/>
    </row>
    <row r="165" spans="7:34" ht="15.75" customHeight="1">
      <c r="G165" s="21"/>
      <c r="M165" s="21"/>
      <c r="Q165" s="21"/>
      <c r="R165" s="21"/>
      <c r="S165" s="21"/>
      <c r="T165" s="21"/>
      <c r="U165" s="21"/>
      <c r="W165" s="21"/>
      <c r="Y165" s="21"/>
      <c r="AA165" s="21"/>
      <c r="AC165" s="21"/>
      <c r="AF165" s="21"/>
      <c r="AG165" s="21"/>
      <c r="AH165" s="21"/>
    </row>
    <row r="166" spans="7:34" ht="15.75" customHeight="1">
      <c r="G166" s="21"/>
      <c r="M166" s="21"/>
      <c r="Q166" s="21"/>
      <c r="R166" s="21"/>
      <c r="S166" s="21"/>
      <c r="T166" s="21"/>
      <c r="U166" s="21"/>
      <c r="W166" s="21"/>
      <c r="Y166" s="21"/>
      <c r="AA166" s="21"/>
      <c r="AC166" s="21"/>
      <c r="AF166" s="21"/>
      <c r="AG166" s="21"/>
      <c r="AH166" s="21"/>
    </row>
    <row r="167" spans="7:34" ht="15.75" customHeight="1">
      <c r="G167" s="21"/>
      <c r="M167" s="21"/>
      <c r="Q167" s="21"/>
      <c r="R167" s="21"/>
      <c r="S167" s="21"/>
      <c r="T167" s="21"/>
      <c r="U167" s="21"/>
      <c r="W167" s="21"/>
      <c r="Y167" s="21"/>
      <c r="AA167" s="21"/>
      <c r="AC167" s="21"/>
      <c r="AF167" s="21"/>
      <c r="AG167" s="21"/>
      <c r="AH167" s="21"/>
    </row>
    <row r="168" spans="7:34" ht="15.75" customHeight="1">
      <c r="G168" s="21"/>
      <c r="M168" s="21"/>
      <c r="Q168" s="21"/>
      <c r="R168" s="21"/>
      <c r="S168" s="21"/>
      <c r="T168" s="21"/>
      <c r="U168" s="21"/>
      <c r="W168" s="21"/>
      <c r="Y168" s="21"/>
      <c r="AA168" s="21"/>
      <c r="AC168" s="21"/>
      <c r="AF168" s="21"/>
      <c r="AG168" s="21"/>
      <c r="AH168" s="21"/>
    </row>
    <row r="169" spans="7:34" ht="15.75" customHeight="1">
      <c r="G169" s="21"/>
      <c r="M169" s="21"/>
      <c r="Q169" s="21"/>
      <c r="R169" s="21"/>
      <c r="S169" s="21"/>
      <c r="T169" s="21"/>
      <c r="U169" s="21"/>
      <c r="W169" s="21"/>
      <c r="Y169" s="21"/>
      <c r="AA169" s="21"/>
      <c r="AC169" s="21"/>
      <c r="AF169" s="21"/>
      <c r="AG169" s="21"/>
      <c r="AH169" s="21"/>
    </row>
    <row r="170" spans="7:34" ht="15.75" customHeight="1">
      <c r="G170" s="21"/>
      <c r="M170" s="21"/>
      <c r="Q170" s="21"/>
      <c r="R170" s="21"/>
      <c r="S170" s="21"/>
      <c r="T170" s="21"/>
      <c r="U170" s="21"/>
      <c r="W170" s="21"/>
      <c r="Y170" s="21"/>
      <c r="AA170" s="21"/>
      <c r="AC170" s="21"/>
      <c r="AF170" s="21"/>
      <c r="AG170" s="21"/>
      <c r="AH170" s="21"/>
    </row>
    <row r="171" spans="7:34" ht="15.75" customHeight="1">
      <c r="G171" s="21"/>
      <c r="M171" s="21"/>
      <c r="Q171" s="21"/>
      <c r="R171" s="21"/>
      <c r="S171" s="21"/>
      <c r="T171" s="21"/>
      <c r="U171" s="21"/>
      <c r="W171" s="21"/>
      <c r="Y171" s="21"/>
      <c r="AA171" s="21"/>
      <c r="AC171" s="21"/>
      <c r="AF171" s="21"/>
      <c r="AG171" s="21"/>
      <c r="AH171" s="21"/>
    </row>
    <row r="172" spans="7:34" ht="15.75" customHeight="1">
      <c r="G172" s="21"/>
      <c r="M172" s="21"/>
      <c r="Q172" s="21"/>
      <c r="R172" s="21"/>
      <c r="S172" s="21"/>
      <c r="T172" s="21"/>
      <c r="U172" s="21"/>
      <c r="W172" s="21"/>
      <c r="Y172" s="21"/>
      <c r="AA172" s="21"/>
      <c r="AC172" s="21"/>
      <c r="AF172" s="21"/>
      <c r="AG172" s="21"/>
      <c r="AH172" s="21"/>
    </row>
    <row r="173" spans="7:34" ht="15.75" customHeight="1">
      <c r="G173" s="21"/>
      <c r="M173" s="21"/>
      <c r="Q173" s="21"/>
      <c r="R173" s="21"/>
      <c r="S173" s="21"/>
      <c r="T173" s="21"/>
      <c r="U173" s="21"/>
      <c r="W173" s="21"/>
      <c r="Y173" s="21"/>
      <c r="AA173" s="21"/>
      <c r="AC173" s="21"/>
      <c r="AF173" s="21"/>
      <c r="AG173" s="21"/>
      <c r="AH173" s="21"/>
    </row>
    <row r="174" spans="7:34" ht="15.75" customHeight="1">
      <c r="G174" s="21"/>
      <c r="M174" s="21"/>
      <c r="Q174" s="21"/>
      <c r="R174" s="21"/>
      <c r="S174" s="21"/>
      <c r="T174" s="21"/>
      <c r="U174" s="21"/>
      <c r="W174" s="21"/>
      <c r="Y174" s="21"/>
      <c r="AA174" s="21"/>
      <c r="AC174" s="21"/>
      <c r="AF174" s="21"/>
      <c r="AG174" s="21"/>
      <c r="AH174" s="21"/>
    </row>
    <row r="175" spans="7:34" ht="15.75" customHeight="1">
      <c r="G175" s="21"/>
      <c r="M175" s="21"/>
      <c r="Q175" s="21"/>
      <c r="R175" s="21"/>
      <c r="S175" s="21"/>
      <c r="T175" s="21"/>
      <c r="U175" s="21"/>
      <c r="W175" s="21"/>
      <c r="Y175" s="21"/>
      <c r="AA175" s="21"/>
      <c r="AC175" s="21"/>
      <c r="AF175" s="21"/>
      <c r="AG175" s="21"/>
      <c r="AH175" s="21"/>
    </row>
    <row r="176" spans="7:34" ht="15.75" customHeight="1">
      <c r="G176" s="21"/>
      <c r="M176" s="21"/>
      <c r="Q176" s="21"/>
      <c r="R176" s="21"/>
      <c r="S176" s="21"/>
      <c r="T176" s="21"/>
      <c r="U176" s="21"/>
      <c r="W176" s="21"/>
      <c r="Y176" s="21"/>
      <c r="AA176" s="21"/>
      <c r="AC176" s="21"/>
      <c r="AF176" s="21"/>
      <c r="AG176" s="21"/>
      <c r="AH176" s="21"/>
    </row>
    <row r="177" spans="7:34" ht="15.75" customHeight="1">
      <c r="G177" s="21"/>
      <c r="M177" s="21"/>
      <c r="Q177" s="21"/>
      <c r="R177" s="21"/>
      <c r="S177" s="21"/>
      <c r="T177" s="21"/>
      <c r="U177" s="21"/>
      <c r="W177" s="21"/>
      <c r="Y177" s="21"/>
      <c r="AA177" s="21"/>
      <c r="AC177" s="21"/>
      <c r="AF177" s="21"/>
      <c r="AG177" s="21"/>
      <c r="AH177" s="21"/>
    </row>
    <row r="178" spans="7:34" ht="15.75" customHeight="1">
      <c r="G178" s="21"/>
      <c r="M178" s="21"/>
      <c r="Q178" s="21"/>
      <c r="R178" s="21"/>
      <c r="S178" s="21"/>
      <c r="T178" s="21"/>
      <c r="U178" s="21"/>
      <c r="W178" s="21"/>
      <c r="Y178" s="21"/>
      <c r="AA178" s="21"/>
      <c r="AC178" s="21"/>
      <c r="AF178" s="21"/>
      <c r="AG178" s="21"/>
      <c r="AH178" s="21"/>
    </row>
    <row r="179" spans="7:34" ht="15.75" customHeight="1">
      <c r="G179" s="21"/>
      <c r="M179" s="21"/>
      <c r="Q179" s="21"/>
      <c r="R179" s="21"/>
      <c r="S179" s="21"/>
      <c r="T179" s="21"/>
      <c r="U179" s="21"/>
      <c r="W179" s="21"/>
      <c r="Y179" s="21"/>
      <c r="AA179" s="21"/>
      <c r="AC179" s="21"/>
      <c r="AF179" s="21"/>
      <c r="AG179" s="21"/>
      <c r="AH179" s="21"/>
    </row>
    <row r="180" spans="7:34" ht="15.75" customHeight="1">
      <c r="G180" s="21"/>
      <c r="M180" s="21"/>
      <c r="Q180" s="21"/>
      <c r="R180" s="21"/>
      <c r="S180" s="21"/>
      <c r="T180" s="21"/>
      <c r="U180" s="21"/>
      <c r="W180" s="21"/>
      <c r="Y180" s="21"/>
      <c r="AA180" s="21"/>
      <c r="AC180" s="21"/>
      <c r="AF180" s="21"/>
      <c r="AG180" s="21"/>
      <c r="AH180" s="21"/>
    </row>
    <row r="181" spans="7:34" ht="15.75" customHeight="1">
      <c r="G181" s="21"/>
      <c r="M181" s="21"/>
      <c r="Q181" s="21"/>
      <c r="R181" s="21"/>
      <c r="S181" s="21"/>
      <c r="T181" s="21"/>
      <c r="U181" s="21"/>
      <c r="W181" s="21"/>
      <c r="Y181" s="21"/>
      <c r="AA181" s="21"/>
      <c r="AC181" s="21"/>
      <c r="AF181" s="21"/>
      <c r="AG181" s="21"/>
      <c r="AH181" s="21"/>
    </row>
    <row r="182" spans="7:34" ht="15.75" customHeight="1">
      <c r="G182" s="21"/>
      <c r="M182" s="21"/>
      <c r="Q182" s="21"/>
      <c r="R182" s="21"/>
      <c r="S182" s="21"/>
      <c r="T182" s="21"/>
      <c r="U182" s="21"/>
      <c r="W182" s="21"/>
      <c r="Y182" s="21"/>
      <c r="AA182" s="21"/>
      <c r="AC182" s="21"/>
      <c r="AF182" s="21"/>
      <c r="AG182" s="21"/>
      <c r="AH182" s="21"/>
    </row>
    <row r="183" spans="7:34" ht="15.75" customHeight="1">
      <c r="G183" s="21"/>
      <c r="M183" s="21"/>
      <c r="Q183" s="21"/>
      <c r="R183" s="21"/>
      <c r="S183" s="21"/>
      <c r="T183" s="21"/>
      <c r="U183" s="21"/>
      <c r="W183" s="21"/>
      <c r="Y183" s="21"/>
      <c r="AA183" s="21"/>
      <c r="AC183" s="21"/>
      <c r="AF183" s="21"/>
      <c r="AG183" s="21"/>
      <c r="AH183" s="21"/>
    </row>
    <row r="184" spans="7:34" ht="15.75" customHeight="1">
      <c r="G184" s="21"/>
      <c r="M184" s="21"/>
      <c r="Q184" s="21"/>
      <c r="R184" s="21"/>
      <c r="S184" s="21"/>
      <c r="T184" s="21"/>
      <c r="U184" s="21"/>
      <c r="W184" s="21"/>
      <c r="Y184" s="21"/>
      <c r="AA184" s="21"/>
      <c r="AC184" s="21"/>
      <c r="AF184" s="21"/>
      <c r="AG184" s="21"/>
      <c r="AH184" s="21"/>
    </row>
    <row r="185" spans="7:34" ht="15.75" customHeight="1">
      <c r="G185" s="21"/>
      <c r="M185" s="21"/>
      <c r="Q185" s="21"/>
      <c r="R185" s="21"/>
      <c r="S185" s="21"/>
      <c r="T185" s="21"/>
      <c r="U185" s="21"/>
      <c r="W185" s="21"/>
      <c r="Y185" s="21"/>
      <c r="AA185" s="21"/>
      <c r="AC185" s="21"/>
      <c r="AF185" s="21"/>
      <c r="AG185" s="21"/>
      <c r="AH185" s="21"/>
    </row>
    <row r="186" spans="7:34" ht="15.75" customHeight="1">
      <c r="G186" s="21"/>
      <c r="M186" s="21"/>
      <c r="Q186" s="21"/>
      <c r="R186" s="21"/>
      <c r="S186" s="21"/>
      <c r="T186" s="21"/>
      <c r="U186" s="21"/>
      <c r="W186" s="21"/>
      <c r="Y186" s="21"/>
      <c r="AA186" s="21"/>
      <c r="AC186" s="21"/>
      <c r="AF186" s="21"/>
      <c r="AG186" s="21"/>
      <c r="AH186" s="21"/>
    </row>
    <row r="187" spans="7:34" ht="15.75" customHeight="1">
      <c r="G187" s="21"/>
      <c r="M187" s="21"/>
      <c r="Q187" s="21"/>
      <c r="R187" s="21"/>
      <c r="S187" s="21"/>
      <c r="T187" s="21"/>
      <c r="U187" s="21"/>
      <c r="W187" s="21"/>
      <c r="Y187" s="21"/>
      <c r="AA187" s="21"/>
      <c r="AC187" s="21"/>
      <c r="AF187" s="21"/>
      <c r="AG187" s="21"/>
      <c r="AH187" s="21"/>
    </row>
    <row r="188" spans="7:34" ht="15.75" customHeight="1">
      <c r="G188" s="21"/>
      <c r="M188" s="21"/>
      <c r="Q188" s="21"/>
      <c r="R188" s="21"/>
      <c r="S188" s="21"/>
      <c r="T188" s="21"/>
      <c r="U188" s="21"/>
      <c r="W188" s="21"/>
      <c r="Y188" s="21"/>
      <c r="AA188" s="21"/>
      <c r="AC188" s="21"/>
      <c r="AF188" s="21"/>
      <c r="AG188" s="21"/>
      <c r="AH188" s="21"/>
    </row>
    <row r="189" spans="7:34" ht="15.75" customHeight="1">
      <c r="G189" s="21"/>
      <c r="M189" s="21"/>
      <c r="Q189" s="21"/>
      <c r="R189" s="21"/>
      <c r="S189" s="21"/>
      <c r="T189" s="21"/>
      <c r="U189" s="21"/>
      <c r="W189" s="21"/>
      <c r="Y189" s="21"/>
      <c r="AA189" s="21"/>
      <c r="AC189" s="21"/>
      <c r="AF189" s="21"/>
      <c r="AG189" s="21"/>
      <c r="AH189" s="21"/>
    </row>
    <row r="190" spans="7:34" ht="15.75" customHeight="1">
      <c r="G190" s="21"/>
      <c r="M190" s="21"/>
      <c r="Q190" s="21"/>
      <c r="R190" s="21"/>
      <c r="S190" s="21"/>
      <c r="T190" s="21"/>
      <c r="U190" s="21"/>
      <c r="W190" s="21"/>
      <c r="Y190" s="21"/>
      <c r="AA190" s="21"/>
      <c r="AC190" s="21"/>
      <c r="AF190" s="21"/>
      <c r="AG190" s="21"/>
      <c r="AH190" s="21"/>
    </row>
    <row r="191" spans="7:34" ht="15.75" customHeight="1">
      <c r="G191" s="21"/>
      <c r="M191" s="21"/>
      <c r="Q191" s="21"/>
      <c r="R191" s="21"/>
      <c r="S191" s="21"/>
      <c r="T191" s="21"/>
      <c r="U191" s="21"/>
      <c r="W191" s="21"/>
      <c r="Y191" s="21"/>
      <c r="AA191" s="21"/>
      <c r="AC191" s="21"/>
      <c r="AF191" s="21"/>
      <c r="AG191" s="21"/>
      <c r="AH191" s="21"/>
    </row>
    <row r="192" spans="7:34" ht="15.75" customHeight="1">
      <c r="G192" s="21"/>
      <c r="M192" s="21"/>
      <c r="Q192" s="21"/>
      <c r="R192" s="21"/>
      <c r="S192" s="21"/>
      <c r="T192" s="21"/>
      <c r="U192" s="21"/>
      <c r="W192" s="21"/>
      <c r="Y192" s="21"/>
      <c r="AA192" s="21"/>
      <c r="AC192" s="21"/>
      <c r="AF192" s="21"/>
      <c r="AG192" s="21"/>
      <c r="AH192" s="21"/>
    </row>
    <row r="193" spans="7:34" ht="15.75" customHeight="1">
      <c r="G193" s="21"/>
      <c r="M193" s="21"/>
      <c r="Q193" s="21"/>
      <c r="R193" s="21"/>
      <c r="S193" s="21"/>
      <c r="T193" s="21"/>
      <c r="U193" s="21"/>
      <c r="W193" s="21"/>
      <c r="Y193" s="21"/>
      <c r="AA193" s="21"/>
      <c r="AC193" s="21"/>
      <c r="AF193" s="21"/>
      <c r="AG193" s="21"/>
      <c r="AH193" s="21"/>
    </row>
    <row r="194" spans="7:34" ht="15.75" customHeight="1">
      <c r="G194" s="21"/>
      <c r="M194" s="21"/>
      <c r="Q194" s="21"/>
      <c r="R194" s="21"/>
      <c r="S194" s="21"/>
      <c r="T194" s="21"/>
      <c r="U194" s="21"/>
      <c r="W194" s="21"/>
      <c r="Y194" s="21"/>
      <c r="AA194" s="21"/>
      <c r="AC194" s="21"/>
      <c r="AF194" s="21"/>
      <c r="AG194" s="21"/>
      <c r="AH194" s="21"/>
    </row>
    <row r="195" spans="7:34" ht="15.75" customHeight="1">
      <c r="G195" s="21"/>
      <c r="M195" s="21"/>
      <c r="Q195" s="21"/>
      <c r="R195" s="21"/>
      <c r="S195" s="21"/>
      <c r="T195" s="21"/>
      <c r="U195" s="21"/>
      <c r="W195" s="21"/>
      <c r="Y195" s="21"/>
      <c r="AA195" s="21"/>
      <c r="AC195" s="21"/>
      <c r="AF195" s="21"/>
      <c r="AG195" s="21"/>
      <c r="AH195" s="21"/>
    </row>
    <row r="196" spans="7:34" ht="15.75" customHeight="1">
      <c r="G196" s="21"/>
      <c r="M196" s="21"/>
      <c r="Q196" s="21"/>
      <c r="R196" s="21"/>
      <c r="S196" s="21"/>
      <c r="T196" s="21"/>
      <c r="U196" s="21"/>
      <c r="W196" s="21"/>
      <c r="Y196" s="21"/>
      <c r="AA196" s="21"/>
      <c r="AC196" s="21"/>
      <c r="AF196" s="21"/>
      <c r="AG196" s="21"/>
      <c r="AH196" s="21"/>
    </row>
    <row r="197" spans="7:34" ht="15.75" customHeight="1">
      <c r="G197" s="21"/>
      <c r="M197" s="21"/>
      <c r="Q197" s="21"/>
      <c r="R197" s="21"/>
      <c r="S197" s="21"/>
      <c r="T197" s="21"/>
      <c r="U197" s="21"/>
      <c r="W197" s="21"/>
      <c r="Y197" s="21"/>
      <c r="AA197" s="21"/>
      <c r="AC197" s="21"/>
      <c r="AF197" s="21"/>
      <c r="AG197" s="21"/>
      <c r="AH197" s="21"/>
    </row>
    <row r="198" spans="7:34" ht="15.75" customHeight="1">
      <c r="G198" s="21"/>
      <c r="M198" s="21"/>
      <c r="Q198" s="21"/>
      <c r="R198" s="21"/>
      <c r="S198" s="21"/>
      <c r="T198" s="21"/>
      <c r="U198" s="21"/>
      <c r="W198" s="21"/>
      <c r="Y198" s="21"/>
      <c r="AA198" s="21"/>
      <c r="AC198" s="21"/>
      <c r="AF198" s="21"/>
      <c r="AG198" s="21"/>
      <c r="AH198" s="21"/>
    </row>
    <row r="199" spans="7:34" ht="15.75" customHeight="1">
      <c r="G199" s="21"/>
      <c r="M199" s="21"/>
      <c r="Q199" s="21"/>
      <c r="R199" s="21"/>
      <c r="S199" s="21"/>
      <c r="T199" s="21"/>
      <c r="U199" s="21"/>
      <c r="W199" s="21"/>
      <c r="Y199" s="21"/>
      <c r="AA199" s="21"/>
      <c r="AC199" s="21"/>
      <c r="AF199" s="21"/>
      <c r="AG199" s="21"/>
      <c r="AH199" s="21"/>
    </row>
    <row r="200" spans="7:34" ht="15.75" customHeight="1">
      <c r="G200" s="21"/>
      <c r="M200" s="21"/>
      <c r="Q200" s="21"/>
      <c r="R200" s="21"/>
      <c r="S200" s="21"/>
      <c r="T200" s="21"/>
      <c r="U200" s="21"/>
      <c r="W200" s="21"/>
      <c r="Y200" s="21"/>
      <c r="AA200" s="21"/>
      <c r="AC200" s="21"/>
      <c r="AF200" s="21"/>
      <c r="AG200" s="21"/>
      <c r="AH200" s="21"/>
    </row>
    <row r="201" spans="7:34" ht="15.75" customHeight="1">
      <c r="G201" s="21"/>
      <c r="M201" s="21"/>
      <c r="Q201" s="21"/>
      <c r="R201" s="21"/>
      <c r="S201" s="21"/>
      <c r="T201" s="21"/>
      <c r="U201" s="21"/>
      <c r="W201" s="21"/>
      <c r="Y201" s="21"/>
      <c r="AA201" s="21"/>
      <c r="AC201" s="21"/>
      <c r="AF201" s="21"/>
      <c r="AG201" s="21"/>
      <c r="AH201" s="21"/>
    </row>
    <row r="202" spans="7:34" ht="15.75" customHeight="1">
      <c r="G202" s="21"/>
      <c r="M202" s="21"/>
      <c r="Q202" s="21"/>
      <c r="R202" s="21"/>
      <c r="S202" s="21"/>
      <c r="T202" s="21"/>
      <c r="U202" s="21"/>
      <c r="W202" s="21"/>
      <c r="Y202" s="21"/>
      <c r="AA202" s="21"/>
      <c r="AC202" s="21"/>
      <c r="AF202" s="21"/>
      <c r="AG202" s="21"/>
      <c r="AH202" s="21"/>
    </row>
    <row r="203" spans="7:34" ht="15.75" customHeight="1">
      <c r="G203" s="21"/>
      <c r="M203" s="21"/>
      <c r="Q203" s="21"/>
      <c r="R203" s="21"/>
      <c r="S203" s="21"/>
      <c r="T203" s="21"/>
      <c r="U203" s="21"/>
      <c r="W203" s="21"/>
      <c r="Y203" s="21"/>
      <c r="AA203" s="21"/>
      <c r="AC203" s="21"/>
      <c r="AF203" s="21"/>
      <c r="AG203" s="21"/>
      <c r="AH203" s="21"/>
    </row>
    <row r="204" spans="7:34" ht="15.75" customHeight="1">
      <c r="G204" s="21"/>
      <c r="M204" s="21"/>
      <c r="Q204" s="21"/>
      <c r="R204" s="21"/>
      <c r="S204" s="21"/>
      <c r="T204" s="21"/>
      <c r="U204" s="21"/>
      <c r="W204" s="21"/>
      <c r="Y204" s="21"/>
      <c r="AA204" s="21"/>
      <c r="AC204" s="21"/>
      <c r="AF204" s="21"/>
      <c r="AG204" s="21"/>
      <c r="AH204" s="21"/>
    </row>
    <row r="205" spans="7:34" ht="15.75" customHeight="1">
      <c r="G205" s="21"/>
      <c r="M205" s="21"/>
      <c r="Q205" s="21"/>
      <c r="R205" s="21"/>
      <c r="S205" s="21"/>
      <c r="T205" s="21"/>
      <c r="U205" s="21"/>
      <c r="W205" s="21"/>
      <c r="Y205" s="21"/>
      <c r="AA205" s="21"/>
      <c r="AC205" s="21"/>
      <c r="AF205" s="21"/>
      <c r="AG205" s="21"/>
      <c r="AH205" s="21"/>
    </row>
    <row r="206" spans="7:34" ht="15.75" customHeight="1">
      <c r="G206" s="21"/>
      <c r="M206" s="21"/>
      <c r="Q206" s="21"/>
      <c r="R206" s="21"/>
      <c r="S206" s="21"/>
      <c r="T206" s="21"/>
      <c r="U206" s="21"/>
      <c r="W206" s="21"/>
      <c r="Y206" s="21"/>
      <c r="AA206" s="21"/>
      <c r="AC206" s="21"/>
      <c r="AF206" s="21"/>
      <c r="AG206" s="21"/>
      <c r="AH206" s="21"/>
    </row>
    <row r="207" spans="7:34" ht="15.75" customHeight="1">
      <c r="G207" s="21"/>
      <c r="M207" s="21"/>
      <c r="Q207" s="21"/>
      <c r="R207" s="21"/>
      <c r="S207" s="21"/>
      <c r="T207" s="21"/>
      <c r="U207" s="21"/>
      <c r="W207" s="21"/>
      <c r="Y207" s="21"/>
      <c r="AA207" s="21"/>
      <c r="AC207" s="21"/>
      <c r="AF207" s="21"/>
      <c r="AG207" s="21"/>
      <c r="AH207" s="21"/>
    </row>
    <row r="208" spans="7:34" ht="15.75" customHeight="1">
      <c r="G208" s="21"/>
      <c r="M208" s="21"/>
      <c r="Q208" s="21"/>
      <c r="R208" s="21"/>
      <c r="S208" s="21"/>
      <c r="T208" s="21"/>
      <c r="U208" s="21"/>
      <c r="W208" s="21"/>
      <c r="Y208" s="21"/>
      <c r="AA208" s="21"/>
      <c r="AC208" s="21"/>
      <c r="AF208" s="21"/>
      <c r="AG208" s="21"/>
      <c r="AH208" s="21"/>
    </row>
    <row r="209" spans="7:34" ht="15.75" customHeight="1">
      <c r="G209" s="21"/>
      <c r="M209" s="21"/>
      <c r="Q209" s="21"/>
      <c r="R209" s="21"/>
      <c r="S209" s="21"/>
      <c r="T209" s="21"/>
      <c r="U209" s="21"/>
      <c r="W209" s="21"/>
      <c r="Y209" s="21"/>
      <c r="AA209" s="21"/>
      <c r="AC209" s="21"/>
      <c r="AF209" s="21"/>
      <c r="AG209" s="21"/>
      <c r="AH209" s="21"/>
    </row>
    <row r="210" spans="7:34" ht="15.75" customHeight="1">
      <c r="G210" s="21"/>
      <c r="M210" s="21"/>
      <c r="Q210" s="21"/>
      <c r="R210" s="21"/>
      <c r="S210" s="21"/>
      <c r="T210" s="21"/>
      <c r="U210" s="21"/>
      <c r="W210" s="21"/>
      <c r="Y210" s="21"/>
      <c r="AA210" s="21"/>
      <c r="AC210" s="21"/>
      <c r="AF210" s="21"/>
      <c r="AG210" s="21"/>
      <c r="AH210" s="21"/>
    </row>
    <row r="211" spans="7:34" ht="15.75" customHeight="1">
      <c r="G211" s="21"/>
      <c r="M211" s="21"/>
      <c r="Q211" s="21"/>
      <c r="R211" s="21"/>
      <c r="S211" s="21"/>
      <c r="T211" s="21"/>
      <c r="U211" s="21"/>
      <c r="W211" s="21"/>
      <c r="Y211" s="21"/>
      <c r="AA211" s="21"/>
      <c r="AC211" s="21"/>
      <c r="AF211" s="21"/>
      <c r="AG211" s="21"/>
      <c r="AH211" s="21"/>
    </row>
    <row r="212" spans="7:34" ht="15.75" customHeight="1">
      <c r="G212" s="21"/>
      <c r="M212" s="21"/>
      <c r="Q212" s="21"/>
      <c r="R212" s="21"/>
      <c r="S212" s="21"/>
      <c r="T212" s="21"/>
      <c r="U212" s="21"/>
      <c r="W212" s="21"/>
      <c r="Y212" s="21"/>
      <c r="AA212" s="21"/>
      <c r="AC212" s="21"/>
      <c r="AF212" s="21"/>
      <c r="AG212" s="21"/>
      <c r="AH212" s="21"/>
    </row>
    <row r="213" spans="7:34" ht="15.75" customHeight="1">
      <c r="G213" s="21"/>
      <c r="M213" s="21"/>
      <c r="Q213" s="21"/>
      <c r="R213" s="21"/>
      <c r="S213" s="21"/>
      <c r="T213" s="21"/>
      <c r="U213" s="21"/>
      <c r="W213" s="21"/>
      <c r="Y213" s="21"/>
      <c r="AA213" s="21"/>
      <c r="AC213" s="21"/>
      <c r="AF213" s="21"/>
      <c r="AG213" s="21"/>
      <c r="AH213" s="21"/>
    </row>
    <row r="214" spans="7:34" ht="15.75" customHeight="1">
      <c r="G214" s="21"/>
      <c r="M214" s="21"/>
      <c r="Q214" s="21"/>
      <c r="R214" s="21"/>
      <c r="S214" s="21"/>
      <c r="T214" s="21"/>
      <c r="U214" s="21"/>
      <c r="W214" s="21"/>
      <c r="Y214" s="21"/>
      <c r="AA214" s="21"/>
      <c r="AC214" s="21"/>
      <c r="AF214" s="21"/>
      <c r="AG214" s="21"/>
      <c r="AH214" s="21"/>
    </row>
    <row r="215" spans="7:34" ht="15.75" customHeight="1">
      <c r="G215" s="21"/>
      <c r="M215" s="21"/>
      <c r="Q215" s="21"/>
      <c r="R215" s="21"/>
      <c r="S215" s="21"/>
      <c r="T215" s="21"/>
      <c r="U215" s="21"/>
      <c r="W215" s="21"/>
      <c r="Y215" s="21"/>
      <c r="AA215" s="21"/>
      <c r="AC215" s="21"/>
      <c r="AF215" s="21"/>
      <c r="AG215" s="21"/>
      <c r="AH215" s="21"/>
    </row>
    <row r="216" spans="7:34" ht="15.75" customHeight="1">
      <c r="G216" s="21"/>
      <c r="M216" s="21"/>
      <c r="Q216" s="21"/>
      <c r="R216" s="21"/>
      <c r="S216" s="21"/>
      <c r="T216" s="21"/>
      <c r="U216" s="21"/>
      <c r="W216" s="21"/>
      <c r="Y216" s="21"/>
      <c r="AA216" s="21"/>
      <c r="AC216" s="21"/>
      <c r="AF216" s="21"/>
      <c r="AG216" s="21"/>
      <c r="AH216" s="21"/>
    </row>
    <row r="217" spans="7:34" ht="15.75" customHeight="1">
      <c r="G217" s="21"/>
      <c r="M217" s="21"/>
      <c r="Q217" s="21"/>
      <c r="R217" s="21"/>
      <c r="S217" s="21"/>
      <c r="T217" s="21"/>
      <c r="U217" s="21"/>
      <c r="W217" s="21"/>
      <c r="Y217" s="21"/>
      <c r="AA217" s="21"/>
      <c r="AC217" s="21"/>
      <c r="AF217" s="21"/>
      <c r="AG217" s="21"/>
      <c r="AH217" s="21"/>
    </row>
    <row r="218" spans="7:34" ht="15.75" customHeight="1">
      <c r="G218" s="21"/>
      <c r="M218" s="21"/>
      <c r="Q218" s="21"/>
      <c r="R218" s="21"/>
      <c r="S218" s="21"/>
      <c r="T218" s="21"/>
      <c r="U218" s="21"/>
      <c r="W218" s="21"/>
      <c r="Y218" s="21"/>
      <c r="AA218" s="21"/>
      <c r="AC218" s="21"/>
      <c r="AF218" s="21"/>
      <c r="AG218" s="21"/>
      <c r="AH218" s="21"/>
    </row>
    <row r="219" spans="7:34" ht="15.75" customHeight="1">
      <c r="G219" s="21"/>
      <c r="M219" s="21"/>
      <c r="Q219" s="21"/>
      <c r="R219" s="21"/>
      <c r="S219" s="21"/>
      <c r="T219" s="21"/>
      <c r="U219" s="21"/>
      <c r="W219" s="21"/>
      <c r="Y219" s="21"/>
      <c r="AA219" s="21"/>
      <c r="AC219" s="21"/>
      <c r="AF219" s="21"/>
      <c r="AG219" s="21"/>
      <c r="AH219" s="21"/>
    </row>
    <row r="220" spans="7:34" ht="15.75" customHeight="1">
      <c r="G220" s="21"/>
      <c r="M220" s="21"/>
      <c r="Q220" s="21"/>
      <c r="R220" s="21"/>
      <c r="S220" s="21"/>
      <c r="T220" s="21"/>
      <c r="U220" s="21"/>
      <c r="W220" s="21"/>
      <c r="Y220" s="21"/>
      <c r="AA220" s="21"/>
      <c r="AC220" s="21"/>
      <c r="AF220" s="21"/>
      <c r="AG220" s="21"/>
      <c r="AH220" s="21"/>
    </row>
    <row r="221" spans="7:34" ht="15.75" customHeight="1">
      <c r="G221" s="21"/>
      <c r="M221" s="21"/>
      <c r="Q221" s="21"/>
      <c r="R221" s="21"/>
      <c r="S221" s="21"/>
      <c r="T221" s="21"/>
      <c r="U221" s="21"/>
      <c r="W221" s="21"/>
      <c r="Y221" s="21"/>
      <c r="AA221" s="21"/>
      <c r="AC221" s="21"/>
      <c r="AF221" s="21"/>
      <c r="AG221" s="21"/>
      <c r="AH221" s="21"/>
    </row>
    <row r="222" spans="7:34" ht="15.75" customHeight="1">
      <c r="G222" s="21"/>
      <c r="M222" s="21"/>
      <c r="Q222" s="21"/>
      <c r="R222" s="21"/>
      <c r="S222" s="21"/>
      <c r="T222" s="21"/>
      <c r="U222" s="21"/>
      <c r="W222" s="21"/>
      <c r="Y222" s="21"/>
      <c r="AA222" s="21"/>
      <c r="AC222" s="21"/>
      <c r="AF222" s="21"/>
      <c r="AG222" s="21"/>
      <c r="AH222" s="21"/>
    </row>
    <row r="223" spans="7:34" ht="15.75" customHeight="1">
      <c r="G223" s="21"/>
      <c r="M223" s="21"/>
      <c r="Q223" s="21"/>
      <c r="R223" s="21"/>
      <c r="S223" s="21"/>
      <c r="T223" s="21"/>
      <c r="U223" s="21"/>
      <c r="W223" s="21"/>
      <c r="Y223" s="21"/>
      <c r="AA223" s="21"/>
      <c r="AC223" s="21"/>
      <c r="AF223" s="21"/>
      <c r="AG223" s="21"/>
      <c r="AH223" s="21"/>
    </row>
    <row r="224" spans="7:34" ht="15.75" customHeight="1">
      <c r="G224" s="21"/>
      <c r="M224" s="21"/>
      <c r="Q224" s="21"/>
      <c r="R224" s="21"/>
      <c r="S224" s="21"/>
      <c r="T224" s="21"/>
      <c r="U224" s="21"/>
      <c r="W224" s="21"/>
      <c r="Y224" s="21"/>
      <c r="AA224" s="21"/>
      <c r="AC224" s="21"/>
      <c r="AF224" s="21"/>
      <c r="AG224" s="21"/>
      <c r="AH224" s="21"/>
    </row>
    <row r="225" spans="7:34" ht="15.75" customHeight="1">
      <c r="G225" s="21"/>
      <c r="M225" s="21"/>
      <c r="Q225" s="21"/>
      <c r="R225" s="21"/>
      <c r="S225" s="21"/>
      <c r="T225" s="21"/>
      <c r="U225" s="21"/>
      <c r="W225" s="21"/>
      <c r="Y225" s="21"/>
      <c r="AA225" s="21"/>
      <c r="AC225" s="21"/>
      <c r="AF225" s="21"/>
      <c r="AG225" s="21"/>
      <c r="AH225" s="21"/>
    </row>
    <row r="226" spans="7:34" ht="15.75" customHeight="1">
      <c r="G226" s="21"/>
      <c r="M226" s="21"/>
      <c r="Q226" s="21"/>
      <c r="R226" s="21"/>
      <c r="S226" s="21"/>
      <c r="T226" s="21"/>
      <c r="U226" s="21"/>
      <c r="W226" s="21"/>
      <c r="Y226" s="21"/>
      <c r="AA226" s="21"/>
      <c r="AC226" s="21"/>
      <c r="AF226" s="21"/>
      <c r="AG226" s="21"/>
      <c r="AH226" s="21"/>
    </row>
    <row r="227" spans="7:34" ht="15.75" customHeight="1">
      <c r="G227" s="21"/>
      <c r="M227" s="21"/>
      <c r="Q227" s="21"/>
      <c r="R227" s="21"/>
      <c r="S227" s="21"/>
      <c r="T227" s="21"/>
      <c r="U227" s="21"/>
      <c r="W227" s="21"/>
      <c r="Y227" s="21"/>
      <c r="AA227" s="21"/>
      <c r="AC227" s="21"/>
      <c r="AF227" s="21"/>
      <c r="AG227" s="21"/>
      <c r="AH227" s="21"/>
    </row>
    <row r="228" spans="7:34" ht="15.75" customHeight="1">
      <c r="G228" s="21"/>
      <c r="M228" s="21"/>
      <c r="Q228" s="21"/>
      <c r="R228" s="21"/>
      <c r="S228" s="21"/>
      <c r="T228" s="21"/>
      <c r="U228" s="21"/>
      <c r="W228" s="21"/>
      <c r="Y228" s="21"/>
      <c r="AA228" s="21"/>
      <c r="AC228" s="21"/>
      <c r="AF228" s="21"/>
      <c r="AG228" s="21"/>
      <c r="AH228" s="21"/>
    </row>
    <row r="229" spans="7:34" ht="15.75" customHeight="1">
      <c r="G229" s="21"/>
      <c r="M229" s="21"/>
      <c r="Q229" s="21"/>
      <c r="R229" s="21"/>
      <c r="S229" s="21"/>
      <c r="T229" s="21"/>
      <c r="U229" s="21"/>
      <c r="W229" s="21"/>
      <c r="Y229" s="21"/>
      <c r="AA229" s="21"/>
      <c r="AC229" s="21"/>
      <c r="AF229" s="21"/>
      <c r="AG229" s="21"/>
      <c r="AH229" s="21"/>
    </row>
    <row r="230" spans="7:34" ht="15.75" customHeight="1">
      <c r="G230" s="21"/>
      <c r="M230" s="21"/>
      <c r="Q230" s="21"/>
      <c r="R230" s="21"/>
      <c r="S230" s="21"/>
      <c r="T230" s="21"/>
      <c r="U230" s="21"/>
      <c r="W230" s="21"/>
      <c r="Y230" s="21"/>
      <c r="AA230" s="21"/>
      <c r="AC230" s="21"/>
      <c r="AF230" s="21"/>
      <c r="AG230" s="21"/>
      <c r="AH230" s="21"/>
    </row>
    <row r="231" spans="7:34" ht="15.75" customHeight="1">
      <c r="G231" s="21"/>
      <c r="M231" s="21"/>
      <c r="Q231" s="21"/>
      <c r="R231" s="21"/>
      <c r="S231" s="21"/>
      <c r="T231" s="21"/>
      <c r="U231" s="21"/>
      <c r="W231" s="21"/>
      <c r="Y231" s="21"/>
      <c r="AA231" s="21"/>
      <c r="AC231" s="21"/>
      <c r="AF231" s="21"/>
      <c r="AG231" s="21"/>
      <c r="AH231" s="21"/>
    </row>
    <row r="232" spans="7:34" ht="15.75" customHeight="1">
      <c r="G232" s="21"/>
      <c r="M232" s="21"/>
      <c r="Q232" s="21"/>
      <c r="R232" s="21"/>
      <c r="S232" s="21"/>
      <c r="T232" s="21"/>
      <c r="U232" s="21"/>
      <c r="W232" s="21"/>
      <c r="Y232" s="21"/>
      <c r="AA232" s="21"/>
      <c r="AC232" s="21"/>
      <c r="AF232" s="21"/>
      <c r="AG232" s="21"/>
      <c r="AH232" s="21"/>
    </row>
    <row r="233" spans="7:34" ht="15.75" customHeight="1">
      <c r="G233" s="21"/>
      <c r="M233" s="21"/>
      <c r="Q233" s="21"/>
      <c r="R233" s="21"/>
      <c r="S233" s="21"/>
      <c r="T233" s="21"/>
      <c r="U233" s="21"/>
      <c r="W233" s="21"/>
      <c r="Y233" s="21"/>
      <c r="AA233" s="21"/>
      <c r="AC233" s="21"/>
      <c r="AF233" s="21"/>
      <c r="AG233" s="21"/>
      <c r="AH233" s="21"/>
    </row>
    <row r="234" spans="7:34" ht="15.75" customHeight="1">
      <c r="G234" s="21"/>
      <c r="M234" s="21"/>
      <c r="Q234" s="21"/>
      <c r="R234" s="21"/>
      <c r="S234" s="21"/>
      <c r="T234" s="21"/>
      <c r="U234" s="21"/>
      <c r="W234" s="21"/>
      <c r="Y234" s="21"/>
      <c r="AA234" s="21"/>
      <c r="AC234" s="21"/>
      <c r="AF234" s="21"/>
      <c r="AG234" s="21"/>
      <c r="AH234" s="21"/>
    </row>
    <row r="235" spans="7:34" ht="15.75" customHeight="1">
      <c r="G235" s="21"/>
      <c r="M235" s="21"/>
      <c r="Q235" s="21"/>
      <c r="R235" s="21"/>
      <c r="S235" s="21"/>
      <c r="T235" s="21"/>
      <c r="U235" s="21"/>
      <c r="W235" s="21"/>
      <c r="Y235" s="21"/>
      <c r="AA235" s="21"/>
      <c r="AC235" s="21"/>
      <c r="AF235" s="21"/>
      <c r="AG235" s="21"/>
      <c r="AH235" s="21"/>
    </row>
    <row r="236" spans="7:34" ht="15.75" customHeight="1">
      <c r="G236" s="21"/>
      <c r="M236" s="21"/>
      <c r="Q236" s="21"/>
      <c r="R236" s="21"/>
      <c r="S236" s="21"/>
      <c r="T236" s="21"/>
      <c r="U236" s="21"/>
      <c r="W236" s="21"/>
      <c r="Y236" s="21"/>
      <c r="AA236" s="21"/>
      <c r="AC236" s="21"/>
      <c r="AF236" s="21"/>
      <c r="AG236" s="21"/>
      <c r="AH236" s="21"/>
    </row>
    <row r="237" spans="7:34" ht="15.75" customHeight="1">
      <c r="G237" s="21"/>
      <c r="M237" s="21"/>
      <c r="Q237" s="21"/>
      <c r="R237" s="21"/>
      <c r="S237" s="21"/>
      <c r="T237" s="21"/>
      <c r="U237" s="21"/>
      <c r="W237" s="21"/>
      <c r="Y237" s="21"/>
      <c r="AA237" s="21"/>
      <c r="AC237" s="21"/>
      <c r="AF237" s="21"/>
      <c r="AG237" s="21"/>
      <c r="AH237" s="21"/>
    </row>
    <row r="238" spans="7:34" ht="15.75" customHeight="1">
      <c r="G238" s="21"/>
      <c r="M238" s="21"/>
      <c r="Q238" s="21"/>
      <c r="R238" s="21"/>
      <c r="S238" s="21"/>
      <c r="T238" s="21"/>
      <c r="U238" s="21"/>
      <c r="W238" s="21"/>
      <c r="Y238" s="21"/>
      <c r="AA238" s="21"/>
      <c r="AC238" s="21"/>
      <c r="AF238" s="21"/>
      <c r="AG238" s="21"/>
      <c r="AH238" s="21"/>
    </row>
    <row r="239" spans="7:34" ht="15.75" customHeight="1">
      <c r="G239" s="21"/>
      <c r="M239" s="21"/>
      <c r="Q239" s="21"/>
      <c r="R239" s="21"/>
      <c r="S239" s="21"/>
      <c r="T239" s="21"/>
      <c r="U239" s="21"/>
      <c r="W239" s="21"/>
      <c r="Y239" s="21"/>
      <c r="AA239" s="21"/>
      <c r="AC239" s="21"/>
      <c r="AF239" s="21"/>
      <c r="AG239" s="21"/>
      <c r="AH239" s="21"/>
    </row>
    <row r="240" spans="7:34" ht="15.75" customHeight="1">
      <c r="G240" s="21"/>
      <c r="M240" s="21"/>
      <c r="Q240" s="21"/>
      <c r="R240" s="21"/>
      <c r="S240" s="21"/>
      <c r="T240" s="21"/>
      <c r="U240" s="21"/>
      <c r="W240" s="21"/>
      <c r="Y240" s="21"/>
      <c r="AA240" s="21"/>
      <c r="AC240" s="21"/>
      <c r="AF240" s="21"/>
      <c r="AG240" s="21"/>
      <c r="AH240" s="21"/>
    </row>
    <row r="241" spans="7:34" ht="15.75" customHeight="1">
      <c r="G241" s="21"/>
      <c r="M241" s="21"/>
      <c r="Q241" s="21"/>
      <c r="R241" s="21"/>
      <c r="S241" s="21"/>
      <c r="T241" s="21"/>
      <c r="U241" s="21"/>
      <c r="W241" s="21"/>
      <c r="Y241" s="21"/>
      <c r="AA241" s="21"/>
      <c r="AC241" s="21"/>
      <c r="AF241" s="21"/>
      <c r="AG241" s="21"/>
      <c r="AH241" s="21"/>
    </row>
    <row r="242" spans="7:34" ht="15.75" customHeight="1">
      <c r="G242" s="21"/>
      <c r="M242" s="21"/>
      <c r="Q242" s="21"/>
      <c r="R242" s="21"/>
      <c r="S242" s="21"/>
      <c r="T242" s="21"/>
      <c r="U242" s="21"/>
      <c r="W242" s="21"/>
      <c r="Y242" s="21"/>
      <c r="AA242" s="21"/>
      <c r="AC242" s="21"/>
      <c r="AF242" s="21"/>
      <c r="AG242" s="21"/>
      <c r="AH242" s="21"/>
    </row>
    <row r="243" spans="7:34" ht="15.75" customHeight="1">
      <c r="G243" s="21"/>
      <c r="M243" s="21"/>
      <c r="Q243" s="21"/>
      <c r="R243" s="21"/>
      <c r="S243" s="21"/>
      <c r="T243" s="21"/>
      <c r="U243" s="21"/>
      <c r="W243" s="21"/>
      <c r="Y243" s="21"/>
      <c r="AA243" s="21"/>
      <c r="AC243" s="21"/>
      <c r="AF243" s="21"/>
      <c r="AG243" s="21"/>
      <c r="AH243" s="21"/>
    </row>
    <row r="244" spans="7:34" ht="15.75" customHeight="1">
      <c r="G244" s="21"/>
      <c r="M244" s="21"/>
      <c r="Q244" s="21"/>
      <c r="R244" s="21"/>
      <c r="S244" s="21"/>
      <c r="T244" s="21"/>
      <c r="U244" s="21"/>
      <c r="W244" s="21"/>
      <c r="Y244" s="21"/>
      <c r="AA244" s="21"/>
      <c r="AC244" s="21"/>
      <c r="AF244" s="21"/>
      <c r="AG244" s="21"/>
      <c r="AH244" s="21"/>
    </row>
    <row r="245" spans="7:34" ht="15.75" customHeight="1">
      <c r="G245" s="21"/>
      <c r="M245" s="21"/>
      <c r="Q245" s="21"/>
      <c r="R245" s="21"/>
      <c r="S245" s="21"/>
      <c r="T245" s="21"/>
      <c r="U245" s="21"/>
      <c r="W245" s="21"/>
      <c r="Y245" s="21"/>
      <c r="AA245" s="21"/>
      <c r="AC245" s="21"/>
      <c r="AF245" s="21"/>
      <c r="AG245" s="21"/>
      <c r="AH245" s="21"/>
    </row>
    <row r="246" spans="7:34" ht="15.75" customHeight="1">
      <c r="G246" s="21"/>
      <c r="M246" s="21"/>
      <c r="Q246" s="21"/>
      <c r="R246" s="21"/>
      <c r="S246" s="21"/>
      <c r="T246" s="21"/>
      <c r="U246" s="21"/>
      <c r="W246" s="21"/>
      <c r="Y246" s="21"/>
      <c r="AA246" s="21"/>
      <c r="AC246" s="21"/>
      <c r="AF246" s="21"/>
      <c r="AG246" s="21"/>
      <c r="AH246" s="21"/>
    </row>
    <row r="247" spans="7:34" ht="15.75" customHeight="1">
      <c r="G247" s="21"/>
      <c r="M247" s="21"/>
      <c r="Q247" s="21"/>
      <c r="R247" s="21"/>
      <c r="S247" s="21"/>
      <c r="T247" s="21"/>
      <c r="U247" s="21"/>
      <c r="W247" s="21"/>
      <c r="Y247" s="21"/>
      <c r="AA247" s="21"/>
      <c r="AC247" s="21"/>
      <c r="AF247" s="21"/>
      <c r="AG247" s="21"/>
      <c r="AH247" s="21"/>
    </row>
    <row r="248" spans="7:34" ht="15.75" customHeight="1">
      <c r="G248" s="21"/>
      <c r="M248" s="21"/>
      <c r="Q248" s="21"/>
      <c r="R248" s="21"/>
      <c r="S248" s="21"/>
      <c r="T248" s="21"/>
      <c r="U248" s="21"/>
      <c r="W248" s="21"/>
      <c r="Y248" s="21"/>
      <c r="AA248" s="21"/>
      <c r="AC248" s="21"/>
      <c r="AF248" s="21"/>
      <c r="AG248" s="21"/>
      <c r="AH248" s="21"/>
    </row>
    <row r="249" spans="7:34" ht="15.75" customHeight="1">
      <c r="G249" s="21"/>
      <c r="M249" s="21"/>
      <c r="Q249" s="21"/>
      <c r="R249" s="21"/>
      <c r="S249" s="21"/>
      <c r="T249" s="21"/>
      <c r="U249" s="21"/>
      <c r="W249" s="21"/>
      <c r="Y249" s="21"/>
      <c r="AA249" s="21"/>
      <c r="AC249" s="21"/>
      <c r="AF249" s="21"/>
      <c r="AG249" s="21"/>
      <c r="AH249" s="21"/>
    </row>
    <row r="250" spans="7:34" ht="15.75" customHeight="1">
      <c r="G250" s="21"/>
      <c r="M250" s="21"/>
      <c r="Q250" s="21"/>
      <c r="R250" s="21"/>
      <c r="S250" s="21"/>
      <c r="T250" s="21"/>
      <c r="U250" s="21"/>
      <c r="W250" s="21"/>
      <c r="Y250" s="21"/>
      <c r="AA250" s="21"/>
      <c r="AC250" s="21"/>
      <c r="AF250" s="21"/>
      <c r="AG250" s="21"/>
      <c r="AH250" s="21"/>
    </row>
    <row r="251" spans="7:34" ht="15.75" customHeight="1">
      <c r="G251" s="21"/>
      <c r="M251" s="21"/>
      <c r="Q251" s="21"/>
      <c r="R251" s="21"/>
      <c r="S251" s="21"/>
      <c r="T251" s="21"/>
      <c r="U251" s="21"/>
      <c r="W251" s="21"/>
      <c r="Y251" s="21"/>
      <c r="AA251" s="21"/>
      <c r="AC251" s="21"/>
      <c r="AF251" s="21"/>
      <c r="AG251" s="21"/>
      <c r="AH251" s="21"/>
    </row>
    <row r="252" spans="7:34" ht="15.75" customHeight="1">
      <c r="G252" s="21"/>
      <c r="M252" s="21"/>
      <c r="Q252" s="21"/>
      <c r="R252" s="21"/>
      <c r="S252" s="21"/>
      <c r="T252" s="21"/>
      <c r="U252" s="21"/>
      <c r="W252" s="21"/>
      <c r="Y252" s="21"/>
      <c r="AA252" s="21"/>
      <c r="AC252" s="21"/>
      <c r="AF252" s="21"/>
      <c r="AG252" s="21"/>
      <c r="AH252" s="21"/>
    </row>
    <row r="253" spans="7:34" ht="15.75" customHeight="1">
      <c r="G253" s="21"/>
      <c r="M253" s="21"/>
      <c r="Q253" s="21"/>
      <c r="R253" s="21"/>
      <c r="S253" s="21"/>
      <c r="T253" s="21"/>
      <c r="U253" s="21"/>
      <c r="W253" s="21"/>
      <c r="Y253" s="21"/>
      <c r="AA253" s="21"/>
      <c r="AC253" s="21"/>
      <c r="AF253" s="21"/>
      <c r="AG253" s="21"/>
      <c r="AH253" s="21"/>
    </row>
    <row r="254" spans="7:34" ht="15.75" customHeight="1">
      <c r="G254" s="21"/>
      <c r="M254" s="21"/>
      <c r="Q254" s="21"/>
      <c r="R254" s="21"/>
      <c r="S254" s="21"/>
      <c r="T254" s="21"/>
      <c r="U254" s="21"/>
      <c r="W254" s="21"/>
      <c r="Y254" s="21"/>
      <c r="AA254" s="21"/>
      <c r="AC254" s="21"/>
      <c r="AF254" s="21"/>
      <c r="AG254" s="21"/>
      <c r="AH254" s="21"/>
    </row>
    <row r="255" spans="7:34" ht="15.75" customHeight="1">
      <c r="G255" s="21"/>
      <c r="M255" s="21"/>
      <c r="Q255" s="21"/>
      <c r="R255" s="21"/>
      <c r="S255" s="21"/>
      <c r="T255" s="21"/>
      <c r="U255" s="21"/>
      <c r="W255" s="21"/>
      <c r="Y255" s="21"/>
      <c r="AA255" s="21"/>
      <c r="AC255" s="21"/>
      <c r="AF255" s="21"/>
      <c r="AG255" s="21"/>
      <c r="AH255" s="21"/>
    </row>
    <row r="256" spans="7:34" ht="15.75" customHeight="1">
      <c r="G256" s="21"/>
      <c r="M256" s="21"/>
      <c r="Q256" s="21"/>
      <c r="R256" s="21"/>
      <c r="S256" s="21"/>
      <c r="T256" s="21"/>
      <c r="U256" s="21"/>
      <c r="W256" s="21"/>
      <c r="Y256" s="21"/>
      <c r="AA256" s="21"/>
      <c r="AC256" s="21"/>
      <c r="AF256" s="21"/>
      <c r="AG256" s="21"/>
      <c r="AH256" s="21"/>
    </row>
    <row r="257" spans="7:34" ht="15.75" customHeight="1">
      <c r="G257" s="21"/>
      <c r="M257" s="21"/>
      <c r="Q257" s="21"/>
      <c r="R257" s="21"/>
      <c r="S257" s="21"/>
      <c r="T257" s="21"/>
      <c r="U257" s="21"/>
      <c r="W257" s="21"/>
      <c r="Y257" s="21"/>
      <c r="AA257" s="21"/>
      <c r="AC257" s="21"/>
      <c r="AF257" s="21"/>
      <c r="AG257" s="21"/>
      <c r="AH257" s="21"/>
    </row>
    <row r="258" spans="7:34" ht="15.75" customHeight="1">
      <c r="G258" s="21"/>
      <c r="M258" s="21"/>
      <c r="Q258" s="21"/>
      <c r="R258" s="21"/>
      <c r="S258" s="21"/>
      <c r="T258" s="21"/>
      <c r="U258" s="21"/>
      <c r="W258" s="21"/>
      <c r="Y258" s="21"/>
      <c r="AA258" s="21"/>
      <c r="AC258" s="21"/>
      <c r="AF258" s="21"/>
      <c r="AG258" s="21"/>
      <c r="AH258" s="21"/>
    </row>
    <row r="259" spans="7:34" ht="15.75" customHeight="1">
      <c r="G259" s="21"/>
      <c r="M259" s="21"/>
      <c r="Q259" s="21"/>
      <c r="R259" s="21"/>
      <c r="S259" s="21"/>
      <c r="T259" s="21"/>
      <c r="U259" s="21"/>
      <c r="W259" s="21"/>
      <c r="Y259" s="21"/>
      <c r="AA259" s="21"/>
      <c r="AC259" s="21"/>
      <c r="AF259" s="21"/>
      <c r="AG259" s="21"/>
      <c r="AH259" s="21"/>
    </row>
    <row r="260" spans="7:34" ht="15.75" customHeight="1">
      <c r="G260" s="21"/>
      <c r="M260" s="21"/>
      <c r="Q260" s="21"/>
      <c r="R260" s="21"/>
      <c r="S260" s="21"/>
      <c r="T260" s="21"/>
      <c r="U260" s="21"/>
      <c r="W260" s="21"/>
      <c r="Y260" s="21"/>
      <c r="AA260" s="21"/>
      <c r="AC260" s="21"/>
      <c r="AF260" s="21"/>
      <c r="AG260" s="21"/>
      <c r="AH260" s="21"/>
    </row>
    <row r="261" spans="7:34" ht="15.75" customHeight="1">
      <c r="G261" s="21"/>
      <c r="M261" s="21"/>
      <c r="Q261" s="21"/>
      <c r="R261" s="21"/>
      <c r="S261" s="21"/>
      <c r="T261" s="21"/>
      <c r="U261" s="21"/>
      <c r="W261" s="21"/>
      <c r="Y261" s="21"/>
      <c r="AA261" s="21"/>
      <c r="AC261" s="21"/>
      <c r="AF261" s="21"/>
      <c r="AG261" s="21"/>
      <c r="AH261" s="21"/>
    </row>
    <row r="262" spans="7:34" ht="15.75" customHeight="1">
      <c r="G262" s="21"/>
      <c r="M262" s="21"/>
      <c r="Q262" s="21"/>
      <c r="R262" s="21"/>
      <c r="S262" s="21"/>
      <c r="T262" s="21"/>
      <c r="U262" s="21"/>
      <c r="W262" s="21"/>
      <c r="Y262" s="21"/>
      <c r="AA262" s="21"/>
      <c r="AC262" s="21"/>
      <c r="AF262" s="21"/>
      <c r="AG262" s="21"/>
      <c r="AH262" s="21"/>
    </row>
    <row r="263" spans="7:34" ht="15.75" customHeight="1">
      <c r="G263" s="21"/>
      <c r="M263" s="21"/>
      <c r="Q263" s="21"/>
      <c r="R263" s="21"/>
      <c r="S263" s="21"/>
      <c r="T263" s="21"/>
      <c r="U263" s="21"/>
      <c r="W263" s="21"/>
      <c r="Y263" s="21"/>
      <c r="AA263" s="21"/>
      <c r="AC263" s="21"/>
      <c r="AF263" s="21"/>
      <c r="AG263" s="21"/>
      <c r="AH263" s="21"/>
    </row>
    <row r="264" spans="7:34" ht="15.75" customHeight="1">
      <c r="G264" s="21"/>
      <c r="M264" s="21"/>
      <c r="Q264" s="21"/>
      <c r="R264" s="21"/>
      <c r="S264" s="21"/>
      <c r="T264" s="21"/>
      <c r="U264" s="21"/>
      <c r="W264" s="21"/>
      <c r="Y264" s="21"/>
      <c r="AA264" s="21"/>
      <c r="AC264" s="21"/>
      <c r="AF264" s="21"/>
      <c r="AG264" s="21"/>
      <c r="AH264" s="21"/>
    </row>
    <row r="265" spans="7:34" ht="15.75" customHeight="1">
      <c r="G265" s="21"/>
      <c r="M265" s="21"/>
      <c r="Q265" s="21"/>
      <c r="R265" s="21"/>
      <c r="S265" s="21"/>
      <c r="T265" s="21"/>
      <c r="U265" s="21"/>
      <c r="W265" s="21"/>
      <c r="Y265" s="21"/>
      <c r="AA265" s="21"/>
      <c r="AC265" s="21"/>
      <c r="AF265" s="21"/>
      <c r="AG265" s="21"/>
      <c r="AH265" s="21"/>
    </row>
    <row r="266" spans="7:34" ht="15.75" customHeight="1">
      <c r="G266" s="21"/>
      <c r="M266" s="21"/>
      <c r="Q266" s="21"/>
      <c r="R266" s="21"/>
      <c r="S266" s="21"/>
      <c r="T266" s="21"/>
      <c r="U266" s="21"/>
      <c r="W266" s="21"/>
      <c r="Y266" s="21"/>
      <c r="AA266" s="21"/>
      <c r="AC266" s="21"/>
      <c r="AF266" s="21"/>
      <c r="AG266" s="21"/>
      <c r="AH266" s="21"/>
    </row>
    <row r="267" spans="7:34" ht="15.75" customHeight="1">
      <c r="G267" s="21"/>
      <c r="M267" s="21"/>
      <c r="Q267" s="21"/>
      <c r="R267" s="21"/>
      <c r="S267" s="21"/>
      <c r="T267" s="21"/>
      <c r="U267" s="21"/>
      <c r="W267" s="21"/>
      <c r="Y267" s="21"/>
      <c r="AA267" s="21"/>
      <c r="AC267" s="21"/>
      <c r="AF267" s="21"/>
      <c r="AG267" s="21"/>
      <c r="AH267" s="21"/>
    </row>
    <row r="268" spans="7:34" ht="15.75" customHeight="1">
      <c r="G268" s="21"/>
      <c r="M268" s="21"/>
      <c r="Q268" s="21"/>
      <c r="R268" s="21"/>
      <c r="S268" s="21"/>
      <c r="T268" s="21"/>
      <c r="U268" s="21"/>
      <c r="W268" s="21"/>
      <c r="Y268" s="21"/>
      <c r="AA268" s="21"/>
      <c r="AC268" s="21"/>
      <c r="AF268" s="21"/>
      <c r="AG268" s="21"/>
      <c r="AH268" s="21"/>
    </row>
    <row r="269" spans="7:34" ht="15.75" customHeight="1">
      <c r="G269" s="21"/>
      <c r="M269" s="21"/>
      <c r="Q269" s="21"/>
      <c r="R269" s="21"/>
      <c r="S269" s="21"/>
      <c r="T269" s="21"/>
      <c r="U269" s="21"/>
      <c r="W269" s="21"/>
      <c r="Y269" s="21"/>
      <c r="AA269" s="21"/>
      <c r="AC269" s="21"/>
      <c r="AF269" s="21"/>
      <c r="AG269" s="21"/>
      <c r="AH269" s="21"/>
    </row>
    <row r="270" spans="7:34" ht="15.75" customHeight="1">
      <c r="G270" s="21"/>
      <c r="M270" s="21"/>
      <c r="Q270" s="21"/>
      <c r="R270" s="21"/>
      <c r="S270" s="21"/>
      <c r="T270" s="21"/>
      <c r="U270" s="21"/>
      <c r="W270" s="21"/>
      <c r="Y270" s="21"/>
      <c r="AA270" s="21"/>
      <c r="AC270" s="21"/>
      <c r="AF270" s="21"/>
      <c r="AG270" s="21"/>
      <c r="AH270" s="21"/>
    </row>
    <row r="271" spans="7:34" ht="15.75" customHeight="1">
      <c r="G271" s="21"/>
      <c r="M271" s="21"/>
      <c r="Q271" s="21"/>
      <c r="R271" s="21"/>
      <c r="S271" s="21"/>
      <c r="T271" s="21"/>
      <c r="U271" s="21"/>
      <c r="W271" s="21"/>
      <c r="Y271" s="21"/>
      <c r="AA271" s="21"/>
      <c r="AC271" s="21"/>
      <c r="AF271" s="21"/>
      <c r="AG271" s="21"/>
      <c r="AH271" s="21"/>
    </row>
    <row r="272" spans="7:34" ht="15.75" customHeight="1">
      <c r="G272" s="21"/>
      <c r="M272" s="21"/>
      <c r="Q272" s="21"/>
      <c r="R272" s="21"/>
      <c r="S272" s="21"/>
      <c r="T272" s="21"/>
      <c r="U272" s="21"/>
      <c r="W272" s="21"/>
      <c r="Y272" s="21"/>
      <c r="AA272" s="21"/>
      <c r="AC272" s="21"/>
      <c r="AF272" s="21"/>
      <c r="AG272" s="21"/>
      <c r="AH272" s="21"/>
    </row>
    <row r="273" spans="7:34" ht="15.75" customHeight="1">
      <c r="G273" s="21"/>
      <c r="M273" s="21"/>
      <c r="Q273" s="21"/>
      <c r="R273" s="21"/>
      <c r="S273" s="21"/>
      <c r="T273" s="21"/>
      <c r="U273" s="21"/>
      <c r="W273" s="21"/>
      <c r="Y273" s="21"/>
      <c r="AA273" s="21"/>
      <c r="AC273" s="21"/>
      <c r="AF273" s="21"/>
      <c r="AG273" s="21"/>
      <c r="AH273" s="21"/>
    </row>
    <row r="274" spans="7:34" ht="15.75" customHeight="1">
      <c r="G274" s="21"/>
      <c r="M274" s="21"/>
      <c r="Q274" s="21"/>
      <c r="R274" s="21"/>
      <c r="S274" s="21"/>
      <c r="T274" s="21"/>
      <c r="U274" s="21"/>
      <c r="W274" s="21"/>
      <c r="Y274" s="21"/>
      <c r="AA274" s="21"/>
      <c r="AC274" s="21"/>
      <c r="AF274" s="21"/>
      <c r="AG274" s="21"/>
      <c r="AH274" s="21"/>
    </row>
    <row r="275" spans="7:34" ht="15.75" customHeight="1">
      <c r="G275" s="21"/>
      <c r="M275" s="21"/>
      <c r="Q275" s="21"/>
      <c r="R275" s="21"/>
      <c r="S275" s="21"/>
      <c r="T275" s="21"/>
      <c r="U275" s="21"/>
      <c r="W275" s="21"/>
      <c r="Y275" s="21"/>
      <c r="AA275" s="21"/>
      <c r="AC275" s="21"/>
      <c r="AF275" s="21"/>
      <c r="AG275" s="21"/>
      <c r="AH275" s="21"/>
    </row>
    <row r="276" spans="7:34" ht="15.75" customHeight="1">
      <c r="G276" s="21"/>
      <c r="M276" s="21"/>
      <c r="Q276" s="21"/>
      <c r="R276" s="21"/>
      <c r="S276" s="21"/>
      <c r="T276" s="21"/>
      <c r="U276" s="21"/>
      <c r="W276" s="21"/>
      <c r="Y276" s="21"/>
      <c r="AA276" s="21"/>
      <c r="AC276" s="21"/>
      <c r="AF276" s="21"/>
      <c r="AG276" s="21"/>
      <c r="AH276" s="21"/>
    </row>
    <row r="277" spans="7:34" ht="15.75" customHeight="1">
      <c r="G277" s="21"/>
      <c r="M277" s="21"/>
      <c r="Q277" s="21"/>
      <c r="R277" s="21"/>
      <c r="S277" s="21"/>
      <c r="T277" s="21"/>
      <c r="U277" s="21"/>
      <c r="W277" s="21"/>
      <c r="Y277" s="21"/>
      <c r="AA277" s="21"/>
      <c r="AC277" s="21"/>
      <c r="AF277" s="21"/>
      <c r="AG277" s="21"/>
      <c r="AH277" s="21"/>
    </row>
    <row r="278" spans="7:34" ht="15.75" customHeight="1">
      <c r="G278" s="21"/>
      <c r="M278" s="21"/>
      <c r="Q278" s="21"/>
      <c r="R278" s="21"/>
      <c r="S278" s="21"/>
      <c r="T278" s="21"/>
      <c r="U278" s="21"/>
      <c r="W278" s="21"/>
      <c r="Y278" s="21"/>
      <c r="AA278" s="21"/>
      <c r="AC278" s="21"/>
      <c r="AF278" s="21"/>
      <c r="AG278" s="21"/>
      <c r="AH278" s="21"/>
    </row>
    <row r="279" spans="7:34" ht="15.75" customHeight="1">
      <c r="G279" s="21"/>
      <c r="M279" s="21"/>
      <c r="Q279" s="21"/>
      <c r="R279" s="21"/>
      <c r="S279" s="21"/>
      <c r="T279" s="21"/>
      <c r="U279" s="21"/>
      <c r="W279" s="21"/>
      <c r="Y279" s="21"/>
      <c r="AA279" s="21"/>
      <c r="AC279" s="21"/>
      <c r="AF279" s="21"/>
      <c r="AG279" s="21"/>
      <c r="AH279" s="21"/>
    </row>
    <row r="280" spans="7:34" ht="15.75" customHeight="1">
      <c r="G280" s="21"/>
      <c r="M280" s="21"/>
      <c r="Q280" s="21"/>
      <c r="R280" s="21"/>
      <c r="S280" s="21"/>
      <c r="T280" s="21"/>
      <c r="U280" s="21"/>
      <c r="W280" s="21"/>
      <c r="Y280" s="21"/>
      <c r="AA280" s="21"/>
      <c r="AC280" s="21"/>
      <c r="AF280" s="21"/>
      <c r="AG280" s="21"/>
      <c r="AH280" s="21"/>
    </row>
    <row r="281" spans="7:34" ht="15.75" customHeight="1">
      <c r="G281" s="21"/>
      <c r="M281" s="21"/>
      <c r="Q281" s="21"/>
      <c r="R281" s="21"/>
      <c r="S281" s="21"/>
      <c r="T281" s="21"/>
      <c r="U281" s="21"/>
      <c r="W281" s="21"/>
      <c r="Y281" s="21"/>
      <c r="AA281" s="21"/>
      <c r="AC281" s="21"/>
      <c r="AF281" s="21"/>
      <c r="AG281" s="21"/>
      <c r="AH281" s="21"/>
    </row>
    <row r="282" spans="7:34" ht="15.75" customHeight="1">
      <c r="G282" s="21"/>
      <c r="M282" s="21"/>
      <c r="Q282" s="21"/>
      <c r="R282" s="21"/>
      <c r="S282" s="21"/>
      <c r="T282" s="21"/>
      <c r="U282" s="21"/>
      <c r="W282" s="21"/>
      <c r="Y282" s="21"/>
      <c r="AA282" s="21"/>
      <c r="AC282" s="21"/>
      <c r="AF282" s="21"/>
      <c r="AG282" s="21"/>
      <c r="AH282" s="21"/>
    </row>
    <row r="283" spans="7:34" ht="15.75" customHeight="1">
      <c r="G283" s="21"/>
      <c r="M283" s="21"/>
      <c r="Q283" s="21"/>
      <c r="R283" s="21"/>
      <c r="S283" s="21"/>
      <c r="T283" s="21"/>
      <c r="U283" s="21"/>
      <c r="W283" s="21"/>
      <c r="Y283" s="21"/>
      <c r="AA283" s="21"/>
      <c r="AC283" s="21"/>
      <c r="AF283" s="21"/>
      <c r="AG283" s="21"/>
      <c r="AH283" s="21"/>
    </row>
    <row r="284" spans="7:34" ht="15.75" customHeight="1">
      <c r="G284" s="21"/>
      <c r="M284" s="21"/>
      <c r="Q284" s="21"/>
      <c r="R284" s="21"/>
      <c r="S284" s="21"/>
      <c r="T284" s="21"/>
      <c r="U284" s="21"/>
      <c r="W284" s="21"/>
      <c r="Y284" s="21"/>
      <c r="AA284" s="21"/>
      <c r="AC284" s="21"/>
      <c r="AF284" s="21"/>
      <c r="AG284" s="21"/>
      <c r="AH284" s="21"/>
    </row>
    <row r="285" spans="7:34" ht="15.75" customHeight="1">
      <c r="G285" s="21"/>
      <c r="M285" s="21"/>
      <c r="Q285" s="21"/>
      <c r="R285" s="21"/>
      <c r="S285" s="21"/>
      <c r="T285" s="21"/>
      <c r="U285" s="21"/>
      <c r="W285" s="21"/>
      <c r="Y285" s="21"/>
      <c r="AA285" s="21"/>
      <c r="AC285" s="21"/>
      <c r="AF285" s="21"/>
      <c r="AG285" s="21"/>
      <c r="AH285" s="21"/>
    </row>
    <row r="286" spans="7:34" ht="15.75" customHeight="1">
      <c r="G286" s="21"/>
      <c r="M286" s="21"/>
      <c r="Q286" s="21"/>
      <c r="R286" s="21"/>
      <c r="S286" s="21"/>
      <c r="T286" s="21"/>
      <c r="U286" s="21"/>
      <c r="W286" s="21"/>
      <c r="Y286" s="21"/>
      <c r="AA286" s="21"/>
      <c r="AC286" s="21"/>
      <c r="AF286" s="21"/>
      <c r="AG286" s="21"/>
      <c r="AH286" s="21"/>
    </row>
    <row r="287" spans="7:34" ht="15.75" customHeight="1">
      <c r="G287" s="21"/>
      <c r="M287" s="21"/>
      <c r="Q287" s="21"/>
      <c r="R287" s="21"/>
      <c r="S287" s="21"/>
      <c r="T287" s="21"/>
      <c r="U287" s="21"/>
      <c r="W287" s="21"/>
      <c r="Y287" s="21"/>
      <c r="AA287" s="21"/>
      <c r="AC287" s="21"/>
      <c r="AF287" s="21"/>
      <c r="AG287" s="21"/>
      <c r="AH287" s="21"/>
    </row>
    <row r="288" spans="7:34" ht="15.75" customHeight="1">
      <c r="G288" s="21"/>
      <c r="M288" s="21"/>
      <c r="Q288" s="21"/>
      <c r="R288" s="21"/>
      <c r="S288" s="21"/>
      <c r="T288" s="21"/>
      <c r="U288" s="21"/>
      <c r="W288" s="21"/>
      <c r="Y288" s="21"/>
      <c r="AA288" s="21"/>
      <c r="AC288" s="21"/>
      <c r="AF288" s="21"/>
      <c r="AG288" s="21"/>
      <c r="AH288" s="21"/>
    </row>
    <row r="289" spans="7:34" ht="15.75" customHeight="1">
      <c r="G289" s="21"/>
      <c r="M289" s="21"/>
      <c r="Q289" s="21"/>
      <c r="R289" s="21"/>
      <c r="S289" s="21"/>
      <c r="T289" s="21"/>
      <c r="U289" s="21"/>
      <c r="W289" s="21"/>
      <c r="Y289" s="21"/>
      <c r="AA289" s="21"/>
      <c r="AC289" s="21"/>
      <c r="AF289" s="21"/>
      <c r="AG289" s="21"/>
      <c r="AH289" s="21"/>
    </row>
    <row r="290" spans="7:34" ht="15.75" customHeight="1">
      <c r="G290" s="21"/>
      <c r="M290" s="21"/>
      <c r="Q290" s="21"/>
      <c r="R290" s="21"/>
      <c r="S290" s="21"/>
      <c r="T290" s="21"/>
      <c r="U290" s="21"/>
      <c r="W290" s="21"/>
      <c r="Y290" s="21"/>
      <c r="AA290" s="21"/>
      <c r="AC290" s="21"/>
      <c r="AF290" s="21"/>
      <c r="AG290" s="21"/>
      <c r="AH290" s="21"/>
    </row>
    <row r="291" spans="7:34" ht="15.75" customHeight="1">
      <c r="G291" s="21"/>
      <c r="M291" s="21"/>
      <c r="Q291" s="21"/>
      <c r="R291" s="21"/>
      <c r="S291" s="21"/>
      <c r="T291" s="21"/>
      <c r="U291" s="21"/>
      <c r="W291" s="21"/>
      <c r="Y291" s="21"/>
      <c r="AA291" s="21"/>
      <c r="AC291" s="21"/>
      <c r="AF291" s="21"/>
      <c r="AG291" s="21"/>
      <c r="AH291" s="21"/>
    </row>
    <row r="292" spans="7:34" ht="15.75" customHeight="1">
      <c r="G292" s="21"/>
      <c r="M292" s="21"/>
      <c r="Q292" s="21"/>
      <c r="R292" s="21"/>
      <c r="S292" s="21"/>
      <c r="T292" s="21"/>
      <c r="U292" s="21"/>
      <c r="W292" s="21"/>
      <c r="Y292" s="21"/>
      <c r="AA292" s="21"/>
      <c r="AC292" s="21"/>
      <c r="AF292" s="21"/>
      <c r="AG292" s="21"/>
      <c r="AH292" s="21"/>
    </row>
    <row r="293" spans="7:34" ht="15.75" customHeight="1">
      <c r="G293" s="21"/>
      <c r="M293" s="21"/>
      <c r="Q293" s="21"/>
      <c r="R293" s="21"/>
      <c r="S293" s="21"/>
      <c r="T293" s="21"/>
      <c r="U293" s="21"/>
      <c r="W293" s="21"/>
      <c r="Y293" s="21"/>
      <c r="AA293" s="21"/>
      <c r="AC293" s="21"/>
      <c r="AF293" s="21"/>
      <c r="AG293" s="21"/>
      <c r="AH293" s="21"/>
    </row>
    <row r="294" spans="7:34" ht="15.75" customHeight="1">
      <c r="G294" s="21"/>
      <c r="M294" s="21"/>
      <c r="Q294" s="21"/>
      <c r="R294" s="21"/>
      <c r="S294" s="21"/>
      <c r="T294" s="21"/>
      <c r="U294" s="21"/>
      <c r="W294" s="21"/>
      <c r="Y294" s="21"/>
      <c r="AA294" s="21"/>
      <c r="AC294" s="21"/>
      <c r="AF294" s="21"/>
      <c r="AG294" s="21"/>
      <c r="AH294" s="21"/>
    </row>
    <row r="295" spans="7:34" ht="15.75" customHeight="1">
      <c r="G295" s="21"/>
      <c r="M295" s="21"/>
      <c r="Q295" s="21"/>
      <c r="R295" s="21"/>
      <c r="S295" s="21"/>
      <c r="T295" s="21"/>
      <c r="U295" s="21"/>
      <c r="W295" s="21"/>
      <c r="Y295" s="21"/>
      <c r="AA295" s="21"/>
      <c r="AC295" s="21"/>
      <c r="AF295" s="21"/>
      <c r="AG295" s="21"/>
      <c r="AH295" s="21"/>
    </row>
    <row r="296" spans="7:34" ht="15.75" customHeight="1">
      <c r="G296" s="21"/>
      <c r="M296" s="21"/>
      <c r="Q296" s="21"/>
      <c r="R296" s="21"/>
      <c r="S296" s="21"/>
      <c r="T296" s="21"/>
      <c r="U296" s="21"/>
      <c r="W296" s="21"/>
      <c r="Y296" s="21"/>
      <c r="AA296" s="21"/>
      <c r="AC296" s="21"/>
      <c r="AF296" s="21"/>
      <c r="AG296" s="21"/>
      <c r="AH296" s="21"/>
    </row>
    <row r="297" spans="7:34" ht="15.75" customHeight="1">
      <c r="G297" s="21"/>
      <c r="M297" s="21"/>
      <c r="Q297" s="21"/>
      <c r="R297" s="21"/>
      <c r="S297" s="21"/>
      <c r="T297" s="21"/>
      <c r="U297" s="21"/>
      <c r="W297" s="21"/>
      <c r="Y297" s="21"/>
      <c r="AA297" s="21"/>
      <c r="AC297" s="21"/>
      <c r="AF297" s="21"/>
      <c r="AG297" s="21"/>
      <c r="AH297" s="21"/>
    </row>
    <row r="298" spans="7:34" ht="15.75" customHeight="1">
      <c r="G298" s="21"/>
      <c r="M298" s="21"/>
      <c r="Q298" s="21"/>
      <c r="R298" s="21"/>
      <c r="S298" s="21"/>
      <c r="T298" s="21"/>
      <c r="U298" s="21"/>
      <c r="W298" s="21"/>
      <c r="Y298" s="21"/>
      <c r="AA298" s="21"/>
      <c r="AC298" s="21"/>
      <c r="AF298" s="21"/>
      <c r="AG298" s="21"/>
      <c r="AH298" s="21"/>
    </row>
    <row r="299" spans="7:34" ht="15.75" customHeight="1">
      <c r="G299" s="21"/>
      <c r="M299" s="21"/>
      <c r="Q299" s="21"/>
      <c r="R299" s="21"/>
      <c r="S299" s="21"/>
      <c r="T299" s="21"/>
      <c r="U299" s="21"/>
      <c r="W299" s="21"/>
      <c r="Y299" s="21"/>
      <c r="AA299" s="21"/>
      <c r="AC299" s="21"/>
      <c r="AF299" s="21"/>
      <c r="AG299" s="21"/>
      <c r="AH299" s="21"/>
    </row>
    <row r="300" spans="7:34" ht="15.75" customHeight="1">
      <c r="G300" s="21"/>
      <c r="M300" s="21"/>
      <c r="Q300" s="21"/>
      <c r="R300" s="21"/>
      <c r="S300" s="21"/>
      <c r="T300" s="21"/>
      <c r="U300" s="21"/>
      <c r="W300" s="21"/>
      <c r="Y300" s="21"/>
      <c r="AA300" s="21"/>
      <c r="AC300" s="21"/>
      <c r="AF300" s="21"/>
      <c r="AG300" s="21"/>
      <c r="AH300" s="21"/>
    </row>
    <row r="301" spans="7:34" ht="15.75" customHeight="1">
      <c r="G301" s="21"/>
      <c r="M301" s="21"/>
      <c r="Q301" s="21"/>
      <c r="R301" s="21"/>
      <c r="S301" s="21"/>
      <c r="T301" s="21"/>
      <c r="U301" s="21"/>
      <c r="W301" s="21"/>
      <c r="Y301" s="21"/>
      <c r="AA301" s="21"/>
      <c r="AC301" s="21"/>
      <c r="AF301" s="21"/>
      <c r="AG301" s="21"/>
      <c r="AH301" s="21"/>
    </row>
    <row r="302" spans="7:34" ht="15.75" customHeight="1">
      <c r="G302" s="21"/>
      <c r="M302" s="21"/>
      <c r="Q302" s="21"/>
      <c r="R302" s="21"/>
      <c r="S302" s="21"/>
      <c r="T302" s="21"/>
      <c r="U302" s="21"/>
      <c r="W302" s="21"/>
      <c r="Y302" s="21"/>
      <c r="AA302" s="21"/>
      <c r="AC302" s="21"/>
      <c r="AF302" s="21"/>
      <c r="AG302" s="21"/>
      <c r="AH302" s="21"/>
    </row>
    <row r="303" spans="7:34" ht="15.75" customHeight="1">
      <c r="G303" s="21"/>
      <c r="M303" s="21"/>
      <c r="Q303" s="21"/>
      <c r="R303" s="21"/>
      <c r="S303" s="21"/>
      <c r="T303" s="21"/>
      <c r="U303" s="21"/>
      <c r="W303" s="21"/>
      <c r="Y303" s="21"/>
      <c r="AA303" s="21"/>
      <c r="AC303" s="21"/>
      <c r="AF303" s="21"/>
      <c r="AG303" s="21"/>
      <c r="AH303" s="21"/>
    </row>
    <row r="304" spans="7:34" ht="15.75" customHeight="1">
      <c r="G304" s="21"/>
      <c r="M304" s="21"/>
      <c r="Q304" s="21"/>
      <c r="R304" s="21"/>
      <c r="S304" s="21"/>
      <c r="T304" s="21"/>
      <c r="U304" s="21"/>
      <c r="W304" s="21"/>
      <c r="Y304" s="21"/>
      <c r="AA304" s="21"/>
      <c r="AC304" s="21"/>
      <c r="AF304" s="21"/>
      <c r="AG304" s="21"/>
      <c r="AH304" s="21"/>
    </row>
    <row r="305" spans="7:34" ht="15.75" customHeight="1">
      <c r="G305" s="21"/>
      <c r="M305" s="21"/>
      <c r="Q305" s="21"/>
      <c r="R305" s="21"/>
      <c r="S305" s="21"/>
      <c r="T305" s="21"/>
      <c r="U305" s="21"/>
      <c r="W305" s="21"/>
      <c r="Y305" s="21"/>
      <c r="AA305" s="21"/>
      <c r="AC305" s="21"/>
      <c r="AF305" s="21"/>
      <c r="AG305" s="21"/>
      <c r="AH305" s="21"/>
    </row>
    <row r="306" spans="7:34" ht="15.75" customHeight="1">
      <c r="G306" s="21"/>
      <c r="M306" s="21"/>
      <c r="Q306" s="21"/>
      <c r="R306" s="21"/>
      <c r="S306" s="21"/>
      <c r="T306" s="21"/>
      <c r="U306" s="21"/>
      <c r="W306" s="21"/>
      <c r="Y306" s="21"/>
      <c r="AA306" s="21"/>
      <c r="AC306" s="21"/>
      <c r="AF306" s="21"/>
      <c r="AG306" s="21"/>
      <c r="AH306" s="21"/>
    </row>
    <row r="307" spans="7:34" ht="15.75" customHeight="1">
      <c r="G307" s="21"/>
      <c r="M307" s="21"/>
      <c r="Q307" s="21"/>
      <c r="R307" s="21"/>
      <c r="S307" s="21"/>
      <c r="T307" s="21"/>
      <c r="U307" s="21"/>
      <c r="W307" s="21"/>
      <c r="Y307" s="21"/>
      <c r="AA307" s="21"/>
      <c r="AC307" s="21"/>
      <c r="AF307" s="21"/>
      <c r="AG307" s="21"/>
      <c r="AH307" s="21"/>
    </row>
    <row r="308" spans="7:34" ht="15.75" customHeight="1">
      <c r="G308" s="21"/>
      <c r="M308" s="21"/>
      <c r="Q308" s="21"/>
      <c r="R308" s="21"/>
      <c r="S308" s="21"/>
      <c r="T308" s="21"/>
      <c r="U308" s="21"/>
      <c r="W308" s="21"/>
      <c r="Y308" s="21"/>
      <c r="AA308" s="21"/>
      <c r="AC308" s="21"/>
      <c r="AF308" s="21"/>
      <c r="AG308" s="21"/>
      <c r="AH308" s="21"/>
    </row>
    <row r="309" spans="7:34" ht="15.75" customHeight="1">
      <c r="G309" s="21"/>
      <c r="M309" s="21"/>
      <c r="Q309" s="21"/>
      <c r="R309" s="21"/>
      <c r="S309" s="21"/>
      <c r="T309" s="21"/>
      <c r="U309" s="21"/>
      <c r="W309" s="21"/>
      <c r="Y309" s="21"/>
      <c r="AA309" s="21"/>
      <c r="AC309" s="21"/>
      <c r="AF309" s="21"/>
      <c r="AG309" s="21"/>
      <c r="AH309" s="21"/>
    </row>
    <row r="310" spans="7:34" ht="15.75" customHeight="1">
      <c r="G310" s="21"/>
      <c r="M310" s="21"/>
      <c r="Q310" s="21"/>
      <c r="R310" s="21"/>
      <c r="S310" s="21"/>
      <c r="T310" s="21"/>
      <c r="U310" s="21"/>
      <c r="W310" s="21"/>
      <c r="Y310" s="21"/>
      <c r="AA310" s="21"/>
      <c r="AC310" s="21"/>
      <c r="AF310" s="21"/>
      <c r="AG310" s="21"/>
      <c r="AH310" s="21"/>
    </row>
    <row r="311" spans="7:34" ht="15.75" customHeight="1">
      <c r="G311" s="21"/>
      <c r="M311" s="21"/>
      <c r="Q311" s="21"/>
      <c r="R311" s="21"/>
      <c r="S311" s="21"/>
      <c r="T311" s="21"/>
      <c r="U311" s="21"/>
      <c r="W311" s="21"/>
      <c r="Y311" s="21"/>
      <c r="AA311" s="21"/>
      <c r="AC311" s="21"/>
      <c r="AF311" s="21"/>
      <c r="AG311" s="21"/>
      <c r="AH311" s="21"/>
    </row>
    <row r="312" spans="7:34" ht="15.75" customHeight="1">
      <c r="G312" s="21"/>
      <c r="M312" s="21"/>
      <c r="Q312" s="21"/>
      <c r="R312" s="21"/>
      <c r="S312" s="21"/>
      <c r="T312" s="21"/>
      <c r="U312" s="21"/>
      <c r="W312" s="21"/>
      <c r="Y312" s="21"/>
      <c r="AA312" s="21"/>
      <c r="AC312" s="21"/>
      <c r="AF312" s="21"/>
      <c r="AG312" s="21"/>
      <c r="AH312" s="21"/>
    </row>
    <row r="313" spans="7:34" ht="15.75" customHeight="1">
      <c r="G313" s="21"/>
      <c r="M313" s="21"/>
      <c r="Q313" s="21"/>
      <c r="R313" s="21"/>
      <c r="S313" s="21"/>
      <c r="T313" s="21"/>
      <c r="U313" s="21"/>
      <c r="W313" s="21"/>
      <c r="Y313" s="21"/>
      <c r="AA313" s="21"/>
      <c r="AC313" s="21"/>
      <c r="AF313" s="21"/>
      <c r="AG313" s="21"/>
      <c r="AH313" s="21"/>
    </row>
    <row r="314" spans="7:34" ht="15.75" customHeight="1">
      <c r="G314" s="21"/>
      <c r="M314" s="21"/>
      <c r="Q314" s="21"/>
      <c r="R314" s="21"/>
      <c r="S314" s="21"/>
      <c r="T314" s="21"/>
      <c r="U314" s="21"/>
      <c r="W314" s="21"/>
      <c r="Y314" s="21"/>
      <c r="AA314" s="21"/>
      <c r="AC314" s="21"/>
      <c r="AF314" s="21"/>
      <c r="AG314" s="21"/>
      <c r="AH314" s="21"/>
    </row>
    <row r="315" spans="7:34" ht="15.75" customHeight="1">
      <c r="G315" s="21"/>
      <c r="M315" s="21"/>
      <c r="Q315" s="21"/>
      <c r="R315" s="21"/>
      <c r="S315" s="21"/>
      <c r="T315" s="21"/>
      <c r="U315" s="21"/>
      <c r="W315" s="21"/>
      <c r="Y315" s="21"/>
      <c r="AA315" s="21"/>
      <c r="AC315" s="21"/>
      <c r="AF315" s="21"/>
      <c r="AG315" s="21"/>
      <c r="AH315" s="21"/>
    </row>
    <row r="316" spans="7:34" ht="15.75" customHeight="1">
      <c r="G316" s="21"/>
      <c r="M316" s="21"/>
      <c r="Q316" s="21"/>
      <c r="R316" s="21"/>
      <c r="S316" s="21"/>
      <c r="T316" s="21"/>
      <c r="U316" s="21"/>
      <c r="W316" s="21"/>
      <c r="Y316" s="21"/>
      <c r="AA316" s="21"/>
      <c r="AC316" s="21"/>
      <c r="AF316" s="21"/>
      <c r="AG316" s="21"/>
      <c r="AH316" s="21"/>
    </row>
    <row r="317" spans="7:34" ht="15.75" customHeight="1">
      <c r="G317" s="21"/>
      <c r="M317" s="21"/>
      <c r="Q317" s="21"/>
      <c r="R317" s="21"/>
      <c r="S317" s="21"/>
      <c r="T317" s="21"/>
      <c r="U317" s="21"/>
      <c r="W317" s="21"/>
      <c r="Y317" s="21"/>
      <c r="AA317" s="21"/>
      <c r="AC317" s="21"/>
      <c r="AF317" s="21"/>
      <c r="AG317" s="21"/>
      <c r="AH317" s="21"/>
    </row>
    <row r="318" spans="7:34" ht="15.75" customHeight="1">
      <c r="G318" s="21"/>
      <c r="M318" s="21"/>
      <c r="Q318" s="21"/>
      <c r="R318" s="21"/>
      <c r="S318" s="21"/>
      <c r="T318" s="21"/>
      <c r="U318" s="21"/>
      <c r="W318" s="21"/>
      <c r="Y318" s="21"/>
      <c r="AA318" s="21"/>
      <c r="AC318" s="21"/>
      <c r="AF318" s="21"/>
      <c r="AG318" s="21"/>
      <c r="AH318" s="21"/>
    </row>
    <row r="319" spans="7:34" ht="15.75" customHeight="1">
      <c r="G319" s="21"/>
      <c r="M319" s="21"/>
      <c r="Q319" s="21"/>
      <c r="R319" s="21"/>
      <c r="S319" s="21"/>
      <c r="T319" s="21"/>
      <c r="U319" s="21"/>
      <c r="W319" s="21"/>
      <c r="Y319" s="21"/>
      <c r="AA319" s="21"/>
      <c r="AC319" s="21"/>
      <c r="AF319" s="21"/>
      <c r="AG319" s="21"/>
      <c r="AH319" s="21"/>
    </row>
    <row r="320" spans="7:34" ht="15.75" customHeight="1">
      <c r="G320" s="21"/>
      <c r="M320" s="21"/>
      <c r="Q320" s="21"/>
      <c r="R320" s="21"/>
      <c r="S320" s="21"/>
      <c r="T320" s="21"/>
      <c r="U320" s="21"/>
      <c r="W320" s="21"/>
      <c r="Y320" s="21"/>
      <c r="AA320" s="21"/>
      <c r="AC320" s="21"/>
      <c r="AF320" s="21"/>
      <c r="AG320" s="21"/>
      <c r="AH320" s="21"/>
    </row>
    <row r="321" spans="7:34" ht="15.75" customHeight="1">
      <c r="G321" s="21"/>
      <c r="M321" s="21"/>
      <c r="Q321" s="21"/>
      <c r="R321" s="21"/>
      <c r="S321" s="21"/>
      <c r="T321" s="21"/>
      <c r="U321" s="21"/>
      <c r="W321" s="21"/>
      <c r="Y321" s="21"/>
      <c r="AA321" s="21"/>
      <c r="AC321" s="21"/>
      <c r="AF321" s="21"/>
      <c r="AG321" s="21"/>
      <c r="AH321" s="21"/>
    </row>
    <row r="322" spans="7:34" ht="15.75" customHeight="1">
      <c r="G322" s="21"/>
      <c r="M322" s="21"/>
      <c r="Q322" s="21"/>
      <c r="R322" s="21"/>
      <c r="S322" s="21"/>
      <c r="T322" s="21"/>
      <c r="U322" s="21"/>
      <c r="W322" s="21"/>
      <c r="Y322" s="21"/>
      <c r="AA322" s="21"/>
      <c r="AC322" s="21"/>
      <c r="AF322" s="21"/>
      <c r="AG322" s="21"/>
      <c r="AH322" s="21"/>
    </row>
    <row r="323" spans="7:34" ht="15.75" customHeight="1">
      <c r="G323" s="21"/>
      <c r="M323" s="21"/>
      <c r="Q323" s="21"/>
      <c r="R323" s="21"/>
      <c r="S323" s="21"/>
      <c r="T323" s="21"/>
      <c r="U323" s="21"/>
      <c r="W323" s="21"/>
      <c r="Y323" s="21"/>
      <c r="AA323" s="21"/>
      <c r="AC323" s="21"/>
      <c r="AF323" s="21"/>
      <c r="AG323" s="21"/>
      <c r="AH323" s="21"/>
    </row>
    <row r="324" spans="7:34" ht="15.75" customHeight="1">
      <c r="G324" s="21"/>
      <c r="M324" s="21"/>
      <c r="Q324" s="21"/>
      <c r="R324" s="21"/>
      <c r="S324" s="21"/>
      <c r="T324" s="21"/>
      <c r="U324" s="21"/>
      <c r="W324" s="21"/>
      <c r="Y324" s="21"/>
      <c r="AA324" s="21"/>
      <c r="AC324" s="21"/>
      <c r="AF324" s="21"/>
      <c r="AG324" s="21"/>
      <c r="AH324" s="21"/>
    </row>
    <row r="325" spans="7:34" ht="15.75" customHeight="1">
      <c r="G325" s="21"/>
      <c r="M325" s="21"/>
      <c r="Q325" s="21"/>
      <c r="R325" s="21"/>
      <c r="S325" s="21"/>
      <c r="T325" s="21"/>
      <c r="U325" s="21"/>
      <c r="W325" s="21"/>
      <c r="Y325" s="21"/>
      <c r="AA325" s="21"/>
      <c r="AC325" s="21"/>
      <c r="AF325" s="21"/>
      <c r="AG325" s="21"/>
      <c r="AH325" s="21"/>
    </row>
    <row r="326" spans="7:34" ht="15.75" customHeight="1">
      <c r="G326" s="21"/>
      <c r="M326" s="21"/>
      <c r="Q326" s="21"/>
      <c r="R326" s="21"/>
      <c r="S326" s="21"/>
      <c r="T326" s="21"/>
      <c r="U326" s="21"/>
      <c r="W326" s="21"/>
      <c r="Y326" s="21"/>
      <c r="AA326" s="21"/>
      <c r="AC326" s="21"/>
      <c r="AF326" s="21"/>
      <c r="AG326" s="21"/>
      <c r="AH326" s="21"/>
    </row>
    <row r="327" spans="7:34" ht="15.75" customHeight="1">
      <c r="G327" s="21"/>
      <c r="M327" s="21"/>
      <c r="Q327" s="21"/>
      <c r="R327" s="21"/>
      <c r="S327" s="21"/>
      <c r="T327" s="21"/>
      <c r="U327" s="21"/>
      <c r="W327" s="21"/>
      <c r="Y327" s="21"/>
      <c r="AA327" s="21"/>
      <c r="AC327" s="21"/>
      <c r="AF327" s="21"/>
      <c r="AG327" s="21"/>
      <c r="AH327" s="21"/>
    </row>
    <row r="328" spans="7:34" ht="15.75" customHeight="1">
      <c r="G328" s="21"/>
      <c r="M328" s="21"/>
      <c r="Q328" s="21"/>
      <c r="R328" s="21"/>
      <c r="S328" s="21"/>
      <c r="T328" s="21"/>
      <c r="U328" s="21"/>
      <c r="W328" s="21"/>
      <c r="Y328" s="21"/>
      <c r="AA328" s="21"/>
      <c r="AC328" s="21"/>
      <c r="AF328" s="21"/>
      <c r="AG328" s="21"/>
      <c r="AH328" s="21"/>
    </row>
    <row r="329" spans="7:34" ht="15.75" customHeight="1"/>
    <row r="330" spans="7:34" ht="15.75" customHeight="1"/>
    <row r="331" spans="7:34" ht="15.75" customHeight="1"/>
    <row r="332" spans="7:34" ht="15.75" customHeight="1"/>
    <row r="333" spans="7:34" ht="15.75" customHeight="1"/>
    <row r="334" spans="7:34" ht="15.75" customHeight="1"/>
    <row r="335" spans="7:34" ht="15.75" customHeight="1"/>
    <row r="336" spans="7:34"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V15:V16"/>
    <mergeCell ref="A1:C4"/>
    <mergeCell ref="D1:AM4"/>
    <mergeCell ref="AN1:AP1"/>
    <mergeCell ref="AN2:AP2"/>
    <mergeCell ref="AN3:AP3"/>
    <mergeCell ref="AN4:AP4"/>
    <mergeCell ref="A5:AP5"/>
    <mergeCell ref="F9:AN9"/>
    <mergeCell ref="N11:AL11"/>
    <mergeCell ref="J11:M14"/>
    <mergeCell ref="N12:O14"/>
    <mergeCell ref="AM11:AP11"/>
    <mergeCell ref="AI12:AL14"/>
    <mergeCell ref="AM12:AN14"/>
    <mergeCell ref="AO12:AP14"/>
    <mergeCell ref="V14:W14"/>
    <mergeCell ref="X14:Y14"/>
    <mergeCell ref="Z14:AA14"/>
    <mergeCell ref="AB14:AC14"/>
    <mergeCell ref="F6:AP6"/>
    <mergeCell ref="F7:AN7"/>
    <mergeCell ref="F8:AN8"/>
    <mergeCell ref="A11:B14"/>
    <mergeCell ref="AM15:AM16"/>
    <mergeCell ref="AN15:AN16"/>
    <mergeCell ref="AO15:AO16"/>
    <mergeCell ref="AP15:AP16"/>
    <mergeCell ref="AK23:AK25"/>
    <mergeCell ref="AL23:AL25"/>
    <mergeCell ref="F11:I14"/>
    <mergeCell ref="P12:AH13"/>
    <mergeCell ref="AD14:AH14"/>
    <mergeCell ref="AB15:AB16"/>
    <mergeCell ref="AC15:AC16"/>
    <mergeCell ref="AD15:AD16"/>
    <mergeCell ref="AE15:AE16"/>
    <mergeCell ref="AF15:AF16"/>
    <mergeCell ref="AG15:AG16"/>
    <mergeCell ref="AH15:AH16"/>
    <mergeCell ref="G15:G16"/>
    <mergeCell ref="H15:H16"/>
    <mergeCell ref="I15:I16"/>
    <mergeCell ref="J15:J16"/>
    <mergeCell ref="K15:K16"/>
    <mergeCell ref="L15:L16"/>
    <mergeCell ref="M15:M16"/>
    <mergeCell ref="N15:N16"/>
    <mergeCell ref="AI15:AI16"/>
    <mergeCell ref="AI17:AI21"/>
    <mergeCell ref="AJ17:AJ21"/>
    <mergeCell ref="AK17:AK21"/>
    <mergeCell ref="AL17:AL21"/>
    <mergeCell ref="AI23:AI25"/>
    <mergeCell ref="AJ23:AJ25"/>
    <mergeCell ref="AI32:AI34"/>
    <mergeCell ref="AI36:AI38"/>
    <mergeCell ref="AJ36:AJ38"/>
    <mergeCell ref="AK36:AK38"/>
    <mergeCell ref="AL36:AL38"/>
    <mergeCell ref="AI27:AI30"/>
    <mergeCell ref="AJ27:AJ30"/>
    <mergeCell ref="AK27:AK30"/>
    <mergeCell ref="AL27:AL30"/>
    <mergeCell ref="AJ32:AJ34"/>
    <mergeCell ref="AK32:AK34"/>
    <mergeCell ref="AL32:AL34"/>
    <mergeCell ref="AJ15:AJ16"/>
    <mergeCell ref="AK15:AK16"/>
    <mergeCell ref="AL15:AL16"/>
    <mergeCell ref="W15:W16"/>
    <mergeCell ref="X15:X16"/>
    <mergeCell ref="Y15:Y16"/>
    <mergeCell ref="Z15:Z16"/>
    <mergeCell ref="AA15:AA16"/>
    <mergeCell ref="L27:L30"/>
    <mergeCell ref="M27:M30"/>
    <mergeCell ref="A27:A30"/>
    <mergeCell ref="B27:B30"/>
    <mergeCell ref="F27:F30"/>
    <mergeCell ref="G27:G30"/>
    <mergeCell ref="I27:I30"/>
    <mergeCell ref="J27:J30"/>
    <mergeCell ref="K27:K30"/>
    <mergeCell ref="S15:S16"/>
    <mergeCell ref="T15:T16"/>
    <mergeCell ref="L23:L25"/>
    <mergeCell ref="M23:M25"/>
    <mergeCell ref="A23:A25"/>
    <mergeCell ref="B23:B25"/>
    <mergeCell ref="F23:F25"/>
    <mergeCell ref="G23:G25"/>
    <mergeCell ref="I23:I25"/>
    <mergeCell ref="J23:J25"/>
    <mergeCell ref="P14:Q14"/>
    <mergeCell ref="T14:U14"/>
    <mergeCell ref="A15:A16"/>
    <mergeCell ref="B15:B16"/>
    <mergeCell ref="C15:C16"/>
    <mergeCell ref="D15:D16"/>
    <mergeCell ref="F15:F16"/>
    <mergeCell ref="L17:L21"/>
    <mergeCell ref="M17:M21"/>
    <mergeCell ref="A17:A21"/>
    <mergeCell ref="B17:B21"/>
    <mergeCell ref="F17:F21"/>
    <mergeCell ref="G17:G21"/>
    <mergeCell ref="I17:I21"/>
    <mergeCell ref="J17:J21"/>
    <mergeCell ref="K17:K21"/>
    <mergeCell ref="O15:O16"/>
    <mergeCell ref="P15:P16"/>
    <mergeCell ref="Q15:Q16"/>
    <mergeCell ref="R15:R16"/>
    <mergeCell ref="U15:U16"/>
    <mergeCell ref="C11:D14"/>
    <mergeCell ref="K23:K25"/>
    <mergeCell ref="L36:L38"/>
    <mergeCell ref="M36:M38"/>
    <mergeCell ref="A36:A38"/>
    <mergeCell ref="B36:B38"/>
    <mergeCell ref="F36:F38"/>
    <mergeCell ref="G36:G38"/>
    <mergeCell ref="I36:I38"/>
    <mergeCell ref="J36:J38"/>
    <mergeCell ref="K36:K38"/>
    <mergeCell ref="L32:L34"/>
    <mergeCell ref="M32:M34"/>
    <mergeCell ref="A32:A34"/>
    <mergeCell ref="B32:B34"/>
    <mergeCell ref="F32:F34"/>
    <mergeCell ref="G32:G34"/>
    <mergeCell ref="I32:I34"/>
    <mergeCell ref="J32:J34"/>
    <mergeCell ref="K32:K34"/>
  </mergeCells>
  <conditionalFormatting sqref="J17 AJ17 J23 AJ23 J27 AJ27 J32 AJ32 J36 AJ36">
    <cfRule type="cellIs" dxfId="173" priority="1" operator="equal">
      <formula>"1 - Rara vez"</formula>
    </cfRule>
  </conditionalFormatting>
  <conditionalFormatting sqref="J17 AJ17 J23 AJ23 J27 AJ27 J32 AJ32 J36 AJ36">
    <cfRule type="cellIs" dxfId="172" priority="2" operator="equal">
      <formula>"2 - Improbable"</formula>
    </cfRule>
  </conditionalFormatting>
  <conditionalFormatting sqref="J17 AJ17 J23 AJ23 J27 AJ27 J32 AJ32 J36 AJ36">
    <cfRule type="cellIs" dxfId="171" priority="3" operator="equal">
      <formula>"3 - Posible"</formula>
    </cfRule>
  </conditionalFormatting>
  <conditionalFormatting sqref="J17 AJ17 J23 AJ23 J27 AJ27 J32 AJ32 J36 AJ36">
    <cfRule type="cellIs" dxfId="170" priority="4" operator="equal">
      <formula>"4 - Probable"</formula>
    </cfRule>
  </conditionalFormatting>
  <conditionalFormatting sqref="K17 AJ17:AK17 K23 AJ23:AK23 K27 AJ27:AK27 K32 AJ32:AK32 K36 AJ36:AK36">
    <cfRule type="cellIs" dxfId="169" priority="5" operator="equal">
      <formula>"1 - Insignificante"</formula>
    </cfRule>
  </conditionalFormatting>
  <conditionalFormatting sqref="K17 AJ17:AK17 K23 AJ23:AK23 K27 AJ27:AK27 K32 AJ32:AK32 K36 AJ36:AK36">
    <cfRule type="cellIs" dxfId="168" priority="6" operator="equal">
      <formula>"2 - Menor"</formula>
    </cfRule>
  </conditionalFormatting>
  <conditionalFormatting sqref="K17 AJ17:AK17 K23 AJ23:AK23 K27 AJ27:AK27 K32 AJ32:AK32 K36 AJ36:AK36">
    <cfRule type="cellIs" dxfId="167" priority="7" operator="equal">
      <formula>"3 - Moderado"</formula>
    </cfRule>
  </conditionalFormatting>
  <conditionalFormatting sqref="K17 AJ17:AK17 K23 AJ23:AK23 K27 AJ27:AK27 K32 AJ32:AK32 K36 AJ36:AK36">
    <cfRule type="cellIs" dxfId="166" priority="8" operator="equal">
      <formula>"4 - Mayor"</formula>
    </cfRule>
  </conditionalFormatting>
  <conditionalFormatting sqref="L17 AK17:AL17 L23 AK23:AL23 L27 AK27:AL27 L32 AK32:AL32 L36 AK36:AL36">
    <cfRule type="cellIs" dxfId="165" priority="9" operator="equal">
      <formula>"Zona de Riesgo Baja"</formula>
    </cfRule>
  </conditionalFormatting>
  <conditionalFormatting sqref="L17 AK17:AL17 L23 AK23:AL23 L27 AK27:AL27 L32 AK32:AL32 L36 AK36:AL36">
    <cfRule type="cellIs" dxfId="164" priority="10" operator="equal">
      <formula>"Zona de Riesgo Moderada"</formula>
    </cfRule>
  </conditionalFormatting>
  <conditionalFormatting sqref="L17:L20 AL17:AL20 L23 AL23 L27 AL27 L32 AL32 L36 AL36">
    <cfRule type="containsText" dxfId="163" priority="11" operator="containsText" text="Zona de Riesgo Extrema">
      <formula>NOT(ISERROR(SEARCH(("Zona de Riesgo Extrema"),(L17))))</formula>
    </cfRule>
  </conditionalFormatting>
  <conditionalFormatting sqref="L17:L20 AL17:AL20 L23 AL23 L27 AL27 L32 AL32 L36 AL36">
    <cfRule type="containsText" dxfId="162" priority="12" operator="containsText" text="Zona de Riesgo Alta">
      <formula>NOT(ISERROR(SEARCH(("Zona de Riesgo Alta"),(L17))))</formula>
    </cfRule>
  </conditionalFormatting>
  <conditionalFormatting sqref="AJ17 AJ23 AJ27 AJ32 AJ36">
    <cfRule type="cellIs" dxfId="161" priority="13" operator="equal">
      <formula>"1 - Rara vez"</formula>
    </cfRule>
  </conditionalFormatting>
  <conditionalFormatting sqref="AJ17 AJ23 AJ27 AJ32 AJ36">
    <cfRule type="cellIs" dxfId="160" priority="14" operator="equal">
      <formula>"2 - Improbable"</formula>
    </cfRule>
  </conditionalFormatting>
  <conditionalFormatting sqref="AJ17 AJ23 AJ27 AJ32 AJ36">
    <cfRule type="cellIs" dxfId="159" priority="15" operator="equal">
      <formula>"3 - Posible"</formula>
    </cfRule>
  </conditionalFormatting>
  <conditionalFormatting sqref="AJ17 AJ23 AJ27 AJ32 AJ36">
    <cfRule type="cellIs" dxfId="158" priority="16" operator="equal">
      <formula>"4 - Probable"</formula>
    </cfRule>
  </conditionalFormatting>
  <conditionalFormatting sqref="AK17 AK23 AK27 AK32 AK36">
    <cfRule type="cellIs" dxfId="157" priority="17" operator="equal">
      <formula>"1 - Insignificante"</formula>
    </cfRule>
  </conditionalFormatting>
  <conditionalFormatting sqref="AK17 AK23 AK27 AK32 AK36">
    <cfRule type="cellIs" dxfId="156" priority="18" operator="equal">
      <formula>"2 - Menor"</formula>
    </cfRule>
  </conditionalFormatting>
  <conditionalFormatting sqref="AK17 AK23 AK27 AK32 AK36">
    <cfRule type="cellIs" dxfId="155" priority="19" operator="equal">
      <formula>"3 - Moderado"</formula>
    </cfRule>
  </conditionalFormatting>
  <conditionalFormatting sqref="AK17 AK23 AK27 AK32 AK36">
    <cfRule type="cellIs" dxfId="154" priority="20" operator="equal">
      <formula>"4 - Mayor"</formula>
    </cfRule>
  </conditionalFormatting>
  <conditionalFormatting sqref="AL17 AL23 AL27 AL32 AL36">
    <cfRule type="cellIs" dxfId="153" priority="21" operator="equal">
      <formula>"Zona de Riesgo Baja"</formula>
    </cfRule>
  </conditionalFormatting>
  <conditionalFormatting sqref="AL17 AL23 AL27 AL32 AL36">
    <cfRule type="cellIs" dxfId="152" priority="22" operator="equal">
      <formula>"Zona de Riesgo Moderada"</formula>
    </cfRule>
  </conditionalFormatting>
  <conditionalFormatting sqref="J17:J20 AJ17:AJ20 J23 AJ23 J27 AJ27 J32 AJ32 J36 AJ36">
    <cfRule type="containsText" dxfId="151" priority="23" operator="containsText" text="5 - Casi seguro">
      <formula>NOT(ISERROR(SEARCH(("5 - Casi seguro"),(J17))))</formula>
    </cfRule>
  </conditionalFormatting>
  <conditionalFormatting sqref="K17:K20 AK17:AK20 K23 AK23 K27 AK27 K32 AK32 K36 AK36">
    <cfRule type="containsText" dxfId="150" priority="24" operator="containsText" text="5 - Catastrófico">
      <formula>NOT(ISERROR(SEARCH(("5 - Catastrófico"),(K17))))</formula>
    </cfRule>
  </conditionalFormatting>
  <dataValidations count="15">
    <dataValidation type="list" allowBlank="1" showInputMessage="1" showErrorMessage="1" prompt=" - " sqref="M17 M23 M27 M32 M36" xr:uid="{00000000-0002-0000-1300-000000000000}">
      <formula1>$F$120:$F$122</formula1>
    </dataValidation>
    <dataValidation type="list" allowBlank="1" showInputMessage="1" showErrorMessage="1" prompt=" - " sqref="Q17:Q18 Q20:Q21 Q23:Q25 Q27:Q30 Q32:Q34 Q36:Q38" xr:uid="{00000000-0002-0000-1300-000001000000}">
      <formula1>$K$110:$K$111</formula1>
    </dataValidation>
    <dataValidation type="list" allowBlank="1" showInputMessage="1" showErrorMessage="1" prompt=" - " sqref="U17:U18 W17:W18 Y17:Y18 AA17:AA18 U20:U21 W20:W21 Y20:Y21 AA20:AA21 U23:U25 W23:W25 Y23:Y25 AA23:AA25 U27:U30 W27:W30 Y27:Y30 AA27:AA30 U32:U34 W32:W34 Y32:Y34 AA32:AA34 U36:U38 W36:W38 Y36:Y38 AA36:AA38" xr:uid="{00000000-0002-0000-1300-000002000000}">
      <formula1>$J$110:$J$111</formula1>
    </dataValidation>
    <dataValidation type="list" allowBlank="1" showInputMessage="1" showErrorMessage="1" prompt=" - " sqref="O17:O18 O20:O21 O23:O25 O27:O30 O32:O34 O36:O38" xr:uid="{00000000-0002-0000-1300-000003000000}">
      <formula1>$J$106:$J$107</formula1>
    </dataValidation>
    <dataValidation type="list" allowBlank="1" showInputMessage="1" showErrorMessage="1" prompt=" - " sqref="J17 AJ17 J23 AJ23 J27 AJ27 J32 AJ32 J36 AJ36" xr:uid="{00000000-0002-0000-1300-000004000000}">
      <formula1>$H$100:$H$104</formula1>
    </dataValidation>
    <dataValidation type="list" allowBlank="1" showInputMessage="1" showErrorMessage="1" prompt=" - " sqref="AI17 AE17:AE18 AE20:AE21 AG17:AG21 AI23 AE23:AE25 AG23:AG25 AI27 AE27:AE30 AG27:AG30 AI32 AE32:AE34 AG32:AG34 AI36 AE36:AE38 AG36:AG38" xr:uid="{00000000-0002-0000-1300-000005000000}">
      <formula1>$H$120:$H$122</formula1>
    </dataValidation>
    <dataValidation type="list" allowBlank="1" showInputMessage="1" showErrorMessage="1" prompt=" - " sqref="AH17:AH18 AH20:AH21 AH23:AH25 AH27:AH30 AH32:AH34 AH36:AH38" xr:uid="{00000000-0002-0000-1300-000006000000}">
      <formula1>$J$122:$J$123</formula1>
    </dataValidation>
    <dataValidation type="list" allowBlank="1" showInputMessage="1" showErrorMessage="1" prompt=" - " sqref="I17 I23 I27 I32 I36" xr:uid="{00000000-0002-0000-1300-000007000000}">
      <formula1>$C$116:$C$127</formula1>
    </dataValidation>
    <dataValidation type="list" allowBlank="1" showInputMessage="1" showErrorMessage="1" prompt=" - " sqref="S17:S18 S20 S23:S25 S27:S30 S32:S34 S36:S38" xr:uid="{00000000-0002-0000-1300-000008000000}">
      <formula1>$O$116:$O$117</formula1>
    </dataValidation>
    <dataValidation type="list" allowBlank="1" showInputMessage="1" showErrorMessage="1" prompt=" - " sqref="L17 AL17 L23 AL23 L27 AL27 L32 AL32 L36 AL36" xr:uid="{00000000-0002-0000-1300-000009000000}">
      <formula1>$J$100:$J$103</formula1>
    </dataValidation>
    <dataValidation type="list" allowBlank="1" showInputMessage="1" showErrorMessage="1" prompt=" - " sqref="K17 AK17 K23 AK23 K27 AK27 K32 AK32 K36 AK36" xr:uid="{00000000-0002-0000-1300-00000A000000}">
      <formula1>$H$107:$H$111</formula1>
    </dataValidation>
    <dataValidation type="list" allowBlank="1" showInputMessage="1" showErrorMessage="1" prompt=" - " sqref="AC17:AC18 AC20:AC21 AC23:AC25 AC27:AC30 AC32:AC34 AC36:AC38" xr:uid="{00000000-0002-0000-1300-00000B000000}">
      <formula1>$J$112:$J$114</formula1>
    </dataValidation>
    <dataValidation type="list" allowBlank="1" showInputMessage="1" showErrorMessage="1" prompt=" - " sqref="C17:C21 C23 C27:C30 C32:C34 C36:C38" xr:uid="{00000000-0002-0000-1300-00000C000000}">
      <formula1>$F$100:$F$117</formula1>
    </dataValidation>
    <dataValidation type="list" allowBlank="1" showInputMessage="1" showErrorMessage="1" prompt=" - " sqref="A17 A23 A27 A32 A36" xr:uid="{00000000-0002-0000-1300-00000D000000}">
      <formula1>$C$100:$C$113</formula1>
    </dataValidation>
    <dataValidation type="list" allowBlank="1" showInputMessage="1" showErrorMessage="1" prompt=" - " sqref="AF17:AF18 AF20:AF21 AF23:AF25 AF27:AF30 AF32:AF34 AF36:AF38" xr:uid="{00000000-0002-0000-1300-00000E000000}">
      <formula1>$J$117:$J$119</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BY1000"/>
  <sheetViews>
    <sheetView topLeftCell="BA16" workbookViewId="0">
      <selection activeCell="BE16" sqref="BE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3.5703125" customWidth="1"/>
    <col min="56" max="56" width="16.140625" hidden="1" customWidth="1"/>
    <col min="57" max="57" width="46.285156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0" t="s">
        <v>1279</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86"/>
      <c r="AN7" s="9"/>
      <c r="AO7" s="9"/>
      <c r="AP7" s="9"/>
      <c r="AQ7" s="9"/>
      <c r="AR7" s="9"/>
      <c r="AS7" s="9"/>
      <c r="AT7" s="9"/>
      <c r="AU7" s="9"/>
      <c r="AV7" s="9"/>
      <c r="AW7" s="9"/>
      <c r="AX7" s="9"/>
      <c r="AY7" s="9"/>
      <c r="AZ7" s="9"/>
      <c r="BA7" s="9"/>
      <c r="BB7" s="9"/>
      <c r="BC7" s="9"/>
      <c r="BD7" s="9"/>
      <c r="BE7" s="10"/>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606" t="s">
        <v>1280</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86"/>
      <c r="AN8" s="9"/>
      <c r="AO8" s="9"/>
      <c r="AP8" s="9"/>
      <c r="AQ8" s="9"/>
      <c r="AR8" s="9"/>
      <c r="AS8" s="9"/>
      <c r="AT8" s="9"/>
      <c r="AU8" s="9"/>
      <c r="AV8" s="9"/>
      <c r="AW8" s="9"/>
      <c r="AX8" s="9"/>
      <c r="AY8" s="9"/>
      <c r="AZ8" s="9"/>
      <c r="BA8" s="9"/>
      <c r="BB8" s="9"/>
      <c r="BC8" s="9"/>
      <c r="BD8" s="9"/>
      <c r="BE8" s="10"/>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606" t="s">
        <v>1281</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86"/>
      <c r="AN9" s="9"/>
      <c r="AO9" s="9"/>
      <c r="AP9" s="9"/>
      <c r="AQ9" s="9"/>
      <c r="AR9" s="9"/>
      <c r="AS9" s="9"/>
      <c r="AT9" s="9"/>
      <c r="AU9" s="9"/>
      <c r="AV9" s="9"/>
      <c r="AW9" s="9"/>
      <c r="AX9" s="9"/>
      <c r="AY9" s="9"/>
      <c r="AZ9" s="9"/>
      <c r="BA9" s="9"/>
      <c r="BB9" s="9"/>
      <c r="BC9" s="9"/>
      <c r="BD9" s="9"/>
      <c r="BE9" s="10"/>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1413</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35.5" customHeight="1">
      <c r="A16" s="429" t="s">
        <v>142</v>
      </c>
      <c r="B16" s="429">
        <v>1</v>
      </c>
      <c r="C16" s="54" t="s">
        <v>313</v>
      </c>
      <c r="D16" s="54" t="s">
        <v>1414</v>
      </c>
      <c r="E16" s="429" t="s">
        <v>1415</v>
      </c>
      <c r="F16" s="429" t="s">
        <v>1416</v>
      </c>
      <c r="G16" s="54" t="s">
        <v>1417</v>
      </c>
      <c r="H16" s="429" t="s">
        <v>459</v>
      </c>
      <c r="I16" s="434" t="s">
        <v>111</v>
      </c>
      <c r="J16" s="62" t="s">
        <v>131</v>
      </c>
      <c r="K16" s="62" t="s">
        <v>131</v>
      </c>
      <c r="L16" s="62" t="s">
        <v>131</v>
      </c>
      <c r="M16" s="62" t="s">
        <v>131</v>
      </c>
      <c r="N16" s="62" t="s">
        <v>131</v>
      </c>
      <c r="O16" s="62" t="s">
        <v>131</v>
      </c>
      <c r="P16" s="62" t="s">
        <v>131</v>
      </c>
      <c r="Q16" s="62" t="s">
        <v>131</v>
      </c>
      <c r="R16" s="62" t="s">
        <v>131</v>
      </c>
      <c r="S16" s="62" t="s">
        <v>131</v>
      </c>
      <c r="T16" s="62" t="s">
        <v>131</v>
      </c>
      <c r="U16" s="62" t="s">
        <v>131</v>
      </c>
      <c r="V16" s="62" t="s">
        <v>131</v>
      </c>
      <c r="W16" s="62" t="s">
        <v>131</v>
      </c>
      <c r="X16" s="62" t="s">
        <v>131</v>
      </c>
      <c r="Y16" s="62" t="s">
        <v>133</v>
      </c>
      <c r="Z16" s="62" t="s">
        <v>133</v>
      </c>
      <c r="AA16" s="62" t="s">
        <v>133</v>
      </c>
      <c r="AB16" s="62">
        <f>COUNTIF(J16:AA16,"Si")</f>
        <v>15</v>
      </c>
      <c r="AC16" s="434" t="s">
        <v>303</v>
      </c>
      <c r="AD16" s="429" t="s">
        <v>296</v>
      </c>
      <c r="AE16" s="54" t="s">
        <v>1418</v>
      </c>
      <c r="AF16" s="62" t="s">
        <v>164</v>
      </c>
      <c r="AG16" s="54" t="s">
        <v>1419</v>
      </c>
      <c r="AH16" s="62">
        <v>30</v>
      </c>
      <c r="AI16" s="54" t="s">
        <v>1335</v>
      </c>
      <c r="AJ16" s="62">
        <v>15</v>
      </c>
      <c r="AK16" s="54" t="s">
        <v>1336</v>
      </c>
      <c r="AL16" s="62">
        <v>15</v>
      </c>
      <c r="AM16" s="54" t="s">
        <v>1337</v>
      </c>
      <c r="AN16" s="62">
        <v>15</v>
      </c>
      <c r="AO16" s="54" t="s">
        <v>1338</v>
      </c>
      <c r="AP16" s="62">
        <v>15</v>
      </c>
      <c r="AQ16" s="62" t="s">
        <v>1420</v>
      </c>
      <c r="AR16" s="62">
        <v>10</v>
      </c>
      <c r="AS16" s="62">
        <f>AH16+AJ16+AL16+AN16+AP16+AR16</f>
        <v>100</v>
      </c>
      <c r="AT16" s="62" t="s">
        <v>132</v>
      </c>
      <c r="AU16" s="54" t="s">
        <v>135</v>
      </c>
      <c r="AV16" s="62" t="s">
        <v>132</v>
      </c>
      <c r="AW16" s="54" t="s">
        <v>133</v>
      </c>
      <c r="AX16" s="434" t="s">
        <v>132</v>
      </c>
      <c r="AY16" s="434" t="s">
        <v>130</v>
      </c>
      <c r="AZ16" s="434" t="s">
        <v>112</v>
      </c>
      <c r="BA16" s="429" t="s">
        <v>167</v>
      </c>
      <c r="BB16" s="62">
        <v>1</v>
      </c>
      <c r="BC16" s="87" t="s">
        <v>1421</v>
      </c>
      <c r="BD16" s="62">
        <v>1</v>
      </c>
      <c r="BE16" s="87" t="s">
        <v>1762</v>
      </c>
      <c r="BF16" s="21"/>
      <c r="BG16" s="21"/>
      <c r="BH16" s="21"/>
      <c r="BI16" s="21"/>
      <c r="BJ16" s="21"/>
      <c r="BK16" s="21"/>
      <c r="BL16" s="21"/>
      <c r="BM16" s="21"/>
      <c r="BN16" s="21"/>
      <c r="BO16" s="21"/>
      <c r="BP16" s="21"/>
      <c r="BQ16" s="21"/>
      <c r="BR16" s="21"/>
      <c r="BS16" s="21"/>
      <c r="BT16" s="21"/>
      <c r="BU16" s="21"/>
      <c r="BV16" s="21"/>
      <c r="BW16" s="21"/>
      <c r="BX16" s="21"/>
      <c r="BY16" s="21"/>
    </row>
    <row r="17" spans="1:77" ht="66.75" customHeight="1">
      <c r="A17" s="433"/>
      <c r="B17" s="433"/>
      <c r="C17" s="54" t="s">
        <v>106</v>
      </c>
      <c r="D17" s="54" t="s">
        <v>1422</v>
      </c>
      <c r="E17" s="433"/>
      <c r="F17" s="433"/>
      <c r="G17" s="54" t="s">
        <v>592</v>
      </c>
      <c r="H17" s="433"/>
      <c r="I17" s="433"/>
      <c r="J17" s="62" t="s">
        <v>131</v>
      </c>
      <c r="K17" s="62" t="s">
        <v>131</v>
      </c>
      <c r="L17" s="62" t="s">
        <v>131</v>
      </c>
      <c r="M17" s="62" t="s">
        <v>131</v>
      </c>
      <c r="N17" s="62" t="s">
        <v>131</v>
      </c>
      <c r="O17" s="62" t="s">
        <v>131</v>
      </c>
      <c r="P17" s="62" t="s">
        <v>131</v>
      </c>
      <c r="Q17" s="62" t="s">
        <v>131</v>
      </c>
      <c r="R17" s="62" t="s">
        <v>131</v>
      </c>
      <c r="S17" s="62" t="s">
        <v>131</v>
      </c>
      <c r="T17" s="62" t="s">
        <v>131</v>
      </c>
      <c r="U17" s="62" t="s">
        <v>131</v>
      </c>
      <c r="V17" s="62" t="s">
        <v>131</v>
      </c>
      <c r="W17" s="62" t="s">
        <v>131</v>
      </c>
      <c r="X17" s="62" t="s">
        <v>131</v>
      </c>
      <c r="Y17" s="62" t="s">
        <v>133</v>
      </c>
      <c r="Z17" s="62" t="s">
        <v>131</v>
      </c>
      <c r="AA17" s="62" t="s">
        <v>131</v>
      </c>
      <c r="AB17" s="62">
        <f>COUNTIF(J17:AA17,"Si")</f>
        <v>17</v>
      </c>
      <c r="AC17" s="433"/>
      <c r="AD17" s="433"/>
      <c r="AE17" s="54" t="s">
        <v>1343</v>
      </c>
      <c r="AF17" s="62" t="s">
        <v>116</v>
      </c>
      <c r="AG17" s="54" t="s">
        <v>1423</v>
      </c>
      <c r="AH17" s="62">
        <v>30</v>
      </c>
      <c r="AI17" s="54" t="s">
        <v>1344</v>
      </c>
      <c r="AJ17" s="62">
        <v>15</v>
      </c>
      <c r="AK17" s="54" t="s">
        <v>1345</v>
      </c>
      <c r="AL17" s="62">
        <v>15</v>
      </c>
      <c r="AM17" s="54" t="s">
        <v>1424</v>
      </c>
      <c r="AN17" s="62">
        <v>15</v>
      </c>
      <c r="AO17" s="54" t="s">
        <v>1425</v>
      </c>
      <c r="AP17" s="62">
        <v>15</v>
      </c>
      <c r="AQ17" s="54" t="s">
        <v>1348</v>
      </c>
      <c r="AR17" s="62">
        <v>10</v>
      </c>
      <c r="AS17" s="62">
        <f>AH17+AJ17+AL17+AN17+AP17+AR17</f>
        <v>100</v>
      </c>
      <c r="AT17" s="62" t="s">
        <v>132</v>
      </c>
      <c r="AU17" s="54" t="s">
        <v>135</v>
      </c>
      <c r="AV17" s="62" t="s">
        <v>132</v>
      </c>
      <c r="AW17" s="54" t="s">
        <v>133</v>
      </c>
      <c r="AX17" s="433"/>
      <c r="AY17" s="433"/>
      <c r="AZ17" s="433"/>
      <c r="BA17" s="433"/>
      <c r="BB17" s="62">
        <v>2</v>
      </c>
      <c r="BC17" s="87"/>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75" customHeight="1">
      <c r="A18" s="433"/>
      <c r="B18" s="433"/>
      <c r="C18" s="54" t="s">
        <v>298</v>
      </c>
      <c r="D18" s="54" t="s">
        <v>1426</v>
      </c>
      <c r="E18" s="433"/>
      <c r="F18" s="433"/>
      <c r="G18" s="54" t="s">
        <v>1427</v>
      </c>
      <c r="H18" s="433"/>
      <c r="I18" s="433"/>
      <c r="J18" s="62" t="s">
        <v>131</v>
      </c>
      <c r="K18" s="62" t="s">
        <v>131</v>
      </c>
      <c r="L18" s="62" t="s">
        <v>131</v>
      </c>
      <c r="M18" s="62" t="s">
        <v>131</v>
      </c>
      <c r="N18" s="62" t="s">
        <v>131</v>
      </c>
      <c r="O18" s="62" t="s">
        <v>133</v>
      </c>
      <c r="P18" s="62" t="s">
        <v>131</v>
      </c>
      <c r="Q18" s="62" t="s">
        <v>133</v>
      </c>
      <c r="R18" s="62" t="s">
        <v>131</v>
      </c>
      <c r="S18" s="62" t="s">
        <v>133</v>
      </c>
      <c r="T18" s="62" t="s">
        <v>133</v>
      </c>
      <c r="U18" s="62" t="s">
        <v>133</v>
      </c>
      <c r="V18" s="62" t="s">
        <v>133</v>
      </c>
      <c r="W18" s="62" t="s">
        <v>133</v>
      </c>
      <c r="X18" s="62" t="s">
        <v>133</v>
      </c>
      <c r="Y18" s="62" t="s">
        <v>133</v>
      </c>
      <c r="Z18" s="62" t="s">
        <v>133</v>
      </c>
      <c r="AA18" s="62" t="s">
        <v>133</v>
      </c>
      <c r="AB18" s="62">
        <f>COUNTIF(J18:AA18,"Si")</f>
        <v>7</v>
      </c>
      <c r="AC18" s="433"/>
      <c r="AD18" s="433"/>
      <c r="AE18" s="54" t="s">
        <v>1428</v>
      </c>
      <c r="AF18" s="62" t="s">
        <v>116</v>
      </c>
      <c r="AG18" s="54" t="s">
        <v>1429</v>
      </c>
      <c r="AH18" s="62">
        <v>30</v>
      </c>
      <c r="AI18" s="54" t="s">
        <v>1353</v>
      </c>
      <c r="AJ18" s="62">
        <v>15</v>
      </c>
      <c r="AK18" s="54" t="s">
        <v>1354</v>
      </c>
      <c r="AL18" s="62">
        <v>15</v>
      </c>
      <c r="AM18" s="54" t="s">
        <v>1355</v>
      </c>
      <c r="AN18" s="62">
        <v>15</v>
      </c>
      <c r="AO18" s="54" t="s">
        <v>1356</v>
      </c>
      <c r="AP18" s="62">
        <v>15</v>
      </c>
      <c r="AQ18" s="62" t="s">
        <v>1357</v>
      </c>
      <c r="AR18" s="62">
        <v>10</v>
      </c>
      <c r="AS18" s="62">
        <f>AH18+AJ18+AL18+AN18+AP18+AR18</f>
        <v>100</v>
      </c>
      <c r="AT18" s="62" t="s">
        <v>132</v>
      </c>
      <c r="AU18" s="54" t="s">
        <v>135</v>
      </c>
      <c r="AV18" s="62" t="s">
        <v>132</v>
      </c>
      <c r="AW18" s="54" t="s">
        <v>133</v>
      </c>
      <c r="AX18" s="433"/>
      <c r="AY18" s="433"/>
      <c r="AZ18" s="433"/>
      <c r="BA18" s="433"/>
      <c r="BB18" s="62">
        <v>3</v>
      </c>
      <c r="BC18" s="87"/>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9.75" customHeight="1">
      <c r="A19" s="430"/>
      <c r="B19" s="430"/>
      <c r="C19" s="62"/>
      <c r="D19" s="62"/>
      <c r="E19" s="430"/>
      <c r="F19" s="430"/>
      <c r="G19" s="62"/>
      <c r="H19" s="430"/>
      <c r="I19" s="430"/>
      <c r="J19" s="62"/>
      <c r="K19" s="62"/>
      <c r="L19" s="62"/>
      <c r="M19" s="62"/>
      <c r="N19" s="62"/>
      <c r="O19" s="62"/>
      <c r="P19" s="62"/>
      <c r="Q19" s="62"/>
      <c r="R19" s="62"/>
      <c r="S19" s="62"/>
      <c r="T19" s="62"/>
      <c r="U19" s="62"/>
      <c r="V19" s="62"/>
      <c r="W19" s="62"/>
      <c r="X19" s="62"/>
      <c r="Y19" s="62"/>
      <c r="Z19" s="62"/>
      <c r="AA19" s="62"/>
      <c r="AB19" s="62">
        <f>COUNTIF(J19:AA19,"Si")</f>
        <v>0</v>
      </c>
      <c r="AC19" s="430"/>
      <c r="AD19" s="430"/>
      <c r="AE19" s="54"/>
      <c r="AF19" s="62"/>
      <c r="AG19" s="54"/>
      <c r="AH19" s="62"/>
      <c r="AI19" s="62"/>
      <c r="AJ19" s="62"/>
      <c r="AK19" s="62"/>
      <c r="AL19" s="62"/>
      <c r="AM19" s="62"/>
      <c r="AN19" s="62"/>
      <c r="AO19" s="62"/>
      <c r="AP19" s="62"/>
      <c r="AQ19" s="62"/>
      <c r="AR19" s="62"/>
      <c r="AS19" s="62"/>
      <c r="AT19" s="62"/>
      <c r="AU19" s="54"/>
      <c r="AV19" s="62"/>
      <c r="AW19" s="62"/>
      <c r="AX19" s="430"/>
      <c r="AY19" s="430"/>
      <c r="AZ19" s="430"/>
      <c r="BA19" s="430"/>
      <c r="BB19" s="62"/>
      <c r="BC19" s="87"/>
      <c r="BD19" s="62"/>
      <c r="BE19" s="87"/>
      <c r="BF19" s="21"/>
      <c r="BG19" s="21"/>
      <c r="BH19" s="21"/>
      <c r="BI19" s="21"/>
      <c r="BJ19" s="21"/>
      <c r="BK19" s="21"/>
      <c r="BL19" s="21"/>
      <c r="BM19" s="21"/>
      <c r="BN19" s="21"/>
      <c r="BO19" s="21"/>
      <c r="BP19" s="21"/>
      <c r="BQ19" s="21"/>
      <c r="BR19" s="21"/>
      <c r="BS19" s="21"/>
      <c r="BT19" s="21"/>
      <c r="BU19" s="21"/>
      <c r="BV19" s="21"/>
      <c r="BW19" s="21"/>
      <c r="BX19" s="21"/>
      <c r="BY19" s="21"/>
    </row>
    <row r="20" spans="1:77">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28" t="s">
        <v>129</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317" t="s">
        <v>218</v>
      </c>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317" t="s">
        <v>459</v>
      </c>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369" t="s">
        <v>1751</v>
      </c>
      <c r="F150" s="370">
        <f>COUNTIF(BA17:BA100, "Zona de Riesgo Extrema")</f>
        <v>0</v>
      </c>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369" t="s">
        <v>1752</v>
      </c>
      <c r="F151" s="370">
        <f>COUNTIF(BA17:BA100, "Zona de Riesgo Alta")</f>
        <v>0</v>
      </c>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369" t="s">
        <v>1753</v>
      </c>
      <c r="F152" s="370">
        <f>COUNTIF(BA16:BA100, "Zona de Riesgo Moderada")</f>
        <v>1</v>
      </c>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AM7"/>
    <mergeCell ref="A8:D8"/>
    <mergeCell ref="E8:AM8"/>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149" priority="1" operator="containsText" text="Zona de Riesgo Extrema">
      <formula>NOT(ISERROR(SEARCH(("Zona de Riesgo Extrema"),(AD16))))</formula>
    </cfRule>
  </conditionalFormatting>
  <conditionalFormatting sqref="AD16 BA16">
    <cfRule type="containsText" dxfId="148" priority="2" operator="containsText" text="Zona de Riesgo Alta">
      <formula>NOT(ISERROR(SEARCH(("Zona de Riesgo Alta"),(AD16))))</formula>
    </cfRule>
  </conditionalFormatting>
  <conditionalFormatting sqref="I16 AY16">
    <cfRule type="containsText" dxfId="147" priority="3" operator="containsText" text="5 - Casi seguro">
      <formula>NOT(ISERROR(SEARCH(("5 - Casi seguro"),(I16))))</formula>
    </cfRule>
  </conditionalFormatting>
  <conditionalFormatting sqref="I16 AY16">
    <cfRule type="cellIs" dxfId="146" priority="4" operator="equal">
      <formula>"1 - Rara vez"</formula>
    </cfRule>
  </conditionalFormatting>
  <conditionalFormatting sqref="I16 AY16">
    <cfRule type="cellIs" dxfId="145" priority="5" operator="equal">
      <formula>"2 - Improbable"</formula>
    </cfRule>
  </conditionalFormatting>
  <conditionalFormatting sqref="I16 AY16">
    <cfRule type="cellIs" dxfId="144" priority="6" operator="equal">
      <formula>"3 - Posible"</formula>
    </cfRule>
  </conditionalFormatting>
  <conditionalFormatting sqref="I16 AY16">
    <cfRule type="cellIs" dxfId="143" priority="7" operator="equal">
      <formula>"4 - Probable"</formula>
    </cfRule>
  </conditionalFormatting>
  <conditionalFormatting sqref="AD16 BA16">
    <cfRule type="cellIs" dxfId="142" priority="8" operator="equal">
      <formula>"Zona de Riesgo Baja"</formula>
    </cfRule>
  </conditionalFormatting>
  <conditionalFormatting sqref="AD16 BA16">
    <cfRule type="cellIs" dxfId="141" priority="9" operator="equal">
      <formula>"Zona de Riesgo Moderada"</formula>
    </cfRule>
  </conditionalFormatting>
  <conditionalFormatting sqref="AD16 BA16">
    <cfRule type="cellIs" dxfId="140" priority="10" operator="equal">
      <formula>"Zona de Riesgo Alta"</formula>
    </cfRule>
  </conditionalFormatting>
  <conditionalFormatting sqref="AC16 AZ16">
    <cfRule type="containsText" dxfId="139" priority="11" operator="containsText" text="4 - Mayor">
      <formula>NOT(ISERROR(SEARCH(("4 - Mayor"),(AC16))))</formula>
    </cfRule>
  </conditionalFormatting>
  <conditionalFormatting sqref="AC16 AZ16">
    <cfRule type="containsText" dxfId="138" priority="12" operator="containsText" text="5 - Catastrófico">
      <formula>NOT(ISERROR(SEARCH(("5 - Catastrófico"),(AC16))))</formula>
    </cfRule>
  </conditionalFormatting>
  <conditionalFormatting sqref="AC16 AZ16">
    <cfRule type="containsText" dxfId="137" priority="13" operator="containsText" text="3 - Moderado">
      <formula>NOT(ISERROR(SEARCH(("3 - Moderado"),(AC16))))</formula>
    </cfRule>
  </conditionalFormatting>
  <dataValidations count="7">
    <dataValidation type="list" allowBlank="1" showInputMessage="1" showErrorMessage="1" prompt=" - " sqref="A16" xr:uid="{00000000-0002-0000-1400-000000000000}">
      <formula1>$C$101:$C$114</formula1>
    </dataValidation>
    <dataValidation type="list" allowBlank="1" showInputMessage="1" showErrorMessage="1" prompt=" - " sqref="AC16 AZ16" xr:uid="{00000000-0002-0000-1400-000001000000}">
      <formula1>$G$108:$G$110</formula1>
    </dataValidation>
    <dataValidation type="list" allowBlank="1" showInputMessage="1" showErrorMessage="1" prompt=" - " sqref="C16:C19" xr:uid="{00000000-0002-0000-1400-000002000000}">
      <formula1>$E$101:$E$118</formula1>
    </dataValidation>
    <dataValidation type="list" allowBlank="1" showInputMessage="1" showErrorMessage="1" prompt=" - " sqref="I16" xr:uid="{00000000-0002-0000-1400-000003000000}">
      <formula1>$G$100:$G$104</formula1>
    </dataValidation>
    <dataValidation type="list" allowBlank="1" showInputMessage="1" showErrorMessage="1" prompt=" - " sqref="H16" xr:uid="{00000000-0002-0000-1400-000004000000}">
      <formula1>$C$117:$C$119</formula1>
    </dataValidation>
    <dataValidation type="list" allowBlank="1" showInputMessage="1" showErrorMessage="1" prompt=" - " sqref="J16:AA19" xr:uid="{00000000-0002-0000-1400-000005000000}">
      <formula1>$I$123:$I$124</formula1>
    </dataValidation>
    <dataValidation type="list" allowBlank="1" showInputMessage="1" showErrorMessage="1" prompt=" - " sqref="AD16" xr:uid="{00000000-0002-0000-1400-000006000000}">
      <formula1>$I$100:$I$103</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BI1000"/>
  <sheetViews>
    <sheetView topLeftCell="AL15" workbookViewId="0">
      <selection activeCell="AM17" sqref="AM17:AM18"/>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3" customWidth="1"/>
    <col min="40" max="40" width="103" hidden="1" customWidth="1"/>
    <col min="41" max="41" width="50" customWidth="1"/>
    <col min="42" max="61" width="6.85546875" customWidth="1"/>
  </cols>
  <sheetData>
    <row r="1" spans="1:61" ht="30" customHeight="1">
      <c r="A1" s="534"/>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52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55"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554" t="s">
        <v>6</v>
      </c>
      <c r="B7" s="390"/>
      <c r="C7" s="390"/>
      <c r="D7" s="386"/>
      <c r="E7" s="520" t="s">
        <v>1430</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86"/>
      <c r="AP7" s="1"/>
      <c r="AQ7" s="1"/>
      <c r="AR7" s="1"/>
      <c r="AS7" s="1"/>
      <c r="AT7" s="1"/>
      <c r="AU7" s="1"/>
      <c r="AV7" s="1"/>
      <c r="AW7" s="1"/>
      <c r="AX7" s="1"/>
      <c r="AY7" s="1"/>
      <c r="AZ7" s="1"/>
      <c r="BA7" s="1"/>
      <c r="BB7" s="1"/>
      <c r="BC7" s="1"/>
      <c r="BD7" s="1"/>
      <c r="BE7" s="151"/>
      <c r="BF7" s="151"/>
      <c r="BG7" s="151"/>
      <c r="BH7" s="151"/>
      <c r="BI7" s="151"/>
    </row>
    <row r="8" spans="1:61" ht="30" customHeight="1">
      <c r="A8" s="554" t="s">
        <v>9</v>
      </c>
      <c r="B8" s="390"/>
      <c r="C8" s="390"/>
      <c r="D8" s="386"/>
      <c r="E8" s="606" t="s">
        <v>1431</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86"/>
      <c r="AP8" s="1"/>
      <c r="AQ8" s="1"/>
      <c r="AR8" s="1"/>
      <c r="AS8" s="1"/>
      <c r="AT8" s="1"/>
      <c r="AU8" s="1"/>
      <c r="AV8" s="1"/>
      <c r="AW8" s="1"/>
      <c r="AX8" s="1"/>
      <c r="AY8" s="1"/>
      <c r="AZ8" s="1"/>
      <c r="BA8" s="1"/>
      <c r="BB8" s="1"/>
      <c r="BC8" s="1"/>
      <c r="BD8" s="1"/>
      <c r="BE8" s="151"/>
      <c r="BF8" s="151"/>
      <c r="BG8" s="151"/>
      <c r="BH8" s="151"/>
      <c r="BI8" s="151"/>
    </row>
    <row r="9" spans="1:61" ht="30" customHeight="1">
      <c r="A9" s="554" t="s">
        <v>11</v>
      </c>
      <c r="B9" s="390"/>
      <c r="C9" s="390"/>
      <c r="D9" s="386"/>
      <c r="E9" s="520" t="s">
        <v>1432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86"/>
      <c r="AP9" s="1"/>
      <c r="AQ9" s="1"/>
      <c r="AR9" s="1"/>
      <c r="AS9" s="1"/>
      <c r="AT9" s="1"/>
      <c r="AU9" s="1"/>
      <c r="AV9" s="1"/>
      <c r="AW9" s="1"/>
      <c r="AX9" s="1"/>
      <c r="AY9" s="1"/>
      <c r="AZ9" s="1"/>
      <c r="BA9" s="1"/>
      <c r="BB9" s="1"/>
      <c r="BC9" s="1"/>
      <c r="BD9" s="1"/>
      <c r="BE9" s="151"/>
      <c r="BF9" s="151"/>
      <c r="BG9" s="151"/>
      <c r="BH9" s="151"/>
      <c r="BI9" s="151"/>
    </row>
    <row r="10" spans="1:61" ht="8.25" customHeight="1">
      <c r="A10" s="180"/>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6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7.5"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61" ht="210.75" customHeight="1">
      <c r="A17" s="429" t="s">
        <v>137</v>
      </c>
      <c r="B17" s="434">
        <v>1</v>
      </c>
      <c r="C17" s="54" t="s">
        <v>298</v>
      </c>
      <c r="D17" s="54" t="s">
        <v>1433</v>
      </c>
      <c r="E17" s="429" t="s">
        <v>1434</v>
      </c>
      <c r="F17" s="558" t="s">
        <v>1435</v>
      </c>
      <c r="G17" s="54" t="s">
        <v>1436</v>
      </c>
      <c r="H17" s="429" t="s">
        <v>330</v>
      </c>
      <c r="I17" s="434" t="s">
        <v>241</v>
      </c>
      <c r="J17" s="434" t="s">
        <v>112</v>
      </c>
      <c r="K17" s="429" t="s">
        <v>113</v>
      </c>
      <c r="L17" s="429" t="s">
        <v>243</v>
      </c>
      <c r="M17" s="62" t="s">
        <v>1437</v>
      </c>
      <c r="N17" s="62" t="s">
        <v>164</v>
      </c>
      <c r="O17" s="54" t="s">
        <v>1438</v>
      </c>
      <c r="P17" s="54">
        <v>30</v>
      </c>
      <c r="Q17" s="54"/>
      <c r="R17" s="54"/>
      <c r="S17" s="54" t="s">
        <v>1439</v>
      </c>
      <c r="T17" s="54">
        <v>15</v>
      </c>
      <c r="U17" s="54" t="s">
        <v>1440</v>
      </c>
      <c r="V17" s="54">
        <v>15</v>
      </c>
      <c r="W17" s="54" t="s">
        <v>1441</v>
      </c>
      <c r="X17" s="54">
        <v>15</v>
      </c>
      <c r="Y17" s="235" t="s">
        <v>1442</v>
      </c>
      <c r="Z17" s="235">
        <v>15</v>
      </c>
      <c r="AA17" s="235" t="s">
        <v>1443</v>
      </c>
      <c r="AB17" s="69">
        <v>10</v>
      </c>
      <c r="AC17" s="69">
        <f>P17+R17+T17+V17+X17+Z17+AB17</f>
        <v>100</v>
      </c>
      <c r="AD17" s="69" t="s">
        <v>132</v>
      </c>
      <c r="AE17" s="235" t="s">
        <v>135</v>
      </c>
      <c r="AF17" s="69" t="s">
        <v>132</v>
      </c>
      <c r="AG17" s="69" t="s">
        <v>133</v>
      </c>
      <c r="AH17" s="560" t="s">
        <v>132</v>
      </c>
      <c r="AI17" s="434" t="s">
        <v>299</v>
      </c>
      <c r="AJ17" s="434" t="s">
        <v>138</v>
      </c>
      <c r="AK17" s="429" t="s">
        <v>139</v>
      </c>
      <c r="AL17" s="434">
        <v>1</v>
      </c>
      <c r="AM17" s="616" t="s">
        <v>1677</v>
      </c>
      <c r="AN17" s="62">
        <v>1</v>
      </c>
      <c r="AO17" s="67" t="s">
        <v>1763</v>
      </c>
      <c r="AP17" s="233"/>
      <c r="AQ17" s="233"/>
      <c r="AR17" s="233"/>
      <c r="AS17" s="233"/>
      <c r="AT17" s="233"/>
      <c r="AU17" s="233"/>
      <c r="AV17" s="233"/>
      <c r="AW17" s="233"/>
      <c r="AX17" s="233"/>
      <c r="AY17" s="233"/>
      <c r="AZ17" s="233"/>
      <c r="BA17" s="233"/>
      <c r="BB17" s="233"/>
      <c r="BC17" s="233"/>
      <c r="BD17" s="233"/>
      <c r="BE17" s="233"/>
      <c r="BF17" s="233"/>
      <c r="BG17" s="233"/>
      <c r="BH17" s="233"/>
      <c r="BI17" s="233"/>
    </row>
    <row r="18" spans="1:61" ht="90">
      <c r="A18" s="433"/>
      <c r="B18" s="433"/>
      <c r="C18" s="54" t="s">
        <v>304</v>
      </c>
      <c r="D18" s="54" t="s">
        <v>1444</v>
      </c>
      <c r="E18" s="433"/>
      <c r="F18" s="433"/>
      <c r="G18" s="54" t="s">
        <v>1445</v>
      </c>
      <c r="H18" s="433"/>
      <c r="I18" s="433"/>
      <c r="J18" s="433"/>
      <c r="K18" s="433"/>
      <c r="L18" s="433"/>
      <c r="M18" s="54" t="s">
        <v>1446</v>
      </c>
      <c r="N18" s="62" t="s">
        <v>116</v>
      </c>
      <c r="O18" s="54" t="s">
        <v>1447</v>
      </c>
      <c r="P18" s="54">
        <v>30</v>
      </c>
      <c r="Q18" s="54"/>
      <c r="R18" s="54"/>
      <c r="S18" s="54" t="s">
        <v>1448</v>
      </c>
      <c r="T18" s="54">
        <v>15</v>
      </c>
      <c r="U18" s="235" t="s">
        <v>1449</v>
      </c>
      <c r="V18" s="54">
        <v>15</v>
      </c>
      <c r="W18" s="54" t="s">
        <v>1450</v>
      </c>
      <c r="X18" s="54">
        <v>15</v>
      </c>
      <c r="Y18" s="235" t="s">
        <v>1451</v>
      </c>
      <c r="Z18" s="235">
        <v>15</v>
      </c>
      <c r="AA18" s="235" t="s">
        <v>1452</v>
      </c>
      <c r="AB18" s="69">
        <v>10</v>
      </c>
      <c r="AC18" s="69">
        <f>P18+R18+T18+V18+X18+Z18+AB18</f>
        <v>100</v>
      </c>
      <c r="AD18" s="69" t="s">
        <v>132</v>
      </c>
      <c r="AE18" s="235" t="s">
        <v>135</v>
      </c>
      <c r="AF18" s="69" t="s">
        <v>132</v>
      </c>
      <c r="AG18" s="69" t="s">
        <v>133</v>
      </c>
      <c r="AH18" s="433"/>
      <c r="AI18" s="433"/>
      <c r="AJ18" s="433"/>
      <c r="AK18" s="433"/>
      <c r="AL18" s="430"/>
      <c r="AM18" s="483"/>
      <c r="AN18" s="62">
        <v>2</v>
      </c>
      <c r="AO18" s="62"/>
      <c r="AP18" s="233"/>
      <c r="AQ18" s="233"/>
      <c r="AR18" s="233"/>
      <c r="AS18" s="233"/>
      <c r="AT18" s="233"/>
      <c r="AU18" s="233"/>
      <c r="AV18" s="233"/>
      <c r="AW18" s="233"/>
      <c r="AX18" s="233"/>
      <c r="AY18" s="233"/>
      <c r="AZ18" s="233"/>
      <c r="BA18" s="233"/>
      <c r="BB18" s="233"/>
      <c r="BC18" s="233"/>
      <c r="BD18" s="233"/>
      <c r="BE18" s="233"/>
      <c r="BF18" s="233"/>
      <c r="BG18" s="233"/>
      <c r="BH18" s="233"/>
      <c r="BI18" s="233"/>
    </row>
    <row r="19" spans="1:61" ht="69" customHeight="1">
      <c r="A19" s="433"/>
      <c r="B19" s="433"/>
      <c r="C19" s="54" t="s">
        <v>298</v>
      </c>
      <c r="D19" s="54" t="s">
        <v>1453</v>
      </c>
      <c r="E19" s="433"/>
      <c r="F19" s="433"/>
      <c r="G19" s="54" t="s">
        <v>1454</v>
      </c>
      <c r="H19" s="433"/>
      <c r="I19" s="433"/>
      <c r="J19" s="433"/>
      <c r="K19" s="433"/>
      <c r="L19" s="433"/>
      <c r="M19" s="54" t="s">
        <v>1455</v>
      </c>
      <c r="N19" s="62" t="s">
        <v>116</v>
      </c>
      <c r="O19" s="54" t="s">
        <v>1456</v>
      </c>
      <c r="P19" s="54">
        <v>30</v>
      </c>
      <c r="Q19" s="54"/>
      <c r="R19" s="54"/>
      <c r="S19" s="235" t="s">
        <v>1457</v>
      </c>
      <c r="T19" s="54">
        <v>15</v>
      </c>
      <c r="U19" s="54" t="s">
        <v>1458</v>
      </c>
      <c r="V19" s="54">
        <v>15</v>
      </c>
      <c r="W19" s="235" t="s">
        <v>1459</v>
      </c>
      <c r="X19" s="54">
        <v>15</v>
      </c>
      <c r="Y19" s="235" t="s">
        <v>1460</v>
      </c>
      <c r="Z19" s="235">
        <v>15</v>
      </c>
      <c r="AA19" s="235" t="s">
        <v>1461</v>
      </c>
      <c r="AB19" s="69">
        <v>10</v>
      </c>
      <c r="AC19" s="69">
        <f>P19+R19+T19+V19+X19+Z19+AB19</f>
        <v>100</v>
      </c>
      <c r="AD19" s="69" t="s">
        <v>132</v>
      </c>
      <c r="AE19" s="235" t="s">
        <v>135</v>
      </c>
      <c r="AF19" s="69" t="s">
        <v>132</v>
      </c>
      <c r="AG19" s="69" t="s">
        <v>133</v>
      </c>
      <c r="AH19" s="433"/>
      <c r="AI19" s="433"/>
      <c r="AJ19" s="433"/>
      <c r="AK19" s="433"/>
      <c r="AL19" s="233">
        <v>2</v>
      </c>
      <c r="AM19" s="67"/>
      <c r="AN19" s="62">
        <v>3</v>
      </c>
      <c r="AO19" s="54"/>
      <c r="AP19" s="233"/>
      <c r="AQ19" s="233"/>
      <c r="AR19" s="233"/>
      <c r="AS19" s="233"/>
      <c r="AT19" s="233"/>
      <c r="AU19" s="233"/>
      <c r="AV19" s="233"/>
      <c r="AW19" s="233"/>
      <c r="AX19" s="233"/>
      <c r="AY19" s="233"/>
      <c r="AZ19" s="233"/>
      <c r="BA19" s="233"/>
      <c r="BB19" s="233"/>
      <c r="BC19" s="233"/>
      <c r="BD19" s="233"/>
      <c r="BE19" s="233"/>
      <c r="BF19" s="233"/>
      <c r="BG19" s="233"/>
      <c r="BH19" s="233"/>
      <c r="BI19" s="233"/>
    </row>
    <row r="20" spans="1:61" ht="51" customHeight="1">
      <c r="A20" s="433"/>
      <c r="B20" s="433"/>
      <c r="C20" s="54" t="s">
        <v>300</v>
      </c>
      <c r="D20" s="90" t="s">
        <v>1462</v>
      </c>
      <c r="E20" s="433"/>
      <c r="F20" s="433"/>
      <c r="G20" s="90" t="s">
        <v>1463</v>
      </c>
      <c r="H20" s="433"/>
      <c r="I20" s="433"/>
      <c r="J20" s="433"/>
      <c r="K20" s="433"/>
      <c r="L20" s="433"/>
      <c r="M20" s="235" t="s">
        <v>1464</v>
      </c>
      <c r="N20" s="69" t="s">
        <v>116</v>
      </c>
      <c r="O20" s="235" t="s">
        <v>1465</v>
      </c>
      <c r="P20" s="54">
        <v>30</v>
      </c>
      <c r="Q20" s="54" t="s">
        <v>1466</v>
      </c>
      <c r="R20" s="54">
        <v>15</v>
      </c>
      <c r="S20" s="54" t="s">
        <v>1467</v>
      </c>
      <c r="T20" s="54">
        <v>15</v>
      </c>
      <c r="U20" s="54" t="s">
        <v>1468</v>
      </c>
      <c r="V20" s="54">
        <v>15</v>
      </c>
      <c r="W20" s="201" t="s">
        <v>1469</v>
      </c>
      <c r="X20" s="54">
        <v>15</v>
      </c>
      <c r="Y20" s="297" t="s">
        <v>1470</v>
      </c>
      <c r="Z20" s="235">
        <v>15</v>
      </c>
      <c r="AA20" s="297" t="s">
        <v>1471</v>
      </c>
      <c r="AB20" s="69">
        <v>10</v>
      </c>
      <c r="AC20" s="302">
        <f>AB20+Z20+X20+V20+T20+P20</f>
        <v>100</v>
      </c>
      <c r="AD20" s="69" t="s">
        <v>132</v>
      </c>
      <c r="AE20" s="235" t="s">
        <v>135</v>
      </c>
      <c r="AF20" s="69" t="s">
        <v>132</v>
      </c>
      <c r="AG20" s="69" t="s">
        <v>133</v>
      </c>
      <c r="AH20" s="433"/>
      <c r="AI20" s="433"/>
      <c r="AJ20" s="433"/>
      <c r="AK20" s="433"/>
      <c r="AL20" s="49">
        <v>3</v>
      </c>
      <c r="AM20" s="303"/>
      <c r="AN20" s="62"/>
      <c r="AO20" s="62"/>
      <c r="AP20" s="233"/>
      <c r="AQ20" s="233"/>
      <c r="AR20" s="233"/>
      <c r="AS20" s="233"/>
      <c r="AT20" s="233"/>
      <c r="AU20" s="233"/>
      <c r="AV20" s="233"/>
      <c r="AW20" s="233"/>
      <c r="AX20" s="233"/>
      <c r="AY20" s="233"/>
      <c r="AZ20" s="233"/>
      <c r="BA20" s="233"/>
      <c r="BB20" s="233"/>
      <c r="BC20" s="233"/>
      <c r="BD20" s="233"/>
      <c r="BE20" s="233"/>
      <c r="BF20" s="233"/>
      <c r="BG20" s="233"/>
      <c r="BH20" s="233"/>
      <c r="BI20" s="233"/>
    </row>
    <row r="21" spans="1:61" ht="51" customHeight="1">
      <c r="A21" s="433"/>
      <c r="B21" s="433"/>
      <c r="C21" s="54"/>
      <c r="D21" s="54"/>
      <c r="E21" s="433"/>
      <c r="F21" s="433"/>
      <c r="G21" s="62"/>
      <c r="H21" s="433"/>
      <c r="I21" s="433"/>
      <c r="J21" s="433"/>
      <c r="K21" s="433"/>
      <c r="L21" s="433"/>
      <c r="M21" s="235" t="s">
        <v>1472</v>
      </c>
      <c r="N21" s="69" t="s">
        <v>116</v>
      </c>
      <c r="O21" s="235" t="s">
        <v>1473</v>
      </c>
      <c r="P21" s="54">
        <v>30</v>
      </c>
      <c r="Q21" s="54" t="s">
        <v>1474</v>
      </c>
      <c r="R21" s="54">
        <v>15</v>
      </c>
      <c r="S21" s="54" t="s">
        <v>1474</v>
      </c>
      <c r="T21" s="54">
        <v>15</v>
      </c>
      <c r="U21" s="54" t="s">
        <v>1475</v>
      </c>
      <c r="V21" s="54">
        <v>15</v>
      </c>
      <c r="W21" s="201" t="s">
        <v>1476</v>
      </c>
      <c r="X21" s="54">
        <v>15</v>
      </c>
      <c r="Y21" s="297" t="s">
        <v>1477</v>
      </c>
      <c r="Z21" s="235">
        <v>15</v>
      </c>
      <c r="AA21" s="297" t="s">
        <v>1478</v>
      </c>
      <c r="AB21" s="69">
        <v>10</v>
      </c>
      <c r="AC21" s="302">
        <f>AB21+Z21+X21+V21+T21+P21</f>
        <v>100</v>
      </c>
      <c r="AD21" s="69" t="s">
        <v>132</v>
      </c>
      <c r="AE21" s="235" t="s">
        <v>135</v>
      </c>
      <c r="AF21" s="69" t="s">
        <v>132</v>
      </c>
      <c r="AG21" s="69" t="s">
        <v>133</v>
      </c>
      <c r="AH21" s="433"/>
      <c r="AI21" s="433"/>
      <c r="AJ21" s="433"/>
      <c r="AK21" s="433"/>
      <c r="AL21" s="304"/>
      <c r="AM21" s="303"/>
      <c r="AN21" s="62"/>
      <c r="AO21" s="62"/>
      <c r="AP21" s="233"/>
      <c r="AQ21" s="233"/>
      <c r="AR21" s="233"/>
      <c r="AS21" s="233"/>
      <c r="AT21" s="233"/>
      <c r="AU21" s="233"/>
      <c r="AV21" s="233"/>
      <c r="AW21" s="233"/>
      <c r="AX21" s="233"/>
      <c r="AY21" s="233"/>
      <c r="AZ21" s="233"/>
      <c r="BA21" s="233"/>
      <c r="BB21" s="233"/>
      <c r="BC21" s="233"/>
      <c r="BD21" s="233"/>
      <c r="BE21" s="233"/>
      <c r="BF21" s="233"/>
      <c r="BG21" s="233"/>
      <c r="BH21" s="233"/>
      <c r="BI21" s="233"/>
    </row>
    <row r="22" spans="1:61" ht="51" customHeight="1">
      <c r="A22" s="433"/>
      <c r="B22" s="433"/>
      <c r="C22" s="54"/>
      <c r="D22" s="54"/>
      <c r="E22" s="433"/>
      <c r="F22" s="433"/>
      <c r="G22" s="62"/>
      <c r="H22" s="430"/>
      <c r="I22" s="433"/>
      <c r="J22" s="433"/>
      <c r="K22" s="433"/>
      <c r="L22" s="433"/>
      <c r="M22" s="235" t="s">
        <v>1479</v>
      </c>
      <c r="N22" s="69" t="s">
        <v>116</v>
      </c>
      <c r="O22" s="235" t="s">
        <v>1480</v>
      </c>
      <c r="P22" s="54">
        <v>30</v>
      </c>
      <c r="Q22" s="54"/>
      <c r="R22" s="54"/>
      <c r="S22" s="54" t="s">
        <v>1481</v>
      </c>
      <c r="T22" s="54">
        <v>15</v>
      </c>
      <c r="U22" s="54" t="s">
        <v>1482</v>
      </c>
      <c r="V22" s="54">
        <v>15</v>
      </c>
      <c r="W22" s="201" t="s">
        <v>1483</v>
      </c>
      <c r="X22" s="54">
        <v>15</v>
      </c>
      <c r="Y22" s="297" t="s">
        <v>1484</v>
      </c>
      <c r="Z22" s="235">
        <v>15</v>
      </c>
      <c r="AA22" s="297" t="s">
        <v>1485</v>
      </c>
      <c r="AB22" s="69">
        <v>10</v>
      </c>
      <c r="AC22" s="302">
        <f>AB22+Z22+X22+V22+T22+P22</f>
        <v>100</v>
      </c>
      <c r="AD22" s="69" t="s">
        <v>132</v>
      </c>
      <c r="AE22" s="235" t="s">
        <v>135</v>
      </c>
      <c r="AF22" s="69" t="s">
        <v>132</v>
      </c>
      <c r="AG22" s="69" t="s">
        <v>133</v>
      </c>
      <c r="AH22" s="433"/>
      <c r="AI22" s="433"/>
      <c r="AJ22" s="433"/>
      <c r="AK22" s="433"/>
      <c r="AL22" s="289"/>
      <c r="AM22" s="305"/>
      <c r="AN22" s="62"/>
      <c r="AO22" s="62"/>
      <c r="AP22" s="233"/>
      <c r="AQ22" s="233"/>
      <c r="AR22" s="233"/>
      <c r="AS22" s="233"/>
      <c r="AT22" s="233"/>
      <c r="AU22" s="233"/>
      <c r="AV22" s="233"/>
      <c r="AW22" s="233"/>
      <c r="AX22" s="233"/>
      <c r="AY22" s="233"/>
      <c r="AZ22" s="233"/>
      <c r="BA22" s="233"/>
      <c r="BB22" s="233"/>
      <c r="BC22" s="233"/>
      <c r="BD22" s="233"/>
      <c r="BE22" s="233"/>
      <c r="BF22" s="233"/>
      <c r="BG22" s="233"/>
      <c r="BH22" s="233"/>
      <c r="BI22" s="233"/>
    </row>
    <row r="23" spans="1:61" ht="87.75" customHeight="1">
      <c r="A23" s="430"/>
      <c r="B23" s="430"/>
      <c r="E23" s="430"/>
      <c r="F23" s="430"/>
      <c r="H23" s="90"/>
      <c r="I23" s="430"/>
      <c r="J23" s="430"/>
      <c r="K23" s="430"/>
      <c r="L23" s="430"/>
      <c r="M23" s="296" t="s">
        <v>1486</v>
      </c>
      <c r="N23" s="302" t="s">
        <v>116</v>
      </c>
      <c r="O23" s="306" t="s">
        <v>1465</v>
      </c>
      <c r="P23" s="90">
        <v>30</v>
      </c>
      <c r="Q23" s="90"/>
      <c r="R23" s="90"/>
      <c r="S23" s="307" t="s">
        <v>1474</v>
      </c>
      <c r="T23" s="90">
        <v>15</v>
      </c>
      <c r="U23" s="307" t="s">
        <v>1475</v>
      </c>
      <c r="V23" s="90">
        <v>15</v>
      </c>
      <c r="W23" s="228" t="s">
        <v>1487</v>
      </c>
      <c r="X23" s="90">
        <v>15</v>
      </c>
      <c r="Y23" s="307" t="s">
        <v>1470</v>
      </c>
      <c r="Z23" s="296">
        <v>15</v>
      </c>
      <c r="AA23" s="308" t="s">
        <v>1488</v>
      </c>
      <c r="AB23" s="302">
        <v>10</v>
      </c>
      <c r="AC23" s="302">
        <f>AB23+Z23+X23+V23+T23+P23</f>
        <v>100</v>
      </c>
      <c r="AD23" s="302" t="s">
        <v>132</v>
      </c>
      <c r="AE23" s="235" t="s">
        <v>135</v>
      </c>
      <c r="AF23" s="302" t="s">
        <v>132</v>
      </c>
      <c r="AG23" s="302" t="s">
        <v>133</v>
      </c>
      <c r="AH23" s="430"/>
      <c r="AI23" s="430"/>
      <c r="AJ23" s="430"/>
      <c r="AK23" s="430"/>
      <c r="AL23" s="96"/>
      <c r="AM23" s="309"/>
      <c r="AN23" s="96">
        <v>1</v>
      </c>
      <c r="AO23" s="96"/>
      <c r="AP23" s="233"/>
      <c r="AQ23" s="233"/>
      <c r="AR23" s="233"/>
      <c r="AS23" s="233"/>
      <c r="AT23" s="233"/>
      <c r="AU23" s="233"/>
      <c r="AV23" s="233"/>
      <c r="AW23" s="233"/>
      <c r="AX23" s="233"/>
      <c r="AY23" s="233"/>
      <c r="AZ23" s="233"/>
      <c r="BA23" s="233"/>
      <c r="BB23" s="233"/>
      <c r="BC23" s="233"/>
      <c r="BD23" s="233"/>
      <c r="BE23" s="233"/>
      <c r="BF23" s="233"/>
      <c r="BG23" s="233"/>
      <c r="BH23" s="233"/>
      <c r="BI23" s="233"/>
    </row>
    <row r="24" spans="1:61" ht="15.75" customHeight="1">
      <c r="A24" s="240"/>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8"/>
      <c r="AI24" s="157"/>
      <c r="AJ24" s="158"/>
      <c r="AK24" s="157"/>
      <c r="AL24" s="157"/>
      <c r="AM24" s="157"/>
      <c r="AN24" s="157"/>
      <c r="AO24" s="157"/>
    </row>
    <row r="25" spans="1:61" ht="131.25" customHeight="1">
      <c r="A25" s="429" t="s">
        <v>137</v>
      </c>
      <c r="B25" s="434">
        <v>2</v>
      </c>
      <c r="C25" s="87" t="s">
        <v>310</v>
      </c>
      <c r="D25" s="287" t="s">
        <v>1489</v>
      </c>
      <c r="E25" s="429" t="s">
        <v>1490</v>
      </c>
      <c r="F25" s="429" t="s">
        <v>1491</v>
      </c>
      <c r="G25" s="87" t="s">
        <v>1445</v>
      </c>
      <c r="H25" s="429" t="s">
        <v>330</v>
      </c>
      <c r="I25" s="434" t="s">
        <v>241</v>
      </c>
      <c r="J25" s="434" t="s">
        <v>148</v>
      </c>
      <c r="K25" s="429" t="s">
        <v>296</v>
      </c>
      <c r="L25" s="429" t="s">
        <v>243</v>
      </c>
      <c r="M25" s="287" t="s">
        <v>1492</v>
      </c>
      <c r="N25" s="62" t="s">
        <v>116</v>
      </c>
      <c r="O25" s="87" t="s">
        <v>1493</v>
      </c>
      <c r="P25" s="62">
        <v>30</v>
      </c>
      <c r="Q25" s="154"/>
      <c r="R25" s="154"/>
      <c r="S25" s="202" t="s">
        <v>1494</v>
      </c>
      <c r="T25" s="62">
        <v>15</v>
      </c>
      <c r="U25" s="202" t="s">
        <v>1495</v>
      </c>
      <c r="V25" s="62">
        <v>15</v>
      </c>
      <c r="W25" s="202" t="s">
        <v>1496</v>
      </c>
      <c r="X25" s="62">
        <v>15</v>
      </c>
      <c r="Y25" s="202" t="s">
        <v>1497</v>
      </c>
      <c r="Z25" s="62">
        <v>15</v>
      </c>
      <c r="AA25" s="202" t="s">
        <v>1498</v>
      </c>
      <c r="AB25" s="52">
        <v>10</v>
      </c>
      <c r="AC25" s="62">
        <f>P25+R25+T25+V25+X25+Z25+AB25</f>
        <v>100</v>
      </c>
      <c r="AD25" s="62" t="s">
        <v>132</v>
      </c>
      <c r="AE25" s="54" t="s">
        <v>135</v>
      </c>
      <c r="AF25" s="62" t="s">
        <v>132</v>
      </c>
      <c r="AG25" s="62" t="s">
        <v>133</v>
      </c>
      <c r="AH25" s="434" t="s">
        <v>132</v>
      </c>
      <c r="AI25" s="434" t="s">
        <v>299</v>
      </c>
      <c r="AJ25" s="434" t="s">
        <v>148</v>
      </c>
      <c r="AK25" s="429" t="s">
        <v>113</v>
      </c>
      <c r="AL25" s="114">
        <v>1</v>
      </c>
      <c r="AM25" s="290" t="s">
        <v>1499</v>
      </c>
      <c r="AN25" s="114">
        <v>1</v>
      </c>
      <c r="AO25" s="384" t="s">
        <v>1811</v>
      </c>
    </row>
    <row r="26" spans="1:61" ht="135.75" customHeight="1">
      <c r="A26" s="433"/>
      <c r="B26" s="433"/>
      <c r="C26" s="87" t="s">
        <v>308</v>
      </c>
      <c r="D26" s="311" t="s">
        <v>1500</v>
      </c>
      <c r="E26" s="433"/>
      <c r="F26" s="433"/>
      <c r="G26" s="87" t="s">
        <v>1501</v>
      </c>
      <c r="H26" s="433"/>
      <c r="I26" s="433"/>
      <c r="J26" s="433"/>
      <c r="K26" s="433"/>
      <c r="L26" s="433"/>
      <c r="M26" s="287" t="s">
        <v>1502</v>
      </c>
      <c r="N26" s="62" t="s">
        <v>116</v>
      </c>
      <c r="O26" s="87" t="s">
        <v>1503</v>
      </c>
      <c r="P26" s="62">
        <v>30</v>
      </c>
      <c r="Q26" s="154"/>
      <c r="R26" s="154"/>
      <c r="S26" s="87" t="s">
        <v>1504</v>
      </c>
      <c r="T26" s="62">
        <v>15</v>
      </c>
      <c r="U26" s="288" t="s">
        <v>1505</v>
      </c>
      <c r="V26" s="62">
        <v>15</v>
      </c>
      <c r="W26" s="87" t="s">
        <v>1506</v>
      </c>
      <c r="X26" s="62">
        <v>15</v>
      </c>
      <c r="Y26" s="202" t="s">
        <v>1507</v>
      </c>
      <c r="Z26" s="62">
        <v>15</v>
      </c>
      <c r="AA26" s="87" t="s">
        <v>1508</v>
      </c>
      <c r="AB26" s="52">
        <v>10</v>
      </c>
      <c r="AC26" s="62">
        <f>P26+R26+T26+V26+X26+Z26+AB26</f>
        <v>100</v>
      </c>
      <c r="AD26" s="62" t="s">
        <v>132</v>
      </c>
      <c r="AE26" s="54" t="s">
        <v>135</v>
      </c>
      <c r="AF26" s="62" t="s">
        <v>132</v>
      </c>
      <c r="AG26" s="62" t="s">
        <v>133</v>
      </c>
      <c r="AH26" s="433"/>
      <c r="AI26" s="433"/>
      <c r="AJ26" s="433"/>
      <c r="AK26" s="433"/>
      <c r="AL26" s="114">
        <v>2</v>
      </c>
      <c r="AM26" s="67"/>
      <c r="AN26" s="114">
        <v>2</v>
      </c>
      <c r="AO26" s="310"/>
    </row>
    <row r="27" spans="1:61" ht="290.25" customHeight="1">
      <c r="A27" s="430"/>
      <c r="B27" s="430"/>
      <c r="C27" s="87" t="s">
        <v>309</v>
      </c>
      <c r="D27" s="287" t="s">
        <v>1509</v>
      </c>
      <c r="E27" s="430"/>
      <c r="F27" s="430"/>
      <c r="G27" s="87" t="s">
        <v>1510</v>
      </c>
      <c r="H27" s="430"/>
      <c r="I27" s="430"/>
      <c r="J27" s="430"/>
      <c r="K27" s="430"/>
      <c r="L27" s="430"/>
      <c r="M27" s="287" t="s">
        <v>1511</v>
      </c>
      <c r="N27" s="62" t="s">
        <v>116</v>
      </c>
      <c r="O27" s="87" t="s">
        <v>1512</v>
      </c>
      <c r="P27" s="62">
        <v>30</v>
      </c>
      <c r="Q27" s="154"/>
      <c r="R27" s="154"/>
      <c r="S27" s="87" t="s">
        <v>1513</v>
      </c>
      <c r="T27" s="62">
        <v>15</v>
      </c>
      <c r="U27" s="312" t="s">
        <v>1514</v>
      </c>
      <c r="V27" s="62">
        <v>15</v>
      </c>
      <c r="W27" s="87" t="s">
        <v>1515</v>
      </c>
      <c r="X27" s="62">
        <v>15</v>
      </c>
      <c r="Y27" s="202" t="s">
        <v>1516</v>
      </c>
      <c r="Z27" s="62">
        <v>15</v>
      </c>
      <c r="AA27" s="87" t="s">
        <v>1517</v>
      </c>
      <c r="AB27" s="52">
        <v>10</v>
      </c>
      <c r="AC27" s="62">
        <v>100</v>
      </c>
      <c r="AD27" s="62" t="s">
        <v>132</v>
      </c>
      <c r="AE27" s="54" t="s">
        <v>135</v>
      </c>
      <c r="AF27" s="62" t="s">
        <v>132</v>
      </c>
      <c r="AG27" s="62" t="s">
        <v>133</v>
      </c>
      <c r="AH27" s="430"/>
      <c r="AI27" s="430"/>
      <c r="AJ27" s="430"/>
      <c r="AK27" s="430"/>
      <c r="AL27" s="114">
        <v>3</v>
      </c>
      <c r="AM27" s="67"/>
      <c r="AN27" s="114">
        <v>3</v>
      </c>
      <c r="AO27" s="202"/>
    </row>
    <row r="28" spans="1:61" ht="15.75"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313"/>
      <c r="AG28" s="157"/>
      <c r="AH28" s="313"/>
      <c r="AI28" s="157"/>
      <c r="AJ28" s="157"/>
      <c r="AK28" s="313"/>
      <c r="AL28" s="313"/>
      <c r="AM28" s="157"/>
    </row>
    <row r="29" spans="1:61" ht="120">
      <c r="A29" s="429" t="s">
        <v>137</v>
      </c>
      <c r="B29" s="429">
        <v>3</v>
      </c>
      <c r="C29" s="67" t="s">
        <v>143</v>
      </c>
      <c r="D29" s="87" t="s">
        <v>1518</v>
      </c>
      <c r="E29" s="429" t="s">
        <v>1519</v>
      </c>
      <c r="F29" s="429" t="s">
        <v>1520</v>
      </c>
      <c r="G29" s="87" t="s">
        <v>1521</v>
      </c>
      <c r="H29" s="429" t="s">
        <v>73</v>
      </c>
      <c r="I29" s="615" t="s">
        <v>130</v>
      </c>
      <c r="J29" s="532" t="s">
        <v>148</v>
      </c>
      <c r="K29" s="532" t="s">
        <v>113</v>
      </c>
      <c r="L29" s="429" t="s">
        <v>243</v>
      </c>
      <c r="M29" s="552" t="s">
        <v>1522</v>
      </c>
      <c r="N29" s="429" t="s">
        <v>116</v>
      </c>
      <c r="O29" s="558" t="s">
        <v>1523</v>
      </c>
      <c r="P29" s="429">
        <v>30</v>
      </c>
      <c r="Q29" s="429" t="s">
        <v>1524</v>
      </c>
      <c r="R29" s="429">
        <v>15</v>
      </c>
      <c r="S29" s="429" t="s">
        <v>1524</v>
      </c>
      <c r="T29" s="429">
        <v>15</v>
      </c>
      <c r="U29" s="429" t="s">
        <v>1525</v>
      </c>
      <c r="V29" s="429">
        <v>15</v>
      </c>
      <c r="W29" s="558" t="s">
        <v>1526</v>
      </c>
      <c r="X29" s="429">
        <v>15</v>
      </c>
      <c r="Y29" s="429" t="s">
        <v>1527</v>
      </c>
      <c r="Z29" s="429">
        <v>10</v>
      </c>
      <c r="AA29" s="429" t="s">
        <v>1528</v>
      </c>
      <c r="AB29" s="513">
        <v>10</v>
      </c>
      <c r="AC29" s="434">
        <v>100</v>
      </c>
      <c r="AD29" s="429" t="s">
        <v>132</v>
      </c>
      <c r="AE29" s="429" t="s">
        <v>135</v>
      </c>
      <c r="AF29" s="434" t="s">
        <v>132</v>
      </c>
      <c r="AG29" s="434" t="s">
        <v>133</v>
      </c>
      <c r="AH29" s="434" t="s">
        <v>132</v>
      </c>
      <c r="AI29" s="615" t="s">
        <v>130</v>
      </c>
      <c r="AJ29" s="532" t="s">
        <v>148</v>
      </c>
      <c r="AK29" s="532" t="s">
        <v>113</v>
      </c>
      <c r="AL29" s="314">
        <v>1</v>
      </c>
      <c r="AM29" s="315" t="s">
        <v>1529</v>
      </c>
      <c r="AN29" s="70">
        <v>3</v>
      </c>
      <c r="AO29" s="202" t="s">
        <v>1764</v>
      </c>
      <c r="AP29" s="70"/>
      <c r="AQ29" s="70"/>
      <c r="AR29" s="70"/>
      <c r="AS29" s="70"/>
      <c r="AT29" s="70"/>
      <c r="AU29" s="70"/>
      <c r="AV29" s="70"/>
      <c r="AW29" s="70"/>
      <c r="AX29" s="70"/>
      <c r="AY29" s="70"/>
      <c r="AZ29" s="70"/>
      <c r="BA29" s="70"/>
      <c r="BB29" s="70"/>
      <c r="BC29" s="70"/>
      <c r="BD29" s="70"/>
      <c r="BE29" s="70"/>
      <c r="BF29" s="70"/>
      <c r="BG29" s="70"/>
      <c r="BH29" s="70"/>
      <c r="BI29" s="70"/>
    </row>
    <row r="30" spans="1:61" ht="72.75" customHeight="1">
      <c r="A30" s="433"/>
      <c r="B30" s="433"/>
      <c r="C30" s="67" t="s">
        <v>143</v>
      </c>
      <c r="D30" s="54" t="s">
        <v>1530</v>
      </c>
      <c r="E30" s="433"/>
      <c r="F30" s="433"/>
      <c r="G30" s="87" t="s">
        <v>1531</v>
      </c>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87">
        <v>2</v>
      </c>
      <c r="AM30" s="67"/>
      <c r="AN30" s="70"/>
      <c r="AO30" s="202"/>
      <c r="AP30" s="70"/>
      <c r="AQ30" s="70"/>
      <c r="AR30" s="70"/>
      <c r="AS30" s="70"/>
      <c r="AT30" s="70"/>
      <c r="AU30" s="70"/>
      <c r="AV30" s="70"/>
      <c r="AW30" s="70"/>
      <c r="AX30" s="70"/>
      <c r="AY30" s="70"/>
      <c r="AZ30" s="70"/>
      <c r="BA30" s="70"/>
      <c r="BB30" s="70"/>
      <c r="BC30" s="70"/>
      <c r="BD30" s="70"/>
      <c r="BE30" s="70"/>
      <c r="BF30" s="70"/>
      <c r="BG30" s="70"/>
      <c r="BH30" s="70"/>
      <c r="BI30" s="70"/>
    </row>
    <row r="31" spans="1:61" ht="64.5" customHeight="1">
      <c r="A31" s="430"/>
      <c r="B31" s="430"/>
      <c r="C31" s="67"/>
      <c r="D31" s="54"/>
      <c r="E31" s="430"/>
      <c r="F31" s="430"/>
      <c r="G31" s="87" t="s">
        <v>1532</v>
      </c>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87">
        <v>3</v>
      </c>
      <c r="AM31" s="67"/>
      <c r="AN31" s="70"/>
      <c r="AO31" s="202"/>
      <c r="AP31" s="70"/>
      <c r="AQ31" s="70"/>
      <c r="AR31" s="70"/>
      <c r="AS31" s="70"/>
      <c r="AT31" s="70"/>
      <c r="AU31" s="70"/>
      <c r="AV31" s="70"/>
      <c r="AW31" s="70"/>
      <c r="AX31" s="70"/>
      <c r="AY31" s="70"/>
      <c r="AZ31" s="70"/>
      <c r="BA31" s="70"/>
      <c r="BB31" s="70"/>
      <c r="BC31" s="70"/>
      <c r="BD31" s="70"/>
      <c r="BE31" s="70"/>
      <c r="BF31" s="70"/>
      <c r="BG31" s="70"/>
      <c r="BH31" s="70"/>
      <c r="BI31" s="70"/>
    </row>
    <row r="32" spans="1:61" ht="15.75"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316"/>
      <c r="AM32" s="197"/>
      <c r="AN32" s="70"/>
      <c r="AO32" s="70"/>
      <c r="AP32" s="70"/>
      <c r="AQ32" s="70"/>
      <c r="AR32" s="70"/>
      <c r="AS32" s="70"/>
      <c r="AT32" s="70"/>
      <c r="AU32" s="70"/>
      <c r="AV32" s="70"/>
      <c r="AW32" s="70"/>
      <c r="AX32" s="70"/>
      <c r="AY32" s="70"/>
      <c r="AZ32" s="70"/>
      <c r="BA32" s="70"/>
      <c r="BB32" s="70"/>
      <c r="BC32" s="70"/>
      <c r="BD32" s="70"/>
      <c r="BE32" s="70"/>
      <c r="BF32" s="70"/>
      <c r="BG32" s="70"/>
      <c r="BH32" s="70"/>
      <c r="BI32" s="70"/>
    </row>
    <row r="33" spans="1:61" ht="118.5" customHeight="1">
      <c r="A33" s="429" t="s">
        <v>137</v>
      </c>
      <c r="B33" s="429">
        <v>4</v>
      </c>
      <c r="C33" s="87" t="s">
        <v>143</v>
      </c>
      <c r="D33" s="54" t="s">
        <v>1533</v>
      </c>
      <c r="E33" s="429" t="s">
        <v>1534</v>
      </c>
      <c r="F33" s="429" t="s">
        <v>1535</v>
      </c>
      <c r="G33" s="87" t="s">
        <v>1536</v>
      </c>
      <c r="H33" s="429" t="s">
        <v>73</v>
      </c>
      <c r="I33" s="615" t="s">
        <v>130</v>
      </c>
      <c r="J33" s="532" t="s">
        <v>148</v>
      </c>
      <c r="K33" s="532" t="s">
        <v>113</v>
      </c>
      <c r="L33" s="429" t="s">
        <v>243</v>
      </c>
      <c r="M33" s="561" t="s">
        <v>1537</v>
      </c>
      <c r="N33" s="561" t="s">
        <v>116</v>
      </c>
      <c r="O33" s="561" t="s">
        <v>1538</v>
      </c>
      <c r="P33" s="561">
        <v>30</v>
      </c>
      <c r="Q33" s="561" t="s">
        <v>1539</v>
      </c>
      <c r="R33" s="561">
        <v>15</v>
      </c>
      <c r="S33" s="561" t="s">
        <v>1539</v>
      </c>
      <c r="T33" s="558">
        <v>15</v>
      </c>
      <c r="U33" s="561" t="s">
        <v>1540</v>
      </c>
      <c r="V33" s="558">
        <v>15</v>
      </c>
      <c r="W33" s="558" t="s">
        <v>1541</v>
      </c>
      <c r="X33" s="558">
        <v>15</v>
      </c>
      <c r="Y33" s="558" t="s">
        <v>1542</v>
      </c>
      <c r="Z33" s="558">
        <v>10</v>
      </c>
      <c r="AA33" s="558" t="s">
        <v>1543</v>
      </c>
      <c r="AB33" s="513">
        <v>10</v>
      </c>
      <c r="AC33" s="434">
        <v>100</v>
      </c>
      <c r="AD33" s="558" t="s">
        <v>132</v>
      </c>
      <c r="AE33" s="429" t="s">
        <v>135</v>
      </c>
      <c r="AF33" s="434" t="s">
        <v>132</v>
      </c>
      <c r="AG33" s="434" t="s">
        <v>133</v>
      </c>
      <c r="AH33" s="434" t="s">
        <v>132</v>
      </c>
      <c r="AI33" s="567" t="s">
        <v>130</v>
      </c>
      <c r="AJ33" s="566" t="s">
        <v>148</v>
      </c>
      <c r="AK33" s="566" t="s">
        <v>113</v>
      </c>
      <c r="AL33" s="87">
        <v>1</v>
      </c>
      <c r="AM33" s="67" t="s">
        <v>1544</v>
      </c>
      <c r="AN33" s="70">
        <v>3</v>
      </c>
      <c r="AO33" s="70" t="s">
        <v>1765</v>
      </c>
      <c r="AP33" s="70"/>
      <c r="AQ33" s="70"/>
      <c r="AR33" s="70"/>
      <c r="AS33" s="70"/>
      <c r="AT33" s="70"/>
      <c r="AU33" s="70"/>
      <c r="AV33" s="70"/>
      <c r="AW33" s="70"/>
      <c r="AX33" s="70"/>
      <c r="AY33" s="70"/>
      <c r="AZ33" s="70"/>
      <c r="BA33" s="70"/>
      <c r="BB33" s="70"/>
      <c r="BC33" s="70"/>
      <c r="BD33" s="70"/>
      <c r="BE33" s="70"/>
      <c r="BF33" s="70"/>
      <c r="BG33" s="70"/>
      <c r="BH33" s="70"/>
      <c r="BI33" s="70"/>
    </row>
    <row r="34" spans="1:61" ht="15.75" customHeight="1">
      <c r="A34" s="433"/>
      <c r="B34" s="433"/>
      <c r="C34" s="431" t="s">
        <v>106</v>
      </c>
      <c r="D34" s="429" t="s">
        <v>1545</v>
      </c>
      <c r="E34" s="433"/>
      <c r="F34" s="433"/>
      <c r="G34" s="87" t="s">
        <v>1532</v>
      </c>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202">
        <v>2</v>
      </c>
      <c r="AM34" s="67"/>
      <c r="AN34" s="70"/>
      <c r="AO34" s="70"/>
      <c r="AP34" s="70"/>
      <c r="AQ34" s="70"/>
      <c r="AR34" s="70"/>
      <c r="AS34" s="70"/>
      <c r="AT34" s="70"/>
      <c r="AU34" s="70"/>
      <c r="AV34" s="70"/>
      <c r="AW34" s="70"/>
      <c r="AX34" s="70"/>
      <c r="AY34" s="70"/>
      <c r="AZ34" s="70"/>
      <c r="BA34" s="70"/>
      <c r="BB34" s="70"/>
      <c r="BC34" s="70"/>
      <c r="BD34" s="70"/>
      <c r="BE34" s="70"/>
      <c r="BF34" s="70"/>
      <c r="BG34" s="70"/>
      <c r="BH34" s="70"/>
      <c r="BI34" s="70"/>
    </row>
    <row r="35" spans="1:61" ht="15.75" customHeight="1">
      <c r="A35" s="433"/>
      <c r="B35" s="433"/>
      <c r="C35" s="433"/>
      <c r="D35" s="433"/>
      <c r="E35" s="433"/>
      <c r="F35" s="433"/>
      <c r="G35" s="202" t="s">
        <v>1546</v>
      </c>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202">
        <v>3</v>
      </c>
      <c r="AM35" s="202"/>
      <c r="AN35" s="70"/>
      <c r="AO35" s="70"/>
      <c r="AP35" s="70"/>
      <c r="AQ35" s="70"/>
      <c r="AR35" s="70"/>
      <c r="AS35" s="70"/>
      <c r="AT35" s="70"/>
      <c r="AU35" s="70"/>
      <c r="AV35" s="70"/>
      <c r="AW35" s="70"/>
      <c r="AX35" s="70"/>
      <c r="AY35" s="70"/>
      <c r="AZ35" s="70"/>
      <c r="BA35" s="70"/>
      <c r="BB35" s="70"/>
      <c r="BC35" s="70"/>
      <c r="BD35" s="70"/>
      <c r="BE35" s="70"/>
      <c r="BF35" s="70"/>
      <c r="BG35" s="70"/>
      <c r="BH35" s="70"/>
      <c r="BI35" s="70"/>
    </row>
    <row r="36" spans="1:61" ht="15.75" customHeight="1">
      <c r="A36" s="430"/>
      <c r="B36" s="430"/>
      <c r="C36" s="430"/>
      <c r="D36" s="430"/>
      <c r="E36" s="430"/>
      <c r="F36" s="430"/>
      <c r="G36" s="87" t="s">
        <v>1531</v>
      </c>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202"/>
      <c r="AM36" s="202"/>
      <c r="AN36" s="70"/>
      <c r="AO36" s="70"/>
      <c r="AP36" s="70"/>
      <c r="AQ36" s="70"/>
      <c r="AR36" s="70"/>
      <c r="AS36" s="70"/>
      <c r="AT36" s="70"/>
      <c r="AU36" s="70"/>
      <c r="AV36" s="70"/>
      <c r="AW36" s="70"/>
      <c r="AX36" s="70"/>
      <c r="AY36" s="70"/>
      <c r="AZ36" s="70"/>
      <c r="BA36" s="70"/>
      <c r="BB36" s="70"/>
      <c r="BC36" s="70"/>
      <c r="BD36" s="70"/>
      <c r="BE36" s="70"/>
      <c r="BF36" s="70"/>
      <c r="BG36" s="70"/>
      <c r="BH36" s="70"/>
      <c r="BI36" s="70"/>
    </row>
    <row r="37" spans="1:61" ht="15.7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row>
    <row r="38" spans="1:61" ht="15.75" customHeight="1">
      <c r="A38" s="115"/>
      <c r="F38" s="21"/>
      <c r="L38" s="21"/>
      <c r="P38" s="21"/>
      <c r="Q38" s="21"/>
      <c r="R38" s="21"/>
      <c r="S38" s="21"/>
      <c r="T38" s="21"/>
      <c r="V38" s="21"/>
      <c r="X38" s="21"/>
      <c r="Z38" s="21"/>
      <c r="AB38" s="21"/>
      <c r="AE38" s="21"/>
      <c r="AF38" s="21"/>
      <c r="AG38" s="21"/>
    </row>
    <row r="39" spans="1:61" ht="15.75" customHeight="1">
      <c r="A39" s="115"/>
      <c r="F39" s="21"/>
      <c r="L39" s="21"/>
      <c r="P39" s="21"/>
      <c r="Q39" s="21"/>
      <c r="R39" s="21"/>
      <c r="S39" s="21"/>
      <c r="T39" s="21"/>
      <c r="V39" s="21"/>
      <c r="X39" s="21"/>
      <c r="Z39" s="21"/>
      <c r="AB39" s="21"/>
      <c r="AE39" s="21"/>
      <c r="AF39" s="21"/>
      <c r="AG39" s="21"/>
    </row>
    <row r="40" spans="1:61" ht="15.75" customHeight="1">
      <c r="A40" s="115"/>
      <c r="F40" s="21"/>
      <c r="L40" s="21"/>
      <c r="P40" s="21"/>
      <c r="Q40" s="21"/>
      <c r="R40" s="21"/>
      <c r="S40" s="21"/>
      <c r="T40" s="21"/>
      <c r="V40" s="21"/>
      <c r="X40" s="21"/>
      <c r="Z40" s="21"/>
      <c r="AB40" s="21"/>
      <c r="AE40" s="21"/>
      <c r="AF40" s="21"/>
      <c r="AG40" s="21"/>
    </row>
    <row r="41" spans="1:61" ht="15.75" customHeight="1">
      <c r="A41" s="115"/>
      <c r="F41" s="21"/>
      <c r="L41" s="21"/>
      <c r="P41" s="21"/>
      <c r="Q41" s="21"/>
      <c r="R41" s="21"/>
      <c r="S41" s="21"/>
      <c r="T41" s="21"/>
      <c r="V41" s="21"/>
      <c r="X41" s="21"/>
      <c r="Z41" s="21"/>
      <c r="AB41" s="21"/>
      <c r="AE41" s="21"/>
      <c r="AF41" s="21"/>
      <c r="AG41" s="21"/>
    </row>
    <row r="42" spans="1:61" ht="15.75" customHeight="1">
      <c r="A42" s="115"/>
      <c r="F42" s="21"/>
      <c r="L42" s="21"/>
      <c r="P42" s="21"/>
      <c r="Q42" s="21"/>
      <c r="R42" s="21"/>
      <c r="S42" s="21"/>
      <c r="T42" s="21"/>
      <c r="V42" s="21"/>
      <c r="X42" s="21"/>
      <c r="Z42" s="21"/>
      <c r="AB42" s="21"/>
      <c r="AE42" s="21"/>
      <c r="AF42" s="21"/>
      <c r="AG42" s="21"/>
    </row>
    <row r="43" spans="1:61" ht="15.75" customHeight="1">
      <c r="A43" s="115"/>
      <c r="F43" s="21"/>
      <c r="L43" s="21"/>
      <c r="P43" s="21"/>
      <c r="Q43" s="21"/>
      <c r="R43" s="21"/>
      <c r="S43" s="21"/>
      <c r="T43" s="21"/>
      <c r="V43" s="21"/>
      <c r="X43" s="21"/>
      <c r="Z43" s="21"/>
      <c r="AB43" s="21"/>
      <c r="AE43" s="21"/>
      <c r="AF43" s="21"/>
      <c r="AG43" s="21"/>
    </row>
    <row r="44" spans="1:61" ht="15.75" customHeight="1">
      <c r="A44" s="115"/>
      <c r="F44" s="21"/>
      <c r="L44" s="21"/>
      <c r="P44" s="21"/>
      <c r="Q44" s="21"/>
      <c r="R44" s="21"/>
      <c r="S44" s="21"/>
      <c r="T44" s="21"/>
      <c r="V44" s="21"/>
      <c r="X44" s="21"/>
      <c r="Z44" s="21"/>
      <c r="AB44" s="21"/>
      <c r="AE44" s="21"/>
      <c r="AF44" s="21"/>
      <c r="AG44" s="21"/>
    </row>
    <row r="45" spans="1:61" ht="15.75" customHeight="1">
      <c r="A45" s="115"/>
      <c r="F45" s="21"/>
      <c r="L45" s="21"/>
      <c r="P45" s="21"/>
      <c r="Q45" s="21"/>
      <c r="R45" s="21"/>
      <c r="S45" s="21"/>
      <c r="T45" s="21"/>
      <c r="V45" s="21"/>
      <c r="X45" s="21"/>
      <c r="Z45" s="21"/>
      <c r="AB45" s="21"/>
      <c r="AE45" s="21"/>
      <c r="AF45" s="21"/>
      <c r="AG45" s="21"/>
    </row>
    <row r="46" spans="1:61" ht="15.75" customHeight="1">
      <c r="A46" s="115"/>
      <c r="F46" s="21"/>
      <c r="L46" s="21"/>
      <c r="P46" s="21"/>
      <c r="Q46" s="21"/>
      <c r="R46" s="21"/>
      <c r="S46" s="21"/>
      <c r="T46" s="21"/>
      <c r="V46" s="21"/>
      <c r="X46" s="21"/>
      <c r="Z46" s="21"/>
      <c r="AB46" s="21"/>
      <c r="AE46" s="21"/>
      <c r="AF46" s="21"/>
      <c r="AG46" s="21"/>
    </row>
    <row r="47" spans="1:61" ht="15.75" customHeight="1">
      <c r="A47" s="115"/>
      <c r="F47" s="21"/>
      <c r="L47" s="21"/>
      <c r="P47" s="21"/>
      <c r="Q47" s="21"/>
      <c r="R47" s="21"/>
      <c r="S47" s="21"/>
      <c r="T47" s="21"/>
      <c r="V47" s="21"/>
      <c r="X47" s="21"/>
      <c r="Z47" s="21"/>
      <c r="AB47" s="21"/>
      <c r="AE47" s="21"/>
      <c r="AF47" s="21"/>
      <c r="AG47" s="21"/>
    </row>
    <row r="48" spans="1:61" ht="15.75" customHeight="1">
      <c r="A48" s="115"/>
      <c r="F48" s="21"/>
      <c r="L48" s="21"/>
      <c r="P48" s="21"/>
      <c r="Q48" s="21"/>
      <c r="R48" s="21"/>
      <c r="S48" s="21"/>
      <c r="T48" s="21"/>
      <c r="V48" s="21"/>
      <c r="X48" s="21"/>
      <c r="Z48" s="21"/>
      <c r="AB48" s="21"/>
      <c r="AE48" s="21"/>
      <c r="AF48" s="21"/>
      <c r="AG48" s="21"/>
    </row>
    <row r="49" spans="1:33" ht="15.75" customHeight="1">
      <c r="A49" s="115"/>
      <c r="F49" s="21"/>
      <c r="L49" s="21"/>
      <c r="P49" s="21"/>
      <c r="Q49" s="21"/>
      <c r="R49" s="21"/>
      <c r="S49" s="21"/>
      <c r="T49" s="21"/>
      <c r="V49" s="21"/>
      <c r="X49" s="21"/>
      <c r="Z49" s="21"/>
      <c r="AB49" s="21"/>
      <c r="AE49" s="21"/>
      <c r="AF49" s="21"/>
      <c r="AG49" s="21"/>
    </row>
    <row r="50" spans="1:33" ht="15.75" customHeight="1">
      <c r="A50" s="115"/>
      <c r="F50" s="21"/>
      <c r="L50" s="21"/>
      <c r="P50" s="21"/>
      <c r="Q50" s="21"/>
      <c r="R50" s="21"/>
      <c r="S50" s="21"/>
      <c r="T50" s="21"/>
      <c r="V50" s="21"/>
      <c r="X50" s="21"/>
      <c r="Z50" s="21"/>
      <c r="AB50" s="21"/>
      <c r="AE50" s="21"/>
      <c r="AF50" s="21"/>
      <c r="AG50" s="21"/>
    </row>
    <row r="51" spans="1:33" ht="15.75" customHeight="1">
      <c r="A51" s="115"/>
      <c r="F51" s="21"/>
      <c r="L51" s="21"/>
      <c r="P51" s="21"/>
      <c r="Q51" s="21"/>
      <c r="R51" s="21"/>
      <c r="S51" s="21"/>
      <c r="T51" s="21"/>
      <c r="V51" s="21"/>
      <c r="X51" s="21"/>
      <c r="Z51" s="21"/>
      <c r="AB51" s="21"/>
      <c r="AE51" s="21"/>
      <c r="AF51" s="21"/>
      <c r="AG51" s="21"/>
    </row>
    <row r="52" spans="1:33" ht="15.75" customHeight="1">
      <c r="A52" s="115"/>
      <c r="F52" s="21"/>
      <c r="L52" s="21"/>
      <c r="P52" s="21"/>
      <c r="Q52" s="21"/>
      <c r="R52" s="21"/>
      <c r="S52" s="21"/>
      <c r="T52" s="21"/>
      <c r="V52" s="21"/>
      <c r="X52" s="21"/>
      <c r="Z52" s="21"/>
      <c r="AB52" s="21"/>
      <c r="AE52" s="21"/>
      <c r="AF52" s="21"/>
      <c r="AG52" s="21"/>
    </row>
    <row r="53" spans="1:33" ht="15.75" customHeight="1">
      <c r="A53" s="115"/>
      <c r="F53" s="21"/>
      <c r="L53" s="21"/>
      <c r="P53" s="21"/>
      <c r="Q53" s="21"/>
      <c r="R53" s="21"/>
      <c r="S53" s="21"/>
      <c r="T53" s="21"/>
      <c r="V53" s="21"/>
      <c r="X53" s="21"/>
      <c r="Z53" s="21"/>
      <c r="AB53" s="21"/>
      <c r="AE53" s="21"/>
      <c r="AF53" s="21"/>
      <c r="AG53" s="21"/>
    </row>
    <row r="54" spans="1:33" ht="15.75" customHeight="1">
      <c r="A54" s="115"/>
      <c r="F54" s="21"/>
      <c r="L54" s="21"/>
      <c r="P54" s="21"/>
      <c r="Q54" s="21"/>
      <c r="R54" s="21"/>
      <c r="S54" s="21"/>
      <c r="T54" s="21"/>
      <c r="V54" s="21"/>
      <c r="X54" s="21"/>
      <c r="Z54" s="21"/>
      <c r="AB54" s="21"/>
      <c r="AE54" s="21"/>
      <c r="AF54" s="21"/>
      <c r="AG54" s="21"/>
    </row>
    <row r="55" spans="1:33" ht="15.75" customHeight="1">
      <c r="A55" s="115"/>
      <c r="F55" s="21"/>
      <c r="L55" s="21"/>
      <c r="P55" s="21"/>
      <c r="Q55" s="21"/>
      <c r="R55" s="21"/>
      <c r="S55" s="21"/>
      <c r="T55" s="21"/>
      <c r="V55" s="21"/>
      <c r="X55" s="21"/>
      <c r="Z55" s="21"/>
      <c r="AB55" s="21"/>
      <c r="AE55" s="21"/>
      <c r="AF55" s="21"/>
      <c r="AG55" s="21"/>
    </row>
    <row r="56" spans="1:33" ht="15.75" customHeight="1">
      <c r="A56" s="115"/>
      <c r="F56" s="21"/>
      <c r="L56" s="21"/>
      <c r="P56" s="21"/>
      <c r="Q56" s="21"/>
      <c r="R56" s="21"/>
      <c r="S56" s="21"/>
      <c r="T56" s="21"/>
      <c r="V56" s="21"/>
      <c r="X56" s="21"/>
      <c r="Z56" s="21"/>
      <c r="AB56" s="21"/>
      <c r="AE56" s="21"/>
      <c r="AF56" s="21"/>
      <c r="AG56" s="21"/>
    </row>
    <row r="57" spans="1:33" ht="15.75" customHeight="1">
      <c r="A57" s="115"/>
      <c r="F57" s="21"/>
      <c r="L57" s="21"/>
      <c r="P57" s="21"/>
      <c r="Q57" s="21"/>
      <c r="R57" s="21"/>
      <c r="S57" s="21"/>
      <c r="T57" s="21"/>
      <c r="V57" s="21"/>
      <c r="X57" s="21"/>
      <c r="Z57" s="21"/>
      <c r="AB57" s="21"/>
      <c r="AE57" s="21"/>
      <c r="AF57" s="21"/>
      <c r="AG57" s="21"/>
    </row>
    <row r="58" spans="1:33" ht="15.75" customHeight="1">
      <c r="A58" s="115"/>
      <c r="F58" s="21"/>
      <c r="L58" s="21"/>
      <c r="P58" s="21"/>
      <c r="Q58" s="21"/>
      <c r="R58" s="21"/>
      <c r="S58" s="21"/>
      <c r="T58" s="21"/>
      <c r="V58" s="21"/>
      <c r="X58" s="21"/>
      <c r="Z58" s="21"/>
      <c r="AB58" s="21"/>
      <c r="AE58" s="21"/>
      <c r="AF58" s="21"/>
      <c r="AG58" s="21"/>
    </row>
    <row r="59" spans="1:33" ht="15.75" customHeight="1">
      <c r="A59" s="115"/>
      <c r="F59" s="21"/>
      <c r="L59" s="21"/>
      <c r="P59" s="21"/>
      <c r="Q59" s="21"/>
      <c r="R59" s="21"/>
      <c r="S59" s="21"/>
      <c r="T59" s="21"/>
      <c r="V59" s="21"/>
      <c r="X59" s="21"/>
      <c r="Z59" s="21"/>
      <c r="AB59" s="21"/>
      <c r="AE59" s="21"/>
      <c r="AF59" s="21"/>
      <c r="AG59" s="21"/>
    </row>
    <row r="60" spans="1:33" ht="15.75" customHeight="1">
      <c r="A60" s="115"/>
      <c r="F60" s="21"/>
      <c r="L60" s="21"/>
      <c r="P60" s="21"/>
      <c r="Q60" s="21"/>
      <c r="R60" s="21"/>
      <c r="S60" s="21"/>
      <c r="T60" s="21"/>
      <c r="V60" s="21"/>
      <c r="X60" s="21"/>
      <c r="Z60" s="21"/>
      <c r="AB60" s="21"/>
      <c r="AE60" s="21"/>
      <c r="AF60" s="21"/>
      <c r="AG60" s="21"/>
    </row>
    <row r="61" spans="1:33" ht="15.75" customHeight="1">
      <c r="A61" s="115"/>
      <c r="F61" s="21"/>
      <c r="L61" s="21"/>
      <c r="P61" s="21"/>
      <c r="Q61" s="21"/>
      <c r="R61" s="21"/>
      <c r="S61" s="21"/>
      <c r="T61" s="21"/>
      <c r="V61" s="21"/>
      <c r="X61" s="21"/>
      <c r="Z61" s="21"/>
      <c r="AB61" s="21"/>
      <c r="AE61" s="21"/>
      <c r="AF61" s="21"/>
      <c r="AG61" s="21"/>
    </row>
    <row r="62" spans="1:33" ht="15.75" customHeight="1">
      <c r="A62" s="115"/>
      <c r="F62" s="21"/>
      <c r="L62" s="21"/>
      <c r="P62" s="21"/>
      <c r="Q62" s="21"/>
      <c r="R62" s="21"/>
      <c r="S62" s="21"/>
      <c r="T62" s="21"/>
      <c r="V62" s="21"/>
      <c r="X62" s="21"/>
      <c r="Z62" s="21"/>
      <c r="AB62" s="21"/>
      <c r="AE62" s="21"/>
      <c r="AF62" s="21"/>
      <c r="AG62" s="21"/>
    </row>
    <row r="63" spans="1:33" ht="15.75" customHeight="1">
      <c r="A63" s="115"/>
      <c r="F63" s="21"/>
      <c r="L63" s="21"/>
      <c r="P63" s="21"/>
      <c r="Q63" s="21"/>
      <c r="R63" s="21"/>
      <c r="S63" s="21"/>
      <c r="T63" s="21"/>
      <c r="V63" s="21"/>
      <c r="X63" s="21"/>
      <c r="Z63" s="21"/>
      <c r="AB63" s="21"/>
      <c r="AE63" s="21"/>
      <c r="AF63" s="21"/>
      <c r="AG63" s="21"/>
    </row>
    <row r="64" spans="1:33" ht="15.75" customHeight="1">
      <c r="A64" s="115"/>
      <c r="F64" s="21"/>
      <c r="L64" s="21"/>
      <c r="P64" s="21"/>
      <c r="Q64" s="21"/>
      <c r="R64" s="21"/>
      <c r="S64" s="21"/>
      <c r="T64" s="21"/>
      <c r="V64" s="21"/>
      <c r="X64" s="21"/>
      <c r="Z64" s="21"/>
      <c r="AB64" s="21"/>
      <c r="AE64" s="21"/>
      <c r="AF64" s="21"/>
      <c r="AG64" s="21"/>
    </row>
    <row r="65" spans="1:33" ht="15.75" customHeight="1">
      <c r="A65" s="115"/>
      <c r="F65" s="21"/>
      <c r="L65" s="21"/>
      <c r="P65" s="21"/>
      <c r="Q65" s="21"/>
      <c r="R65" s="21"/>
      <c r="S65" s="21"/>
      <c r="T65" s="21"/>
      <c r="V65" s="21"/>
      <c r="X65" s="21"/>
      <c r="Z65" s="21"/>
      <c r="AB65" s="21"/>
      <c r="AE65" s="21"/>
      <c r="AF65" s="21"/>
      <c r="AG65" s="21"/>
    </row>
    <row r="66" spans="1:33" ht="15.75" customHeight="1">
      <c r="A66" s="115"/>
      <c r="F66" s="21"/>
      <c r="L66" s="21"/>
      <c r="P66" s="21"/>
      <c r="Q66" s="21"/>
      <c r="R66" s="21"/>
      <c r="S66" s="21"/>
      <c r="T66" s="21"/>
      <c r="V66" s="21"/>
      <c r="X66" s="21"/>
      <c r="Z66" s="21"/>
      <c r="AB66" s="21"/>
      <c r="AE66" s="21"/>
      <c r="AF66" s="21"/>
      <c r="AG66" s="21"/>
    </row>
    <row r="67" spans="1:33" ht="15.75" customHeight="1">
      <c r="A67" s="115"/>
      <c r="F67" s="21"/>
      <c r="L67" s="21"/>
      <c r="P67" s="21"/>
      <c r="Q67" s="21"/>
      <c r="R67" s="21"/>
      <c r="S67" s="21"/>
      <c r="T67" s="21"/>
      <c r="V67" s="21"/>
      <c r="X67" s="21"/>
      <c r="Z67" s="21"/>
      <c r="AB67" s="21"/>
      <c r="AE67" s="21"/>
      <c r="AF67" s="21"/>
      <c r="AG67" s="21"/>
    </row>
    <row r="68" spans="1:33" ht="15.75" customHeight="1">
      <c r="A68" s="115"/>
      <c r="F68" s="21"/>
      <c r="L68" s="21"/>
      <c r="P68" s="21"/>
      <c r="Q68" s="21"/>
      <c r="R68" s="21"/>
      <c r="S68" s="21"/>
      <c r="T68" s="21"/>
      <c r="V68" s="21"/>
      <c r="X68" s="21"/>
      <c r="Z68" s="21"/>
      <c r="AB68" s="21"/>
      <c r="AE68" s="21"/>
      <c r="AF68" s="21"/>
      <c r="AG68" s="21"/>
    </row>
    <row r="69" spans="1:33" ht="15.75" customHeight="1">
      <c r="A69" s="115"/>
      <c r="F69" s="21"/>
      <c r="L69" s="21"/>
      <c r="P69" s="21"/>
      <c r="Q69" s="21"/>
      <c r="R69" s="21"/>
      <c r="S69" s="21"/>
      <c r="T69" s="21"/>
      <c r="V69" s="21"/>
      <c r="X69" s="21"/>
      <c r="Z69" s="21"/>
      <c r="AB69" s="21"/>
      <c r="AE69" s="21"/>
      <c r="AF69" s="21"/>
      <c r="AG69" s="21"/>
    </row>
    <row r="70" spans="1:33" ht="15.75" customHeight="1">
      <c r="A70" s="115"/>
      <c r="F70" s="21"/>
      <c r="L70" s="21"/>
      <c r="P70" s="21"/>
      <c r="Q70" s="21"/>
      <c r="R70" s="21"/>
      <c r="S70" s="21"/>
      <c r="T70" s="21"/>
      <c r="V70" s="21"/>
      <c r="X70" s="21"/>
      <c r="Z70" s="21"/>
      <c r="AB70" s="21"/>
      <c r="AE70" s="21"/>
      <c r="AF70" s="21"/>
      <c r="AG70" s="21"/>
    </row>
    <row r="71" spans="1:33" ht="15.75" customHeight="1">
      <c r="A71" s="115"/>
      <c r="F71" s="21"/>
      <c r="L71" s="21"/>
      <c r="P71" s="21"/>
      <c r="Q71" s="21"/>
      <c r="R71" s="21"/>
      <c r="S71" s="21"/>
      <c r="T71" s="21"/>
      <c r="V71" s="21"/>
      <c r="X71" s="21"/>
      <c r="Z71" s="21"/>
      <c r="AB71" s="21"/>
      <c r="AE71" s="21"/>
      <c r="AF71" s="21"/>
      <c r="AG71" s="21"/>
    </row>
    <row r="72" spans="1:33" ht="15.75" customHeight="1">
      <c r="A72" s="115"/>
      <c r="F72" s="21"/>
      <c r="L72" s="21"/>
      <c r="P72" s="21"/>
      <c r="Q72" s="21"/>
      <c r="R72" s="21"/>
      <c r="S72" s="21"/>
      <c r="T72" s="21"/>
      <c r="V72" s="21"/>
      <c r="X72" s="21"/>
      <c r="Z72" s="21"/>
      <c r="AB72" s="21"/>
      <c r="AE72" s="21"/>
      <c r="AF72" s="21"/>
      <c r="AG72" s="21"/>
    </row>
    <row r="73" spans="1:33" ht="15.75" customHeight="1">
      <c r="A73" s="115"/>
      <c r="F73" s="21"/>
      <c r="L73" s="21"/>
      <c r="P73" s="21"/>
      <c r="Q73" s="21"/>
      <c r="R73" s="21"/>
      <c r="S73" s="21"/>
      <c r="T73" s="21"/>
      <c r="V73" s="21"/>
      <c r="X73" s="21"/>
      <c r="Z73" s="21"/>
      <c r="AB73" s="21"/>
      <c r="AE73" s="21"/>
      <c r="AF73" s="21"/>
      <c r="AG73" s="21"/>
    </row>
    <row r="74" spans="1:33" ht="15.75" customHeight="1">
      <c r="A74" s="115"/>
      <c r="F74" s="21"/>
      <c r="L74" s="21"/>
      <c r="P74" s="21"/>
      <c r="Q74" s="21"/>
      <c r="R74" s="21"/>
      <c r="S74" s="21"/>
      <c r="T74" s="21"/>
      <c r="V74" s="21"/>
      <c r="X74" s="21"/>
      <c r="Z74" s="21"/>
      <c r="AB74" s="21"/>
      <c r="AE74" s="21"/>
      <c r="AF74" s="21"/>
      <c r="AG74" s="21"/>
    </row>
    <row r="75" spans="1:33" ht="15.75" customHeight="1">
      <c r="A75" s="115"/>
      <c r="F75" s="21"/>
      <c r="L75" s="21"/>
      <c r="P75" s="21"/>
      <c r="Q75" s="21"/>
      <c r="R75" s="21"/>
      <c r="S75" s="21"/>
      <c r="T75" s="21"/>
      <c r="V75" s="21"/>
      <c r="X75" s="21"/>
      <c r="Z75" s="21"/>
      <c r="AB75" s="21"/>
      <c r="AE75" s="21"/>
      <c r="AF75" s="21"/>
      <c r="AG75" s="21"/>
    </row>
    <row r="76" spans="1:33" ht="15.75" customHeight="1">
      <c r="A76" s="115"/>
      <c r="F76" s="21"/>
      <c r="L76" s="21"/>
      <c r="P76" s="21"/>
      <c r="Q76" s="21"/>
      <c r="R76" s="21"/>
      <c r="S76" s="21"/>
      <c r="T76" s="21"/>
      <c r="V76" s="21"/>
      <c r="X76" s="21"/>
      <c r="Z76" s="21"/>
      <c r="AB76" s="21"/>
      <c r="AE76" s="21"/>
      <c r="AF76" s="21"/>
      <c r="AG76" s="21"/>
    </row>
    <row r="77" spans="1:33" ht="15.75" customHeight="1">
      <c r="A77" s="115"/>
      <c r="F77" s="21"/>
      <c r="L77" s="21"/>
      <c r="P77" s="21"/>
      <c r="Q77" s="21"/>
      <c r="R77" s="21"/>
      <c r="S77" s="21"/>
      <c r="T77" s="21"/>
      <c r="V77" s="21"/>
      <c r="X77" s="21"/>
      <c r="Z77" s="21"/>
      <c r="AB77" s="21"/>
      <c r="AE77" s="21"/>
      <c r="AF77" s="21"/>
      <c r="AG77" s="21"/>
    </row>
    <row r="78" spans="1:33" ht="15.75" customHeight="1">
      <c r="A78" s="115"/>
      <c r="F78" s="21"/>
      <c r="L78" s="21"/>
      <c r="P78" s="21"/>
      <c r="Q78" s="21"/>
      <c r="R78" s="21"/>
      <c r="S78" s="21"/>
      <c r="T78" s="21"/>
      <c r="V78" s="21"/>
      <c r="X78" s="21"/>
      <c r="Z78" s="21"/>
      <c r="AB78" s="21"/>
      <c r="AE78" s="21"/>
      <c r="AF78" s="21"/>
      <c r="AG78" s="21"/>
    </row>
    <row r="79" spans="1:33" ht="15.75" customHeight="1">
      <c r="A79" s="115"/>
      <c r="F79" s="21"/>
      <c r="L79" s="21"/>
      <c r="P79" s="21"/>
      <c r="Q79" s="21"/>
      <c r="R79" s="21"/>
      <c r="S79" s="21"/>
      <c r="T79" s="21"/>
      <c r="V79" s="21"/>
      <c r="X79" s="21"/>
      <c r="Z79" s="21"/>
      <c r="AB79" s="21"/>
      <c r="AE79" s="21"/>
      <c r="AF79" s="21"/>
      <c r="AG79" s="21"/>
    </row>
    <row r="80" spans="1:33" ht="15.75" customHeight="1">
      <c r="A80" s="115"/>
      <c r="F80" s="21"/>
      <c r="L80" s="21"/>
      <c r="P80" s="21"/>
      <c r="Q80" s="21"/>
      <c r="R80" s="21"/>
      <c r="S80" s="21"/>
      <c r="T80" s="21"/>
      <c r="V80" s="21"/>
      <c r="X80" s="21"/>
      <c r="Z80" s="21"/>
      <c r="AB80" s="21"/>
      <c r="AE80" s="21"/>
      <c r="AF80" s="21"/>
      <c r="AG80" s="21"/>
    </row>
    <row r="81" spans="1:33" ht="15.75" customHeight="1">
      <c r="A81" s="115"/>
      <c r="F81" s="21"/>
      <c r="L81" s="21"/>
      <c r="P81" s="21"/>
      <c r="Q81" s="21"/>
      <c r="R81" s="21"/>
      <c r="S81" s="21"/>
      <c r="T81" s="21"/>
      <c r="V81" s="21"/>
      <c r="X81" s="21"/>
      <c r="Z81" s="21"/>
      <c r="AB81" s="21"/>
      <c r="AE81" s="21"/>
      <c r="AF81" s="21"/>
      <c r="AG81" s="21"/>
    </row>
    <row r="82" spans="1:33" ht="15.75" customHeight="1">
      <c r="A82" s="115"/>
      <c r="F82" s="21"/>
      <c r="L82" s="21"/>
      <c r="P82" s="21"/>
      <c r="Q82" s="21"/>
      <c r="R82" s="21"/>
      <c r="S82" s="21"/>
      <c r="T82" s="21"/>
      <c r="V82" s="21"/>
      <c r="X82" s="21"/>
      <c r="Z82" s="21"/>
      <c r="AB82" s="21"/>
      <c r="AE82" s="21"/>
      <c r="AF82" s="21"/>
      <c r="AG82" s="21"/>
    </row>
    <row r="83" spans="1:33" ht="15.75" customHeight="1">
      <c r="A83" s="115"/>
      <c r="F83" s="21"/>
      <c r="L83" s="21"/>
      <c r="P83" s="21"/>
      <c r="Q83" s="21"/>
      <c r="R83" s="21"/>
      <c r="S83" s="21"/>
      <c r="T83" s="21"/>
      <c r="V83" s="21"/>
      <c r="X83" s="21"/>
      <c r="Z83" s="21"/>
      <c r="AB83" s="21"/>
      <c r="AE83" s="21"/>
      <c r="AF83" s="21"/>
      <c r="AG83" s="21"/>
    </row>
    <row r="84" spans="1:33" ht="15.75" customHeight="1">
      <c r="A84" s="115"/>
      <c r="F84" s="21"/>
      <c r="L84" s="21"/>
      <c r="P84" s="21"/>
      <c r="Q84" s="21"/>
      <c r="R84" s="21"/>
      <c r="S84" s="21"/>
      <c r="T84" s="21"/>
      <c r="V84" s="21"/>
      <c r="X84" s="21"/>
      <c r="Z84" s="21"/>
      <c r="AB84" s="21"/>
      <c r="AE84" s="21"/>
      <c r="AF84" s="21"/>
      <c r="AG84" s="21"/>
    </row>
    <row r="85" spans="1:33" ht="15.75" customHeight="1">
      <c r="A85" s="115"/>
      <c r="F85" s="21"/>
      <c r="L85" s="21"/>
      <c r="P85" s="21"/>
      <c r="Q85" s="21"/>
      <c r="R85" s="21"/>
      <c r="S85" s="21"/>
      <c r="T85" s="21"/>
      <c r="V85" s="21"/>
      <c r="X85" s="21"/>
      <c r="Z85" s="21"/>
      <c r="AB85" s="21"/>
      <c r="AE85" s="21"/>
      <c r="AF85" s="21"/>
      <c r="AG85" s="21"/>
    </row>
    <row r="86" spans="1:33" ht="15.75" customHeight="1">
      <c r="A86" s="115"/>
      <c r="F86" s="21"/>
      <c r="L86" s="21"/>
      <c r="P86" s="21"/>
      <c r="Q86" s="21"/>
      <c r="R86" s="21"/>
      <c r="S86" s="21"/>
      <c r="T86" s="21"/>
      <c r="V86" s="21"/>
      <c r="X86" s="21"/>
      <c r="Z86" s="21"/>
      <c r="AB86" s="21"/>
      <c r="AE86" s="21"/>
      <c r="AF86" s="21"/>
      <c r="AG86" s="21"/>
    </row>
    <row r="87" spans="1:33" ht="15.75" customHeight="1">
      <c r="A87" s="115"/>
      <c r="F87" s="21"/>
      <c r="L87" s="21"/>
      <c r="P87" s="21"/>
      <c r="Q87" s="21"/>
      <c r="R87" s="21"/>
      <c r="S87" s="21"/>
      <c r="T87" s="21"/>
      <c r="V87" s="21"/>
      <c r="X87" s="21"/>
      <c r="Z87" s="21"/>
      <c r="AB87" s="21"/>
      <c r="AE87" s="21"/>
      <c r="AF87" s="21"/>
      <c r="AG87" s="21"/>
    </row>
    <row r="88" spans="1:33" ht="15.75" customHeight="1">
      <c r="A88" s="115"/>
      <c r="F88" s="21"/>
      <c r="L88" s="21"/>
      <c r="P88" s="21"/>
      <c r="Q88" s="21"/>
      <c r="R88" s="21"/>
      <c r="S88" s="21"/>
      <c r="T88" s="21"/>
      <c r="V88" s="21"/>
      <c r="X88" s="21"/>
      <c r="Z88" s="21"/>
      <c r="AB88" s="21"/>
      <c r="AE88" s="21"/>
      <c r="AF88" s="21"/>
      <c r="AG88" s="21"/>
    </row>
    <row r="89" spans="1:33" ht="15.75" customHeight="1">
      <c r="A89" s="115"/>
      <c r="F89" s="21"/>
      <c r="L89" s="21"/>
      <c r="P89" s="21"/>
      <c r="Q89" s="21"/>
      <c r="R89" s="21"/>
      <c r="S89" s="21"/>
      <c r="T89" s="21"/>
      <c r="V89" s="21"/>
      <c r="X89" s="21"/>
      <c r="Z89" s="21"/>
      <c r="AB89" s="21"/>
      <c r="AE89" s="21"/>
      <c r="AF89" s="21"/>
      <c r="AG89" s="21"/>
    </row>
    <row r="90" spans="1:33" ht="15.75" customHeight="1">
      <c r="A90" s="115"/>
      <c r="F90" s="21"/>
      <c r="L90" s="21"/>
      <c r="P90" s="21"/>
      <c r="Q90" s="21"/>
      <c r="R90" s="21"/>
      <c r="S90" s="21"/>
      <c r="T90" s="21"/>
      <c r="V90" s="21"/>
      <c r="X90" s="21"/>
      <c r="Z90" s="21"/>
      <c r="AB90" s="21"/>
      <c r="AE90" s="21"/>
      <c r="AF90" s="21"/>
      <c r="AG90" s="21"/>
    </row>
    <row r="91" spans="1:33" ht="15.75" customHeight="1">
      <c r="A91" s="115"/>
      <c r="F91" s="21"/>
      <c r="L91" s="21"/>
      <c r="P91" s="21"/>
      <c r="Q91" s="21"/>
      <c r="R91" s="21"/>
      <c r="S91" s="21"/>
      <c r="T91" s="21"/>
      <c r="V91" s="21"/>
      <c r="X91" s="21"/>
      <c r="Z91" s="21"/>
      <c r="AB91" s="21"/>
      <c r="AE91" s="21"/>
      <c r="AF91" s="21"/>
      <c r="AG91" s="21"/>
    </row>
    <row r="92" spans="1:33" ht="15.75" customHeight="1">
      <c r="A92" s="115"/>
      <c r="F92" s="21"/>
      <c r="L92" s="21"/>
      <c r="P92" s="21"/>
      <c r="Q92" s="21"/>
      <c r="R92" s="21"/>
      <c r="S92" s="21"/>
      <c r="T92" s="21"/>
      <c r="V92" s="21"/>
      <c r="X92" s="21"/>
      <c r="Z92" s="21"/>
      <c r="AB92" s="21"/>
      <c r="AE92" s="21"/>
      <c r="AF92" s="21"/>
      <c r="AG92" s="21"/>
    </row>
    <row r="93" spans="1:33" ht="15.75" customHeight="1">
      <c r="A93" s="115"/>
      <c r="F93" s="21"/>
      <c r="L93" s="21"/>
      <c r="P93" s="21"/>
      <c r="Q93" s="21"/>
      <c r="R93" s="21"/>
      <c r="S93" s="21"/>
      <c r="T93" s="21"/>
      <c r="V93" s="21"/>
      <c r="X93" s="21"/>
      <c r="Z93" s="21"/>
      <c r="AB93" s="21"/>
      <c r="AE93" s="21"/>
      <c r="AF93" s="21"/>
      <c r="AG93" s="21"/>
    </row>
    <row r="94" spans="1:33" ht="15.75" customHeight="1">
      <c r="A94" s="115"/>
      <c r="F94" s="21"/>
      <c r="L94" s="21"/>
      <c r="P94" s="21"/>
      <c r="Q94" s="21"/>
      <c r="R94" s="21"/>
      <c r="S94" s="21"/>
      <c r="T94" s="21"/>
      <c r="V94" s="21"/>
      <c r="X94" s="21"/>
      <c r="Z94" s="21"/>
      <c r="AB94" s="21"/>
      <c r="AE94" s="21"/>
      <c r="AF94" s="21"/>
      <c r="AG94" s="21"/>
    </row>
    <row r="95" spans="1:33" ht="15.75" customHeight="1">
      <c r="A95" s="115"/>
      <c r="F95" s="21"/>
      <c r="L95" s="21"/>
      <c r="P95" s="21"/>
      <c r="Q95" s="21"/>
      <c r="R95" s="21"/>
      <c r="S95" s="21"/>
      <c r="T95" s="21"/>
      <c r="V95" s="21"/>
      <c r="X95" s="21"/>
      <c r="Z95" s="21"/>
      <c r="AB95" s="21"/>
      <c r="AE95" s="21"/>
      <c r="AF95" s="21"/>
      <c r="AG95" s="21"/>
    </row>
    <row r="96" spans="1:33" ht="15.75" customHeight="1">
      <c r="A96" s="115"/>
      <c r="F96" s="21"/>
      <c r="L96" s="21"/>
      <c r="P96" s="21"/>
      <c r="Q96" s="21"/>
      <c r="R96" s="21"/>
      <c r="S96" s="21"/>
      <c r="T96" s="21"/>
      <c r="V96" s="21"/>
      <c r="X96" s="21"/>
      <c r="Z96" s="21"/>
      <c r="AB96" s="21"/>
      <c r="AE96" s="21"/>
      <c r="AF96" s="21"/>
      <c r="AG96" s="21"/>
    </row>
    <row r="97" spans="1:33" ht="15.75" customHeight="1">
      <c r="A97" s="115"/>
      <c r="F97" s="21"/>
      <c r="L97" s="21"/>
      <c r="P97" s="21"/>
      <c r="Q97" s="21"/>
      <c r="R97" s="21"/>
      <c r="S97" s="21"/>
      <c r="T97" s="21"/>
      <c r="V97" s="21"/>
      <c r="X97" s="21"/>
      <c r="Z97" s="21"/>
      <c r="AB97" s="21"/>
      <c r="AE97" s="21"/>
      <c r="AF97" s="21"/>
      <c r="AG97" s="21"/>
    </row>
    <row r="98" spans="1:33" ht="15.75" customHeight="1">
      <c r="A98" s="115"/>
      <c r="F98" s="21"/>
      <c r="L98" s="21"/>
      <c r="P98" s="21"/>
      <c r="Q98" s="21"/>
      <c r="R98" s="21"/>
      <c r="S98" s="21"/>
      <c r="T98" s="21"/>
      <c r="V98" s="21"/>
      <c r="X98" s="21"/>
      <c r="Z98" s="21"/>
      <c r="AB98" s="21"/>
      <c r="AE98" s="21"/>
      <c r="AF98" s="21"/>
      <c r="AG98" s="21"/>
    </row>
    <row r="99" spans="1:33" ht="15.75" hidden="1" customHeight="1">
      <c r="A99" s="115"/>
      <c r="F99" s="21"/>
      <c r="L99" s="21"/>
      <c r="P99" s="21"/>
      <c r="Q99" s="21"/>
      <c r="R99" s="21"/>
      <c r="S99" s="21"/>
      <c r="T99" s="21"/>
      <c r="V99" s="21"/>
      <c r="X99" s="21"/>
      <c r="Z99" s="21"/>
      <c r="AB99" s="21"/>
      <c r="AE99" s="21"/>
      <c r="AF99" s="21"/>
      <c r="AG99" s="21"/>
    </row>
    <row r="100" spans="1:33" ht="15.75" hidden="1" customHeight="1">
      <c r="A100" s="115"/>
      <c r="C100" s="159" t="s">
        <v>56</v>
      </c>
      <c r="D100" s="21"/>
      <c r="E100" s="160" t="s">
        <v>292</v>
      </c>
      <c r="F100" s="161"/>
      <c r="G100" s="162" t="s">
        <v>293</v>
      </c>
      <c r="H100" s="21"/>
      <c r="I100" s="160" t="s">
        <v>294</v>
      </c>
      <c r="J100" s="21"/>
      <c r="K100" s="21"/>
      <c r="L100" s="21"/>
      <c r="P100" s="21"/>
      <c r="Q100" s="21"/>
      <c r="R100" s="21"/>
      <c r="S100" s="21"/>
      <c r="T100" s="21"/>
      <c r="V100" s="21"/>
      <c r="X100" s="21"/>
      <c r="Z100" s="21"/>
      <c r="AB100" s="21"/>
      <c r="AE100" s="21"/>
      <c r="AF100" s="21"/>
      <c r="AG100" s="21"/>
    </row>
    <row r="101" spans="1:33" ht="15.75" hidden="1" customHeight="1">
      <c r="A101" s="115"/>
      <c r="C101" s="163" t="s">
        <v>78</v>
      </c>
      <c r="D101" s="21"/>
      <c r="E101" s="164" t="s">
        <v>235</v>
      </c>
      <c r="F101" s="21"/>
      <c r="G101" s="164" t="s">
        <v>295</v>
      </c>
      <c r="H101" s="21"/>
      <c r="I101" s="164" t="s">
        <v>296</v>
      </c>
      <c r="J101" s="21"/>
      <c r="K101" s="21"/>
      <c r="L101" s="21"/>
      <c r="P101" s="21"/>
      <c r="Q101" s="21"/>
      <c r="R101" s="21"/>
      <c r="S101" s="21"/>
      <c r="T101" s="21"/>
      <c r="V101" s="21"/>
      <c r="X101" s="21"/>
      <c r="Z101" s="21"/>
      <c r="AB101" s="21"/>
      <c r="AE101" s="21"/>
      <c r="AF101" s="21"/>
      <c r="AG101" s="21"/>
    </row>
    <row r="102" spans="1:33" ht="15.75" hidden="1" customHeight="1">
      <c r="A102" s="115"/>
      <c r="C102" s="163" t="s">
        <v>100</v>
      </c>
      <c r="D102" s="21"/>
      <c r="E102" s="164" t="s">
        <v>179</v>
      </c>
      <c r="F102" s="21"/>
      <c r="G102" s="164" t="s">
        <v>241</v>
      </c>
      <c r="H102" s="21"/>
      <c r="I102" s="164" t="s">
        <v>113</v>
      </c>
      <c r="J102" s="21"/>
      <c r="K102" s="21"/>
      <c r="L102" s="21"/>
      <c r="P102" s="21"/>
      <c r="Q102" s="21"/>
      <c r="R102" s="21"/>
      <c r="S102" s="21"/>
      <c r="T102" s="21"/>
      <c r="V102" s="21"/>
      <c r="X102" s="21"/>
      <c r="Z102" s="21"/>
      <c r="AB102" s="21"/>
      <c r="AE102" s="21"/>
      <c r="AF102" s="21"/>
      <c r="AG102" s="21"/>
    </row>
    <row r="103" spans="1:33" ht="15.75" hidden="1" customHeight="1">
      <c r="A103" s="115"/>
      <c r="C103" s="163" t="s">
        <v>103</v>
      </c>
      <c r="D103" s="21"/>
      <c r="E103" s="164" t="s">
        <v>297</v>
      </c>
      <c r="F103" s="21"/>
      <c r="G103" s="164" t="s">
        <v>111</v>
      </c>
      <c r="H103" s="21"/>
      <c r="I103" s="164" t="s">
        <v>167</v>
      </c>
      <c r="J103" s="21"/>
      <c r="K103" s="21"/>
      <c r="L103" s="21"/>
      <c r="P103" s="21"/>
      <c r="Q103" s="21"/>
      <c r="R103" s="21"/>
      <c r="S103" s="21"/>
      <c r="T103" s="21"/>
      <c r="V103" s="21"/>
      <c r="X103" s="21"/>
      <c r="Z103" s="21"/>
      <c r="AB103" s="21"/>
      <c r="AE103" s="21"/>
      <c r="AF103" s="21"/>
      <c r="AG103" s="21"/>
    </row>
    <row r="104" spans="1:33" ht="15.75" hidden="1" customHeight="1">
      <c r="A104" s="115"/>
      <c r="C104" s="163" t="s">
        <v>105</v>
      </c>
      <c r="D104" s="21"/>
      <c r="E104" s="164" t="s">
        <v>298</v>
      </c>
      <c r="F104" s="21"/>
      <c r="G104" s="164" t="s">
        <v>299</v>
      </c>
      <c r="H104" s="21"/>
      <c r="I104" s="164" t="s">
        <v>139</v>
      </c>
      <c r="J104" s="21"/>
      <c r="K104" s="21"/>
      <c r="L104" s="21"/>
      <c r="P104" s="21"/>
      <c r="Q104" s="21"/>
      <c r="R104" s="21"/>
      <c r="S104" s="21"/>
      <c r="T104" s="21"/>
      <c r="V104" s="21"/>
      <c r="X104" s="21"/>
      <c r="Z104" s="21"/>
      <c r="AB104" s="21"/>
      <c r="AE104" s="21"/>
      <c r="AF104" s="21"/>
      <c r="AG104" s="21"/>
    </row>
    <row r="105" spans="1:33" ht="15.75" hidden="1" customHeight="1">
      <c r="A105" s="115"/>
      <c r="C105" s="163" t="s">
        <v>117</v>
      </c>
      <c r="D105" s="21"/>
      <c r="E105" s="164" t="s">
        <v>300</v>
      </c>
      <c r="F105" s="21"/>
      <c r="G105" s="165" t="s">
        <v>130</v>
      </c>
      <c r="H105" s="21"/>
      <c r="I105" s="21"/>
      <c r="J105" s="21"/>
      <c r="K105" s="21"/>
      <c r="L105" s="21"/>
      <c r="P105" s="21"/>
      <c r="Q105" s="21"/>
      <c r="R105" s="21"/>
      <c r="S105" s="21"/>
      <c r="T105" s="21"/>
      <c r="V105" s="21"/>
      <c r="X105" s="21"/>
      <c r="Z105" s="21"/>
      <c r="AB105" s="21"/>
      <c r="AE105" s="21"/>
      <c r="AF105" s="21"/>
      <c r="AG105" s="21"/>
    </row>
    <row r="106" spans="1:33" ht="15.75" hidden="1" customHeight="1">
      <c r="A106" s="115"/>
      <c r="C106" s="163" t="s">
        <v>127</v>
      </c>
      <c r="D106" s="21"/>
      <c r="E106" s="164" t="s">
        <v>250</v>
      </c>
      <c r="F106" s="21"/>
      <c r="G106" s="21"/>
      <c r="H106" s="21"/>
      <c r="I106" s="160" t="s">
        <v>49</v>
      </c>
      <c r="J106" s="21"/>
      <c r="K106" s="21"/>
      <c r="L106" s="21"/>
      <c r="P106" s="21"/>
      <c r="Q106" s="21"/>
      <c r="R106" s="21"/>
      <c r="S106" s="21"/>
      <c r="T106" s="21"/>
      <c r="V106" s="21"/>
      <c r="X106" s="21"/>
      <c r="Z106" s="21"/>
      <c r="AB106" s="21"/>
      <c r="AE106" s="21"/>
      <c r="AF106" s="21"/>
      <c r="AG106" s="21"/>
    </row>
    <row r="107" spans="1:33" ht="15.75" hidden="1" customHeight="1">
      <c r="A107" s="115"/>
      <c r="C107" s="163" t="s">
        <v>134</v>
      </c>
      <c r="D107" s="21"/>
      <c r="E107" s="164" t="s">
        <v>301</v>
      </c>
      <c r="F107" s="21"/>
      <c r="G107" s="162" t="s">
        <v>302</v>
      </c>
      <c r="H107" s="21"/>
      <c r="I107" s="164" t="s">
        <v>164</v>
      </c>
      <c r="J107" s="21"/>
      <c r="K107" s="21"/>
      <c r="L107" s="21"/>
      <c r="P107" s="21"/>
      <c r="Q107" s="21"/>
      <c r="R107" s="21"/>
      <c r="S107" s="21"/>
      <c r="T107" s="21"/>
      <c r="V107" s="21"/>
      <c r="X107" s="21"/>
      <c r="Z107" s="21"/>
      <c r="AB107" s="21"/>
      <c r="AE107" s="21"/>
      <c r="AF107" s="21"/>
      <c r="AG107" s="21"/>
    </row>
    <row r="108" spans="1:33" ht="15.75" hidden="1" customHeight="1">
      <c r="A108" s="115"/>
      <c r="C108" s="163" t="s">
        <v>331</v>
      </c>
      <c r="D108" s="21"/>
      <c r="E108" s="164" t="s">
        <v>106</v>
      </c>
      <c r="F108" s="21"/>
      <c r="G108" s="164" t="s">
        <v>303</v>
      </c>
      <c r="H108" s="21"/>
      <c r="I108" s="164" t="s">
        <v>116</v>
      </c>
      <c r="J108" s="21"/>
      <c r="K108" s="21"/>
      <c r="L108" s="21"/>
      <c r="P108" s="21"/>
      <c r="Q108" s="21"/>
      <c r="R108" s="21"/>
      <c r="S108" s="21"/>
      <c r="T108" s="21"/>
      <c r="V108" s="21"/>
      <c r="X108" s="21"/>
      <c r="Z108" s="21"/>
      <c r="AB108" s="21"/>
      <c r="AE108" s="21"/>
      <c r="AF108" s="21"/>
      <c r="AG108" s="21"/>
    </row>
    <row r="109" spans="1:33" ht="15.75" hidden="1" customHeight="1">
      <c r="A109" s="115"/>
      <c r="C109" s="163" t="s">
        <v>141</v>
      </c>
      <c r="D109" s="21"/>
      <c r="E109" s="164" t="s">
        <v>143</v>
      </c>
      <c r="F109" s="21"/>
      <c r="G109" s="164" t="s">
        <v>148</v>
      </c>
      <c r="H109" s="21"/>
      <c r="I109" s="21"/>
      <c r="J109" s="21"/>
      <c r="K109" s="21"/>
      <c r="L109" s="21"/>
      <c r="P109" s="21"/>
      <c r="Q109" s="21"/>
      <c r="R109" s="21"/>
      <c r="S109" s="21"/>
      <c r="T109" s="21"/>
      <c r="V109" s="21"/>
      <c r="X109" s="21"/>
      <c r="Z109" s="21"/>
      <c r="AB109" s="21"/>
      <c r="AE109" s="21"/>
      <c r="AF109" s="21"/>
      <c r="AG109" s="21"/>
    </row>
    <row r="110" spans="1:33" ht="15.75" hidden="1" customHeight="1">
      <c r="A110" s="115"/>
      <c r="C110" s="163" t="s">
        <v>142</v>
      </c>
      <c r="D110" s="21"/>
      <c r="E110" s="164" t="s">
        <v>304</v>
      </c>
      <c r="F110" s="21"/>
      <c r="G110" s="164" t="s">
        <v>112</v>
      </c>
      <c r="H110" s="21"/>
      <c r="I110" s="166" t="s">
        <v>305</v>
      </c>
      <c r="J110" s="21"/>
      <c r="K110" s="21"/>
      <c r="L110" s="21"/>
      <c r="P110" s="21"/>
      <c r="Q110" s="21"/>
      <c r="R110" s="21"/>
      <c r="S110" s="21"/>
      <c r="T110" s="21"/>
      <c r="V110" s="21"/>
      <c r="X110" s="21"/>
      <c r="Z110" s="21"/>
      <c r="AB110" s="21"/>
      <c r="AE110" s="21"/>
      <c r="AF110" s="21"/>
      <c r="AG110" s="21"/>
    </row>
    <row r="111" spans="1:33" ht="15.75" hidden="1" customHeight="1">
      <c r="A111" s="115"/>
      <c r="C111" s="163" t="s">
        <v>137</v>
      </c>
      <c r="D111" s="21"/>
      <c r="E111" s="164" t="s">
        <v>306</v>
      </c>
      <c r="F111" s="21"/>
      <c r="G111" s="164" t="s">
        <v>242</v>
      </c>
      <c r="H111" s="21"/>
      <c r="I111" s="167">
        <v>15</v>
      </c>
      <c r="J111" s="168">
        <v>30</v>
      </c>
      <c r="K111" s="21"/>
      <c r="L111" s="21"/>
      <c r="P111" s="21"/>
      <c r="Q111" s="21"/>
      <c r="R111" s="21"/>
      <c r="S111" s="21"/>
      <c r="T111" s="21"/>
      <c r="V111" s="21"/>
      <c r="X111" s="21"/>
      <c r="Z111" s="21"/>
      <c r="AB111" s="21"/>
      <c r="AE111" s="21"/>
      <c r="AF111" s="21"/>
      <c r="AG111" s="21"/>
    </row>
    <row r="112" spans="1:33" ht="15.75" hidden="1" customHeight="1">
      <c r="A112" s="115"/>
      <c r="C112" s="163" t="s">
        <v>149</v>
      </c>
      <c r="D112" s="21"/>
      <c r="E112" s="164" t="s">
        <v>307</v>
      </c>
      <c r="F112" s="21"/>
      <c r="G112" s="164" t="s">
        <v>138</v>
      </c>
      <c r="H112" s="21"/>
      <c r="I112" s="167">
        <v>0</v>
      </c>
      <c r="J112" s="168">
        <v>0</v>
      </c>
      <c r="K112" s="21"/>
      <c r="L112" s="21"/>
      <c r="P112" s="21"/>
      <c r="Q112" s="21"/>
      <c r="R112" s="21"/>
      <c r="S112" s="21"/>
      <c r="T112" s="21"/>
      <c r="V112" s="21"/>
      <c r="X112" s="21"/>
      <c r="Z112" s="21"/>
      <c r="AB112" s="21"/>
      <c r="AE112" s="21"/>
      <c r="AF112" s="21"/>
      <c r="AG112" s="21"/>
    </row>
    <row r="113" spans="1:33" ht="15.75" hidden="1" customHeight="1">
      <c r="A113" s="115"/>
      <c r="C113" s="163" t="s">
        <v>155</v>
      </c>
      <c r="D113" s="21"/>
      <c r="E113" s="164" t="s">
        <v>308</v>
      </c>
      <c r="F113" s="21"/>
      <c r="G113" s="164" t="s">
        <v>131</v>
      </c>
      <c r="H113" s="21"/>
      <c r="I113" s="169">
        <v>10</v>
      </c>
      <c r="J113" s="21"/>
      <c r="K113" s="21"/>
      <c r="L113" s="21"/>
      <c r="P113" s="21"/>
      <c r="Q113" s="21"/>
      <c r="R113" s="21"/>
      <c r="S113" s="21"/>
      <c r="T113" s="21"/>
      <c r="V113" s="21"/>
      <c r="X113" s="21"/>
      <c r="Z113" s="21"/>
      <c r="AB113" s="21"/>
      <c r="AE113" s="21"/>
      <c r="AF113" s="21"/>
      <c r="AG113" s="21"/>
    </row>
    <row r="114" spans="1:33" ht="15.75" hidden="1" customHeight="1">
      <c r="A114" s="115"/>
      <c r="C114" s="163" t="s">
        <v>166</v>
      </c>
      <c r="D114" s="21"/>
      <c r="E114" s="164" t="s">
        <v>309</v>
      </c>
      <c r="F114" s="21"/>
      <c r="G114" s="164" t="s">
        <v>133</v>
      </c>
      <c r="H114" s="21"/>
      <c r="I114" s="170">
        <v>5</v>
      </c>
      <c r="J114" s="21"/>
      <c r="K114" s="21"/>
      <c r="L114" s="21"/>
      <c r="P114" s="21"/>
      <c r="Q114" s="21"/>
      <c r="R114" s="21"/>
      <c r="S114" s="21"/>
      <c r="T114" s="21"/>
      <c r="V114" s="21"/>
      <c r="X114" s="21"/>
      <c r="Z114" s="21"/>
      <c r="AB114" s="21"/>
      <c r="AE114" s="21"/>
      <c r="AF114" s="21"/>
      <c r="AG114" s="21"/>
    </row>
    <row r="115" spans="1:33" ht="15.75" hidden="1" customHeight="1">
      <c r="A115" s="115"/>
      <c r="C115" s="21"/>
      <c r="D115" s="21"/>
      <c r="E115" s="164" t="s">
        <v>310</v>
      </c>
      <c r="F115" s="21"/>
      <c r="G115" s="164" t="s">
        <v>311</v>
      </c>
      <c r="H115" s="21"/>
      <c r="I115" s="169">
        <v>0</v>
      </c>
      <c r="J115" s="21"/>
      <c r="K115" s="21"/>
      <c r="L115" s="21"/>
      <c r="P115" s="21"/>
      <c r="Q115" s="21"/>
      <c r="R115" s="21"/>
      <c r="S115" s="21"/>
      <c r="T115" s="21"/>
      <c r="V115" s="21"/>
      <c r="X115" s="21"/>
      <c r="Z115" s="21"/>
      <c r="AB115" s="21"/>
      <c r="AE115" s="21"/>
      <c r="AF115" s="21"/>
      <c r="AG115" s="21"/>
    </row>
    <row r="116" spans="1:33" ht="15.75" hidden="1" customHeight="1">
      <c r="A116" s="115"/>
      <c r="C116" s="159" t="s">
        <v>312</v>
      </c>
      <c r="D116" s="21"/>
      <c r="E116" s="164" t="s">
        <v>313</v>
      </c>
      <c r="F116" s="21"/>
      <c r="G116" s="164" t="s">
        <v>314</v>
      </c>
      <c r="H116" s="21"/>
      <c r="I116" s="21"/>
      <c r="J116" s="21"/>
      <c r="K116" s="21"/>
      <c r="L116" s="21"/>
      <c r="P116" s="21"/>
      <c r="Q116" s="21"/>
      <c r="R116" s="21"/>
      <c r="S116" s="21"/>
      <c r="T116" s="21"/>
      <c r="V116" s="21"/>
      <c r="X116" s="21"/>
      <c r="Z116" s="21"/>
      <c r="AB116" s="21"/>
      <c r="AE116" s="21"/>
      <c r="AF116" s="21"/>
      <c r="AG116" s="21"/>
    </row>
    <row r="117" spans="1:33" ht="15.75" hidden="1" customHeight="1">
      <c r="A117" s="115"/>
      <c r="C117" s="163" t="s">
        <v>61</v>
      </c>
      <c r="D117" s="21"/>
      <c r="E117" s="164" t="s">
        <v>315</v>
      </c>
      <c r="F117" s="21"/>
      <c r="G117" s="164" t="s">
        <v>316</v>
      </c>
      <c r="H117" s="21"/>
      <c r="I117" s="162" t="s">
        <v>317</v>
      </c>
      <c r="J117" s="21"/>
      <c r="K117" s="21"/>
      <c r="L117" s="21"/>
      <c r="P117" s="21"/>
      <c r="Q117" s="21"/>
      <c r="R117" s="21"/>
      <c r="S117" s="21"/>
      <c r="T117" s="21"/>
      <c r="V117" s="21"/>
      <c r="X117" s="21"/>
      <c r="Z117" s="21"/>
      <c r="AB117" s="21"/>
      <c r="AE117" s="21"/>
      <c r="AF117" s="21"/>
      <c r="AG117" s="21"/>
    </row>
    <row r="118" spans="1:33" ht="15.75" hidden="1" customHeight="1">
      <c r="A118" s="115"/>
      <c r="C118" s="163" t="s">
        <v>318</v>
      </c>
      <c r="D118" s="21"/>
      <c r="E118" s="164" t="s">
        <v>260</v>
      </c>
      <c r="F118" s="21"/>
      <c r="G118" s="21"/>
      <c r="H118" s="21"/>
      <c r="I118" s="164" t="s">
        <v>135</v>
      </c>
      <c r="J118" s="21"/>
      <c r="K118" s="21"/>
      <c r="L118" s="21"/>
      <c r="P118" s="21"/>
      <c r="Q118" s="21"/>
      <c r="R118" s="21"/>
      <c r="S118" s="21"/>
      <c r="T118" s="21"/>
      <c r="V118" s="21"/>
      <c r="X118" s="21"/>
      <c r="Z118" s="21"/>
      <c r="AB118" s="21"/>
      <c r="AE118" s="21"/>
      <c r="AF118" s="21"/>
      <c r="AG118" s="21"/>
    </row>
    <row r="119" spans="1:33" ht="15.75" hidden="1" customHeight="1">
      <c r="A119" s="115"/>
      <c r="C119" s="163" t="s">
        <v>65</v>
      </c>
      <c r="D119" s="21"/>
      <c r="E119" s="21"/>
      <c r="F119" s="21"/>
      <c r="G119" s="21"/>
      <c r="H119" s="21"/>
      <c r="I119" s="164" t="s">
        <v>319</v>
      </c>
      <c r="J119" s="21"/>
      <c r="K119" s="21"/>
      <c r="L119" s="21"/>
      <c r="P119" s="21"/>
      <c r="Q119" s="21"/>
      <c r="R119" s="21"/>
      <c r="S119" s="21"/>
      <c r="T119" s="21"/>
      <c r="V119" s="21"/>
      <c r="X119" s="21"/>
      <c r="Z119" s="21"/>
      <c r="AB119" s="21"/>
      <c r="AE119" s="21"/>
      <c r="AF119" s="21"/>
      <c r="AG119" s="21"/>
    </row>
    <row r="120" spans="1:33" ht="15.75" hidden="1" customHeight="1">
      <c r="A120" s="115"/>
      <c r="C120" s="163" t="s">
        <v>320</v>
      </c>
      <c r="D120" s="21"/>
      <c r="E120" s="166" t="s">
        <v>321</v>
      </c>
      <c r="F120" s="21"/>
      <c r="G120" s="162" t="s">
        <v>68</v>
      </c>
      <c r="H120" s="21"/>
      <c r="I120" s="164" t="s">
        <v>322</v>
      </c>
      <c r="J120" s="21"/>
      <c r="K120" s="21"/>
      <c r="L120" s="21"/>
      <c r="P120" s="21"/>
      <c r="Q120" s="21"/>
      <c r="R120" s="21"/>
      <c r="S120" s="21"/>
      <c r="T120" s="21"/>
      <c r="V120" s="21"/>
      <c r="X120" s="21"/>
      <c r="Z120" s="21"/>
      <c r="AB120" s="21"/>
      <c r="AE120" s="21"/>
      <c r="AF120" s="21"/>
      <c r="AG120" s="21"/>
    </row>
    <row r="121" spans="1:33" ht="15.75" hidden="1" customHeight="1">
      <c r="A121" s="115"/>
      <c r="C121" s="163" t="s">
        <v>73</v>
      </c>
      <c r="D121" s="21"/>
      <c r="E121" s="171" t="s">
        <v>243</v>
      </c>
      <c r="F121" s="21"/>
      <c r="G121" s="164" t="s">
        <v>132</v>
      </c>
      <c r="H121" s="21"/>
      <c r="I121" s="172"/>
      <c r="J121" s="21"/>
      <c r="K121" s="21"/>
      <c r="L121" s="21"/>
      <c r="P121" s="21"/>
      <c r="Q121" s="21"/>
      <c r="R121" s="21"/>
      <c r="S121" s="21"/>
      <c r="T121" s="21"/>
      <c r="V121" s="21"/>
      <c r="X121" s="21"/>
      <c r="Z121" s="21"/>
      <c r="AB121" s="21"/>
      <c r="AE121" s="21"/>
      <c r="AF121" s="21"/>
      <c r="AG121" s="21"/>
    </row>
    <row r="122" spans="1:33" ht="15.75" hidden="1" customHeight="1">
      <c r="A122" s="115"/>
      <c r="C122" s="163" t="s">
        <v>62</v>
      </c>
      <c r="D122" s="21"/>
      <c r="E122" s="171" t="s">
        <v>114</v>
      </c>
      <c r="F122" s="21"/>
      <c r="G122" s="164" t="s">
        <v>323</v>
      </c>
      <c r="H122" s="161"/>
      <c r="I122" s="173" t="s">
        <v>324</v>
      </c>
      <c r="J122" s="21"/>
      <c r="K122" s="21"/>
      <c r="L122" s="21"/>
      <c r="P122" s="21"/>
      <c r="Q122" s="21"/>
      <c r="R122" s="21"/>
      <c r="S122" s="21"/>
      <c r="T122" s="21"/>
      <c r="V122" s="21"/>
      <c r="X122" s="21"/>
      <c r="Z122" s="21"/>
      <c r="AB122" s="21"/>
      <c r="AE122" s="21"/>
      <c r="AF122" s="21"/>
      <c r="AG122" s="21"/>
    </row>
    <row r="123" spans="1:33" ht="15.75" hidden="1" customHeight="1">
      <c r="A123" s="115"/>
      <c r="C123" s="163" t="s">
        <v>325</v>
      </c>
      <c r="D123" s="21"/>
      <c r="E123" s="171" t="s">
        <v>326</v>
      </c>
      <c r="F123" s="21"/>
      <c r="G123" s="164" t="s">
        <v>327</v>
      </c>
      <c r="H123" s="161"/>
      <c r="I123" s="174" t="s">
        <v>131</v>
      </c>
      <c r="J123" s="21"/>
      <c r="K123" s="21"/>
      <c r="L123" s="21"/>
      <c r="P123" s="21"/>
      <c r="Q123" s="21"/>
      <c r="R123" s="21"/>
      <c r="S123" s="21"/>
      <c r="T123" s="21"/>
      <c r="V123" s="21"/>
      <c r="X123" s="21"/>
      <c r="Z123" s="21"/>
      <c r="AB123" s="21"/>
      <c r="AE123" s="21"/>
      <c r="AF123" s="21"/>
      <c r="AG123" s="21"/>
    </row>
    <row r="124" spans="1:33" ht="15.75" hidden="1" customHeight="1">
      <c r="A124" s="115"/>
      <c r="C124" s="163" t="s">
        <v>328</v>
      </c>
      <c r="D124" s="21"/>
      <c r="E124" s="21"/>
      <c r="F124" s="21"/>
      <c r="G124" s="21"/>
      <c r="H124" s="161"/>
      <c r="I124" s="164" t="s">
        <v>133</v>
      </c>
      <c r="J124" s="21"/>
      <c r="K124" s="21"/>
      <c r="L124" s="21"/>
      <c r="P124" s="21"/>
      <c r="Q124" s="21"/>
      <c r="R124" s="21"/>
      <c r="S124" s="21"/>
      <c r="T124" s="21"/>
      <c r="V124" s="21"/>
      <c r="X124" s="21"/>
      <c r="Z124" s="21"/>
      <c r="AB124" s="21"/>
      <c r="AE124" s="21"/>
      <c r="AF124" s="21"/>
      <c r="AG124" s="21"/>
    </row>
    <row r="125" spans="1:33" ht="15.75" hidden="1" customHeight="1">
      <c r="A125" s="115"/>
      <c r="C125" s="163" t="s">
        <v>75</v>
      </c>
      <c r="D125" s="21"/>
      <c r="E125" s="21"/>
      <c r="F125" s="21"/>
      <c r="G125" s="21"/>
      <c r="H125" s="21"/>
      <c r="I125" s="21"/>
      <c r="J125" s="21"/>
      <c r="K125" s="21"/>
      <c r="L125" s="21"/>
      <c r="P125" s="21"/>
      <c r="Q125" s="21"/>
      <c r="R125" s="21"/>
      <c r="S125" s="21"/>
      <c r="T125" s="21"/>
      <c r="V125" s="21"/>
      <c r="X125" s="21"/>
      <c r="Z125" s="21"/>
      <c r="AB125" s="21"/>
      <c r="AE125" s="21"/>
      <c r="AF125" s="21"/>
      <c r="AG125" s="21"/>
    </row>
    <row r="126" spans="1:33" ht="15.75" hidden="1" customHeight="1">
      <c r="A126" s="115"/>
      <c r="C126" s="163" t="s">
        <v>329</v>
      </c>
      <c r="D126" s="21"/>
      <c r="E126" s="21"/>
      <c r="F126" s="21"/>
      <c r="G126" s="21"/>
      <c r="H126" s="21"/>
      <c r="I126" s="21"/>
      <c r="J126" s="21"/>
      <c r="K126" s="21"/>
      <c r="L126" s="21"/>
      <c r="P126" s="21"/>
      <c r="Q126" s="21"/>
      <c r="R126" s="21"/>
      <c r="S126" s="21"/>
      <c r="T126" s="21"/>
      <c r="V126" s="21"/>
      <c r="X126" s="21"/>
      <c r="Z126" s="21"/>
      <c r="AB126" s="21"/>
      <c r="AE126" s="21"/>
      <c r="AF126" s="21"/>
      <c r="AG126" s="21"/>
    </row>
    <row r="127" spans="1:33" ht="15.75" hidden="1" customHeight="1">
      <c r="A127" s="115"/>
      <c r="C127" s="163" t="s">
        <v>240</v>
      </c>
      <c r="D127" s="21"/>
      <c r="E127" s="21"/>
      <c r="F127" s="21"/>
      <c r="G127" s="21"/>
      <c r="H127" s="21"/>
      <c r="I127" s="21"/>
      <c r="J127" s="21"/>
      <c r="K127" s="21"/>
      <c r="L127" s="21"/>
      <c r="P127" s="21"/>
      <c r="Q127" s="21"/>
      <c r="R127" s="21"/>
      <c r="S127" s="21"/>
      <c r="T127" s="21"/>
      <c r="V127" s="21"/>
      <c r="X127" s="21"/>
      <c r="Z127" s="21"/>
      <c r="AB127" s="21"/>
      <c r="AE127" s="21"/>
      <c r="AF127" s="21"/>
      <c r="AG127" s="21"/>
    </row>
    <row r="128" spans="1:33" ht="15.75" hidden="1" customHeight="1">
      <c r="A128" s="115"/>
      <c r="C128" s="163" t="s">
        <v>330</v>
      </c>
      <c r="D128" s="21"/>
      <c r="E128" s="21"/>
      <c r="F128" s="21"/>
      <c r="G128" s="21"/>
      <c r="H128" s="21"/>
      <c r="I128" s="21"/>
      <c r="J128" s="21"/>
      <c r="K128" s="21"/>
      <c r="L128" s="21"/>
      <c r="P128" s="21"/>
      <c r="Q128" s="21"/>
      <c r="R128" s="21"/>
      <c r="S128" s="21"/>
      <c r="T128" s="21"/>
      <c r="V128" s="21"/>
      <c r="X128" s="21"/>
      <c r="Z128" s="21"/>
      <c r="AB128" s="21"/>
      <c r="AE128" s="21"/>
      <c r="AF128" s="21"/>
      <c r="AG128" s="21"/>
    </row>
    <row r="129" spans="1:33" ht="15.75" hidden="1" customHeight="1">
      <c r="A129" s="115"/>
      <c r="C129" s="163" t="s">
        <v>76</v>
      </c>
      <c r="D129" s="21"/>
      <c r="E129" s="21"/>
      <c r="F129" s="21"/>
      <c r="G129" s="21"/>
      <c r="H129" s="21"/>
      <c r="I129" s="21"/>
      <c r="J129" s="21"/>
      <c r="K129" s="21"/>
      <c r="L129" s="21"/>
      <c r="P129" s="21"/>
      <c r="Q129" s="21"/>
      <c r="R129" s="21"/>
      <c r="S129" s="21"/>
      <c r="T129" s="21"/>
      <c r="V129" s="21"/>
      <c r="X129" s="21"/>
      <c r="Z129" s="21"/>
      <c r="AB129" s="21"/>
      <c r="AE129" s="21"/>
      <c r="AF129" s="21"/>
      <c r="AG129" s="21"/>
    </row>
    <row r="130" spans="1:33" ht="15.75" customHeight="1">
      <c r="A130" s="115"/>
      <c r="C130" s="21"/>
      <c r="D130" s="21"/>
      <c r="E130" s="21"/>
      <c r="F130" s="21"/>
      <c r="G130" s="21"/>
      <c r="H130" s="21"/>
      <c r="I130" s="21"/>
      <c r="J130" s="21"/>
      <c r="K130" s="21"/>
      <c r="L130" s="21"/>
      <c r="P130" s="21"/>
      <c r="Q130" s="21"/>
      <c r="R130" s="21"/>
      <c r="S130" s="21"/>
      <c r="T130" s="21"/>
      <c r="V130" s="21"/>
      <c r="X130" s="21"/>
      <c r="Z130" s="21"/>
      <c r="AB130" s="21"/>
      <c r="AE130" s="21"/>
      <c r="AF130" s="21"/>
      <c r="AG130" s="21"/>
    </row>
    <row r="131" spans="1:33" ht="15.75" customHeight="1">
      <c r="A131" s="115"/>
      <c r="C131" s="21"/>
      <c r="D131" s="21"/>
      <c r="E131" s="21"/>
      <c r="F131" s="21"/>
      <c r="G131" s="21"/>
      <c r="H131" s="21"/>
      <c r="I131" s="21"/>
      <c r="J131" s="21"/>
      <c r="K131" s="21"/>
      <c r="L131" s="21"/>
      <c r="P131" s="21"/>
      <c r="Q131" s="21"/>
      <c r="R131" s="21"/>
      <c r="S131" s="21"/>
      <c r="T131" s="21"/>
      <c r="V131" s="21"/>
      <c r="X131" s="21"/>
      <c r="Z131" s="21"/>
      <c r="AB131" s="21"/>
      <c r="AE131" s="21"/>
      <c r="AF131" s="21"/>
      <c r="AG131" s="21"/>
    </row>
    <row r="132" spans="1:33" ht="15.75" customHeight="1">
      <c r="A132" s="115"/>
      <c r="F132" s="21"/>
      <c r="L132" s="21"/>
      <c r="P132" s="21"/>
      <c r="Q132" s="21"/>
      <c r="R132" s="21"/>
      <c r="S132" s="21"/>
      <c r="T132" s="21"/>
      <c r="V132" s="21"/>
      <c r="X132" s="21"/>
      <c r="Z132" s="21"/>
      <c r="AB132" s="21"/>
      <c r="AE132" s="21"/>
      <c r="AF132" s="21"/>
      <c r="AG132" s="21"/>
    </row>
    <row r="133" spans="1:33" ht="15.75" customHeight="1">
      <c r="A133" s="115"/>
      <c r="F133" s="21"/>
      <c r="L133" s="21"/>
      <c r="P133" s="21"/>
      <c r="Q133" s="21"/>
      <c r="R133" s="21"/>
      <c r="S133" s="21"/>
      <c r="T133" s="21"/>
      <c r="V133" s="21"/>
      <c r="X133" s="21"/>
      <c r="Z133" s="21"/>
      <c r="AB133" s="21"/>
      <c r="AE133" s="21"/>
      <c r="AF133" s="21"/>
      <c r="AG133" s="21"/>
    </row>
    <row r="134" spans="1:33" ht="15.75" customHeight="1">
      <c r="A134" s="115"/>
      <c r="F134" s="21"/>
      <c r="L134" s="21"/>
      <c r="P134" s="21"/>
      <c r="Q134" s="21"/>
      <c r="R134" s="21"/>
      <c r="S134" s="21"/>
      <c r="T134" s="21"/>
      <c r="V134" s="21"/>
      <c r="X134" s="21"/>
      <c r="Z134" s="21"/>
      <c r="AB134" s="21"/>
      <c r="AE134" s="21"/>
      <c r="AF134" s="21"/>
      <c r="AG134" s="21"/>
    </row>
    <row r="135" spans="1:33" ht="15.75" customHeight="1">
      <c r="A135" s="115"/>
      <c r="F135" s="21"/>
      <c r="L135" s="21"/>
      <c r="P135" s="21"/>
      <c r="Q135" s="21"/>
      <c r="R135" s="21"/>
      <c r="S135" s="21"/>
      <c r="T135" s="21"/>
      <c r="V135" s="21"/>
      <c r="X135" s="21"/>
      <c r="Z135" s="21"/>
      <c r="AB135" s="21"/>
      <c r="AE135" s="21"/>
      <c r="AF135" s="21"/>
      <c r="AG135" s="21"/>
    </row>
    <row r="136" spans="1:33" ht="15.75" customHeight="1">
      <c r="A136" s="115"/>
      <c r="F136" s="21"/>
      <c r="L136" s="21"/>
      <c r="P136" s="21"/>
      <c r="Q136" s="21"/>
      <c r="R136" s="21"/>
      <c r="S136" s="21"/>
      <c r="T136" s="21"/>
      <c r="V136" s="21"/>
      <c r="X136" s="21"/>
      <c r="Z136" s="21"/>
      <c r="AB136" s="21"/>
      <c r="AE136" s="21"/>
      <c r="AF136" s="21"/>
      <c r="AG136" s="21"/>
    </row>
    <row r="137" spans="1:33" ht="15.75" customHeight="1">
      <c r="A137" s="115"/>
      <c r="F137" s="21"/>
      <c r="L137" s="21"/>
      <c r="P137" s="21"/>
      <c r="Q137" s="21"/>
      <c r="R137" s="21"/>
      <c r="S137" s="21"/>
      <c r="T137" s="21"/>
      <c r="V137" s="21"/>
      <c r="X137" s="21"/>
      <c r="Z137" s="21"/>
      <c r="AB137" s="21"/>
      <c r="AE137" s="21"/>
      <c r="AF137" s="21"/>
      <c r="AG137" s="21"/>
    </row>
    <row r="138" spans="1:33" ht="15.75" customHeight="1">
      <c r="A138" s="115"/>
      <c r="F138" s="21"/>
      <c r="L138" s="21"/>
      <c r="P138" s="21"/>
      <c r="Q138" s="21"/>
      <c r="R138" s="21"/>
      <c r="S138" s="21"/>
      <c r="T138" s="21"/>
      <c r="V138" s="21"/>
      <c r="X138" s="21"/>
      <c r="Z138" s="21"/>
      <c r="AB138" s="21"/>
      <c r="AE138" s="21"/>
      <c r="AF138" s="21"/>
      <c r="AG138" s="21"/>
    </row>
    <row r="139" spans="1:33" ht="15.75" customHeight="1">
      <c r="A139" s="115"/>
      <c r="F139" s="21"/>
      <c r="L139" s="21"/>
      <c r="P139" s="21"/>
      <c r="Q139" s="21"/>
      <c r="R139" s="21"/>
      <c r="S139" s="21"/>
      <c r="T139" s="21"/>
      <c r="V139" s="21"/>
      <c r="X139" s="21"/>
      <c r="Z139" s="21"/>
      <c r="AB139" s="21"/>
      <c r="AE139" s="21"/>
      <c r="AF139" s="21"/>
      <c r="AG139" s="21"/>
    </row>
    <row r="140" spans="1:33" ht="15.75" customHeight="1">
      <c r="A140" s="115"/>
      <c r="F140" s="21"/>
      <c r="L140" s="21"/>
      <c r="P140" s="21"/>
      <c r="Q140" s="21"/>
      <c r="R140" s="21"/>
      <c r="S140" s="21"/>
      <c r="T140" s="21"/>
      <c r="V140" s="21"/>
      <c r="X140" s="21"/>
      <c r="Z140" s="21"/>
      <c r="AB140" s="21"/>
      <c r="AE140" s="21"/>
      <c r="AF140" s="21"/>
      <c r="AG140" s="21"/>
    </row>
    <row r="141" spans="1:33" ht="15.75" customHeight="1">
      <c r="A141" s="115"/>
      <c r="F141" s="21"/>
      <c r="L141" s="21"/>
      <c r="P141" s="21"/>
      <c r="Q141" s="21"/>
      <c r="R141" s="21"/>
      <c r="S141" s="21"/>
      <c r="T141" s="21"/>
      <c r="V141" s="21"/>
      <c r="X141" s="21"/>
      <c r="Z141" s="21"/>
      <c r="AB141" s="21"/>
      <c r="AE141" s="21"/>
      <c r="AF141" s="21"/>
      <c r="AG141" s="21"/>
    </row>
    <row r="142" spans="1:33" ht="15.75" customHeight="1">
      <c r="A142" s="115"/>
      <c r="F142" s="21"/>
      <c r="L142" s="21"/>
      <c r="P142" s="21"/>
      <c r="Q142" s="21"/>
      <c r="R142" s="21"/>
      <c r="S142" s="21"/>
      <c r="T142" s="21"/>
      <c r="V142" s="21"/>
      <c r="X142" s="21"/>
      <c r="Z142" s="21"/>
      <c r="AB142" s="21"/>
      <c r="AE142" s="21"/>
      <c r="AF142" s="21"/>
      <c r="AG142" s="21"/>
    </row>
    <row r="143" spans="1:33" ht="15.75" customHeight="1">
      <c r="A143" s="115"/>
      <c r="F143" s="21"/>
      <c r="L143" s="21"/>
      <c r="P143" s="21"/>
      <c r="Q143" s="21"/>
      <c r="R143" s="21"/>
      <c r="S143" s="21"/>
      <c r="T143" s="21"/>
      <c r="V143" s="21"/>
      <c r="X143" s="21"/>
      <c r="Z143" s="21"/>
      <c r="AB143" s="21"/>
      <c r="AE143" s="21"/>
      <c r="AF143" s="21"/>
      <c r="AG143" s="21"/>
    </row>
    <row r="144" spans="1:33" ht="15.75" customHeight="1">
      <c r="A144" s="115"/>
      <c r="F144" s="21"/>
      <c r="L144" s="21"/>
      <c r="P144" s="21"/>
      <c r="Q144" s="21"/>
      <c r="R144" s="21"/>
      <c r="S144" s="21"/>
      <c r="T144" s="21"/>
      <c r="V144" s="21"/>
      <c r="X144" s="21"/>
      <c r="Z144" s="21"/>
      <c r="AB144" s="21"/>
      <c r="AE144" s="21"/>
      <c r="AF144" s="21"/>
      <c r="AG144" s="21"/>
    </row>
    <row r="145" spans="1:33" ht="15.75" customHeight="1">
      <c r="A145" s="115"/>
      <c r="F145" s="21"/>
      <c r="L145" s="21"/>
      <c r="P145" s="21"/>
      <c r="Q145" s="21"/>
      <c r="R145" s="21"/>
      <c r="S145" s="21"/>
      <c r="T145" s="21"/>
      <c r="V145" s="21"/>
      <c r="X145" s="21"/>
      <c r="Z145" s="21"/>
      <c r="AB145" s="21"/>
      <c r="AE145" s="21"/>
      <c r="AF145" s="21"/>
      <c r="AG145" s="21"/>
    </row>
    <row r="146" spans="1:33" ht="15.75" customHeight="1">
      <c r="A146" s="115"/>
      <c r="F146" s="21"/>
      <c r="L146" s="21"/>
      <c r="P146" s="21"/>
      <c r="Q146" s="21"/>
      <c r="R146" s="21"/>
      <c r="S146" s="21"/>
      <c r="T146" s="21"/>
      <c r="V146" s="21"/>
      <c r="X146" s="21"/>
      <c r="Z146" s="21"/>
      <c r="AB146" s="21"/>
      <c r="AE146" s="21"/>
      <c r="AF146" s="21"/>
      <c r="AG146" s="21"/>
    </row>
    <row r="147" spans="1:33" ht="15.75" customHeight="1">
      <c r="A147" s="115"/>
      <c r="F147" s="21"/>
      <c r="L147" s="21"/>
      <c r="P147" s="21"/>
      <c r="Q147" s="21"/>
      <c r="R147" s="21"/>
      <c r="S147" s="21"/>
      <c r="T147" s="21"/>
      <c r="V147" s="21"/>
      <c r="X147" s="21"/>
      <c r="Z147" s="21"/>
      <c r="AB147" s="21"/>
      <c r="AE147" s="21"/>
      <c r="AF147" s="21"/>
      <c r="AG147" s="21"/>
    </row>
    <row r="148" spans="1:33" ht="15.75" customHeight="1">
      <c r="A148" s="115"/>
      <c r="F148" s="21"/>
      <c r="L148" s="21"/>
      <c r="P148" s="21"/>
      <c r="Q148" s="21"/>
      <c r="R148" s="21"/>
      <c r="S148" s="21"/>
      <c r="T148" s="21"/>
      <c r="V148" s="21"/>
      <c r="X148" s="21"/>
      <c r="Z148" s="21"/>
      <c r="AB148" s="21"/>
      <c r="AE148" s="21"/>
      <c r="AF148" s="21"/>
      <c r="AG148" s="21"/>
    </row>
    <row r="149" spans="1:33" ht="15.75" customHeight="1">
      <c r="A149" s="115"/>
      <c r="F149" s="21"/>
      <c r="L149" s="21"/>
      <c r="P149" s="21"/>
      <c r="Q149" s="21"/>
      <c r="R149" s="21"/>
      <c r="S149" s="21"/>
      <c r="T149" s="21"/>
      <c r="V149" s="21"/>
      <c r="X149" s="21"/>
      <c r="Z149" s="21"/>
      <c r="AB149" s="21"/>
      <c r="AE149" s="21"/>
      <c r="AF149" s="21"/>
      <c r="AG149" s="21"/>
    </row>
    <row r="150" spans="1:33" ht="15.75" customHeight="1">
      <c r="A150" s="115"/>
      <c r="E150" s="369" t="s">
        <v>1751</v>
      </c>
      <c r="F150" s="370">
        <f>COUNTIF(AK17:AK100, "Zona de Riesgo Alta")</f>
        <v>3</v>
      </c>
      <c r="L150" s="21"/>
      <c r="P150" s="21"/>
      <c r="Q150" s="21"/>
      <c r="R150" s="21"/>
      <c r="S150" s="21"/>
      <c r="T150" s="21"/>
      <c r="V150" s="21"/>
      <c r="X150" s="21"/>
      <c r="Z150" s="21"/>
      <c r="AB150" s="21"/>
      <c r="AE150" s="21"/>
      <c r="AF150" s="21"/>
      <c r="AG150" s="21"/>
    </row>
    <row r="151" spans="1:33" ht="15.75" customHeight="1">
      <c r="A151" s="115"/>
      <c r="E151" s="369" t="s">
        <v>1752</v>
      </c>
      <c r="F151" s="370">
        <f>COUNTIF(AK17:AK100, "Zona de Riesgo Alta")</f>
        <v>3</v>
      </c>
      <c r="L151" s="21"/>
      <c r="P151" s="21"/>
      <c r="Q151" s="21"/>
      <c r="R151" s="21"/>
      <c r="S151" s="21"/>
      <c r="T151" s="21"/>
      <c r="V151" s="21"/>
      <c r="X151" s="21"/>
      <c r="Z151" s="21"/>
      <c r="AB151" s="21"/>
      <c r="AE151" s="21"/>
      <c r="AF151" s="21"/>
      <c r="AG151" s="21"/>
    </row>
    <row r="152" spans="1:33" ht="15.75" customHeight="1">
      <c r="A152" s="115"/>
      <c r="E152" s="369" t="s">
        <v>1753</v>
      </c>
      <c r="F152" s="370">
        <f>COUNTIF(AK17:AK100, "Zona de Riesgo Moderada")</f>
        <v>0</v>
      </c>
      <c r="L152" s="21"/>
      <c r="P152" s="21"/>
      <c r="Q152" s="21"/>
      <c r="R152" s="21"/>
      <c r="S152" s="21"/>
      <c r="T152" s="21"/>
      <c r="V152" s="21"/>
      <c r="X152" s="21"/>
      <c r="Z152" s="21"/>
      <c r="AB152" s="21"/>
      <c r="AE152" s="21"/>
      <c r="AF152" s="21"/>
      <c r="AG152" s="21"/>
    </row>
    <row r="153" spans="1:33" ht="15.75" customHeight="1">
      <c r="A153" s="115"/>
      <c r="E153" s="369" t="s">
        <v>1754</v>
      </c>
      <c r="F153" s="370">
        <f>COUNTIF(AK17:AK100, "Zona de Riesgo Baja")</f>
        <v>1</v>
      </c>
      <c r="L153" s="21"/>
      <c r="P153" s="21"/>
      <c r="Q153" s="21"/>
      <c r="R153" s="21"/>
      <c r="S153" s="21"/>
      <c r="T153" s="21"/>
      <c r="V153" s="21"/>
      <c r="X153" s="21"/>
      <c r="Z153" s="21"/>
      <c r="AB153" s="21"/>
      <c r="AE153" s="21"/>
      <c r="AF153" s="21"/>
      <c r="AG153" s="21"/>
    </row>
    <row r="154" spans="1:33" ht="15.75" customHeight="1">
      <c r="A154" s="115"/>
      <c r="F154" s="21"/>
      <c r="L154" s="21"/>
      <c r="P154" s="21"/>
      <c r="Q154" s="21"/>
      <c r="R154" s="21"/>
      <c r="S154" s="21"/>
      <c r="T154" s="21"/>
      <c r="V154" s="21"/>
      <c r="X154" s="21"/>
      <c r="Z154" s="21"/>
      <c r="AB154" s="21"/>
      <c r="AE154" s="21"/>
      <c r="AF154" s="21"/>
      <c r="AG154" s="21"/>
    </row>
    <row r="155" spans="1:33" ht="15.75" customHeight="1">
      <c r="A155" s="115"/>
      <c r="F155" s="21"/>
      <c r="L155" s="21"/>
      <c r="P155" s="21"/>
      <c r="Q155" s="21"/>
      <c r="R155" s="21"/>
      <c r="S155" s="21"/>
      <c r="T155" s="21"/>
      <c r="V155" s="21"/>
      <c r="X155" s="21"/>
      <c r="Z155" s="21"/>
      <c r="AB155" s="21"/>
      <c r="AE155" s="21"/>
      <c r="AF155" s="21"/>
      <c r="AG155" s="21"/>
    </row>
    <row r="156" spans="1:33" ht="15.75" customHeight="1">
      <c r="A156" s="115"/>
      <c r="F156" s="21"/>
      <c r="L156" s="21"/>
      <c r="P156" s="21"/>
      <c r="Q156" s="21"/>
      <c r="R156" s="21"/>
      <c r="S156" s="21"/>
      <c r="T156" s="21"/>
      <c r="V156" s="21"/>
      <c r="X156" s="21"/>
      <c r="Z156" s="21"/>
      <c r="AB156" s="21"/>
      <c r="AE156" s="21"/>
      <c r="AF156" s="21"/>
      <c r="AG156" s="21"/>
    </row>
    <row r="157" spans="1:33" ht="15.75" customHeight="1">
      <c r="A157" s="115"/>
      <c r="F157" s="21"/>
      <c r="L157" s="21"/>
      <c r="P157" s="21"/>
      <c r="Q157" s="21"/>
      <c r="R157" s="21"/>
      <c r="S157" s="21"/>
      <c r="T157" s="21"/>
      <c r="V157" s="21"/>
      <c r="X157" s="21"/>
      <c r="Z157" s="21"/>
      <c r="AB157" s="21"/>
      <c r="AE157" s="21"/>
      <c r="AF157" s="21"/>
      <c r="AG157" s="21"/>
    </row>
    <row r="158" spans="1:33" ht="15.75" customHeight="1">
      <c r="A158" s="115"/>
      <c r="F158" s="21"/>
      <c r="L158" s="21"/>
      <c r="P158" s="21"/>
      <c r="Q158" s="21"/>
      <c r="R158" s="21"/>
      <c r="S158" s="21"/>
      <c r="T158" s="21"/>
      <c r="V158" s="21"/>
      <c r="X158" s="21"/>
      <c r="Z158" s="21"/>
      <c r="AB158" s="21"/>
      <c r="AE158" s="21"/>
      <c r="AF158" s="21"/>
      <c r="AG158" s="21"/>
    </row>
    <row r="159" spans="1:33" ht="15.75" customHeight="1">
      <c r="A159" s="115"/>
      <c r="F159" s="21"/>
      <c r="L159" s="21"/>
      <c r="P159" s="21"/>
      <c r="Q159" s="21"/>
      <c r="R159" s="21"/>
      <c r="S159" s="21"/>
      <c r="T159" s="21"/>
      <c r="V159" s="21"/>
      <c r="X159" s="21"/>
      <c r="Z159" s="21"/>
      <c r="AB159" s="21"/>
      <c r="AE159" s="21"/>
      <c r="AF159" s="21"/>
      <c r="AG159" s="21"/>
    </row>
    <row r="160" spans="1:33" ht="15.75" customHeight="1">
      <c r="A160" s="115"/>
      <c r="F160" s="21"/>
      <c r="L160" s="21"/>
      <c r="P160" s="21"/>
      <c r="Q160" s="21"/>
      <c r="R160" s="21"/>
      <c r="S160" s="21"/>
      <c r="T160" s="21"/>
      <c r="V160" s="21"/>
      <c r="X160" s="21"/>
      <c r="Z160" s="21"/>
      <c r="AB160" s="21"/>
      <c r="AE160" s="21"/>
      <c r="AF160" s="21"/>
      <c r="AG160" s="21"/>
    </row>
    <row r="161" spans="1:33" ht="15.75" customHeight="1">
      <c r="A161" s="115"/>
      <c r="F161" s="21"/>
      <c r="L161" s="21"/>
      <c r="P161" s="21"/>
      <c r="Q161" s="21"/>
      <c r="R161" s="21"/>
      <c r="S161" s="21"/>
      <c r="T161" s="21"/>
      <c r="V161" s="21"/>
      <c r="X161" s="21"/>
      <c r="Z161" s="21"/>
      <c r="AB161" s="21"/>
      <c r="AE161" s="21"/>
      <c r="AF161" s="21"/>
      <c r="AG161" s="21"/>
    </row>
    <row r="162" spans="1:33" ht="15.75" customHeight="1">
      <c r="A162" s="115"/>
      <c r="F162" s="21"/>
      <c r="L162" s="21"/>
      <c r="P162" s="21"/>
      <c r="Q162" s="21"/>
      <c r="R162" s="21"/>
      <c r="S162" s="21"/>
      <c r="T162" s="21"/>
      <c r="V162" s="21"/>
      <c r="X162" s="21"/>
      <c r="Z162" s="21"/>
      <c r="AB162" s="21"/>
      <c r="AE162" s="21"/>
      <c r="AF162" s="21"/>
      <c r="AG162" s="21"/>
    </row>
    <row r="163" spans="1:33" ht="15.75" customHeight="1">
      <c r="A163" s="115"/>
      <c r="F163" s="21"/>
      <c r="L163" s="21"/>
      <c r="P163" s="21"/>
      <c r="Q163" s="21"/>
      <c r="R163" s="21"/>
      <c r="S163" s="21"/>
      <c r="T163" s="21"/>
      <c r="V163" s="21"/>
      <c r="X163" s="21"/>
      <c r="Z163" s="21"/>
      <c r="AB163" s="21"/>
      <c r="AE163" s="21"/>
      <c r="AF163" s="21"/>
      <c r="AG163" s="21"/>
    </row>
    <row r="164" spans="1:33" ht="15.75" customHeight="1">
      <c r="A164" s="115"/>
      <c r="F164" s="21"/>
      <c r="L164" s="21"/>
      <c r="P164" s="21"/>
      <c r="Q164" s="21"/>
      <c r="R164" s="21"/>
      <c r="S164" s="21"/>
      <c r="T164" s="21"/>
      <c r="V164" s="21"/>
      <c r="X164" s="21"/>
      <c r="Z164" s="21"/>
      <c r="AB164" s="21"/>
      <c r="AE164" s="21"/>
      <c r="AF164" s="21"/>
      <c r="AG164" s="21"/>
    </row>
    <row r="165" spans="1:33" ht="15.75" customHeight="1">
      <c r="A165" s="115"/>
      <c r="F165" s="21"/>
      <c r="L165" s="21"/>
      <c r="P165" s="21"/>
      <c r="Q165" s="21"/>
      <c r="R165" s="21"/>
      <c r="S165" s="21"/>
      <c r="T165" s="21"/>
      <c r="V165" s="21"/>
      <c r="X165" s="21"/>
      <c r="Z165" s="21"/>
      <c r="AB165" s="21"/>
      <c r="AE165" s="21"/>
      <c r="AF165" s="21"/>
      <c r="AG165" s="21"/>
    </row>
    <row r="166" spans="1:33" ht="15.75" customHeight="1">
      <c r="A166" s="115"/>
      <c r="F166" s="21"/>
      <c r="L166" s="21"/>
      <c r="P166" s="21"/>
      <c r="Q166" s="21"/>
      <c r="R166" s="21"/>
      <c r="S166" s="21"/>
      <c r="T166" s="21"/>
      <c r="V166" s="21"/>
      <c r="X166" s="21"/>
      <c r="Z166" s="21"/>
      <c r="AB166" s="21"/>
      <c r="AE166" s="21"/>
      <c r="AF166" s="21"/>
      <c r="AG166" s="21"/>
    </row>
    <row r="167" spans="1:33" ht="15.75" customHeight="1">
      <c r="A167" s="115"/>
      <c r="F167" s="21"/>
      <c r="L167" s="21"/>
      <c r="P167" s="21"/>
      <c r="Q167" s="21"/>
      <c r="R167" s="21"/>
      <c r="S167" s="21"/>
      <c r="T167" s="21"/>
      <c r="V167" s="21"/>
      <c r="X167" s="21"/>
      <c r="Z167" s="21"/>
      <c r="AB167" s="21"/>
      <c r="AE167" s="21"/>
      <c r="AF167" s="21"/>
      <c r="AG167" s="21"/>
    </row>
    <row r="168" spans="1:33" ht="15.75" customHeight="1">
      <c r="A168" s="115"/>
      <c r="F168" s="21"/>
      <c r="L168" s="21"/>
      <c r="P168" s="21"/>
      <c r="Q168" s="21"/>
      <c r="R168" s="21"/>
      <c r="S168" s="21"/>
      <c r="T168" s="21"/>
      <c r="V168" s="21"/>
      <c r="X168" s="21"/>
      <c r="Z168" s="21"/>
      <c r="AB168" s="21"/>
      <c r="AE168" s="21"/>
      <c r="AF168" s="21"/>
      <c r="AG168" s="21"/>
    </row>
    <row r="169" spans="1:33" ht="15.75" customHeight="1">
      <c r="A169" s="115"/>
      <c r="F169" s="21"/>
      <c r="L169" s="21"/>
      <c r="P169" s="21"/>
      <c r="Q169" s="21"/>
      <c r="R169" s="21"/>
      <c r="S169" s="21"/>
      <c r="T169" s="21"/>
      <c r="V169" s="21"/>
      <c r="X169" s="21"/>
      <c r="Z169" s="21"/>
      <c r="AB169" s="21"/>
      <c r="AE169" s="21"/>
      <c r="AF169" s="21"/>
      <c r="AG169" s="21"/>
    </row>
    <row r="170" spans="1:33" ht="15.75" customHeight="1">
      <c r="A170" s="115"/>
      <c r="F170" s="21"/>
      <c r="L170" s="21"/>
      <c r="P170" s="21"/>
      <c r="Q170" s="21"/>
      <c r="R170" s="21"/>
      <c r="S170" s="21"/>
      <c r="T170" s="21"/>
      <c r="V170" s="21"/>
      <c r="X170" s="21"/>
      <c r="Z170" s="21"/>
      <c r="AB170" s="21"/>
      <c r="AE170" s="21"/>
      <c r="AF170" s="21"/>
      <c r="AG170" s="21"/>
    </row>
    <row r="171" spans="1:33" ht="15.75" customHeight="1">
      <c r="A171" s="115"/>
      <c r="F171" s="21"/>
      <c r="L171" s="21"/>
      <c r="P171" s="21"/>
      <c r="Q171" s="21"/>
      <c r="R171" s="21"/>
      <c r="S171" s="21"/>
      <c r="T171" s="21"/>
      <c r="V171" s="21"/>
      <c r="X171" s="21"/>
      <c r="Z171" s="21"/>
      <c r="AB171" s="21"/>
      <c r="AE171" s="21"/>
      <c r="AF171" s="21"/>
      <c r="AG171" s="21"/>
    </row>
    <row r="172" spans="1:33" ht="15.75" customHeight="1">
      <c r="A172" s="115"/>
      <c r="F172" s="21"/>
      <c r="L172" s="21"/>
      <c r="P172" s="21"/>
      <c r="Q172" s="21"/>
      <c r="R172" s="21"/>
      <c r="S172" s="21"/>
      <c r="T172" s="21"/>
      <c r="V172" s="21"/>
      <c r="X172" s="21"/>
      <c r="Z172" s="21"/>
      <c r="AB172" s="21"/>
      <c r="AE172" s="21"/>
      <c r="AF172" s="21"/>
      <c r="AG172" s="21"/>
    </row>
    <row r="173" spans="1:33" ht="15.75" customHeight="1">
      <c r="A173" s="115"/>
      <c r="F173" s="21"/>
      <c r="L173" s="21"/>
      <c r="P173" s="21"/>
      <c r="Q173" s="21"/>
      <c r="R173" s="21"/>
      <c r="S173" s="21"/>
      <c r="T173" s="21"/>
      <c r="V173" s="21"/>
      <c r="X173" s="21"/>
      <c r="Z173" s="21"/>
      <c r="AB173" s="21"/>
      <c r="AE173" s="21"/>
      <c r="AF173" s="21"/>
      <c r="AG173" s="21"/>
    </row>
    <row r="174" spans="1:33" ht="15.75" customHeight="1">
      <c r="A174" s="115"/>
      <c r="F174" s="21"/>
      <c r="L174" s="21"/>
      <c r="P174" s="21"/>
      <c r="Q174" s="21"/>
      <c r="R174" s="21"/>
      <c r="S174" s="21"/>
      <c r="T174" s="21"/>
      <c r="V174" s="21"/>
      <c r="X174" s="21"/>
      <c r="Z174" s="21"/>
      <c r="AB174" s="21"/>
      <c r="AE174" s="21"/>
      <c r="AF174" s="21"/>
      <c r="AG174" s="21"/>
    </row>
    <row r="175" spans="1:33" ht="15.75" customHeight="1">
      <c r="A175" s="115"/>
      <c r="F175" s="21"/>
      <c r="L175" s="21"/>
      <c r="P175" s="21"/>
      <c r="Q175" s="21"/>
      <c r="R175" s="21"/>
      <c r="S175" s="21"/>
      <c r="T175" s="21"/>
      <c r="V175" s="21"/>
      <c r="X175" s="21"/>
      <c r="Z175" s="21"/>
      <c r="AB175" s="21"/>
      <c r="AE175" s="21"/>
      <c r="AF175" s="21"/>
      <c r="AG175" s="21"/>
    </row>
    <row r="176" spans="1:33" ht="15.75" customHeight="1">
      <c r="A176" s="115"/>
      <c r="F176" s="21"/>
      <c r="L176" s="21"/>
      <c r="P176" s="21"/>
      <c r="Q176" s="21"/>
      <c r="R176" s="21"/>
      <c r="S176" s="21"/>
      <c r="T176" s="21"/>
      <c r="V176" s="21"/>
      <c r="X176" s="21"/>
      <c r="Z176" s="21"/>
      <c r="AB176" s="21"/>
      <c r="AE176" s="21"/>
      <c r="AF176" s="21"/>
      <c r="AG176" s="21"/>
    </row>
    <row r="177" spans="1:33" ht="15.75" customHeight="1">
      <c r="A177" s="115"/>
      <c r="F177" s="21"/>
      <c r="L177" s="21"/>
      <c r="P177" s="21"/>
      <c r="Q177" s="21"/>
      <c r="R177" s="21"/>
      <c r="S177" s="21"/>
      <c r="T177" s="21"/>
      <c r="V177" s="21"/>
      <c r="X177" s="21"/>
      <c r="Z177" s="21"/>
      <c r="AB177" s="21"/>
      <c r="AE177" s="21"/>
      <c r="AF177" s="21"/>
      <c r="AG177" s="21"/>
    </row>
    <row r="178" spans="1:33" ht="15.75" customHeight="1">
      <c r="A178" s="115"/>
      <c r="F178" s="21"/>
      <c r="L178" s="21"/>
      <c r="P178" s="21"/>
      <c r="Q178" s="21"/>
      <c r="R178" s="21"/>
      <c r="S178" s="21"/>
      <c r="T178" s="21"/>
      <c r="V178" s="21"/>
      <c r="X178" s="21"/>
      <c r="Z178" s="21"/>
      <c r="AB178" s="21"/>
      <c r="AE178" s="21"/>
      <c r="AF178" s="21"/>
      <c r="AG178" s="21"/>
    </row>
    <row r="179" spans="1:33" ht="15.75" customHeight="1">
      <c r="A179" s="115"/>
      <c r="F179" s="21"/>
      <c r="L179" s="21"/>
      <c r="P179" s="21"/>
      <c r="Q179" s="21"/>
      <c r="R179" s="21"/>
      <c r="S179" s="21"/>
      <c r="T179" s="21"/>
      <c r="V179" s="21"/>
      <c r="X179" s="21"/>
      <c r="Z179" s="21"/>
      <c r="AB179" s="21"/>
      <c r="AE179" s="21"/>
      <c r="AF179" s="21"/>
      <c r="AG179" s="21"/>
    </row>
    <row r="180" spans="1:33" ht="15.75" customHeight="1">
      <c r="A180" s="115"/>
      <c r="F180" s="21"/>
      <c r="L180" s="21"/>
      <c r="P180" s="21"/>
      <c r="Q180" s="21"/>
      <c r="R180" s="21"/>
      <c r="S180" s="21"/>
      <c r="T180" s="21"/>
      <c r="V180" s="21"/>
      <c r="X180" s="21"/>
      <c r="Z180" s="21"/>
      <c r="AB180" s="21"/>
      <c r="AE180" s="21"/>
      <c r="AF180" s="21"/>
      <c r="AG180" s="21"/>
    </row>
    <row r="181" spans="1:33" ht="15.75" customHeight="1">
      <c r="A181" s="115"/>
      <c r="F181" s="21"/>
      <c r="L181" s="21"/>
      <c r="P181" s="21"/>
      <c r="Q181" s="21"/>
      <c r="R181" s="21"/>
      <c r="S181" s="21"/>
      <c r="T181" s="21"/>
      <c r="V181" s="21"/>
      <c r="X181" s="21"/>
      <c r="Z181" s="21"/>
      <c r="AB181" s="21"/>
      <c r="AE181" s="21"/>
      <c r="AF181" s="21"/>
      <c r="AG181" s="21"/>
    </row>
    <row r="182" spans="1:33" ht="15.75" customHeight="1">
      <c r="A182" s="115"/>
      <c r="F182" s="21"/>
      <c r="L182" s="21"/>
      <c r="P182" s="21"/>
      <c r="Q182" s="21"/>
      <c r="R182" s="21"/>
      <c r="S182" s="21"/>
      <c r="T182" s="21"/>
      <c r="V182" s="21"/>
      <c r="X182" s="21"/>
      <c r="Z182" s="21"/>
      <c r="AB182" s="21"/>
      <c r="AE182" s="21"/>
      <c r="AF182" s="21"/>
      <c r="AG182" s="21"/>
    </row>
    <row r="183" spans="1:33" ht="15.75" customHeight="1">
      <c r="A183" s="115"/>
      <c r="F183" s="21"/>
      <c r="L183" s="21"/>
      <c r="P183" s="21"/>
      <c r="Q183" s="21"/>
      <c r="R183" s="21"/>
      <c r="S183" s="21"/>
      <c r="T183" s="21"/>
      <c r="V183" s="21"/>
      <c r="X183" s="21"/>
      <c r="Z183" s="21"/>
      <c r="AB183" s="21"/>
      <c r="AE183" s="21"/>
      <c r="AF183" s="21"/>
      <c r="AG183" s="21"/>
    </row>
    <row r="184" spans="1:33" ht="15.75" customHeight="1">
      <c r="A184" s="115"/>
      <c r="F184" s="21"/>
      <c r="L184" s="21"/>
      <c r="P184" s="21"/>
      <c r="Q184" s="21"/>
      <c r="R184" s="21"/>
      <c r="S184" s="21"/>
      <c r="T184" s="21"/>
      <c r="V184" s="21"/>
      <c r="X184" s="21"/>
      <c r="Z184" s="21"/>
      <c r="AB184" s="21"/>
      <c r="AE184" s="21"/>
      <c r="AF184" s="21"/>
      <c r="AG184" s="21"/>
    </row>
    <row r="185" spans="1:33" ht="15.75" customHeight="1">
      <c r="A185" s="115"/>
      <c r="F185" s="21"/>
      <c r="L185" s="21"/>
      <c r="P185" s="21"/>
      <c r="Q185" s="21"/>
      <c r="R185" s="21"/>
      <c r="S185" s="21"/>
      <c r="T185" s="21"/>
      <c r="V185" s="21"/>
      <c r="X185" s="21"/>
      <c r="Z185" s="21"/>
      <c r="AB185" s="21"/>
      <c r="AE185" s="21"/>
      <c r="AF185" s="21"/>
      <c r="AG185" s="21"/>
    </row>
    <row r="186" spans="1:33" ht="15.75" customHeight="1">
      <c r="A186" s="115"/>
      <c r="F186" s="21"/>
      <c r="L186" s="21"/>
      <c r="P186" s="21"/>
      <c r="Q186" s="21"/>
      <c r="R186" s="21"/>
      <c r="S186" s="21"/>
      <c r="T186" s="21"/>
      <c r="V186" s="21"/>
      <c r="X186" s="21"/>
      <c r="Z186" s="21"/>
      <c r="AB186" s="21"/>
      <c r="AE186" s="21"/>
      <c r="AF186" s="21"/>
      <c r="AG186" s="21"/>
    </row>
    <row r="187" spans="1:33" ht="15.75" customHeight="1">
      <c r="A187" s="115"/>
      <c r="F187" s="21"/>
      <c r="L187" s="21"/>
      <c r="P187" s="21"/>
      <c r="Q187" s="21"/>
      <c r="R187" s="21"/>
      <c r="S187" s="21"/>
      <c r="T187" s="21"/>
      <c r="V187" s="21"/>
      <c r="X187" s="21"/>
      <c r="Z187" s="21"/>
      <c r="AB187" s="21"/>
      <c r="AE187" s="21"/>
      <c r="AF187" s="21"/>
      <c r="AG187" s="21"/>
    </row>
    <row r="188" spans="1:33" ht="15.75" customHeight="1">
      <c r="A188" s="115"/>
      <c r="F188" s="21"/>
      <c r="L188" s="21"/>
      <c r="P188" s="21"/>
      <c r="Q188" s="21"/>
      <c r="R188" s="21"/>
      <c r="S188" s="21"/>
      <c r="T188" s="21"/>
      <c r="V188" s="21"/>
      <c r="X188" s="21"/>
      <c r="Z188" s="21"/>
      <c r="AB188" s="21"/>
      <c r="AE188" s="21"/>
      <c r="AF188" s="21"/>
      <c r="AG188" s="21"/>
    </row>
    <row r="189" spans="1:33" ht="15.75" customHeight="1">
      <c r="A189" s="115"/>
      <c r="F189" s="21"/>
      <c r="L189" s="21"/>
      <c r="P189" s="21"/>
      <c r="Q189" s="21"/>
      <c r="R189" s="21"/>
      <c r="S189" s="21"/>
      <c r="T189" s="21"/>
      <c r="V189" s="21"/>
      <c r="X189" s="21"/>
      <c r="Z189" s="21"/>
      <c r="AB189" s="21"/>
      <c r="AE189" s="21"/>
      <c r="AF189" s="21"/>
      <c r="AG189" s="21"/>
    </row>
    <row r="190" spans="1:33" ht="15.75" customHeight="1">
      <c r="A190" s="115"/>
      <c r="F190" s="21"/>
      <c r="L190" s="21"/>
      <c r="P190" s="21"/>
      <c r="Q190" s="21"/>
      <c r="R190" s="21"/>
      <c r="S190" s="21"/>
      <c r="T190" s="21"/>
      <c r="V190" s="21"/>
      <c r="X190" s="21"/>
      <c r="Z190" s="21"/>
      <c r="AB190" s="21"/>
      <c r="AE190" s="21"/>
      <c r="AF190" s="21"/>
      <c r="AG190" s="21"/>
    </row>
    <row r="191" spans="1:33" ht="15.75" customHeight="1">
      <c r="A191" s="115"/>
      <c r="F191" s="21"/>
      <c r="L191" s="21"/>
      <c r="P191" s="21"/>
      <c r="Q191" s="21"/>
      <c r="R191" s="21"/>
      <c r="S191" s="21"/>
      <c r="T191" s="21"/>
      <c r="V191" s="21"/>
      <c r="X191" s="21"/>
      <c r="Z191" s="21"/>
      <c r="AB191" s="21"/>
      <c r="AE191" s="21"/>
      <c r="AF191" s="21"/>
      <c r="AG191" s="21"/>
    </row>
    <row r="192" spans="1:33" ht="15.75" customHeight="1">
      <c r="A192" s="115"/>
      <c r="F192" s="21"/>
      <c r="L192" s="21"/>
      <c r="P192" s="21"/>
      <c r="Q192" s="21"/>
      <c r="R192" s="21"/>
      <c r="S192" s="21"/>
      <c r="T192" s="21"/>
      <c r="V192" s="21"/>
      <c r="X192" s="21"/>
      <c r="Z192" s="21"/>
      <c r="AB192" s="21"/>
      <c r="AE192" s="21"/>
      <c r="AF192" s="21"/>
      <c r="AG192" s="21"/>
    </row>
    <row r="193" spans="1:33" ht="15.75" customHeight="1">
      <c r="A193" s="115"/>
      <c r="F193" s="21"/>
      <c r="L193" s="21"/>
      <c r="P193" s="21"/>
      <c r="Q193" s="21"/>
      <c r="R193" s="21"/>
      <c r="S193" s="21"/>
      <c r="T193" s="21"/>
      <c r="V193" s="21"/>
      <c r="X193" s="21"/>
      <c r="Z193" s="21"/>
      <c r="AB193" s="21"/>
      <c r="AE193" s="21"/>
      <c r="AF193" s="21"/>
      <c r="AG193" s="21"/>
    </row>
    <row r="194" spans="1:33" ht="15.75" customHeight="1">
      <c r="A194" s="115"/>
      <c r="F194" s="21"/>
      <c r="L194" s="21"/>
      <c r="P194" s="21"/>
      <c r="Q194" s="21"/>
      <c r="R194" s="21"/>
      <c r="S194" s="21"/>
      <c r="T194" s="21"/>
      <c r="V194" s="21"/>
      <c r="X194" s="21"/>
      <c r="Z194" s="21"/>
      <c r="AB194" s="21"/>
      <c r="AE194" s="21"/>
      <c r="AF194" s="21"/>
      <c r="AG194" s="21"/>
    </row>
    <row r="195" spans="1:33" ht="15.75" customHeight="1">
      <c r="A195" s="115"/>
      <c r="F195" s="21"/>
      <c r="L195" s="21"/>
      <c r="P195" s="21"/>
      <c r="Q195" s="21"/>
      <c r="R195" s="21"/>
      <c r="S195" s="21"/>
      <c r="T195" s="21"/>
      <c r="V195" s="21"/>
      <c r="X195" s="21"/>
      <c r="Z195" s="21"/>
      <c r="AB195" s="21"/>
      <c r="AE195" s="21"/>
      <c r="AF195" s="21"/>
      <c r="AG195" s="21"/>
    </row>
    <row r="196" spans="1:33" ht="15.75" customHeight="1">
      <c r="A196" s="115"/>
      <c r="F196" s="21"/>
      <c r="L196" s="21"/>
      <c r="P196" s="21"/>
      <c r="Q196" s="21"/>
      <c r="R196" s="21"/>
      <c r="S196" s="21"/>
      <c r="T196" s="21"/>
      <c r="V196" s="21"/>
      <c r="X196" s="21"/>
      <c r="Z196" s="21"/>
      <c r="AB196" s="21"/>
      <c r="AE196" s="21"/>
      <c r="AF196" s="21"/>
      <c r="AG196" s="21"/>
    </row>
    <row r="197" spans="1:33" ht="15.75" customHeight="1">
      <c r="A197" s="115"/>
      <c r="F197" s="21"/>
      <c r="L197" s="21"/>
      <c r="P197" s="21"/>
      <c r="Q197" s="21"/>
      <c r="R197" s="21"/>
      <c r="S197" s="21"/>
      <c r="T197" s="21"/>
      <c r="V197" s="21"/>
      <c r="X197" s="21"/>
      <c r="Z197" s="21"/>
      <c r="AB197" s="21"/>
      <c r="AE197" s="21"/>
      <c r="AF197" s="21"/>
      <c r="AG197" s="21"/>
    </row>
    <row r="198" spans="1:33" ht="15.75" customHeight="1">
      <c r="A198" s="115"/>
      <c r="F198" s="21"/>
      <c r="L198" s="21"/>
      <c r="P198" s="21"/>
      <c r="Q198" s="21"/>
      <c r="R198" s="21"/>
      <c r="S198" s="21"/>
      <c r="T198" s="21"/>
      <c r="V198" s="21"/>
      <c r="X198" s="21"/>
      <c r="Z198" s="21"/>
      <c r="AB198" s="21"/>
      <c r="AE198" s="21"/>
      <c r="AF198" s="21"/>
      <c r="AG198" s="21"/>
    </row>
    <row r="199" spans="1:33" ht="15.75" customHeight="1">
      <c r="A199" s="115"/>
      <c r="F199" s="21"/>
      <c r="L199" s="21"/>
      <c r="P199" s="21"/>
      <c r="Q199" s="21"/>
      <c r="R199" s="21"/>
      <c r="S199" s="21"/>
      <c r="T199" s="21"/>
      <c r="V199" s="21"/>
      <c r="X199" s="21"/>
      <c r="Z199" s="21"/>
      <c r="AB199" s="21"/>
      <c r="AE199" s="21"/>
      <c r="AF199" s="21"/>
      <c r="AG199" s="21"/>
    </row>
    <row r="200" spans="1:33" ht="15.75" customHeight="1">
      <c r="A200" s="115"/>
      <c r="F200" s="21"/>
      <c r="L200" s="21"/>
      <c r="P200" s="21"/>
      <c r="Q200" s="21"/>
      <c r="R200" s="21"/>
      <c r="S200" s="21"/>
      <c r="T200" s="21"/>
      <c r="V200" s="21"/>
      <c r="X200" s="21"/>
      <c r="Z200" s="21"/>
      <c r="AB200" s="21"/>
      <c r="AE200" s="21"/>
      <c r="AF200" s="21"/>
      <c r="AG200" s="21"/>
    </row>
    <row r="201" spans="1:33" ht="15.75" customHeight="1">
      <c r="A201" s="115"/>
      <c r="F201" s="21"/>
      <c r="L201" s="21"/>
      <c r="P201" s="21"/>
      <c r="Q201" s="21"/>
      <c r="R201" s="21"/>
      <c r="S201" s="21"/>
      <c r="T201" s="21"/>
      <c r="V201" s="21"/>
      <c r="X201" s="21"/>
      <c r="Z201" s="21"/>
      <c r="AB201" s="21"/>
      <c r="AE201" s="21"/>
      <c r="AF201" s="21"/>
      <c r="AG201" s="21"/>
    </row>
    <row r="202" spans="1:33" ht="15.75" customHeight="1">
      <c r="A202" s="115"/>
      <c r="F202" s="21"/>
      <c r="L202" s="21"/>
      <c r="P202" s="21"/>
      <c r="Q202" s="21"/>
      <c r="R202" s="21"/>
      <c r="S202" s="21"/>
      <c r="T202" s="21"/>
      <c r="V202" s="21"/>
      <c r="X202" s="21"/>
      <c r="Z202" s="21"/>
      <c r="AB202" s="21"/>
      <c r="AE202" s="21"/>
      <c r="AF202" s="21"/>
      <c r="AG202" s="21"/>
    </row>
    <row r="203" spans="1:33" ht="15.75" customHeight="1">
      <c r="A203" s="115"/>
      <c r="F203" s="21"/>
      <c r="L203" s="21"/>
      <c r="P203" s="21"/>
      <c r="Q203" s="21"/>
      <c r="R203" s="21"/>
      <c r="S203" s="21"/>
      <c r="T203" s="21"/>
      <c r="V203" s="21"/>
      <c r="X203" s="21"/>
      <c r="Z203" s="21"/>
      <c r="AB203" s="21"/>
      <c r="AE203" s="21"/>
      <c r="AF203" s="21"/>
      <c r="AG203" s="21"/>
    </row>
    <row r="204" spans="1:33" ht="15.75" customHeight="1">
      <c r="A204" s="115"/>
      <c r="F204" s="21"/>
      <c r="L204" s="21"/>
      <c r="P204" s="21"/>
      <c r="Q204" s="21"/>
      <c r="R204" s="21"/>
      <c r="S204" s="21"/>
      <c r="T204" s="21"/>
      <c r="V204" s="21"/>
      <c r="X204" s="21"/>
      <c r="Z204" s="21"/>
      <c r="AB204" s="21"/>
      <c r="AE204" s="21"/>
      <c r="AF204" s="21"/>
      <c r="AG204" s="21"/>
    </row>
    <row r="205" spans="1:33" ht="15.75" customHeight="1">
      <c r="A205" s="115"/>
      <c r="F205" s="21"/>
      <c r="L205" s="21"/>
      <c r="P205" s="21"/>
      <c r="Q205" s="21"/>
      <c r="R205" s="21"/>
      <c r="S205" s="21"/>
      <c r="T205" s="21"/>
      <c r="V205" s="21"/>
      <c r="X205" s="21"/>
      <c r="Z205" s="21"/>
      <c r="AB205" s="21"/>
      <c r="AE205" s="21"/>
      <c r="AF205" s="21"/>
      <c r="AG205" s="21"/>
    </row>
    <row r="206" spans="1:33" ht="15.75" customHeight="1">
      <c r="A206" s="115"/>
      <c r="F206" s="21"/>
      <c r="L206" s="21"/>
      <c r="P206" s="21"/>
      <c r="Q206" s="21"/>
      <c r="R206" s="21"/>
      <c r="S206" s="21"/>
      <c r="T206" s="21"/>
      <c r="V206" s="21"/>
      <c r="X206" s="21"/>
      <c r="Z206" s="21"/>
      <c r="AB206" s="21"/>
      <c r="AE206" s="21"/>
      <c r="AF206" s="21"/>
      <c r="AG206" s="21"/>
    </row>
    <row r="207" spans="1:33" ht="15.75" customHeight="1">
      <c r="A207" s="115"/>
      <c r="F207" s="21"/>
      <c r="L207" s="21"/>
      <c r="P207" s="21"/>
      <c r="Q207" s="21"/>
      <c r="R207" s="21"/>
      <c r="S207" s="21"/>
      <c r="T207" s="21"/>
      <c r="V207" s="21"/>
      <c r="X207" s="21"/>
      <c r="Z207" s="21"/>
      <c r="AB207" s="21"/>
      <c r="AE207" s="21"/>
      <c r="AF207" s="21"/>
      <c r="AG207" s="21"/>
    </row>
    <row r="208" spans="1:33" ht="15.75" customHeight="1">
      <c r="A208" s="115"/>
      <c r="F208" s="21"/>
      <c r="L208" s="21"/>
      <c r="P208" s="21"/>
      <c r="Q208" s="21"/>
      <c r="R208" s="21"/>
      <c r="S208" s="21"/>
      <c r="T208" s="21"/>
      <c r="V208" s="21"/>
      <c r="X208" s="21"/>
      <c r="Z208" s="21"/>
      <c r="AB208" s="21"/>
      <c r="AE208" s="21"/>
      <c r="AF208" s="21"/>
      <c r="AG208" s="21"/>
    </row>
    <row r="209" spans="1:33" ht="15.75" customHeight="1">
      <c r="A209" s="115"/>
      <c r="F209" s="21"/>
      <c r="L209" s="21"/>
      <c r="P209" s="21"/>
      <c r="Q209" s="21"/>
      <c r="R209" s="21"/>
      <c r="S209" s="21"/>
      <c r="T209" s="21"/>
      <c r="V209" s="21"/>
      <c r="X209" s="21"/>
      <c r="Z209" s="21"/>
      <c r="AB209" s="21"/>
      <c r="AE209" s="21"/>
      <c r="AF209" s="21"/>
      <c r="AG209" s="21"/>
    </row>
    <row r="210" spans="1:33" ht="15.75" customHeight="1">
      <c r="A210" s="115"/>
      <c r="F210" s="21"/>
      <c r="L210" s="21"/>
      <c r="P210" s="21"/>
      <c r="Q210" s="21"/>
      <c r="R210" s="21"/>
      <c r="S210" s="21"/>
      <c r="T210" s="21"/>
      <c r="V210" s="21"/>
      <c r="X210" s="21"/>
      <c r="Z210" s="21"/>
      <c r="AB210" s="21"/>
      <c r="AE210" s="21"/>
      <c r="AF210" s="21"/>
      <c r="AG210" s="21"/>
    </row>
    <row r="211" spans="1:33" ht="15.75" customHeight="1">
      <c r="A211" s="115"/>
      <c r="F211" s="21"/>
      <c r="L211" s="21"/>
      <c r="P211" s="21"/>
      <c r="Q211" s="21"/>
      <c r="R211" s="21"/>
      <c r="S211" s="21"/>
      <c r="T211" s="21"/>
      <c r="V211" s="21"/>
      <c r="X211" s="21"/>
      <c r="Z211" s="21"/>
      <c r="AB211" s="21"/>
      <c r="AE211" s="21"/>
      <c r="AF211" s="21"/>
      <c r="AG211" s="21"/>
    </row>
    <row r="212" spans="1:33" ht="15.75" customHeight="1">
      <c r="A212" s="115"/>
      <c r="F212" s="21"/>
      <c r="L212" s="21"/>
      <c r="P212" s="21"/>
      <c r="Q212" s="21"/>
      <c r="R212" s="21"/>
      <c r="S212" s="21"/>
      <c r="T212" s="21"/>
      <c r="V212" s="21"/>
      <c r="X212" s="21"/>
      <c r="Z212" s="21"/>
      <c r="AB212" s="21"/>
      <c r="AE212" s="21"/>
      <c r="AF212" s="21"/>
      <c r="AG212" s="21"/>
    </row>
    <row r="213" spans="1:33" ht="15.75" customHeight="1">
      <c r="A213" s="115"/>
      <c r="F213" s="21"/>
      <c r="L213" s="21"/>
      <c r="P213" s="21"/>
      <c r="Q213" s="21"/>
      <c r="R213" s="21"/>
      <c r="S213" s="21"/>
      <c r="T213" s="21"/>
      <c r="V213" s="21"/>
      <c r="X213" s="21"/>
      <c r="Z213" s="21"/>
      <c r="AB213" s="21"/>
      <c r="AE213" s="21"/>
      <c r="AF213" s="21"/>
      <c r="AG213" s="21"/>
    </row>
    <row r="214" spans="1:33" ht="15.75" customHeight="1">
      <c r="A214" s="115"/>
      <c r="F214" s="21"/>
      <c r="L214" s="21"/>
      <c r="P214" s="21"/>
      <c r="Q214" s="21"/>
      <c r="R214" s="21"/>
      <c r="S214" s="21"/>
      <c r="T214" s="21"/>
      <c r="V214" s="21"/>
      <c r="X214" s="21"/>
      <c r="Z214" s="21"/>
      <c r="AB214" s="21"/>
      <c r="AE214" s="21"/>
      <c r="AF214" s="21"/>
      <c r="AG214" s="21"/>
    </row>
    <row r="215" spans="1:33" ht="15.75" customHeight="1">
      <c r="A215" s="115"/>
      <c r="F215" s="21"/>
      <c r="L215" s="21"/>
      <c r="P215" s="21"/>
      <c r="Q215" s="21"/>
      <c r="R215" s="21"/>
      <c r="S215" s="21"/>
      <c r="T215" s="21"/>
      <c r="V215" s="21"/>
      <c r="X215" s="21"/>
      <c r="Z215" s="21"/>
      <c r="AB215" s="21"/>
      <c r="AE215" s="21"/>
      <c r="AF215" s="21"/>
      <c r="AG215" s="21"/>
    </row>
    <row r="216" spans="1:33" ht="15.75" customHeight="1">
      <c r="A216" s="115"/>
      <c r="F216" s="21"/>
      <c r="L216" s="21"/>
      <c r="P216" s="21"/>
      <c r="Q216" s="21"/>
      <c r="R216" s="21"/>
      <c r="S216" s="21"/>
      <c r="T216" s="21"/>
      <c r="V216" s="21"/>
      <c r="X216" s="21"/>
      <c r="Z216" s="21"/>
      <c r="AB216" s="21"/>
      <c r="AE216" s="21"/>
      <c r="AF216" s="21"/>
      <c r="AG216" s="21"/>
    </row>
    <row r="217" spans="1:33" ht="15.75" customHeight="1">
      <c r="A217" s="115"/>
      <c r="F217" s="21"/>
      <c r="L217" s="21"/>
      <c r="P217" s="21"/>
      <c r="Q217" s="21"/>
      <c r="R217" s="21"/>
      <c r="S217" s="21"/>
      <c r="T217" s="21"/>
      <c r="V217" s="21"/>
      <c r="X217" s="21"/>
      <c r="Z217" s="21"/>
      <c r="AB217" s="21"/>
      <c r="AE217" s="21"/>
      <c r="AF217" s="21"/>
      <c r="AG217" s="21"/>
    </row>
    <row r="218" spans="1:33" ht="15.75" customHeight="1">
      <c r="A218" s="115"/>
      <c r="F218" s="21"/>
      <c r="L218" s="21"/>
      <c r="P218" s="21"/>
      <c r="Q218" s="21"/>
      <c r="R218" s="21"/>
      <c r="S218" s="21"/>
      <c r="T218" s="21"/>
      <c r="V218" s="21"/>
      <c r="X218" s="21"/>
      <c r="Z218" s="21"/>
      <c r="AB218" s="21"/>
      <c r="AE218" s="21"/>
      <c r="AF218" s="21"/>
      <c r="AG218" s="21"/>
    </row>
    <row r="219" spans="1:33" ht="15.75" customHeight="1">
      <c r="A219" s="115"/>
      <c r="F219" s="21"/>
      <c r="L219" s="21"/>
      <c r="P219" s="21"/>
      <c r="Q219" s="21"/>
      <c r="R219" s="21"/>
      <c r="S219" s="21"/>
      <c r="T219" s="21"/>
      <c r="V219" s="21"/>
      <c r="X219" s="21"/>
      <c r="Z219" s="21"/>
      <c r="AB219" s="21"/>
      <c r="AE219" s="21"/>
      <c r="AF219" s="21"/>
      <c r="AG219" s="21"/>
    </row>
    <row r="220" spans="1:33" ht="15.75" customHeight="1">
      <c r="A220" s="115"/>
      <c r="F220" s="21"/>
      <c r="L220" s="21"/>
      <c r="P220" s="21"/>
      <c r="Q220" s="21"/>
      <c r="R220" s="21"/>
      <c r="S220" s="21"/>
      <c r="T220" s="21"/>
      <c r="V220" s="21"/>
      <c r="X220" s="21"/>
      <c r="Z220" s="21"/>
      <c r="AB220" s="21"/>
      <c r="AE220" s="21"/>
      <c r="AF220" s="21"/>
      <c r="AG220" s="21"/>
    </row>
    <row r="221" spans="1:33" ht="15.75" customHeight="1">
      <c r="A221" s="115"/>
      <c r="F221" s="21"/>
      <c r="L221" s="21"/>
      <c r="P221" s="21"/>
      <c r="Q221" s="21"/>
      <c r="R221" s="21"/>
      <c r="S221" s="21"/>
      <c r="T221" s="21"/>
      <c r="V221" s="21"/>
      <c r="X221" s="21"/>
      <c r="Z221" s="21"/>
      <c r="AB221" s="21"/>
      <c r="AE221" s="21"/>
      <c r="AF221" s="21"/>
      <c r="AG221" s="21"/>
    </row>
    <row r="222" spans="1:33" ht="15.75" customHeight="1">
      <c r="A222" s="115"/>
      <c r="F222" s="21"/>
      <c r="L222" s="21"/>
      <c r="P222" s="21"/>
      <c r="Q222" s="21"/>
      <c r="R222" s="21"/>
      <c r="S222" s="21"/>
      <c r="T222" s="21"/>
      <c r="V222" s="21"/>
      <c r="X222" s="21"/>
      <c r="Z222" s="21"/>
      <c r="AB222" s="21"/>
      <c r="AE222" s="21"/>
      <c r="AF222" s="21"/>
      <c r="AG222" s="21"/>
    </row>
    <row r="223" spans="1:33" ht="15.75" customHeight="1">
      <c r="A223" s="115"/>
      <c r="F223" s="21"/>
      <c r="L223" s="21"/>
      <c r="P223" s="21"/>
      <c r="Q223" s="21"/>
      <c r="R223" s="21"/>
      <c r="S223" s="21"/>
      <c r="T223" s="21"/>
      <c r="V223" s="21"/>
      <c r="X223" s="21"/>
      <c r="Z223" s="21"/>
      <c r="AB223" s="21"/>
      <c r="AE223" s="21"/>
      <c r="AF223" s="21"/>
      <c r="AG223" s="21"/>
    </row>
    <row r="224" spans="1:33" ht="15.75" customHeight="1">
      <c r="A224" s="115"/>
      <c r="F224" s="21"/>
      <c r="L224" s="21"/>
      <c r="P224" s="21"/>
      <c r="Q224" s="21"/>
      <c r="R224" s="21"/>
      <c r="S224" s="21"/>
      <c r="T224" s="21"/>
      <c r="V224" s="21"/>
      <c r="X224" s="21"/>
      <c r="Z224" s="21"/>
      <c r="AB224" s="21"/>
      <c r="AE224" s="21"/>
      <c r="AF224" s="21"/>
      <c r="AG224" s="21"/>
    </row>
    <row r="225" spans="1:33" ht="15.75" customHeight="1">
      <c r="A225" s="115"/>
      <c r="F225" s="21"/>
      <c r="L225" s="21"/>
      <c r="P225" s="21"/>
      <c r="Q225" s="21"/>
      <c r="R225" s="21"/>
      <c r="S225" s="21"/>
      <c r="T225" s="21"/>
      <c r="V225" s="21"/>
      <c r="X225" s="21"/>
      <c r="Z225" s="21"/>
      <c r="AB225" s="21"/>
      <c r="AE225" s="21"/>
      <c r="AF225" s="21"/>
      <c r="AG225" s="21"/>
    </row>
    <row r="226" spans="1:33" ht="15.75" customHeight="1">
      <c r="A226" s="115"/>
      <c r="F226" s="21"/>
      <c r="L226" s="21"/>
      <c r="P226" s="21"/>
      <c r="Q226" s="21"/>
      <c r="R226" s="21"/>
      <c r="S226" s="21"/>
      <c r="T226" s="21"/>
      <c r="V226" s="21"/>
      <c r="X226" s="21"/>
      <c r="Z226" s="21"/>
      <c r="AB226" s="21"/>
      <c r="AE226" s="21"/>
      <c r="AF226" s="21"/>
      <c r="AG226" s="21"/>
    </row>
    <row r="227" spans="1:33" ht="15.75" customHeight="1">
      <c r="A227" s="115"/>
      <c r="F227" s="21"/>
      <c r="L227" s="21"/>
      <c r="P227" s="21"/>
      <c r="Q227" s="21"/>
      <c r="R227" s="21"/>
      <c r="S227" s="21"/>
      <c r="T227" s="21"/>
      <c r="V227" s="21"/>
      <c r="X227" s="21"/>
      <c r="Z227" s="21"/>
      <c r="AB227" s="21"/>
      <c r="AE227" s="21"/>
      <c r="AF227" s="21"/>
      <c r="AG227" s="21"/>
    </row>
    <row r="228" spans="1:33" ht="15.75" customHeight="1">
      <c r="A228" s="115"/>
      <c r="F228" s="21"/>
      <c r="L228" s="21"/>
      <c r="P228" s="21"/>
      <c r="Q228" s="21"/>
      <c r="R228" s="21"/>
      <c r="S228" s="21"/>
      <c r="T228" s="21"/>
      <c r="V228" s="21"/>
      <c r="X228" s="21"/>
      <c r="Z228" s="21"/>
      <c r="AB228" s="21"/>
      <c r="AE228" s="21"/>
      <c r="AF228" s="21"/>
      <c r="AG228" s="21"/>
    </row>
    <row r="229" spans="1:33" ht="15.75" customHeight="1">
      <c r="A229" s="115"/>
      <c r="F229" s="21"/>
      <c r="L229" s="21"/>
      <c r="P229" s="21"/>
      <c r="Q229" s="21"/>
      <c r="R229" s="21"/>
      <c r="S229" s="21"/>
      <c r="T229" s="21"/>
      <c r="V229" s="21"/>
      <c r="X229" s="21"/>
      <c r="Z229" s="21"/>
      <c r="AB229" s="21"/>
      <c r="AE229" s="21"/>
      <c r="AF229" s="21"/>
      <c r="AG229" s="21"/>
    </row>
    <row r="230" spans="1:33" ht="15.75" customHeight="1">
      <c r="A230" s="115"/>
      <c r="F230" s="21"/>
      <c r="L230" s="21"/>
      <c r="P230" s="21"/>
      <c r="Q230" s="21"/>
      <c r="R230" s="21"/>
      <c r="S230" s="21"/>
      <c r="T230" s="21"/>
      <c r="V230" s="21"/>
      <c r="X230" s="21"/>
      <c r="Z230" s="21"/>
      <c r="AB230" s="21"/>
      <c r="AE230" s="21"/>
      <c r="AF230" s="21"/>
      <c r="AG230" s="21"/>
    </row>
    <row r="231" spans="1:33" ht="15.75" customHeight="1">
      <c r="A231" s="115"/>
      <c r="F231" s="21"/>
      <c r="L231" s="21"/>
      <c r="P231" s="21"/>
      <c r="Q231" s="21"/>
      <c r="R231" s="21"/>
      <c r="S231" s="21"/>
      <c r="T231" s="21"/>
      <c r="V231" s="21"/>
      <c r="X231" s="21"/>
      <c r="Z231" s="21"/>
      <c r="AB231" s="21"/>
      <c r="AE231" s="21"/>
      <c r="AF231" s="21"/>
      <c r="AG231" s="21"/>
    </row>
    <row r="232" spans="1:33" ht="15.75" customHeight="1">
      <c r="A232" s="115"/>
      <c r="F232" s="21"/>
      <c r="L232" s="21"/>
      <c r="P232" s="21"/>
      <c r="Q232" s="21"/>
      <c r="R232" s="21"/>
      <c r="S232" s="21"/>
      <c r="T232" s="21"/>
      <c r="V232" s="21"/>
      <c r="X232" s="21"/>
      <c r="Z232" s="21"/>
      <c r="AB232" s="21"/>
      <c r="AE232" s="21"/>
      <c r="AF232" s="21"/>
      <c r="AG232" s="21"/>
    </row>
    <row r="233" spans="1:33" ht="15.75" customHeight="1">
      <c r="A233" s="115"/>
      <c r="F233" s="21"/>
      <c r="L233" s="21"/>
      <c r="P233" s="21"/>
      <c r="Q233" s="21"/>
      <c r="R233" s="21"/>
      <c r="S233" s="21"/>
      <c r="T233" s="21"/>
      <c r="V233" s="21"/>
      <c r="X233" s="21"/>
      <c r="Z233" s="21"/>
      <c r="AB233" s="21"/>
      <c r="AE233" s="21"/>
      <c r="AF233" s="21"/>
      <c r="AG233" s="21"/>
    </row>
    <row r="234" spans="1:33" ht="15.75" customHeight="1">
      <c r="A234" s="115"/>
      <c r="F234" s="21"/>
      <c r="L234" s="21"/>
      <c r="P234" s="21"/>
      <c r="Q234" s="21"/>
      <c r="R234" s="21"/>
      <c r="S234" s="21"/>
      <c r="T234" s="21"/>
      <c r="V234" s="21"/>
      <c r="X234" s="21"/>
      <c r="Z234" s="21"/>
      <c r="AB234" s="21"/>
      <c r="AE234" s="21"/>
      <c r="AF234" s="21"/>
      <c r="AG234" s="21"/>
    </row>
    <row r="235" spans="1:33" ht="15.75" customHeight="1">
      <c r="A235" s="115"/>
      <c r="F235" s="21"/>
      <c r="L235" s="21"/>
      <c r="P235" s="21"/>
      <c r="Q235" s="21"/>
      <c r="R235" s="21"/>
      <c r="S235" s="21"/>
      <c r="T235" s="21"/>
      <c r="V235" s="21"/>
      <c r="X235" s="21"/>
      <c r="Z235" s="21"/>
      <c r="AB235" s="21"/>
      <c r="AE235" s="21"/>
      <c r="AF235" s="21"/>
      <c r="AG235" s="21"/>
    </row>
    <row r="236" spans="1:33" ht="15.75" customHeight="1">
      <c r="A236" s="115"/>
      <c r="F236" s="21"/>
      <c r="L236" s="21"/>
      <c r="P236" s="21"/>
      <c r="Q236" s="21"/>
      <c r="R236" s="21"/>
      <c r="S236" s="21"/>
      <c r="T236" s="21"/>
      <c r="V236" s="21"/>
      <c r="X236" s="21"/>
      <c r="Z236" s="21"/>
      <c r="AB236" s="21"/>
      <c r="AE236" s="21"/>
      <c r="AF236" s="21"/>
      <c r="AG236" s="21"/>
    </row>
    <row r="237" spans="1:33" ht="15.75" customHeight="1">
      <c r="A237" s="115"/>
      <c r="F237" s="21"/>
      <c r="L237" s="21"/>
      <c r="P237" s="21"/>
      <c r="Q237" s="21"/>
      <c r="R237" s="21"/>
      <c r="S237" s="21"/>
      <c r="T237" s="21"/>
      <c r="V237" s="21"/>
      <c r="X237" s="21"/>
      <c r="Z237" s="21"/>
      <c r="AB237" s="21"/>
      <c r="AE237" s="21"/>
      <c r="AF237" s="21"/>
      <c r="AG237" s="21"/>
    </row>
    <row r="238" spans="1:33" ht="15.75" customHeight="1">
      <c r="A238" s="115"/>
      <c r="F238" s="21"/>
      <c r="L238" s="21"/>
      <c r="P238" s="21"/>
      <c r="Q238" s="21"/>
      <c r="R238" s="21"/>
      <c r="S238" s="21"/>
      <c r="T238" s="21"/>
      <c r="V238" s="21"/>
      <c r="X238" s="21"/>
      <c r="Z238" s="21"/>
      <c r="AB238" s="21"/>
      <c r="AE238" s="21"/>
      <c r="AF238" s="21"/>
      <c r="AG238" s="21"/>
    </row>
    <row r="239" spans="1:33" ht="15.75" customHeight="1">
      <c r="A239" s="115"/>
      <c r="F239" s="21"/>
      <c r="L239" s="21"/>
      <c r="P239" s="21"/>
      <c r="Q239" s="21"/>
      <c r="R239" s="21"/>
      <c r="S239" s="21"/>
      <c r="T239" s="21"/>
      <c r="V239" s="21"/>
      <c r="X239" s="21"/>
      <c r="Z239" s="21"/>
      <c r="AB239" s="21"/>
      <c r="AE239" s="21"/>
      <c r="AF239" s="21"/>
      <c r="AG239" s="21"/>
    </row>
    <row r="240" spans="1:33" ht="15.75" customHeight="1">
      <c r="A240" s="115"/>
      <c r="F240" s="21"/>
      <c r="L240" s="21"/>
      <c r="P240" s="21"/>
      <c r="Q240" s="21"/>
      <c r="R240" s="21"/>
      <c r="S240" s="21"/>
      <c r="T240" s="21"/>
      <c r="V240" s="21"/>
      <c r="X240" s="21"/>
      <c r="Z240" s="21"/>
      <c r="AB240" s="21"/>
      <c r="AE240" s="21"/>
      <c r="AF240" s="21"/>
      <c r="AG240" s="21"/>
    </row>
    <row r="241" spans="1:33" ht="15.75" customHeight="1">
      <c r="A241" s="115"/>
      <c r="F241" s="21"/>
      <c r="L241" s="21"/>
      <c r="P241" s="21"/>
      <c r="Q241" s="21"/>
      <c r="R241" s="21"/>
      <c r="S241" s="21"/>
      <c r="T241" s="21"/>
      <c r="V241" s="21"/>
      <c r="X241" s="21"/>
      <c r="Z241" s="21"/>
      <c r="AB241" s="21"/>
      <c r="AE241" s="21"/>
      <c r="AF241" s="21"/>
      <c r="AG241" s="21"/>
    </row>
    <row r="242" spans="1:33" ht="15.75" customHeight="1">
      <c r="A242" s="115"/>
      <c r="F242" s="21"/>
      <c r="L242" s="21"/>
      <c r="P242" s="21"/>
      <c r="Q242" s="21"/>
      <c r="R242" s="21"/>
      <c r="S242" s="21"/>
      <c r="T242" s="21"/>
      <c r="V242" s="21"/>
      <c r="X242" s="21"/>
      <c r="Z242" s="21"/>
      <c r="AB242" s="21"/>
      <c r="AE242" s="21"/>
      <c r="AF242" s="21"/>
      <c r="AG242" s="21"/>
    </row>
    <row r="243" spans="1:33" ht="15.75" customHeight="1">
      <c r="A243" s="115"/>
      <c r="F243" s="21"/>
      <c r="L243" s="21"/>
      <c r="P243" s="21"/>
      <c r="Q243" s="21"/>
      <c r="R243" s="21"/>
      <c r="S243" s="21"/>
      <c r="T243" s="21"/>
      <c r="V243" s="21"/>
      <c r="X243" s="21"/>
      <c r="Z243" s="21"/>
      <c r="AB243" s="21"/>
      <c r="AE243" s="21"/>
      <c r="AF243" s="21"/>
      <c r="AG243" s="21"/>
    </row>
    <row r="244" spans="1:33" ht="15.75" customHeight="1">
      <c r="A244" s="115"/>
      <c r="F244" s="21"/>
      <c r="L244" s="21"/>
      <c r="P244" s="21"/>
      <c r="Q244" s="21"/>
      <c r="R244" s="21"/>
      <c r="S244" s="21"/>
      <c r="T244" s="21"/>
      <c r="V244" s="21"/>
      <c r="X244" s="21"/>
      <c r="Z244" s="21"/>
      <c r="AB244" s="21"/>
      <c r="AE244" s="21"/>
      <c r="AF244" s="21"/>
      <c r="AG244" s="21"/>
    </row>
    <row r="245" spans="1:33" ht="15.75" customHeight="1">
      <c r="A245" s="115"/>
      <c r="F245" s="21"/>
      <c r="L245" s="21"/>
      <c r="P245" s="21"/>
      <c r="Q245" s="21"/>
      <c r="R245" s="21"/>
      <c r="S245" s="21"/>
      <c r="T245" s="21"/>
      <c r="V245" s="21"/>
      <c r="X245" s="21"/>
      <c r="Z245" s="21"/>
      <c r="AB245" s="21"/>
      <c r="AE245" s="21"/>
      <c r="AF245" s="21"/>
      <c r="AG245" s="21"/>
    </row>
    <row r="246" spans="1:33" ht="15.75" customHeight="1">
      <c r="A246" s="115"/>
      <c r="F246" s="21"/>
      <c r="L246" s="21"/>
      <c r="P246" s="21"/>
      <c r="Q246" s="21"/>
      <c r="R246" s="21"/>
      <c r="S246" s="21"/>
      <c r="T246" s="21"/>
      <c r="V246" s="21"/>
      <c r="X246" s="21"/>
      <c r="Z246" s="21"/>
      <c r="AB246" s="21"/>
      <c r="AE246" s="21"/>
      <c r="AF246" s="21"/>
      <c r="AG246" s="21"/>
    </row>
    <row r="247" spans="1:33" ht="15.75" customHeight="1">
      <c r="A247" s="115"/>
      <c r="F247" s="21"/>
      <c r="L247" s="21"/>
      <c r="P247" s="21"/>
      <c r="Q247" s="21"/>
      <c r="R247" s="21"/>
      <c r="S247" s="21"/>
      <c r="T247" s="21"/>
      <c r="V247" s="21"/>
      <c r="X247" s="21"/>
      <c r="Z247" s="21"/>
      <c r="AB247" s="21"/>
      <c r="AE247" s="21"/>
      <c r="AF247" s="21"/>
      <c r="AG247" s="21"/>
    </row>
    <row r="248" spans="1:33" ht="15.75" customHeight="1">
      <c r="A248" s="115"/>
      <c r="F248" s="21"/>
      <c r="L248" s="21"/>
      <c r="P248" s="21"/>
      <c r="Q248" s="21"/>
      <c r="R248" s="21"/>
      <c r="S248" s="21"/>
      <c r="T248" s="21"/>
      <c r="V248" s="21"/>
      <c r="X248" s="21"/>
      <c r="Z248" s="21"/>
      <c r="AB248" s="21"/>
      <c r="AE248" s="21"/>
      <c r="AF248" s="21"/>
      <c r="AG248" s="21"/>
    </row>
    <row r="249" spans="1:33" ht="15.75" customHeight="1">
      <c r="A249" s="115"/>
      <c r="F249" s="21"/>
      <c r="L249" s="21"/>
      <c r="P249" s="21"/>
      <c r="Q249" s="21"/>
      <c r="R249" s="21"/>
      <c r="S249" s="21"/>
      <c r="T249" s="21"/>
      <c r="V249" s="21"/>
      <c r="X249" s="21"/>
      <c r="Z249" s="21"/>
      <c r="AB249" s="21"/>
      <c r="AE249" s="21"/>
      <c r="AF249" s="21"/>
      <c r="AG249" s="21"/>
    </row>
    <row r="250" spans="1:33" ht="15.75" customHeight="1">
      <c r="A250" s="115"/>
      <c r="F250" s="21"/>
      <c r="L250" s="21"/>
      <c r="P250" s="21"/>
      <c r="Q250" s="21"/>
      <c r="R250" s="21"/>
      <c r="S250" s="21"/>
      <c r="T250" s="21"/>
      <c r="V250" s="21"/>
      <c r="X250" s="21"/>
      <c r="Z250" s="21"/>
      <c r="AB250" s="21"/>
      <c r="AE250" s="21"/>
      <c r="AF250" s="21"/>
      <c r="AG250" s="21"/>
    </row>
    <row r="251" spans="1:33" ht="15.75" customHeight="1">
      <c r="A251" s="115"/>
      <c r="F251" s="21"/>
      <c r="L251" s="21"/>
      <c r="P251" s="21"/>
      <c r="Q251" s="21"/>
      <c r="R251" s="21"/>
      <c r="S251" s="21"/>
      <c r="T251" s="21"/>
      <c r="V251" s="21"/>
      <c r="X251" s="21"/>
      <c r="Z251" s="21"/>
      <c r="AB251" s="21"/>
      <c r="AE251" s="21"/>
      <c r="AF251" s="21"/>
      <c r="AG251" s="21"/>
    </row>
    <row r="252" spans="1:33" ht="15.75" customHeight="1">
      <c r="A252" s="115"/>
      <c r="F252" s="21"/>
      <c r="L252" s="21"/>
      <c r="P252" s="21"/>
      <c r="Q252" s="21"/>
      <c r="R252" s="21"/>
      <c r="S252" s="21"/>
      <c r="T252" s="21"/>
      <c r="V252" s="21"/>
      <c r="X252" s="21"/>
      <c r="Z252" s="21"/>
      <c r="AB252" s="21"/>
      <c r="AE252" s="21"/>
      <c r="AF252" s="21"/>
      <c r="AG252" s="21"/>
    </row>
    <row r="253" spans="1:33" ht="15.75" customHeight="1">
      <c r="A253" s="115"/>
      <c r="F253" s="21"/>
      <c r="L253" s="21"/>
      <c r="P253" s="21"/>
      <c r="Q253" s="21"/>
      <c r="R253" s="21"/>
      <c r="S253" s="21"/>
      <c r="T253" s="21"/>
      <c r="V253" s="21"/>
      <c r="X253" s="21"/>
      <c r="Z253" s="21"/>
      <c r="AB253" s="21"/>
      <c r="AE253" s="21"/>
      <c r="AF253" s="21"/>
      <c r="AG253" s="21"/>
    </row>
    <row r="254" spans="1:33" ht="15.75" customHeight="1">
      <c r="A254" s="115"/>
      <c r="F254" s="21"/>
      <c r="L254" s="21"/>
      <c r="P254" s="21"/>
      <c r="Q254" s="21"/>
      <c r="R254" s="21"/>
      <c r="S254" s="21"/>
      <c r="T254" s="21"/>
      <c r="V254" s="21"/>
      <c r="X254" s="21"/>
      <c r="Z254" s="21"/>
      <c r="AB254" s="21"/>
      <c r="AE254" s="21"/>
      <c r="AF254" s="21"/>
      <c r="AG254" s="21"/>
    </row>
    <row r="255" spans="1:33" ht="15.75" customHeight="1">
      <c r="A255" s="115"/>
      <c r="F255" s="21"/>
      <c r="L255" s="21"/>
      <c r="P255" s="21"/>
      <c r="Q255" s="21"/>
      <c r="R255" s="21"/>
      <c r="S255" s="21"/>
      <c r="T255" s="21"/>
      <c r="V255" s="21"/>
      <c r="X255" s="21"/>
      <c r="Z255" s="21"/>
      <c r="AB255" s="21"/>
      <c r="AE255" s="21"/>
      <c r="AF255" s="21"/>
      <c r="AG255" s="21"/>
    </row>
    <row r="256" spans="1:33" ht="15.75" customHeight="1">
      <c r="A256" s="115"/>
      <c r="F256" s="21"/>
      <c r="L256" s="21"/>
      <c r="P256" s="21"/>
      <c r="Q256" s="21"/>
      <c r="R256" s="21"/>
      <c r="S256" s="21"/>
      <c r="T256" s="21"/>
      <c r="V256" s="21"/>
      <c r="X256" s="21"/>
      <c r="Z256" s="21"/>
      <c r="AB256" s="21"/>
      <c r="AE256" s="21"/>
      <c r="AF256" s="21"/>
      <c r="AG256" s="21"/>
    </row>
    <row r="257" spans="1:33" ht="15.75" customHeight="1">
      <c r="A257" s="115"/>
      <c r="F257" s="21"/>
      <c r="L257" s="21"/>
      <c r="P257" s="21"/>
      <c r="Q257" s="21"/>
      <c r="R257" s="21"/>
      <c r="S257" s="21"/>
      <c r="T257" s="21"/>
      <c r="V257" s="21"/>
      <c r="X257" s="21"/>
      <c r="Z257" s="21"/>
      <c r="AB257" s="21"/>
      <c r="AE257" s="21"/>
      <c r="AF257" s="21"/>
      <c r="AG257" s="21"/>
    </row>
    <row r="258" spans="1:33" ht="15.75" customHeight="1">
      <c r="A258" s="115"/>
      <c r="F258" s="21"/>
      <c r="L258" s="21"/>
      <c r="P258" s="21"/>
      <c r="Q258" s="21"/>
      <c r="R258" s="21"/>
      <c r="S258" s="21"/>
      <c r="T258" s="21"/>
      <c r="V258" s="21"/>
      <c r="X258" s="21"/>
      <c r="Z258" s="21"/>
      <c r="AB258" s="21"/>
      <c r="AE258" s="21"/>
      <c r="AF258" s="21"/>
      <c r="AG258" s="21"/>
    </row>
    <row r="259" spans="1:33" ht="15.75" customHeight="1">
      <c r="A259" s="115"/>
      <c r="F259" s="21"/>
      <c r="L259" s="21"/>
      <c r="P259" s="21"/>
      <c r="Q259" s="21"/>
      <c r="R259" s="21"/>
      <c r="S259" s="21"/>
      <c r="T259" s="21"/>
      <c r="V259" s="21"/>
      <c r="X259" s="21"/>
      <c r="Z259" s="21"/>
      <c r="AB259" s="21"/>
      <c r="AE259" s="21"/>
      <c r="AF259" s="21"/>
      <c r="AG259" s="21"/>
    </row>
    <row r="260" spans="1:33" ht="15.75" customHeight="1">
      <c r="A260" s="115"/>
      <c r="F260" s="21"/>
      <c r="L260" s="21"/>
      <c r="P260" s="21"/>
      <c r="Q260" s="21"/>
      <c r="R260" s="21"/>
      <c r="S260" s="21"/>
      <c r="T260" s="21"/>
      <c r="V260" s="21"/>
      <c r="X260" s="21"/>
      <c r="Z260" s="21"/>
      <c r="AB260" s="21"/>
      <c r="AE260" s="21"/>
      <c r="AF260" s="21"/>
      <c r="AG260" s="21"/>
    </row>
    <row r="261" spans="1:33" ht="15.75" customHeight="1">
      <c r="A261" s="115"/>
      <c r="F261" s="21"/>
      <c r="L261" s="21"/>
      <c r="P261" s="21"/>
      <c r="Q261" s="21"/>
      <c r="R261" s="21"/>
      <c r="S261" s="21"/>
      <c r="T261" s="21"/>
      <c r="V261" s="21"/>
      <c r="X261" s="21"/>
      <c r="Z261" s="21"/>
      <c r="AB261" s="21"/>
      <c r="AE261" s="21"/>
      <c r="AF261" s="21"/>
      <c r="AG261" s="21"/>
    </row>
    <row r="262" spans="1:33" ht="15.75" customHeight="1">
      <c r="A262" s="115"/>
      <c r="F262" s="21"/>
      <c r="L262" s="21"/>
      <c r="P262" s="21"/>
      <c r="Q262" s="21"/>
      <c r="R262" s="21"/>
      <c r="S262" s="21"/>
      <c r="T262" s="21"/>
      <c r="V262" s="21"/>
      <c r="X262" s="21"/>
      <c r="Z262" s="21"/>
      <c r="AB262" s="21"/>
      <c r="AE262" s="21"/>
      <c r="AF262" s="21"/>
      <c r="AG262" s="21"/>
    </row>
    <row r="263" spans="1:33" ht="15.75" customHeight="1">
      <c r="A263" s="115"/>
      <c r="F263" s="21"/>
      <c r="L263" s="21"/>
      <c r="P263" s="21"/>
      <c r="Q263" s="21"/>
      <c r="R263" s="21"/>
      <c r="S263" s="21"/>
      <c r="T263" s="21"/>
      <c r="V263" s="21"/>
      <c r="X263" s="21"/>
      <c r="Z263" s="21"/>
      <c r="AB263" s="21"/>
      <c r="AE263" s="21"/>
      <c r="AF263" s="21"/>
      <c r="AG263" s="21"/>
    </row>
    <row r="264" spans="1:33" ht="15.75" customHeight="1">
      <c r="A264" s="115"/>
      <c r="F264" s="21"/>
      <c r="L264" s="21"/>
      <c r="P264" s="21"/>
      <c r="Q264" s="21"/>
      <c r="R264" s="21"/>
      <c r="S264" s="21"/>
      <c r="T264" s="21"/>
      <c r="V264" s="21"/>
      <c r="X264" s="21"/>
      <c r="Z264" s="21"/>
      <c r="AB264" s="21"/>
      <c r="AE264" s="21"/>
      <c r="AF264" s="21"/>
      <c r="AG264" s="21"/>
    </row>
    <row r="265" spans="1:33" ht="15.75" customHeight="1">
      <c r="A265" s="115"/>
      <c r="F265" s="21"/>
      <c r="L265" s="21"/>
      <c r="P265" s="21"/>
      <c r="Q265" s="21"/>
      <c r="R265" s="21"/>
      <c r="S265" s="21"/>
      <c r="T265" s="21"/>
      <c r="V265" s="21"/>
      <c r="X265" s="21"/>
      <c r="Z265" s="21"/>
      <c r="AB265" s="21"/>
      <c r="AE265" s="21"/>
      <c r="AF265" s="21"/>
      <c r="AG265" s="21"/>
    </row>
    <row r="266" spans="1:33" ht="15.75" customHeight="1">
      <c r="A266" s="115"/>
      <c r="F266" s="21"/>
      <c r="L266" s="21"/>
      <c r="P266" s="21"/>
      <c r="Q266" s="21"/>
      <c r="R266" s="21"/>
      <c r="S266" s="21"/>
      <c r="T266" s="21"/>
      <c r="V266" s="21"/>
      <c r="X266" s="21"/>
      <c r="Z266" s="21"/>
      <c r="AB266" s="21"/>
      <c r="AE266" s="21"/>
      <c r="AF266" s="21"/>
      <c r="AG266" s="21"/>
    </row>
    <row r="267" spans="1:33" ht="15.75" customHeight="1">
      <c r="A267" s="115"/>
      <c r="F267" s="21"/>
      <c r="L267" s="21"/>
      <c r="P267" s="21"/>
      <c r="Q267" s="21"/>
      <c r="R267" s="21"/>
      <c r="S267" s="21"/>
      <c r="T267" s="21"/>
      <c r="V267" s="21"/>
      <c r="X267" s="21"/>
      <c r="Z267" s="21"/>
      <c r="AB267" s="21"/>
      <c r="AE267" s="21"/>
      <c r="AF267" s="21"/>
      <c r="AG267" s="21"/>
    </row>
    <row r="268" spans="1:33" ht="15.75" customHeight="1">
      <c r="A268" s="115"/>
      <c r="F268" s="21"/>
      <c r="L268" s="21"/>
      <c r="P268" s="21"/>
      <c r="Q268" s="21"/>
      <c r="R268" s="21"/>
      <c r="S268" s="21"/>
      <c r="T268" s="21"/>
      <c r="V268" s="21"/>
      <c r="X268" s="21"/>
      <c r="Z268" s="21"/>
      <c r="AB268" s="21"/>
      <c r="AE268" s="21"/>
      <c r="AF268" s="21"/>
      <c r="AG268" s="21"/>
    </row>
    <row r="269" spans="1:33" ht="15.75" customHeight="1">
      <c r="A269" s="115"/>
      <c r="F269" s="21"/>
      <c r="L269" s="21"/>
      <c r="P269" s="21"/>
      <c r="Q269" s="21"/>
      <c r="R269" s="21"/>
      <c r="S269" s="21"/>
      <c r="T269" s="21"/>
      <c r="V269" s="21"/>
      <c r="X269" s="21"/>
      <c r="Z269" s="21"/>
      <c r="AB269" s="21"/>
      <c r="AE269" s="21"/>
      <c r="AF269" s="21"/>
      <c r="AG269" s="21"/>
    </row>
    <row r="270" spans="1:33" ht="15.75" customHeight="1">
      <c r="A270" s="115"/>
      <c r="F270" s="21"/>
      <c r="L270" s="21"/>
      <c r="P270" s="21"/>
      <c r="Q270" s="21"/>
      <c r="R270" s="21"/>
      <c r="S270" s="21"/>
      <c r="T270" s="21"/>
      <c r="V270" s="21"/>
      <c r="X270" s="21"/>
      <c r="Z270" s="21"/>
      <c r="AB270" s="21"/>
      <c r="AE270" s="21"/>
      <c r="AF270" s="21"/>
      <c r="AG270" s="21"/>
    </row>
    <row r="271" spans="1:33" ht="15.75" customHeight="1">
      <c r="A271" s="115"/>
      <c r="F271" s="21"/>
      <c r="L271" s="21"/>
      <c r="P271" s="21"/>
      <c r="Q271" s="21"/>
      <c r="R271" s="21"/>
      <c r="S271" s="21"/>
      <c r="T271" s="21"/>
      <c r="V271" s="21"/>
      <c r="X271" s="21"/>
      <c r="Z271" s="21"/>
      <c r="AB271" s="21"/>
      <c r="AE271" s="21"/>
      <c r="AF271" s="21"/>
      <c r="AG271" s="21"/>
    </row>
    <row r="272" spans="1:33" ht="15.75" customHeight="1">
      <c r="A272" s="115"/>
      <c r="F272" s="21"/>
      <c r="L272" s="21"/>
      <c r="P272" s="21"/>
      <c r="Q272" s="21"/>
      <c r="R272" s="21"/>
      <c r="S272" s="21"/>
      <c r="T272" s="21"/>
      <c r="V272" s="21"/>
      <c r="X272" s="21"/>
      <c r="Z272" s="21"/>
      <c r="AB272" s="21"/>
      <c r="AE272" s="21"/>
      <c r="AF272" s="21"/>
      <c r="AG272" s="21"/>
    </row>
    <row r="273" spans="1:33" ht="15.75" customHeight="1">
      <c r="A273" s="115"/>
      <c r="F273" s="21"/>
      <c r="L273" s="21"/>
      <c r="P273" s="21"/>
      <c r="Q273" s="21"/>
      <c r="R273" s="21"/>
      <c r="S273" s="21"/>
      <c r="T273" s="21"/>
      <c r="V273" s="21"/>
      <c r="X273" s="21"/>
      <c r="Z273" s="21"/>
      <c r="AB273" s="21"/>
      <c r="AE273" s="21"/>
      <c r="AF273" s="21"/>
      <c r="AG273" s="21"/>
    </row>
    <row r="274" spans="1:33" ht="15.75" customHeight="1">
      <c r="A274" s="115"/>
      <c r="F274" s="21"/>
      <c r="L274" s="21"/>
      <c r="P274" s="21"/>
      <c r="Q274" s="21"/>
      <c r="R274" s="21"/>
      <c r="S274" s="21"/>
      <c r="T274" s="21"/>
      <c r="V274" s="21"/>
      <c r="X274" s="21"/>
      <c r="Z274" s="21"/>
      <c r="AB274" s="21"/>
      <c r="AE274" s="21"/>
      <c r="AF274" s="21"/>
      <c r="AG274" s="21"/>
    </row>
    <row r="275" spans="1:33" ht="15.75" customHeight="1">
      <c r="A275" s="115"/>
      <c r="F275" s="21"/>
      <c r="L275" s="21"/>
      <c r="P275" s="21"/>
      <c r="Q275" s="21"/>
      <c r="R275" s="21"/>
      <c r="S275" s="21"/>
      <c r="T275" s="21"/>
      <c r="V275" s="21"/>
      <c r="X275" s="21"/>
      <c r="Z275" s="21"/>
      <c r="AB275" s="21"/>
      <c r="AE275" s="21"/>
      <c r="AF275" s="21"/>
      <c r="AG275" s="21"/>
    </row>
    <row r="276" spans="1:33" ht="15.75" customHeight="1">
      <c r="A276" s="115"/>
      <c r="F276" s="21"/>
      <c r="L276" s="21"/>
      <c r="P276" s="21"/>
      <c r="Q276" s="21"/>
      <c r="R276" s="21"/>
      <c r="S276" s="21"/>
      <c r="T276" s="21"/>
      <c r="V276" s="21"/>
      <c r="X276" s="21"/>
      <c r="Z276" s="21"/>
      <c r="AB276" s="21"/>
      <c r="AE276" s="21"/>
      <c r="AF276" s="21"/>
      <c r="AG276" s="21"/>
    </row>
    <row r="277" spans="1:33" ht="15.75" customHeight="1">
      <c r="A277" s="115"/>
      <c r="F277" s="21"/>
      <c r="L277" s="21"/>
      <c r="P277" s="21"/>
      <c r="Q277" s="21"/>
      <c r="R277" s="21"/>
      <c r="S277" s="21"/>
      <c r="T277" s="21"/>
      <c r="V277" s="21"/>
      <c r="X277" s="21"/>
      <c r="Z277" s="21"/>
      <c r="AB277" s="21"/>
      <c r="AE277" s="21"/>
      <c r="AF277" s="21"/>
      <c r="AG277" s="21"/>
    </row>
    <row r="278" spans="1:33" ht="15.75" customHeight="1">
      <c r="A278" s="115"/>
      <c r="F278" s="21"/>
      <c r="L278" s="21"/>
      <c r="P278" s="21"/>
      <c r="Q278" s="21"/>
      <c r="R278" s="21"/>
      <c r="S278" s="21"/>
      <c r="T278" s="21"/>
      <c r="V278" s="21"/>
      <c r="X278" s="21"/>
      <c r="Z278" s="21"/>
      <c r="AB278" s="21"/>
      <c r="AE278" s="21"/>
      <c r="AF278" s="21"/>
      <c r="AG278" s="21"/>
    </row>
    <row r="279" spans="1:33" ht="15.75" customHeight="1">
      <c r="A279" s="115"/>
      <c r="F279" s="21"/>
      <c r="L279" s="21"/>
      <c r="P279" s="21"/>
      <c r="Q279" s="21"/>
      <c r="R279" s="21"/>
      <c r="S279" s="21"/>
      <c r="T279" s="21"/>
      <c r="V279" s="21"/>
      <c r="X279" s="21"/>
      <c r="Z279" s="21"/>
      <c r="AB279" s="21"/>
      <c r="AE279" s="21"/>
      <c r="AF279" s="21"/>
      <c r="AG279" s="21"/>
    </row>
    <row r="280" spans="1:33" ht="15.75" customHeight="1">
      <c r="A280" s="115"/>
      <c r="F280" s="21"/>
      <c r="L280" s="21"/>
      <c r="P280" s="21"/>
      <c r="Q280" s="21"/>
      <c r="R280" s="21"/>
      <c r="S280" s="21"/>
      <c r="T280" s="21"/>
      <c r="V280" s="21"/>
      <c r="X280" s="21"/>
      <c r="Z280" s="21"/>
      <c r="AB280" s="21"/>
      <c r="AE280" s="21"/>
      <c r="AF280" s="21"/>
      <c r="AG280" s="21"/>
    </row>
    <row r="281" spans="1:33" ht="15.75" customHeight="1">
      <c r="A281" s="115"/>
      <c r="F281" s="21"/>
      <c r="L281" s="21"/>
      <c r="P281" s="21"/>
      <c r="Q281" s="21"/>
      <c r="R281" s="21"/>
      <c r="S281" s="21"/>
      <c r="T281" s="21"/>
      <c r="V281" s="21"/>
      <c r="X281" s="21"/>
      <c r="Z281" s="21"/>
      <c r="AB281" s="21"/>
      <c r="AE281" s="21"/>
      <c r="AF281" s="21"/>
      <c r="AG281" s="21"/>
    </row>
    <row r="282" spans="1:33" ht="15.75" customHeight="1">
      <c r="A282" s="115"/>
      <c r="F282" s="21"/>
      <c r="L282" s="21"/>
      <c r="P282" s="21"/>
      <c r="Q282" s="21"/>
      <c r="R282" s="21"/>
      <c r="S282" s="21"/>
      <c r="T282" s="21"/>
      <c r="V282" s="21"/>
      <c r="X282" s="21"/>
      <c r="Z282" s="21"/>
      <c r="AB282" s="21"/>
      <c r="AE282" s="21"/>
      <c r="AF282" s="21"/>
      <c r="AG282" s="21"/>
    </row>
    <row r="283" spans="1:33" ht="15.75" customHeight="1">
      <c r="A283" s="115"/>
      <c r="F283" s="21"/>
      <c r="L283" s="21"/>
      <c r="P283" s="21"/>
      <c r="Q283" s="21"/>
      <c r="R283" s="21"/>
      <c r="S283" s="21"/>
      <c r="T283" s="21"/>
      <c r="V283" s="21"/>
      <c r="X283" s="21"/>
      <c r="Z283" s="21"/>
      <c r="AB283" s="21"/>
      <c r="AE283" s="21"/>
      <c r="AF283" s="21"/>
      <c r="AG283" s="21"/>
    </row>
    <row r="284" spans="1:33" ht="15.75" customHeight="1">
      <c r="A284" s="115"/>
      <c r="F284" s="21"/>
      <c r="L284" s="21"/>
      <c r="P284" s="21"/>
      <c r="Q284" s="21"/>
      <c r="R284" s="21"/>
      <c r="S284" s="21"/>
      <c r="T284" s="21"/>
      <c r="V284" s="21"/>
      <c r="X284" s="21"/>
      <c r="Z284" s="21"/>
      <c r="AB284" s="21"/>
      <c r="AE284" s="21"/>
      <c r="AF284" s="21"/>
      <c r="AG284" s="21"/>
    </row>
    <row r="285" spans="1:33" ht="15.75" customHeight="1">
      <c r="A285" s="115"/>
      <c r="F285" s="21"/>
      <c r="L285" s="21"/>
      <c r="P285" s="21"/>
      <c r="Q285" s="21"/>
      <c r="R285" s="21"/>
      <c r="S285" s="21"/>
      <c r="T285" s="21"/>
      <c r="V285" s="21"/>
      <c r="X285" s="21"/>
      <c r="Z285" s="21"/>
      <c r="AB285" s="21"/>
      <c r="AE285" s="21"/>
      <c r="AF285" s="21"/>
      <c r="AG285" s="21"/>
    </row>
    <row r="286" spans="1:33" ht="15.75" customHeight="1">
      <c r="A286" s="115"/>
      <c r="F286" s="21"/>
      <c r="L286" s="21"/>
      <c r="P286" s="21"/>
      <c r="Q286" s="21"/>
      <c r="R286" s="21"/>
      <c r="S286" s="21"/>
      <c r="T286" s="21"/>
      <c r="V286" s="21"/>
      <c r="X286" s="21"/>
      <c r="Z286" s="21"/>
      <c r="AB286" s="21"/>
      <c r="AE286" s="21"/>
      <c r="AF286" s="21"/>
      <c r="AG286" s="21"/>
    </row>
    <row r="287" spans="1:33" ht="15.75" customHeight="1">
      <c r="A287" s="115"/>
      <c r="F287" s="21"/>
      <c r="L287" s="21"/>
      <c r="P287" s="21"/>
      <c r="Q287" s="21"/>
      <c r="R287" s="21"/>
      <c r="S287" s="21"/>
      <c r="T287" s="21"/>
      <c r="V287" s="21"/>
      <c r="X287" s="21"/>
      <c r="Z287" s="21"/>
      <c r="AB287" s="21"/>
      <c r="AE287" s="21"/>
      <c r="AF287" s="21"/>
      <c r="AG287" s="21"/>
    </row>
    <row r="288" spans="1:33" ht="15.75" customHeight="1">
      <c r="A288" s="115"/>
      <c r="F288" s="21"/>
      <c r="L288" s="21"/>
      <c r="P288" s="21"/>
      <c r="Q288" s="21"/>
      <c r="R288" s="21"/>
      <c r="S288" s="21"/>
      <c r="T288" s="21"/>
      <c r="V288" s="21"/>
      <c r="X288" s="21"/>
      <c r="Z288" s="21"/>
      <c r="AB288" s="21"/>
      <c r="AE288" s="21"/>
      <c r="AF288" s="21"/>
      <c r="AG288" s="21"/>
    </row>
    <row r="289" spans="1:33" ht="15.75" customHeight="1">
      <c r="A289" s="115"/>
      <c r="F289" s="21"/>
      <c r="L289" s="21"/>
      <c r="P289" s="21"/>
      <c r="Q289" s="21"/>
      <c r="R289" s="21"/>
      <c r="S289" s="21"/>
      <c r="T289" s="21"/>
      <c r="V289" s="21"/>
      <c r="X289" s="21"/>
      <c r="Z289" s="21"/>
      <c r="AB289" s="21"/>
      <c r="AE289" s="21"/>
      <c r="AF289" s="21"/>
      <c r="AG289" s="21"/>
    </row>
    <row r="290" spans="1:33" ht="15.75" customHeight="1">
      <c r="A290" s="115"/>
      <c r="F290" s="21"/>
      <c r="L290" s="21"/>
      <c r="P290" s="21"/>
      <c r="Q290" s="21"/>
      <c r="R290" s="21"/>
      <c r="S290" s="21"/>
      <c r="T290" s="21"/>
      <c r="V290" s="21"/>
      <c r="X290" s="21"/>
      <c r="Z290" s="21"/>
      <c r="AB290" s="21"/>
      <c r="AE290" s="21"/>
      <c r="AF290" s="21"/>
      <c r="AG290" s="21"/>
    </row>
    <row r="291" spans="1:33" ht="15.75" customHeight="1">
      <c r="A291" s="115"/>
      <c r="F291" s="21"/>
      <c r="L291" s="21"/>
      <c r="P291" s="21"/>
      <c r="Q291" s="21"/>
      <c r="R291" s="21"/>
      <c r="S291" s="21"/>
      <c r="T291" s="21"/>
      <c r="V291" s="21"/>
      <c r="X291" s="21"/>
      <c r="Z291" s="21"/>
      <c r="AB291" s="21"/>
      <c r="AE291" s="21"/>
      <c r="AF291" s="21"/>
      <c r="AG291" s="21"/>
    </row>
    <row r="292" spans="1:33" ht="15.75" customHeight="1">
      <c r="A292" s="115"/>
      <c r="F292" s="21"/>
      <c r="L292" s="21"/>
      <c r="P292" s="21"/>
      <c r="Q292" s="21"/>
      <c r="R292" s="21"/>
      <c r="S292" s="21"/>
      <c r="T292" s="21"/>
      <c r="V292" s="21"/>
      <c r="X292" s="21"/>
      <c r="Z292" s="21"/>
      <c r="AB292" s="21"/>
      <c r="AE292" s="21"/>
      <c r="AF292" s="21"/>
      <c r="AG292" s="21"/>
    </row>
    <row r="293" spans="1:33" ht="15.75" customHeight="1">
      <c r="A293" s="115"/>
      <c r="F293" s="21"/>
      <c r="L293" s="21"/>
      <c r="P293" s="21"/>
      <c r="Q293" s="21"/>
      <c r="R293" s="21"/>
      <c r="S293" s="21"/>
      <c r="T293" s="21"/>
      <c r="V293" s="21"/>
      <c r="X293" s="21"/>
      <c r="Z293" s="21"/>
      <c r="AB293" s="21"/>
      <c r="AE293" s="21"/>
      <c r="AF293" s="21"/>
      <c r="AG293" s="21"/>
    </row>
    <row r="294" spans="1:33" ht="15.75" customHeight="1">
      <c r="A294" s="115"/>
      <c r="F294" s="21"/>
      <c r="L294" s="21"/>
      <c r="P294" s="21"/>
      <c r="Q294" s="21"/>
      <c r="R294" s="21"/>
      <c r="S294" s="21"/>
      <c r="T294" s="21"/>
      <c r="V294" s="21"/>
      <c r="X294" s="21"/>
      <c r="Z294" s="21"/>
      <c r="AB294" s="21"/>
      <c r="AE294" s="21"/>
      <c r="AF294" s="21"/>
      <c r="AG294" s="21"/>
    </row>
    <row r="295" spans="1:33" ht="15.75" customHeight="1">
      <c r="A295" s="115"/>
      <c r="F295" s="21"/>
      <c r="L295" s="21"/>
      <c r="P295" s="21"/>
      <c r="Q295" s="21"/>
      <c r="R295" s="21"/>
      <c r="S295" s="21"/>
      <c r="T295" s="21"/>
      <c r="V295" s="21"/>
      <c r="X295" s="21"/>
      <c r="Z295" s="21"/>
      <c r="AB295" s="21"/>
      <c r="AE295" s="21"/>
      <c r="AF295" s="21"/>
      <c r="AG295" s="21"/>
    </row>
    <row r="296" spans="1:33" ht="15.75" customHeight="1">
      <c r="A296" s="115"/>
      <c r="F296" s="21"/>
      <c r="L296" s="21"/>
      <c r="P296" s="21"/>
      <c r="Q296" s="21"/>
      <c r="R296" s="21"/>
      <c r="S296" s="21"/>
      <c r="T296" s="21"/>
      <c r="V296" s="21"/>
      <c r="X296" s="21"/>
      <c r="Z296" s="21"/>
      <c r="AB296" s="21"/>
      <c r="AE296" s="21"/>
      <c r="AF296" s="21"/>
      <c r="AG296" s="21"/>
    </row>
    <row r="297" spans="1:33" ht="15.75" customHeight="1">
      <c r="A297" s="115"/>
      <c r="F297" s="21"/>
      <c r="L297" s="21"/>
      <c r="P297" s="21"/>
      <c r="Q297" s="21"/>
      <c r="R297" s="21"/>
      <c r="S297" s="21"/>
      <c r="T297" s="21"/>
      <c r="V297" s="21"/>
      <c r="X297" s="21"/>
      <c r="Z297" s="21"/>
      <c r="AB297" s="21"/>
      <c r="AE297" s="21"/>
      <c r="AF297" s="21"/>
      <c r="AG297" s="21"/>
    </row>
    <row r="298" spans="1:33" ht="15.75" customHeight="1">
      <c r="A298" s="115"/>
      <c r="F298" s="21"/>
      <c r="L298" s="21"/>
      <c r="P298" s="21"/>
      <c r="Q298" s="21"/>
      <c r="R298" s="21"/>
      <c r="S298" s="21"/>
      <c r="T298" s="21"/>
      <c r="V298" s="21"/>
      <c r="X298" s="21"/>
      <c r="Z298" s="21"/>
      <c r="AB298" s="21"/>
      <c r="AE298" s="21"/>
      <c r="AF298" s="21"/>
      <c r="AG298" s="21"/>
    </row>
    <row r="299" spans="1:33" ht="15.75" customHeight="1">
      <c r="A299" s="115"/>
      <c r="F299" s="21"/>
      <c r="L299" s="21"/>
      <c r="P299" s="21"/>
      <c r="Q299" s="21"/>
      <c r="R299" s="21"/>
      <c r="S299" s="21"/>
      <c r="T299" s="21"/>
      <c r="V299" s="21"/>
      <c r="X299" s="21"/>
      <c r="Z299" s="21"/>
      <c r="AB299" s="21"/>
      <c r="AE299" s="21"/>
      <c r="AF299" s="21"/>
      <c r="AG299" s="21"/>
    </row>
    <row r="300" spans="1:33" ht="15.75" customHeight="1">
      <c r="A300" s="115"/>
      <c r="F300" s="21"/>
      <c r="L300" s="21"/>
      <c r="P300" s="21"/>
      <c r="Q300" s="21"/>
      <c r="R300" s="21"/>
      <c r="S300" s="21"/>
      <c r="T300" s="21"/>
      <c r="V300" s="21"/>
      <c r="X300" s="21"/>
      <c r="Z300" s="21"/>
      <c r="AB300" s="21"/>
      <c r="AE300" s="21"/>
      <c r="AF300" s="21"/>
      <c r="AG300" s="21"/>
    </row>
    <row r="301" spans="1:33" ht="15.75" customHeight="1">
      <c r="A301" s="115"/>
      <c r="F301" s="21"/>
      <c r="L301" s="21"/>
      <c r="P301" s="21"/>
      <c r="Q301" s="21"/>
      <c r="R301" s="21"/>
      <c r="S301" s="21"/>
      <c r="T301" s="21"/>
      <c r="V301" s="21"/>
      <c r="X301" s="21"/>
      <c r="Z301" s="21"/>
      <c r="AB301" s="21"/>
      <c r="AE301" s="21"/>
      <c r="AF301" s="21"/>
      <c r="AG301" s="21"/>
    </row>
    <row r="302" spans="1:33" ht="15.75" customHeight="1">
      <c r="A302" s="115"/>
      <c r="F302" s="21"/>
      <c r="L302" s="21"/>
      <c r="P302" s="21"/>
      <c r="Q302" s="21"/>
      <c r="R302" s="21"/>
      <c r="S302" s="21"/>
      <c r="T302" s="21"/>
      <c r="V302" s="21"/>
      <c r="X302" s="21"/>
      <c r="Z302" s="21"/>
      <c r="AB302" s="21"/>
      <c r="AE302" s="21"/>
      <c r="AF302" s="21"/>
      <c r="AG302" s="21"/>
    </row>
    <row r="303" spans="1:33" ht="15.75" customHeight="1">
      <c r="A303" s="115"/>
      <c r="F303" s="21"/>
      <c r="L303" s="21"/>
      <c r="P303" s="21"/>
      <c r="Q303" s="21"/>
      <c r="R303" s="21"/>
      <c r="S303" s="21"/>
      <c r="T303" s="21"/>
      <c r="V303" s="21"/>
      <c r="X303" s="21"/>
      <c r="Z303" s="21"/>
      <c r="AB303" s="21"/>
      <c r="AE303" s="21"/>
      <c r="AF303" s="21"/>
      <c r="AG303" s="21"/>
    </row>
    <row r="304" spans="1:33" ht="15.75" customHeight="1">
      <c r="A304" s="115"/>
      <c r="F304" s="21"/>
      <c r="L304" s="21"/>
      <c r="P304" s="21"/>
      <c r="Q304" s="21"/>
      <c r="R304" s="21"/>
      <c r="S304" s="21"/>
      <c r="T304" s="21"/>
      <c r="V304" s="21"/>
      <c r="X304" s="21"/>
      <c r="Z304" s="21"/>
      <c r="AB304" s="21"/>
      <c r="AE304" s="21"/>
      <c r="AF304" s="21"/>
      <c r="AG304" s="21"/>
    </row>
    <row r="305" spans="1:33" ht="15.75" customHeight="1">
      <c r="A305" s="115"/>
      <c r="F305" s="21"/>
      <c r="L305" s="21"/>
      <c r="P305" s="21"/>
      <c r="Q305" s="21"/>
      <c r="R305" s="21"/>
      <c r="S305" s="21"/>
      <c r="T305" s="21"/>
      <c r="V305" s="21"/>
      <c r="X305" s="21"/>
      <c r="Z305" s="21"/>
      <c r="AB305" s="21"/>
      <c r="AE305" s="21"/>
      <c r="AF305" s="21"/>
      <c r="AG305" s="21"/>
    </row>
    <row r="306" spans="1:33" ht="15.75" customHeight="1">
      <c r="A306" s="115"/>
      <c r="F306" s="21"/>
      <c r="L306" s="21"/>
      <c r="P306" s="21"/>
      <c r="Q306" s="21"/>
      <c r="R306" s="21"/>
      <c r="S306" s="21"/>
      <c r="T306" s="21"/>
      <c r="V306" s="21"/>
      <c r="X306" s="21"/>
      <c r="Z306" s="21"/>
      <c r="AB306" s="21"/>
      <c r="AE306" s="21"/>
      <c r="AF306" s="21"/>
      <c r="AG306" s="21"/>
    </row>
    <row r="307" spans="1:33" ht="15.75" customHeight="1">
      <c r="A307" s="115"/>
      <c r="F307" s="21"/>
      <c r="L307" s="21"/>
      <c r="P307" s="21"/>
      <c r="Q307" s="21"/>
      <c r="R307" s="21"/>
      <c r="S307" s="21"/>
      <c r="T307" s="21"/>
      <c r="V307" s="21"/>
      <c r="X307" s="21"/>
      <c r="Z307" s="21"/>
      <c r="AB307" s="21"/>
      <c r="AE307" s="21"/>
      <c r="AF307" s="21"/>
      <c r="AG307" s="21"/>
    </row>
    <row r="308" spans="1:33" ht="15.75" customHeight="1">
      <c r="A308" s="115"/>
      <c r="F308" s="21"/>
      <c r="L308" s="21"/>
      <c r="P308" s="21"/>
      <c r="Q308" s="21"/>
      <c r="R308" s="21"/>
      <c r="S308" s="21"/>
      <c r="T308" s="21"/>
      <c r="V308" s="21"/>
      <c r="X308" s="21"/>
      <c r="Z308" s="21"/>
      <c r="AB308" s="21"/>
      <c r="AE308" s="21"/>
      <c r="AF308" s="21"/>
      <c r="AG308" s="21"/>
    </row>
    <row r="309" spans="1:33" ht="15.75" customHeight="1">
      <c r="A309" s="115"/>
      <c r="F309" s="21"/>
      <c r="L309" s="21"/>
      <c r="P309" s="21"/>
      <c r="Q309" s="21"/>
      <c r="R309" s="21"/>
      <c r="S309" s="21"/>
      <c r="T309" s="21"/>
      <c r="V309" s="21"/>
      <c r="X309" s="21"/>
      <c r="Z309" s="21"/>
      <c r="AB309" s="21"/>
      <c r="AE309" s="21"/>
      <c r="AF309" s="21"/>
      <c r="AG309" s="21"/>
    </row>
    <row r="310" spans="1:33" ht="15.75" customHeight="1">
      <c r="A310" s="115"/>
      <c r="F310" s="21"/>
      <c r="L310" s="21"/>
      <c r="P310" s="21"/>
      <c r="Q310" s="21"/>
      <c r="R310" s="21"/>
      <c r="S310" s="21"/>
      <c r="T310" s="21"/>
      <c r="V310" s="21"/>
      <c r="X310" s="21"/>
      <c r="Z310" s="21"/>
      <c r="AB310" s="21"/>
      <c r="AE310" s="21"/>
      <c r="AF310" s="21"/>
      <c r="AG310" s="21"/>
    </row>
    <row r="311" spans="1:33" ht="15.75" customHeight="1">
      <c r="A311" s="115"/>
      <c r="F311" s="21"/>
      <c r="L311" s="21"/>
      <c r="P311" s="21"/>
      <c r="Q311" s="21"/>
      <c r="R311" s="21"/>
      <c r="S311" s="21"/>
      <c r="T311" s="21"/>
      <c r="V311" s="21"/>
      <c r="X311" s="21"/>
      <c r="Z311" s="21"/>
      <c r="AB311" s="21"/>
      <c r="AE311" s="21"/>
      <c r="AF311" s="21"/>
      <c r="AG311" s="21"/>
    </row>
    <row r="312" spans="1:33" ht="15.75" customHeight="1">
      <c r="A312" s="115"/>
      <c r="F312" s="21"/>
      <c r="L312" s="21"/>
      <c r="P312" s="21"/>
      <c r="Q312" s="21"/>
      <c r="R312" s="21"/>
      <c r="S312" s="21"/>
      <c r="T312" s="21"/>
      <c r="V312" s="21"/>
      <c r="X312" s="21"/>
      <c r="Z312" s="21"/>
      <c r="AB312" s="21"/>
      <c r="AE312" s="21"/>
      <c r="AF312" s="21"/>
      <c r="AG312" s="21"/>
    </row>
    <row r="313" spans="1:33" ht="15.75" customHeight="1">
      <c r="A313" s="115"/>
      <c r="F313" s="21"/>
      <c r="L313" s="21"/>
      <c r="P313" s="21"/>
      <c r="Q313" s="21"/>
      <c r="R313" s="21"/>
      <c r="S313" s="21"/>
      <c r="T313" s="21"/>
      <c r="V313" s="21"/>
      <c r="X313" s="21"/>
      <c r="Z313" s="21"/>
      <c r="AB313" s="21"/>
      <c r="AE313" s="21"/>
      <c r="AF313" s="21"/>
      <c r="AG313" s="21"/>
    </row>
    <row r="314" spans="1:33" ht="15.75" customHeight="1">
      <c r="A314" s="115"/>
      <c r="F314" s="21"/>
      <c r="L314" s="21"/>
      <c r="P314" s="21"/>
      <c r="Q314" s="21"/>
      <c r="R314" s="21"/>
      <c r="S314" s="21"/>
      <c r="T314" s="21"/>
      <c r="V314" s="21"/>
      <c r="X314" s="21"/>
      <c r="Z314" s="21"/>
      <c r="AB314" s="21"/>
      <c r="AE314" s="21"/>
      <c r="AF314" s="21"/>
      <c r="AG314" s="21"/>
    </row>
    <row r="315" spans="1:33" ht="15.75" customHeight="1">
      <c r="A315" s="115"/>
      <c r="F315" s="21"/>
      <c r="L315" s="21"/>
      <c r="P315" s="21"/>
      <c r="Q315" s="21"/>
      <c r="R315" s="21"/>
      <c r="S315" s="21"/>
      <c r="T315" s="21"/>
      <c r="V315" s="21"/>
      <c r="X315" s="21"/>
      <c r="Z315" s="21"/>
      <c r="AB315" s="21"/>
      <c r="AE315" s="21"/>
      <c r="AF315" s="21"/>
      <c r="AG315" s="21"/>
    </row>
    <row r="316" spans="1:33" ht="15.75" customHeight="1">
      <c r="A316" s="115"/>
      <c r="F316" s="21"/>
      <c r="L316" s="21"/>
      <c r="P316" s="21"/>
      <c r="Q316" s="21"/>
      <c r="R316" s="21"/>
      <c r="S316" s="21"/>
      <c r="T316" s="21"/>
      <c r="V316" s="21"/>
      <c r="X316" s="21"/>
      <c r="Z316" s="21"/>
      <c r="AB316" s="21"/>
      <c r="AE316" s="21"/>
      <c r="AF316" s="21"/>
      <c r="AG316" s="21"/>
    </row>
    <row r="317" spans="1:33" ht="15.75" customHeight="1">
      <c r="A317" s="115"/>
      <c r="F317" s="21"/>
      <c r="L317" s="21"/>
      <c r="P317" s="21"/>
      <c r="Q317" s="21"/>
      <c r="R317" s="21"/>
      <c r="S317" s="21"/>
      <c r="T317" s="21"/>
      <c r="V317" s="21"/>
      <c r="X317" s="21"/>
      <c r="Z317" s="21"/>
      <c r="AB317" s="21"/>
      <c r="AE317" s="21"/>
      <c r="AF317" s="21"/>
      <c r="AG317" s="21"/>
    </row>
    <row r="318" spans="1:33" ht="15.75" customHeight="1">
      <c r="A318" s="115"/>
      <c r="F318" s="21"/>
      <c r="L318" s="21"/>
      <c r="P318" s="21"/>
      <c r="Q318" s="21"/>
      <c r="R318" s="21"/>
      <c r="S318" s="21"/>
      <c r="T318" s="21"/>
      <c r="V318" s="21"/>
      <c r="X318" s="21"/>
      <c r="Z318" s="21"/>
      <c r="AB318" s="21"/>
      <c r="AE318" s="21"/>
      <c r="AF318" s="21"/>
      <c r="AG318" s="21"/>
    </row>
    <row r="319" spans="1:33" ht="15.75" customHeight="1">
      <c r="A319" s="115"/>
      <c r="F319" s="21"/>
      <c r="L319" s="21"/>
      <c r="P319" s="21"/>
      <c r="Q319" s="21"/>
      <c r="R319" s="21"/>
      <c r="S319" s="21"/>
      <c r="T319" s="21"/>
      <c r="V319" s="21"/>
      <c r="X319" s="21"/>
      <c r="Z319" s="21"/>
      <c r="AB319" s="21"/>
      <c r="AE319" s="21"/>
      <c r="AF319" s="21"/>
      <c r="AG319" s="21"/>
    </row>
    <row r="320" spans="1:33" ht="15.75" customHeight="1">
      <c r="A320" s="115"/>
      <c r="F320" s="21"/>
      <c r="L320" s="21"/>
      <c r="P320" s="21"/>
      <c r="Q320" s="21"/>
      <c r="R320" s="21"/>
      <c r="S320" s="21"/>
      <c r="T320" s="21"/>
      <c r="V320" s="21"/>
      <c r="X320" s="21"/>
      <c r="Z320" s="21"/>
      <c r="AB320" s="21"/>
      <c r="AE320" s="21"/>
      <c r="AF320" s="21"/>
      <c r="AG320" s="21"/>
    </row>
    <row r="321" spans="1:33" ht="15.75" customHeight="1">
      <c r="A321" s="115"/>
      <c r="F321" s="21"/>
      <c r="L321" s="21"/>
      <c r="P321" s="21"/>
      <c r="Q321" s="21"/>
      <c r="R321" s="21"/>
      <c r="S321" s="21"/>
      <c r="T321" s="21"/>
      <c r="V321" s="21"/>
      <c r="X321" s="21"/>
      <c r="Z321" s="21"/>
      <c r="AB321" s="21"/>
      <c r="AE321" s="21"/>
      <c r="AF321" s="21"/>
      <c r="AG321" s="21"/>
    </row>
    <row r="322" spans="1:33" ht="15.75" customHeight="1">
      <c r="A322" s="115"/>
      <c r="F322" s="21"/>
      <c r="L322" s="21"/>
      <c r="P322" s="21"/>
      <c r="Q322" s="21"/>
      <c r="R322" s="21"/>
      <c r="S322" s="21"/>
      <c r="T322" s="21"/>
      <c r="V322" s="21"/>
      <c r="X322" s="21"/>
      <c r="Z322" s="21"/>
      <c r="AB322" s="21"/>
      <c r="AE322" s="21"/>
      <c r="AF322" s="21"/>
      <c r="AG322" s="21"/>
    </row>
    <row r="323" spans="1:33" ht="15.75" customHeight="1">
      <c r="A323" s="115"/>
      <c r="F323" s="21"/>
      <c r="L323" s="21"/>
      <c r="P323" s="21"/>
      <c r="Q323" s="21"/>
      <c r="R323" s="21"/>
      <c r="S323" s="21"/>
      <c r="T323" s="21"/>
      <c r="V323" s="21"/>
      <c r="X323" s="21"/>
      <c r="Z323" s="21"/>
      <c r="AB323" s="21"/>
      <c r="AE323" s="21"/>
      <c r="AF323" s="21"/>
      <c r="AG323" s="21"/>
    </row>
    <row r="324" spans="1:33" ht="15.75" customHeight="1">
      <c r="A324" s="115"/>
      <c r="F324" s="21"/>
      <c r="L324" s="21"/>
      <c r="P324" s="21"/>
      <c r="Q324" s="21"/>
      <c r="R324" s="21"/>
      <c r="S324" s="21"/>
      <c r="T324" s="21"/>
      <c r="V324" s="21"/>
      <c r="X324" s="21"/>
      <c r="Z324" s="21"/>
      <c r="AB324" s="21"/>
      <c r="AE324" s="21"/>
      <c r="AF324" s="21"/>
      <c r="AG324" s="21"/>
    </row>
    <row r="325" spans="1:33" ht="15.75" customHeight="1">
      <c r="A325" s="115"/>
      <c r="F325" s="21"/>
      <c r="L325" s="21"/>
      <c r="P325" s="21"/>
      <c r="Q325" s="21"/>
      <c r="R325" s="21"/>
      <c r="S325" s="21"/>
      <c r="T325" s="21"/>
      <c r="V325" s="21"/>
      <c r="X325" s="21"/>
      <c r="Z325" s="21"/>
      <c r="AB325" s="21"/>
      <c r="AE325" s="21"/>
      <c r="AF325" s="21"/>
      <c r="AG325" s="21"/>
    </row>
    <row r="326" spans="1:33" ht="15.75" customHeight="1">
      <c r="A326" s="115"/>
      <c r="F326" s="21"/>
      <c r="L326" s="21"/>
      <c r="P326" s="21"/>
      <c r="Q326" s="21"/>
      <c r="R326" s="21"/>
      <c r="S326" s="21"/>
      <c r="T326" s="21"/>
      <c r="V326" s="21"/>
      <c r="X326" s="21"/>
      <c r="Z326" s="21"/>
      <c r="AB326" s="21"/>
      <c r="AE326" s="21"/>
      <c r="AF326" s="21"/>
      <c r="AG326" s="21"/>
    </row>
    <row r="327" spans="1:33" ht="15.75" customHeight="1">
      <c r="A327" s="115"/>
      <c r="F327" s="21"/>
      <c r="L327" s="21"/>
      <c r="P327" s="21"/>
      <c r="Q327" s="21"/>
      <c r="R327" s="21"/>
      <c r="S327" s="21"/>
      <c r="T327" s="21"/>
      <c r="V327" s="21"/>
      <c r="X327" s="21"/>
      <c r="Z327" s="21"/>
      <c r="AB327" s="21"/>
      <c r="AE327" s="21"/>
      <c r="AF327" s="21"/>
      <c r="AG327" s="21"/>
    </row>
    <row r="328" spans="1:33" ht="15.75" customHeight="1">
      <c r="A328" s="115"/>
      <c r="F328" s="21"/>
      <c r="L328" s="21"/>
      <c r="P328" s="21"/>
      <c r="Q328" s="21"/>
      <c r="R328" s="21"/>
      <c r="S328" s="21"/>
      <c r="T328" s="21"/>
      <c r="V328" s="21"/>
      <c r="X328" s="21"/>
      <c r="Z328" s="21"/>
      <c r="AB328" s="21"/>
      <c r="AE328" s="21"/>
      <c r="AF328" s="21"/>
      <c r="AG328" s="21"/>
    </row>
    <row r="329" spans="1:33" ht="15.75" customHeight="1">
      <c r="A329" s="115"/>
      <c r="F329" s="21"/>
      <c r="L329" s="21"/>
      <c r="P329" s="21"/>
      <c r="Q329" s="21"/>
      <c r="R329" s="21"/>
      <c r="S329" s="21"/>
      <c r="T329" s="21"/>
      <c r="V329" s="21"/>
      <c r="X329" s="21"/>
      <c r="Z329" s="21"/>
      <c r="AB329" s="21"/>
      <c r="AE329" s="21"/>
      <c r="AF329" s="21"/>
      <c r="AG329" s="21"/>
    </row>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1">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J15:AJ16"/>
    <mergeCell ref="AK15:AK16"/>
    <mergeCell ref="AL15:AL16"/>
    <mergeCell ref="AM15:AM16"/>
    <mergeCell ref="AN15:AN16"/>
    <mergeCell ref="AO15:AO16"/>
    <mergeCell ref="AC15:AC16"/>
    <mergeCell ref="AD15:AD16"/>
    <mergeCell ref="AE15:AE16"/>
    <mergeCell ref="AF15:AF16"/>
    <mergeCell ref="AG15:AG16"/>
    <mergeCell ref="AH15:AH16"/>
    <mergeCell ref="AI15:AI16"/>
    <mergeCell ref="A15:A16"/>
    <mergeCell ref="B15:B16"/>
    <mergeCell ref="C15:C16"/>
    <mergeCell ref="D15:D16"/>
    <mergeCell ref="E15:E16"/>
    <mergeCell ref="F15:F16"/>
    <mergeCell ref="G15:G16"/>
    <mergeCell ref="AF29:AF31"/>
    <mergeCell ref="AG29:AG31"/>
    <mergeCell ref="Y29:Y31"/>
    <mergeCell ref="Z29:Z31"/>
    <mergeCell ref="AA29:AA31"/>
    <mergeCell ref="AB29:AB31"/>
    <mergeCell ref="AC29:AC31"/>
    <mergeCell ref="AD29:AD31"/>
    <mergeCell ref="AE29:AE31"/>
    <mergeCell ref="K29:K31"/>
    <mergeCell ref="L29:L31"/>
    <mergeCell ref="M29:M31"/>
    <mergeCell ref="N29:N31"/>
    <mergeCell ref="O29:O31"/>
    <mergeCell ref="P29:P31"/>
    <mergeCell ref="Q29:Q31"/>
    <mergeCell ref="A29:A31"/>
    <mergeCell ref="AH33:AH36"/>
    <mergeCell ref="AI33:AI36"/>
    <mergeCell ref="AJ33:AJ36"/>
    <mergeCell ref="AK33:AK36"/>
    <mergeCell ref="AH29:AH31"/>
    <mergeCell ref="AI29:AI31"/>
    <mergeCell ref="AJ29:AJ31"/>
    <mergeCell ref="AK29:AK31"/>
    <mergeCell ref="AC33:AC36"/>
    <mergeCell ref="AD33:AD36"/>
    <mergeCell ref="AE33:AE36"/>
    <mergeCell ref="K17:K23"/>
    <mergeCell ref="L17:L23"/>
    <mergeCell ref="AH17:AH23"/>
    <mergeCell ref="AI17:AI23"/>
    <mergeCell ref="AJ17:AJ23"/>
    <mergeCell ref="AK17:AK23"/>
    <mergeCell ref="AL17:AL18"/>
    <mergeCell ref="AM17:AM18"/>
    <mergeCell ref="A17:A23"/>
    <mergeCell ref="B17:B23"/>
    <mergeCell ref="E17:E23"/>
    <mergeCell ref="F17:F23"/>
    <mergeCell ref="H17:H22"/>
    <mergeCell ref="I17:I23"/>
    <mergeCell ref="J17:J23"/>
    <mergeCell ref="AH25:AH27"/>
    <mergeCell ref="AI25:AI27"/>
    <mergeCell ref="AJ25:AJ27"/>
    <mergeCell ref="AK25:AK27"/>
    <mergeCell ref="A25:A27"/>
    <mergeCell ref="B25:B27"/>
    <mergeCell ref="E25:E27"/>
    <mergeCell ref="F25:F27"/>
    <mergeCell ref="H25:H27"/>
    <mergeCell ref="I25:I27"/>
    <mergeCell ref="J25:J27"/>
    <mergeCell ref="V29:V31"/>
    <mergeCell ref="W29:W31"/>
    <mergeCell ref="X29:X31"/>
    <mergeCell ref="AF33:AF36"/>
    <mergeCell ref="AG33:AG36"/>
    <mergeCell ref="C34:C36"/>
    <mergeCell ref="D34:D36"/>
    <mergeCell ref="K25:K27"/>
    <mergeCell ref="L25:L27"/>
    <mergeCell ref="AA33:AA36"/>
    <mergeCell ref="AB33:AB36"/>
    <mergeCell ref="T33:T36"/>
    <mergeCell ref="U33:U36"/>
    <mergeCell ref="V33:V36"/>
    <mergeCell ref="W33:W36"/>
    <mergeCell ref="X33:X36"/>
    <mergeCell ref="Y33:Y36"/>
    <mergeCell ref="Z33:Z36"/>
    <mergeCell ref="E29:E31"/>
    <mergeCell ref="F29:F31"/>
    <mergeCell ref="H29:H31"/>
    <mergeCell ref="I29:I31"/>
    <mergeCell ref="J29:J31"/>
    <mergeCell ref="R33:R36"/>
    <mergeCell ref="A33:A36"/>
    <mergeCell ref="B33:B36"/>
    <mergeCell ref="E33:E36"/>
    <mergeCell ref="F33:F36"/>
    <mergeCell ref="H33:H36"/>
    <mergeCell ref="I33:I36"/>
    <mergeCell ref="J33:J36"/>
    <mergeCell ref="T29:T31"/>
    <mergeCell ref="U29:U31"/>
    <mergeCell ref="B29:B31"/>
    <mergeCell ref="S33:S36"/>
    <mergeCell ref="K33:K36"/>
    <mergeCell ref="L33:L36"/>
    <mergeCell ref="M33:M36"/>
    <mergeCell ref="N33:N36"/>
    <mergeCell ref="O33:O36"/>
    <mergeCell ref="P33:P36"/>
    <mergeCell ref="Q33:Q36"/>
    <mergeCell ref="R29:R31"/>
    <mergeCell ref="S29:S31"/>
  </mergeCells>
  <conditionalFormatting sqref="I17 AI17 I25 AI25">
    <cfRule type="cellIs" dxfId="136" priority="1" operator="equal">
      <formula>"1 - Rara vez"</formula>
    </cfRule>
  </conditionalFormatting>
  <conditionalFormatting sqref="I17 AI17 I25 AI25">
    <cfRule type="cellIs" dxfId="135" priority="2" operator="equal">
      <formula>"2 - Improbable"</formula>
    </cfRule>
  </conditionalFormatting>
  <conditionalFormatting sqref="I17 AI17 I25 AI25">
    <cfRule type="cellIs" dxfId="134" priority="3" operator="equal">
      <formula>"3 - Posible"</formula>
    </cfRule>
  </conditionalFormatting>
  <conditionalFormatting sqref="I17 AI17 I25 AI25">
    <cfRule type="cellIs" dxfId="133" priority="4" operator="equal">
      <formula>"4 - Probable"</formula>
    </cfRule>
  </conditionalFormatting>
  <conditionalFormatting sqref="J17 AI17:AJ17 J25 AI25:AJ25">
    <cfRule type="cellIs" dxfId="132" priority="5" operator="equal">
      <formula>"1 - Insignificante"</formula>
    </cfRule>
  </conditionalFormatting>
  <conditionalFormatting sqref="J17 AI17:AJ17 J25 AI25:AJ25">
    <cfRule type="cellIs" dxfId="131" priority="6" operator="equal">
      <formula>"2 - Menor"</formula>
    </cfRule>
  </conditionalFormatting>
  <conditionalFormatting sqref="J17 AI17:AJ17 J25 AI25:AJ25">
    <cfRule type="cellIs" dxfId="130" priority="7" operator="equal">
      <formula>"3 - Moderado"</formula>
    </cfRule>
  </conditionalFormatting>
  <conditionalFormatting sqref="J17 AI17:AJ17 J25 AI25:AJ25">
    <cfRule type="cellIs" dxfId="129" priority="8" operator="equal">
      <formula>"4 - Mayor"</formula>
    </cfRule>
  </conditionalFormatting>
  <conditionalFormatting sqref="K17 AJ17:AK17 K25 AJ25:AK25">
    <cfRule type="cellIs" dxfId="128" priority="9" operator="equal">
      <formula>"Zona de Riesgo Baja"</formula>
    </cfRule>
  </conditionalFormatting>
  <conditionalFormatting sqref="K17 AJ17:AK17 K25 AJ25:AK25">
    <cfRule type="cellIs" dxfId="127" priority="10" operator="equal">
      <formula>"Zona de Riesgo Moderada"</formula>
    </cfRule>
  </conditionalFormatting>
  <conditionalFormatting sqref="K17:K23 AK17:AK23 K25 AK25">
    <cfRule type="containsText" dxfId="126" priority="11" operator="containsText" text="Zona de Riesgo Extrema">
      <formula>NOT(ISERROR(SEARCH(("Zona de Riesgo Extrema"),(K17))))</formula>
    </cfRule>
  </conditionalFormatting>
  <conditionalFormatting sqref="K17:K23 AK17:AK23 K25 AK25">
    <cfRule type="containsText" dxfId="125" priority="12" operator="containsText" text="Zona de Riesgo Alta">
      <formula>NOT(ISERROR(SEARCH(("Zona de Riesgo Alta"),(K17))))</formula>
    </cfRule>
  </conditionalFormatting>
  <conditionalFormatting sqref="AI17 AI25">
    <cfRule type="cellIs" dxfId="124" priority="13" operator="equal">
      <formula>"1 - Rara vez"</formula>
    </cfRule>
  </conditionalFormatting>
  <conditionalFormatting sqref="AI17 AI25">
    <cfRule type="cellIs" dxfId="123" priority="14" operator="equal">
      <formula>"2 - Improbable"</formula>
    </cfRule>
  </conditionalFormatting>
  <conditionalFormatting sqref="AI17 AI25">
    <cfRule type="cellIs" dxfId="122" priority="15" operator="equal">
      <formula>"3 - Posible"</formula>
    </cfRule>
  </conditionalFormatting>
  <conditionalFormatting sqref="AI17 AI25">
    <cfRule type="cellIs" dxfId="121" priority="16" operator="equal">
      <formula>"4 - Probable"</formula>
    </cfRule>
  </conditionalFormatting>
  <conditionalFormatting sqref="AJ17 AJ25">
    <cfRule type="cellIs" dxfId="120" priority="17" operator="equal">
      <formula>"1 - Insignificante"</formula>
    </cfRule>
  </conditionalFormatting>
  <conditionalFormatting sqref="AJ17 AJ25">
    <cfRule type="cellIs" dxfId="119" priority="18" operator="equal">
      <formula>"2 - Menor"</formula>
    </cfRule>
  </conditionalFormatting>
  <conditionalFormatting sqref="AJ17 AJ25">
    <cfRule type="cellIs" dxfId="118" priority="19" operator="equal">
      <formula>"3 - Moderado"</formula>
    </cfRule>
  </conditionalFormatting>
  <conditionalFormatting sqref="AJ17 AJ25">
    <cfRule type="cellIs" dxfId="117" priority="20" operator="equal">
      <formula>"4 - Mayor"</formula>
    </cfRule>
  </conditionalFormatting>
  <conditionalFormatting sqref="AK17 AK25">
    <cfRule type="cellIs" dxfId="116" priority="21" operator="equal">
      <formula>"Zona de Riesgo Baja"</formula>
    </cfRule>
  </conditionalFormatting>
  <conditionalFormatting sqref="AK17 AK25">
    <cfRule type="cellIs" dxfId="115" priority="22" operator="equal">
      <formula>"Zona de Riesgo Moderada"</formula>
    </cfRule>
  </conditionalFormatting>
  <conditionalFormatting sqref="I17:I23 AI17:AI23 I25 AI25">
    <cfRule type="containsText" dxfId="114" priority="23" operator="containsText" text="5 - Casi seguro">
      <formula>NOT(ISERROR(SEARCH(("5 - Casi seguro"),(I17))))</formula>
    </cfRule>
  </conditionalFormatting>
  <conditionalFormatting sqref="J17:J23 AJ17:AJ23 J25 AJ25">
    <cfRule type="containsText" dxfId="113" priority="24" operator="containsText" text="5 - Catastrófico">
      <formula>NOT(ISERROR(SEARCH(("5 - Catastrófico"),(J17))))</formula>
    </cfRule>
  </conditionalFormatting>
  <dataValidations count="15">
    <dataValidation type="list" allowBlank="1" showInputMessage="1" showErrorMessage="1" prompt=" - " sqref="J17 AJ17 J25 AJ25" xr:uid="{00000000-0002-0000-1500-000000000000}">
      <formula1>$G$108:$G$112</formula1>
    </dataValidation>
    <dataValidation type="list" allowBlank="1" showInputMessage="1" showErrorMessage="1" prompt=" - " sqref="K17 AK17 K25 AK25" xr:uid="{00000000-0002-0000-1500-000001000000}">
      <formula1>$I$101:$I$104</formula1>
    </dataValidation>
    <dataValidation type="list" allowBlank="1" showInputMessage="1" showErrorMessage="1" prompt=" - " sqref="H17 H23 H25" xr:uid="{00000000-0002-0000-1500-000002000000}">
      <formula1>$C$117:$C$128</formula1>
    </dataValidation>
    <dataValidation type="list" allowBlank="1" showInputMessage="1" showErrorMessage="1" prompt=" - " sqref="C17:C22 C25:C27" xr:uid="{00000000-0002-0000-1500-000003000000}">
      <formula1>$E$101:$E$118</formula1>
    </dataValidation>
    <dataValidation type="list" allowBlank="1" showInputMessage="1" showErrorMessage="1" prompt=" - " sqref="T17:T23 V17:V23 X17:X23 Z17:Z23 T25:T27 V25:V27 X25:X27 Z25:Z27" xr:uid="{00000000-0002-0000-1500-000004000000}">
      <formula1>$I$111:$I$112</formula1>
    </dataValidation>
    <dataValidation type="list" allowBlank="1" showInputMessage="1" showErrorMessage="1" prompt=" - " sqref="AG17:AG23 AG25:AG27 AG29 AG33" xr:uid="{00000000-0002-0000-1500-000005000000}">
      <formula1>$I$123:$I$124</formula1>
    </dataValidation>
    <dataValidation type="list" allowBlank="1" showInputMessage="1" showErrorMessage="1" prompt=" - " sqref="A17 A25" xr:uid="{00000000-0002-0000-1500-000006000000}">
      <formula1>$C$101:$C$114</formula1>
    </dataValidation>
    <dataValidation type="list" allowBlank="1" showInputMessage="1" showErrorMessage="1" prompt=" - " sqref="R17:R23" xr:uid="{00000000-0002-0000-1500-000007000000}">
      <formula1>$N$117:$N$118</formula1>
    </dataValidation>
    <dataValidation type="list" allowBlank="1" showInputMessage="1" showErrorMessage="1" prompt=" - " sqref="L17 L25" xr:uid="{00000000-0002-0000-1500-000008000000}">
      <formula1>$E$121:$E$123</formula1>
    </dataValidation>
    <dataValidation type="list" allowBlank="1" showInputMessage="1" showErrorMessage="1" prompt=" - " sqref="I17 AI17 I25 AI25" xr:uid="{00000000-0002-0000-1500-000009000000}">
      <formula1>$G$101:$G$105</formula1>
    </dataValidation>
    <dataValidation type="list" allowBlank="1" showInputMessage="1" showErrorMessage="1" prompt=" - " sqref="P17:P23 P25:P27" xr:uid="{00000000-0002-0000-1500-00000A000000}">
      <formula1>$J$111:$J$112</formula1>
    </dataValidation>
    <dataValidation type="list" allowBlank="1" showInputMessage="1" showErrorMessage="1" prompt=" - " sqref="AB17:AB23 AB25:AB27 AB29 AB33" xr:uid="{00000000-0002-0000-1500-00000B000000}">
      <formula1>$I$113:$I$115</formula1>
    </dataValidation>
    <dataValidation type="list" allowBlank="1" showInputMessage="1" showErrorMessage="1" prompt=" - " sqref="AE17:AE23 AE25:AE27 AE29 AE33" xr:uid="{00000000-0002-0000-1500-00000C000000}">
      <formula1>$I$118:$I$120</formula1>
    </dataValidation>
    <dataValidation type="list" allowBlank="1" showInputMessage="1" showErrorMessage="1" prompt=" - " sqref="N17:N23 N25:N27" xr:uid="{00000000-0002-0000-1500-00000D000000}">
      <formula1>$I$107:$I$108</formula1>
    </dataValidation>
    <dataValidation type="list" allowBlank="1" showInputMessage="1" showErrorMessage="1" prompt=" - " sqref="AH17 AD17:AD23 AF17:AF23 AH25 AD25:AD27 AF25:AF27 AF29 AH29 AF33 AH33" xr:uid="{00000000-0002-0000-1500-00000E000000}">
      <formula1>$G$121:$G$123</formula1>
    </dataValidation>
  </dataValidation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BY1000"/>
  <sheetViews>
    <sheetView topLeftCell="A11" workbookViewId="0">
      <selection activeCell="F16" sqref="F16:F19"/>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1547</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137</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48"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87"/>
      <c r="BD18" s="62">
        <v>3</v>
      </c>
      <c r="BE18" s="87"/>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112" priority="1" operator="containsText" text="Zona de Riesgo Extrema">
      <formula>NOT(ISERROR(SEARCH(("Zona de Riesgo Extrema"),(AD16))))</formula>
    </cfRule>
  </conditionalFormatting>
  <conditionalFormatting sqref="AD16 BA16">
    <cfRule type="containsText" dxfId="111" priority="2" operator="containsText" text="Zona de Riesgo Alta">
      <formula>NOT(ISERROR(SEARCH(("Zona de Riesgo Alta"),(AD16))))</formula>
    </cfRule>
  </conditionalFormatting>
  <conditionalFormatting sqref="I16 AY16">
    <cfRule type="containsText" dxfId="110" priority="3" operator="containsText" text="5 - Casi seguro">
      <formula>NOT(ISERROR(SEARCH(("5 - Casi seguro"),(I16))))</formula>
    </cfRule>
  </conditionalFormatting>
  <conditionalFormatting sqref="I16 AY16">
    <cfRule type="cellIs" dxfId="109" priority="4" operator="equal">
      <formula>"1 - Rara vez"</formula>
    </cfRule>
  </conditionalFormatting>
  <conditionalFormatting sqref="I16 AY16">
    <cfRule type="cellIs" dxfId="108" priority="5" operator="equal">
      <formula>"2 - Improbable"</formula>
    </cfRule>
  </conditionalFormatting>
  <conditionalFormatting sqref="I16 AY16">
    <cfRule type="cellIs" dxfId="107" priority="6" operator="equal">
      <formula>"3 - Posible"</formula>
    </cfRule>
  </conditionalFormatting>
  <conditionalFormatting sqref="I16 AY16">
    <cfRule type="cellIs" dxfId="106" priority="7" operator="equal">
      <formula>"4 - Probable"</formula>
    </cfRule>
  </conditionalFormatting>
  <conditionalFormatting sqref="AD16 BA16">
    <cfRule type="cellIs" dxfId="105" priority="8" operator="equal">
      <formula>"Zona de Riesgo Baja"</formula>
    </cfRule>
  </conditionalFormatting>
  <conditionalFormatting sqref="AD16 BA16">
    <cfRule type="cellIs" dxfId="104" priority="9" operator="equal">
      <formula>"Zona de Riesgo Moderada"</formula>
    </cfRule>
  </conditionalFormatting>
  <conditionalFormatting sqref="AD16 BA16">
    <cfRule type="cellIs" dxfId="103" priority="10" operator="equal">
      <formula>"Zona de Riesgo Alta"</formula>
    </cfRule>
  </conditionalFormatting>
  <conditionalFormatting sqref="AC16 AZ16">
    <cfRule type="containsText" dxfId="102" priority="11" operator="containsText" text="4 - Mayor">
      <formula>NOT(ISERROR(SEARCH(("4 - Mayor"),(AC16))))</formula>
    </cfRule>
  </conditionalFormatting>
  <conditionalFormatting sqref="AC16 AZ16">
    <cfRule type="containsText" dxfId="101" priority="12" operator="containsText" text="5 - Catastrófico">
      <formula>NOT(ISERROR(SEARCH(("5 - Catastrófico"),(AC16))))</formula>
    </cfRule>
  </conditionalFormatting>
  <conditionalFormatting sqref="AC16 AZ16">
    <cfRule type="containsText" dxfId="100" priority="13" operator="containsText" text="3 - Moderado">
      <formula>NOT(ISERROR(SEARCH(("3 - Moderado"),(AC16))))</formula>
    </cfRule>
  </conditionalFormatting>
  <dataValidations count="4">
    <dataValidation type="list" allowBlank="1" showInputMessage="1" showErrorMessage="1" prompt=" - " sqref="A16" xr:uid="{00000000-0002-0000-1600-000000000000}">
      <formula1>$C$101:$C$114</formula1>
    </dataValidation>
    <dataValidation type="list" allowBlank="1" showInputMessage="1" showErrorMessage="1" prompt=" - " sqref="AC16 AZ16" xr:uid="{00000000-0002-0000-1600-000001000000}">
      <formula1>$G$108:$G$110</formula1>
    </dataValidation>
    <dataValidation type="list" allowBlank="1" showInputMessage="1" showErrorMessage="1" prompt=" - " sqref="C16:C19" xr:uid="{00000000-0002-0000-1600-000002000000}">
      <formula1>$E$101:$E$118</formula1>
    </dataValidation>
    <dataValidation type="list" allowBlank="1" showInputMessage="1" showErrorMessage="1" prompt=" - " sqref="J16:AA19" xr:uid="{00000000-0002-0000-1600-000003000000}">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BY1000"/>
  <sheetViews>
    <sheetView topLeftCell="A15" workbookViewId="0">
      <selection activeCell="BF16" sqref="BF16"/>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1548</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149</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30"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154"/>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99" priority="1" operator="containsText" text="Zona de Riesgo Extrema">
      <formula>NOT(ISERROR(SEARCH(("Zona de Riesgo Extrema"),(AD16))))</formula>
    </cfRule>
  </conditionalFormatting>
  <conditionalFormatting sqref="AD16 BA16">
    <cfRule type="containsText" dxfId="98" priority="2" operator="containsText" text="Zona de Riesgo Alta">
      <formula>NOT(ISERROR(SEARCH(("Zona de Riesgo Alta"),(AD16))))</formula>
    </cfRule>
  </conditionalFormatting>
  <conditionalFormatting sqref="I16 AY16">
    <cfRule type="containsText" dxfId="97" priority="3" operator="containsText" text="5 - Casi seguro">
      <formula>NOT(ISERROR(SEARCH(("5 - Casi seguro"),(I16))))</formula>
    </cfRule>
  </conditionalFormatting>
  <conditionalFormatting sqref="I16 AY16">
    <cfRule type="cellIs" dxfId="96" priority="4" operator="equal">
      <formula>"1 - Rara vez"</formula>
    </cfRule>
  </conditionalFormatting>
  <conditionalFormatting sqref="I16 AY16">
    <cfRule type="cellIs" dxfId="95" priority="5" operator="equal">
      <formula>"2 - Improbable"</formula>
    </cfRule>
  </conditionalFormatting>
  <conditionalFormatting sqref="I16 AY16">
    <cfRule type="cellIs" dxfId="94" priority="6" operator="equal">
      <formula>"3 - Posible"</formula>
    </cfRule>
  </conditionalFormatting>
  <conditionalFormatting sqref="I16 AY16">
    <cfRule type="cellIs" dxfId="93" priority="7" operator="equal">
      <formula>"4 - Probable"</formula>
    </cfRule>
  </conditionalFormatting>
  <conditionalFormatting sqref="AD16 BA16">
    <cfRule type="cellIs" dxfId="92" priority="8" operator="equal">
      <formula>"Zona de Riesgo Baja"</formula>
    </cfRule>
  </conditionalFormatting>
  <conditionalFormatting sqref="AD16 BA16">
    <cfRule type="cellIs" dxfId="91" priority="9" operator="equal">
      <formula>"Zona de Riesgo Moderada"</formula>
    </cfRule>
  </conditionalFormatting>
  <conditionalFormatting sqref="AD16 BA16">
    <cfRule type="cellIs" dxfId="90" priority="10" operator="equal">
      <formula>"Zona de Riesgo Alta"</formula>
    </cfRule>
  </conditionalFormatting>
  <conditionalFormatting sqref="AC16 AZ16">
    <cfRule type="containsText" dxfId="89" priority="11" operator="containsText" text="4 - Mayor">
      <formula>NOT(ISERROR(SEARCH(("4 - Mayor"),(AC16))))</formula>
    </cfRule>
  </conditionalFormatting>
  <conditionalFormatting sqref="AC16 AZ16">
    <cfRule type="containsText" dxfId="88" priority="12" operator="containsText" text="5 - Catastrófico">
      <formula>NOT(ISERROR(SEARCH(("5 - Catastrófico"),(AC16))))</formula>
    </cfRule>
  </conditionalFormatting>
  <conditionalFormatting sqref="AC16 AZ16">
    <cfRule type="containsText" dxfId="87" priority="13" operator="containsText" text="3 - Moderado">
      <formula>NOT(ISERROR(SEARCH(("3 - Moderado"),(AC16))))</formula>
    </cfRule>
  </conditionalFormatting>
  <dataValidations count="4">
    <dataValidation type="list" allowBlank="1" showInputMessage="1" showErrorMessage="1" prompt=" - " sqref="A16" xr:uid="{00000000-0002-0000-1700-000000000000}">
      <formula1>$C$101:$C$114</formula1>
    </dataValidation>
    <dataValidation type="list" allowBlank="1" showInputMessage="1" showErrorMessage="1" prompt=" - " sqref="AC16 AZ16" xr:uid="{00000000-0002-0000-1700-000001000000}">
      <formula1>$G$108:$G$110</formula1>
    </dataValidation>
    <dataValidation type="list" allowBlank="1" showInputMessage="1" showErrorMessage="1" prompt=" - " sqref="C16:C19" xr:uid="{00000000-0002-0000-1700-000002000000}">
      <formula1>$E$101:$E$118</formula1>
    </dataValidation>
    <dataValidation type="list" allowBlank="1" showInputMessage="1" showErrorMessage="1" prompt=" - " sqref="J16:AA19" xr:uid="{00000000-0002-0000-1700-000003000000}">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BY1000"/>
  <sheetViews>
    <sheetView topLeftCell="AZ15" workbookViewId="0">
      <selection activeCell="BE16" sqref="BE16"/>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53.2851562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04" t="s">
        <v>1549</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0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04" t="s">
        <v>1550</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1551</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145.5" customHeight="1">
      <c r="A16" s="429" t="s">
        <v>149</v>
      </c>
      <c r="B16" s="514">
        <v>1</v>
      </c>
      <c r="C16" s="62" t="s">
        <v>306</v>
      </c>
      <c r="D16" s="62" t="s">
        <v>1552</v>
      </c>
      <c r="E16" s="429" t="s">
        <v>1553</v>
      </c>
      <c r="F16" s="429" t="s">
        <v>1554</v>
      </c>
      <c r="G16" s="90" t="s">
        <v>1555</v>
      </c>
      <c r="H16" s="429" t="s">
        <v>218</v>
      </c>
      <c r="I16" s="434" t="s">
        <v>130</v>
      </c>
      <c r="J16" s="49" t="s">
        <v>131</v>
      </c>
      <c r="K16" s="49" t="s">
        <v>131</v>
      </c>
      <c r="L16" s="49" t="s">
        <v>133</v>
      </c>
      <c r="M16" s="49" t="s">
        <v>133</v>
      </c>
      <c r="N16" s="49" t="s">
        <v>131</v>
      </c>
      <c r="O16" s="49" t="s">
        <v>131</v>
      </c>
      <c r="P16" s="49" t="s">
        <v>133</v>
      </c>
      <c r="Q16" s="49" t="s">
        <v>131</v>
      </c>
      <c r="R16" s="49" t="s">
        <v>131</v>
      </c>
      <c r="S16" s="49" t="s">
        <v>131</v>
      </c>
      <c r="T16" s="49" t="s">
        <v>131</v>
      </c>
      <c r="U16" s="49" t="s">
        <v>131</v>
      </c>
      <c r="V16" s="49" t="s">
        <v>131</v>
      </c>
      <c r="W16" s="49" t="s">
        <v>131</v>
      </c>
      <c r="X16" s="49" t="s">
        <v>133</v>
      </c>
      <c r="Y16" s="49" t="s">
        <v>133</v>
      </c>
      <c r="Z16" s="49" t="s">
        <v>133</v>
      </c>
      <c r="AA16" s="49" t="s">
        <v>133</v>
      </c>
      <c r="AB16" s="49">
        <v>11</v>
      </c>
      <c r="AC16" s="434" t="s">
        <v>148</v>
      </c>
      <c r="AD16" s="429" t="s">
        <v>113</v>
      </c>
      <c r="AE16" s="54" t="s">
        <v>1556</v>
      </c>
      <c r="AF16" s="62" t="s">
        <v>116</v>
      </c>
      <c r="AG16" s="54" t="s">
        <v>1557</v>
      </c>
      <c r="AH16" s="62">
        <v>30</v>
      </c>
      <c r="AI16" s="54" t="s">
        <v>1558</v>
      </c>
      <c r="AJ16" s="62">
        <v>15</v>
      </c>
      <c r="AK16" s="54" t="s">
        <v>1559</v>
      </c>
      <c r="AL16" s="62">
        <v>15</v>
      </c>
      <c r="AM16" s="54" t="s">
        <v>1560</v>
      </c>
      <c r="AN16" s="62">
        <v>15</v>
      </c>
      <c r="AO16" s="54" t="s">
        <v>1561</v>
      </c>
      <c r="AP16" s="62">
        <v>15</v>
      </c>
      <c r="AQ16" s="54" t="s">
        <v>1562</v>
      </c>
      <c r="AR16" s="62">
        <v>10</v>
      </c>
      <c r="AS16" s="62">
        <f>AH16+AJ16+AL16+AN16+AP16+AR16</f>
        <v>100</v>
      </c>
      <c r="AT16" s="62" t="s">
        <v>132</v>
      </c>
      <c r="AU16" s="54" t="s">
        <v>135</v>
      </c>
      <c r="AV16" s="62" t="s">
        <v>132</v>
      </c>
      <c r="AW16" s="236" t="s">
        <v>133</v>
      </c>
      <c r="AX16" s="434" t="s">
        <v>132</v>
      </c>
      <c r="AY16" s="434" t="s">
        <v>130</v>
      </c>
      <c r="AZ16" s="434" t="s">
        <v>148</v>
      </c>
      <c r="BA16" s="429" t="s">
        <v>113</v>
      </c>
      <c r="BB16" s="62">
        <v>1</v>
      </c>
      <c r="BC16" s="87" t="s">
        <v>1563</v>
      </c>
      <c r="BD16" s="62">
        <v>1</v>
      </c>
      <c r="BE16" s="319" t="s">
        <v>1812</v>
      </c>
      <c r="BF16" s="81"/>
      <c r="BG16" s="81"/>
      <c r="BH16" s="81"/>
      <c r="BI16" s="81"/>
      <c r="BJ16" s="81"/>
      <c r="BK16" s="81"/>
      <c r="BL16" s="81"/>
      <c r="BM16" s="81"/>
      <c r="BN16" s="81"/>
      <c r="BO16" s="81"/>
      <c r="BP16" s="81"/>
      <c r="BQ16" s="81"/>
      <c r="BR16" s="81"/>
      <c r="BS16" s="81"/>
      <c r="BT16" s="81"/>
      <c r="BU16" s="81"/>
      <c r="BV16" s="81"/>
      <c r="BW16" s="81"/>
      <c r="BX16" s="81"/>
      <c r="BY16" s="81"/>
    </row>
    <row r="17" spans="1:77" ht="86.25" customHeight="1">
      <c r="A17" s="433"/>
      <c r="B17" s="395"/>
      <c r="C17" s="62" t="s">
        <v>301</v>
      </c>
      <c r="D17" s="62" t="s">
        <v>1564</v>
      </c>
      <c r="E17" s="433"/>
      <c r="F17" s="433"/>
      <c r="G17" s="90" t="s">
        <v>1565</v>
      </c>
      <c r="H17" s="433"/>
      <c r="I17" s="433"/>
      <c r="J17" s="49"/>
      <c r="K17" s="49"/>
      <c r="L17" s="49"/>
      <c r="M17" s="49"/>
      <c r="N17" s="49"/>
      <c r="O17" s="49"/>
      <c r="P17" s="49"/>
      <c r="Q17" s="49"/>
      <c r="R17" s="49"/>
      <c r="S17" s="49"/>
      <c r="T17" s="49"/>
      <c r="U17" s="49"/>
      <c r="V17" s="49"/>
      <c r="W17" s="49"/>
      <c r="X17" s="49"/>
      <c r="Y17" s="49"/>
      <c r="Z17" s="49"/>
      <c r="AA17" s="49"/>
      <c r="AB17" s="49"/>
      <c r="AC17" s="433"/>
      <c r="AD17" s="433"/>
      <c r="AE17" s="54" t="s">
        <v>1566</v>
      </c>
      <c r="AF17" s="62" t="s">
        <v>116</v>
      </c>
      <c r="AG17" s="54" t="s">
        <v>1567</v>
      </c>
      <c r="AH17" s="62">
        <v>30</v>
      </c>
      <c r="AI17" s="54" t="s">
        <v>1568</v>
      </c>
      <c r="AJ17" s="62">
        <v>15</v>
      </c>
      <c r="AK17" s="54" t="s">
        <v>1569</v>
      </c>
      <c r="AL17" s="62">
        <v>15</v>
      </c>
      <c r="AM17" s="54" t="s">
        <v>1570</v>
      </c>
      <c r="AN17" s="62">
        <v>15</v>
      </c>
      <c r="AO17" s="54" t="s">
        <v>1571</v>
      </c>
      <c r="AP17" s="62">
        <v>15</v>
      </c>
      <c r="AQ17" s="54" t="s">
        <v>1572</v>
      </c>
      <c r="AR17" s="62">
        <v>10</v>
      </c>
      <c r="AS17" s="62">
        <f>AH17+AJ17+AL17+AN17+AP17+AR17</f>
        <v>100</v>
      </c>
      <c r="AT17" s="62" t="s">
        <v>132</v>
      </c>
      <c r="AU17" s="54" t="s">
        <v>135</v>
      </c>
      <c r="AV17" s="62" t="s">
        <v>132</v>
      </c>
      <c r="AW17" s="236" t="s">
        <v>133</v>
      </c>
      <c r="AX17" s="433"/>
      <c r="AY17" s="433"/>
      <c r="AZ17" s="433"/>
      <c r="BA17" s="433"/>
      <c r="BB17" s="62">
        <v>2</v>
      </c>
      <c r="BC17" s="87"/>
      <c r="BD17" s="62">
        <v>2</v>
      </c>
      <c r="BE17" s="52"/>
      <c r="BF17" s="81"/>
      <c r="BG17" s="81"/>
      <c r="BH17" s="81"/>
      <c r="BI17" s="81"/>
      <c r="BJ17" s="81"/>
      <c r="BK17" s="81"/>
      <c r="BL17" s="81"/>
      <c r="BM17" s="81"/>
      <c r="BN17" s="81"/>
      <c r="BO17" s="81"/>
      <c r="BP17" s="81"/>
      <c r="BQ17" s="81"/>
      <c r="BR17" s="81"/>
      <c r="BS17" s="81"/>
      <c r="BT17" s="81"/>
      <c r="BU17" s="81"/>
      <c r="BV17" s="81"/>
      <c r="BW17" s="81"/>
      <c r="BX17" s="81"/>
      <c r="BY17" s="81"/>
    </row>
    <row r="18" spans="1:77" ht="51" customHeight="1">
      <c r="A18" s="433"/>
      <c r="B18" s="395"/>
      <c r="C18" s="62" t="s">
        <v>315</v>
      </c>
      <c r="D18" s="62" t="s">
        <v>1573</v>
      </c>
      <c r="E18" s="433"/>
      <c r="F18" s="433"/>
      <c r="G18" s="90" t="s">
        <v>1574</v>
      </c>
      <c r="H18" s="433"/>
      <c r="I18" s="433"/>
      <c r="J18" s="49"/>
      <c r="K18" s="49"/>
      <c r="L18" s="49"/>
      <c r="M18" s="49"/>
      <c r="N18" s="49"/>
      <c r="O18" s="49"/>
      <c r="P18" s="49"/>
      <c r="Q18" s="49"/>
      <c r="R18" s="49"/>
      <c r="S18" s="49"/>
      <c r="T18" s="49"/>
      <c r="U18" s="49"/>
      <c r="V18" s="49"/>
      <c r="W18" s="49"/>
      <c r="X18" s="49"/>
      <c r="Y18" s="49"/>
      <c r="Z18" s="49"/>
      <c r="AA18" s="49"/>
      <c r="AB18" s="49"/>
      <c r="AC18" s="433"/>
      <c r="AD18" s="433"/>
      <c r="AE18" s="233"/>
      <c r="AF18" s="62"/>
      <c r="AG18" s="54"/>
      <c r="AH18" s="62"/>
      <c r="AI18" s="62"/>
      <c r="AJ18" s="62"/>
      <c r="AK18" s="62"/>
      <c r="AL18" s="62"/>
      <c r="AM18" s="62"/>
      <c r="AN18" s="62"/>
      <c r="AO18" s="62"/>
      <c r="AP18" s="62"/>
      <c r="AQ18" s="62"/>
      <c r="AR18" s="62"/>
      <c r="AS18" s="62"/>
      <c r="AT18" s="62"/>
      <c r="AU18" s="54"/>
      <c r="AV18" s="62"/>
      <c r="AW18" s="236"/>
      <c r="AX18" s="433"/>
      <c r="AY18" s="433"/>
      <c r="AZ18" s="433"/>
      <c r="BA18" s="433"/>
      <c r="BB18" s="62">
        <v>3</v>
      </c>
      <c r="BC18" s="87"/>
      <c r="BD18" s="62">
        <v>3</v>
      </c>
      <c r="BE18" s="87"/>
      <c r="BF18" s="81"/>
      <c r="BG18" s="81"/>
      <c r="BH18" s="81"/>
      <c r="BI18" s="81"/>
      <c r="BJ18" s="81"/>
      <c r="BK18" s="81"/>
      <c r="BL18" s="81"/>
      <c r="BM18" s="81"/>
      <c r="BN18" s="81"/>
      <c r="BO18" s="81"/>
      <c r="BP18" s="81"/>
      <c r="BQ18" s="81"/>
      <c r="BR18" s="81"/>
      <c r="BS18" s="81"/>
      <c r="BT18" s="81"/>
      <c r="BU18" s="81"/>
      <c r="BV18" s="81"/>
      <c r="BW18" s="81"/>
      <c r="BX18" s="81"/>
      <c r="BY18" s="81"/>
    </row>
    <row r="19" spans="1:77" ht="45" customHeight="1">
      <c r="A19" s="430"/>
      <c r="B19" s="395"/>
      <c r="C19" s="62"/>
      <c r="D19" s="233"/>
      <c r="E19" s="430"/>
      <c r="F19" s="430"/>
      <c r="G19" s="62"/>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62"/>
      <c r="AF19" s="62"/>
      <c r="AG19" s="62"/>
      <c r="AH19" s="62"/>
      <c r="AI19" s="62"/>
      <c r="AJ19" s="62"/>
      <c r="AK19" s="62"/>
      <c r="AL19" s="62"/>
      <c r="AM19" s="62"/>
      <c r="AN19" s="62"/>
      <c r="AO19" s="62"/>
      <c r="AP19" s="62"/>
      <c r="AQ19" s="62"/>
      <c r="AR19" s="62"/>
      <c r="AS19" s="62"/>
      <c r="AT19" s="62"/>
      <c r="AU19" s="54"/>
      <c r="AV19" s="62"/>
      <c r="AW19" s="236"/>
      <c r="AX19" s="430"/>
      <c r="AY19" s="430"/>
      <c r="AZ19" s="433"/>
      <c r="BA19" s="430"/>
      <c r="BB19" s="52"/>
      <c r="BC19" s="52"/>
      <c r="BD19" s="52"/>
      <c r="BE19" s="52"/>
      <c r="BF19" s="81"/>
      <c r="BG19" s="81"/>
      <c r="BH19" s="81"/>
      <c r="BI19" s="81"/>
      <c r="BJ19" s="81"/>
      <c r="BK19" s="81"/>
      <c r="BL19" s="81"/>
      <c r="BM19" s="81"/>
      <c r="BN19" s="81"/>
      <c r="BO19" s="81"/>
      <c r="BP19" s="81"/>
      <c r="BQ19" s="81"/>
      <c r="BR19" s="81"/>
      <c r="BS19" s="81"/>
      <c r="BT19" s="81"/>
      <c r="BU19" s="81"/>
      <c r="BV19" s="81"/>
      <c r="BW19" s="81"/>
      <c r="BX19" s="81"/>
      <c r="BY19" s="8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369"/>
      <c r="F150" s="370"/>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369"/>
      <c r="F151" s="370"/>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369"/>
      <c r="F152" s="370"/>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369"/>
      <c r="F153" s="370"/>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16" xr:uid="{00000000-0002-0000-1800-000000000000}">
      <formula1>$C$101:$C$114</formula1>
    </dataValidation>
    <dataValidation type="list" allowBlank="1" showInputMessage="1" showErrorMessage="1" prompt=" - " sqref="AC16 AZ16" xr:uid="{00000000-0002-0000-1800-000001000000}">
      <formula1>$G$108:$G$110</formula1>
    </dataValidation>
    <dataValidation type="list" allowBlank="1" showInputMessage="1" showErrorMessage="1" prompt=" - " sqref="C16:C19" xr:uid="{00000000-0002-0000-1800-000002000000}">
      <formula1>$E$101:$E$118</formula1>
    </dataValidation>
    <dataValidation type="list" allowBlank="1" showInputMessage="1" showErrorMessage="1" prompt=" - " sqref="J16:AA19" xr:uid="{00000000-0002-0000-1800-000003000000}">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sheetPr>
  <dimension ref="A1:BI1000"/>
  <sheetViews>
    <sheetView topLeftCell="AJ22" workbookViewId="0">
      <selection activeCell="AO22" sqref="AO22"/>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hidden="1" customWidth="1"/>
    <col min="41" max="41" width="54"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504" t="s">
        <v>1575</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86"/>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504" t="s">
        <v>1576</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86"/>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504" t="s">
        <v>1577</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86"/>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210">
      <c r="A17" s="429" t="s">
        <v>166</v>
      </c>
      <c r="B17" s="434">
        <v>1</v>
      </c>
      <c r="C17" s="62" t="s">
        <v>106</v>
      </c>
      <c r="D17" s="54" t="s">
        <v>1578</v>
      </c>
      <c r="E17" s="552" t="s">
        <v>1579</v>
      </c>
      <c r="F17" s="429" t="s">
        <v>1580</v>
      </c>
      <c r="G17" s="54" t="s">
        <v>1445</v>
      </c>
      <c r="H17" s="434" t="s">
        <v>65</v>
      </c>
      <c r="I17" s="434" t="s">
        <v>111</v>
      </c>
      <c r="J17" s="434" t="s">
        <v>112</v>
      </c>
      <c r="K17" s="429" t="s">
        <v>113</v>
      </c>
      <c r="L17" s="429" t="s">
        <v>243</v>
      </c>
      <c r="M17" s="62" t="s">
        <v>1581</v>
      </c>
      <c r="N17" s="62" t="s">
        <v>116</v>
      </c>
      <c r="O17" s="54" t="s">
        <v>1582</v>
      </c>
      <c r="P17" s="62">
        <v>30</v>
      </c>
      <c r="Q17" s="62"/>
      <c r="R17" s="62"/>
      <c r="S17" s="54" t="s">
        <v>1583</v>
      </c>
      <c r="T17" s="62">
        <v>15</v>
      </c>
      <c r="U17" s="54" t="s">
        <v>1584</v>
      </c>
      <c r="V17" s="62">
        <v>15</v>
      </c>
      <c r="W17" s="54" t="s">
        <v>1585</v>
      </c>
      <c r="X17" s="62">
        <v>15</v>
      </c>
      <c r="Y17" s="54" t="s">
        <v>1586</v>
      </c>
      <c r="Z17" s="62">
        <v>15</v>
      </c>
      <c r="AA17" s="54" t="s">
        <v>1587</v>
      </c>
      <c r="AB17" s="62">
        <v>10</v>
      </c>
      <c r="AC17" s="62">
        <f>P17+R17+T17+V17+X17+Z17+AB17</f>
        <v>100</v>
      </c>
      <c r="AD17" s="62" t="s">
        <v>132</v>
      </c>
      <c r="AE17" s="54" t="s">
        <v>135</v>
      </c>
      <c r="AF17" s="62" t="s">
        <v>132</v>
      </c>
      <c r="AG17" s="236" t="s">
        <v>133</v>
      </c>
      <c r="AH17" s="434" t="s">
        <v>132</v>
      </c>
      <c r="AI17" s="434" t="s">
        <v>130</v>
      </c>
      <c r="AJ17" s="434" t="s">
        <v>138</v>
      </c>
      <c r="AK17" s="429" t="s">
        <v>139</v>
      </c>
      <c r="AL17" s="62">
        <v>1</v>
      </c>
      <c r="AM17" s="70" t="s">
        <v>1588</v>
      </c>
      <c r="AN17" s="62">
        <v>1</v>
      </c>
      <c r="AO17" s="87" t="s">
        <v>1766</v>
      </c>
    </row>
    <row r="18" spans="1:41" ht="120">
      <c r="A18" s="433"/>
      <c r="B18" s="433"/>
      <c r="C18" s="62" t="s">
        <v>106</v>
      </c>
      <c r="D18" s="54" t="s">
        <v>1589</v>
      </c>
      <c r="E18" s="433"/>
      <c r="F18" s="433"/>
      <c r="G18" s="54" t="s">
        <v>1590</v>
      </c>
      <c r="H18" s="433"/>
      <c r="I18" s="433"/>
      <c r="J18" s="433"/>
      <c r="K18" s="433"/>
      <c r="L18" s="433"/>
      <c r="M18" s="62" t="s">
        <v>1591</v>
      </c>
      <c r="N18" s="62" t="s">
        <v>116</v>
      </c>
      <c r="O18" s="54" t="s">
        <v>1592</v>
      </c>
      <c r="P18" s="62">
        <v>30</v>
      </c>
      <c r="Q18" s="62"/>
      <c r="R18" s="62"/>
      <c r="S18" s="54" t="s">
        <v>1583</v>
      </c>
      <c r="T18" s="62">
        <v>15</v>
      </c>
      <c r="U18" s="54" t="s">
        <v>1593</v>
      </c>
      <c r="V18" s="62">
        <v>15</v>
      </c>
      <c r="W18" s="54" t="s">
        <v>1594</v>
      </c>
      <c r="X18" s="62">
        <v>15</v>
      </c>
      <c r="Y18" s="54" t="s">
        <v>1595</v>
      </c>
      <c r="Z18" s="62">
        <v>15</v>
      </c>
      <c r="AA18" s="54" t="s">
        <v>1587</v>
      </c>
      <c r="AB18" s="62">
        <v>10</v>
      </c>
      <c r="AC18" s="62">
        <f>P18+R18+T18+V18+X18+Z18+AB18</f>
        <v>100</v>
      </c>
      <c r="AD18" s="62" t="s">
        <v>132</v>
      </c>
      <c r="AE18" s="54" t="s">
        <v>135</v>
      </c>
      <c r="AF18" s="62" t="s">
        <v>132</v>
      </c>
      <c r="AG18" s="236" t="s">
        <v>133</v>
      </c>
      <c r="AH18" s="433"/>
      <c r="AI18" s="433"/>
      <c r="AJ18" s="433"/>
      <c r="AK18" s="433"/>
      <c r="AL18" s="62">
        <v>2</v>
      </c>
      <c r="AM18" s="87"/>
      <c r="AN18" s="62">
        <v>2</v>
      </c>
      <c r="AO18" s="154"/>
    </row>
    <row r="19" spans="1:41" ht="30">
      <c r="A19" s="433"/>
      <c r="B19" s="433"/>
      <c r="C19" s="62" t="s">
        <v>304</v>
      </c>
      <c r="D19" s="54" t="s">
        <v>1596</v>
      </c>
      <c r="E19" s="433"/>
      <c r="F19" s="433"/>
      <c r="G19" s="54" t="s">
        <v>1597</v>
      </c>
      <c r="H19" s="433"/>
      <c r="I19" s="433"/>
      <c r="J19" s="433"/>
      <c r="K19" s="433"/>
      <c r="L19" s="433"/>
      <c r="M19" s="62"/>
      <c r="N19" s="62"/>
      <c r="O19" s="54"/>
      <c r="P19" s="62"/>
      <c r="Q19" s="62"/>
      <c r="R19" s="62"/>
      <c r="S19" s="54"/>
      <c r="T19" s="62"/>
      <c r="U19" s="54"/>
      <c r="V19" s="62"/>
      <c r="W19" s="54"/>
      <c r="X19" s="62"/>
      <c r="Y19" s="62"/>
      <c r="Z19" s="62"/>
      <c r="AA19" s="62"/>
      <c r="AB19" s="62"/>
      <c r="AC19" s="62"/>
      <c r="AD19" s="62"/>
      <c r="AE19" s="54"/>
      <c r="AF19" s="62"/>
      <c r="AG19" s="236"/>
      <c r="AH19" s="433"/>
      <c r="AI19" s="433"/>
      <c r="AJ19" s="433"/>
      <c r="AK19" s="433"/>
      <c r="AL19" s="62">
        <v>3</v>
      </c>
      <c r="AM19" s="87"/>
      <c r="AN19" s="62">
        <v>3</v>
      </c>
      <c r="AO19" s="87"/>
    </row>
    <row r="20" spans="1:41" ht="72.75" customHeight="1">
      <c r="A20" s="430"/>
      <c r="B20" s="430"/>
      <c r="C20" s="62" t="s">
        <v>179</v>
      </c>
      <c r="D20" s="54" t="s">
        <v>1598</v>
      </c>
      <c r="E20" s="430"/>
      <c r="F20" s="430"/>
      <c r="G20" s="54" t="s">
        <v>1599</v>
      </c>
      <c r="H20" s="430"/>
      <c r="I20" s="430"/>
      <c r="J20" s="430"/>
      <c r="K20" s="430"/>
      <c r="L20" s="430"/>
      <c r="M20" s="62"/>
      <c r="N20" s="62"/>
      <c r="O20" s="62"/>
      <c r="P20" s="62"/>
      <c r="Q20" s="62"/>
      <c r="R20" s="62"/>
      <c r="S20" s="62"/>
      <c r="T20" s="62"/>
      <c r="U20" s="62"/>
      <c r="V20" s="62"/>
      <c r="W20" s="62"/>
      <c r="X20" s="62"/>
      <c r="Y20" s="62"/>
      <c r="Z20" s="62"/>
      <c r="AA20" s="62"/>
      <c r="AB20" s="62"/>
      <c r="AC20" s="62"/>
      <c r="AD20" s="62"/>
      <c r="AE20" s="54"/>
      <c r="AF20" s="62"/>
      <c r="AG20" s="236"/>
      <c r="AH20" s="430"/>
      <c r="AI20" s="430"/>
      <c r="AJ20" s="430"/>
      <c r="AK20" s="430"/>
      <c r="AL20" s="62"/>
      <c r="AM20" s="238"/>
      <c r="AN20" s="154"/>
      <c r="AO20" s="154"/>
    </row>
    <row r="21" spans="1:41" ht="15.7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157"/>
      <c r="AJ21" s="158"/>
      <c r="AK21" s="157"/>
      <c r="AL21" s="157"/>
      <c r="AM21" s="157"/>
      <c r="AN21" s="157"/>
      <c r="AO21" s="157"/>
    </row>
    <row r="22" spans="1:41" ht="240">
      <c r="A22" s="429" t="s">
        <v>166</v>
      </c>
      <c r="B22" s="434">
        <v>2</v>
      </c>
      <c r="C22" s="52" t="s">
        <v>106</v>
      </c>
      <c r="D22" s="87" t="s">
        <v>1600</v>
      </c>
      <c r="E22" s="429" t="s">
        <v>1601</v>
      </c>
      <c r="F22" s="429" t="s">
        <v>1602</v>
      </c>
      <c r="G22" s="87" t="s">
        <v>1603</v>
      </c>
      <c r="H22" s="434" t="s">
        <v>65</v>
      </c>
      <c r="I22" s="434" t="s">
        <v>111</v>
      </c>
      <c r="J22" s="434" t="s">
        <v>112</v>
      </c>
      <c r="K22" s="429" t="s">
        <v>113</v>
      </c>
      <c r="L22" s="429" t="s">
        <v>243</v>
      </c>
      <c r="M22" s="87" t="s">
        <v>1604</v>
      </c>
      <c r="N22" s="62" t="s">
        <v>116</v>
      </c>
      <c r="O22" s="87" t="s">
        <v>1592</v>
      </c>
      <c r="P22" s="62">
        <v>30</v>
      </c>
      <c r="Q22" s="154"/>
      <c r="R22" s="154"/>
      <c r="S22" s="87" t="s">
        <v>1605</v>
      </c>
      <c r="T22" s="62">
        <v>15</v>
      </c>
      <c r="U22" s="87" t="s">
        <v>1606</v>
      </c>
      <c r="V22" s="62">
        <v>15</v>
      </c>
      <c r="W22" s="87" t="s">
        <v>1607</v>
      </c>
      <c r="X22" s="62">
        <v>15</v>
      </c>
      <c r="Y22" s="87" t="s">
        <v>1608</v>
      </c>
      <c r="Z22" s="62">
        <v>15</v>
      </c>
      <c r="AA22" s="87" t="s">
        <v>1609</v>
      </c>
      <c r="AB22" s="52">
        <v>10</v>
      </c>
      <c r="AC22" s="62">
        <f>P22+R22+T22+V22+X22+Z22+AB22</f>
        <v>100</v>
      </c>
      <c r="AD22" s="62" t="s">
        <v>132</v>
      </c>
      <c r="AE22" s="54" t="s">
        <v>135</v>
      </c>
      <c r="AF22" s="62" t="s">
        <v>132</v>
      </c>
      <c r="AG22" s="236" t="s">
        <v>133</v>
      </c>
      <c r="AH22" s="434" t="s">
        <v>132</v>
      </c>
      <c r="AI22" s="434" t="s">
        <v>130</v>
      </c>
      <c r="AJ22" s="434" t="s">
        <v>138</v>
      </c>
      <c r="AK22" s="429" t="s">
        <v>139</v>
      </c>
      <c r="AL22" s="62">
        <v>1</v>
      </c>
      <c r="AM22" s="133" t="s">
        <v>1610</v>
      </c>
      <c r="AN22" s="62">
        <v>1</v>
      </c>
      <c r="AO22" s="87" t="s">
        <v>1767</v>
      </c>
    </row>
    <row r="23" spans="1:41" ht="120">
      <c r="A23" s="433"/>
      <c r="B23" s="433"/>
      <c r="C23" s="52" t="s">
        <v>106</v>
      </c>
      <c r="D23" s="87" t="s">
        <v>1611</v>
      </c>
      <c r="E23" s="433"/>
      <c r="F23" s="433"/>
      <c r="G23" s="87" t="s">
        <v>1612</v>
      </c>
      <c r="H23" s="433"/>
      <c r="I23" s="433"/>
      <c r="J23" s="433"/>
      <c r="K23" s="433"/>
      <c r="L23" s="433"/>
      <c r="M23" s="87" t="s">
        <v>1613</v>
      </c>
      <c r="N23" s="62" t="s">
        <v>164</v>
      </c>
      <c r="O23" s="87" t="s">
        <v>1614</v>
      </c>
      <c r="P23" s="62">
        <v>30</v>
      </c>
      <c r="Q23" s="154"/>
      <c r="R23" s="154"/>
      <c r="S23" s="87" t="s">
        <v>1615</v>
      </c>
      <c r="T23" s="62">
        <v>15</v>
      </c>
      <c r="U23" s="87" t="s">
        <v>1616</v>
      </c>
      <c r="V23" s="62">
        <v>15</v>
      </c>
      <c r="W23" s="87" t="s">
        <v>1617</v>
      </c>
      <c r="X23" s="62">
        <v>15</v>
      </c>
      <c r="Y23" s="87" t="s">
        <v>1618</v>
      </c>
      <c r="Z23" s="62">
        <v>15</v>
      </c>
      <c r="AA23" s="87" t="s">
        <v>1619</v>
      </c>
      <c r="AB23" s="52">
        <v>10</v>
      </c>
      <c r="AC23" s="62">
        <f>P23+R23+T23+V23+X23+Z23+AB23</f>
        <v>100</v>
      </c>
      <c r="AD23" s="62" t="s">
        <v>132</v>
      </c>
      <c r="AE23" s="54" t="s">
        <v>135</v>
      </c>
      <c r="AF23" s="62" t="s">
        <v>132</v>
      </c>
      <c r="AG23" s="236" t="s">
        <v>133</v>
      </c>
      <c r="AH23" s="433"/>
      <c r="AI23" s="433"/>
      <c r="AJ23" s="433"/>
      <c r="AK23" s="433"/>
      <c r="AL23" s="62">
        <v>2</v>
      </c>
      <c r="AM23" s="87"/>
      <c r="AN23" s="62">
        <v>2</v>
      </c>
      <c r="AO23" s="154"/>
    </row>
    <row r="24" spans="1:41" ht="45">
      <c r="A24" s="433"/>
      <c r="B24" s="433"/>
      <c r="C24" s="52" t="s">
        <v>304</v>
      </c>
      <c r="D24" s="87" t="s">
        <v>1620</v>
      </c>
      <c r="E24" s="433"/>
      <c r="F24" s="433"/>
      <c r="G24" s="87" t="s">
        <v>1621</v>
      </c>
      <c r="H24" s="433"/>
      <c r="I24" s="433"/>
      <c r="J24" s="433"/>
      <c r="K24" s="433"/>
      <c r="L24" s="433"/>
      <c r="M24" s="52"/>
      <c r="N24" s="62"/>
      <c r="O24" s="87"/>
      <c r="P24" s="62"/>
      <c r="Q24" s="154"/>
      <c r="R24" s="154"/>
      <c r="S24" s="87"/>
      <c r="T24" s="62"/>
      <c r="U24" s="87"/>
      <c r="V24" s="62"/>
      <c r="W24" s="87"/>
      <c r="X24" s="62"/>
      <c r="Y24" s="52"/>
      <c r="Z24" s="62"/>
      <c r="AA24" s="52"/>
      <c r="AB24" s="52"/>
      <c r="AC24" s="62"/>
      <c r="AD24" s="62"/>
      <c r="AE24" s="54"/>
      <c r="AF24" s="62"/>
      <c r="AG24" s="175"/>
      <c r="AH24" s="433"/>
      <c r="AI24" s="433"/>
      <c r="AJ24" s="433"/>
      <c r="AK24" s="433"/>
      <c r="AL24" s="62">
        <v>3</v>
      </c>
      <c r="AM24" s="87"/>
      <c r="AN24" s="62">
        <v>3</v>
      </c>
      <c r="AO24" s="87"/>
    </row>
    <row r="25" spans="1:41" ht="49.5" customHeight="1">
      <c r="A25" s="430"/>
      <c r="B25" s="430"/>
      <c r="C25" s="52" t="s">
        <v>179</v>
      </c>
      <c r="D25" s="87" t="s">
        <v>1598</v>
      </c>
      <c r="E25" s="430"/>
      <c r="F25" s="430"/>
      <c r="G25" s="87"/>
      <c r="H25" s="430"/>
      <c r="I25" s="430"/>
      <c r="J25" s="430"/>
      <c r="K25" s="430"/>
      <c r="L25" s="430"/>
      <c r="M25" s="52"/>
      <c r="N25" s="62"/>
      <c r="O25" s="52"/>
      <c r="P25" s="62"/>
      <c r="Q25" s="154"/>
      <c r="R25" s="154"/>
      <c r="S25" s="52"/>
      <c r="T25" s="62"/>
      <c r="U25" s="52"/>
      <c r="V25" s="62"/>
      <c r="W25" s="52"/>
      <c r="X25" s="62"/>
      <c r="Y25" s="52"/>
      <c r="Z25" s="62"/>
      <c r="AA25" s="52"/>
      <c r="AB25" s="52"/>
      <c r="AC25" s="62"/>
      <c r="AD25" s="62"/>
      <c r="AE25" s="54"/>
      <c r="AF25" s="62"/>
      <c r="AG25" s="175"/>
      <c r="AH25" s="430"/>
      <c r="AI25" s="430"/>
      <c r="AJ25" s="430"/>
      <c r="AK25" s="430"/>
      <c r="AL25" s="154"/>
      <c r="AM25" s="238"/>
      <c r="AN25" s="154"/>
      <c r="AO25" s="154"/>
    </row>
    <row r="26" spans="1:41" ht="15.75"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8"/>
      <c r="AI26" s="157"/>
      <c r="AJ26" s="158"/>
      <c r="AK26" s="157"/>
      <c r="AL26" s="157"/>
      <c r="AM26" s="157"/>
      <c r="AN26" s="157"/>
      <c r="AO26" s="157"/>
    </row>
    <row r="27" spans="1:41" ht="15.75" customHeight="1">
      <c r="F27" s="21"/>
      <c r="L27" s="21"/>
      <c r="P27" s="21"/>
      <c r="Q27" s="21"/>
      <c r="R27" s="21"/>
      <c r="S27" s="21"/>
      <c r="T27" s="21"/>
      <c r="V27" s="21"/>
      <c r="X27" s="21"/>
      <c r="Z27" s="21"/>
      <c r="AB27" s="21"/>
      <c r="AE27" s="21"/>
      <c r="AF27" s="21"/>
      <c r="AG27" s="21"/>
    </row>
    <row r="28" spans="1:41" ht="15.75" customHeight="1">
      <c r="F28" s="21"/>
      <c r="L28" s="21"/>
      <c r="P28" s="21"/>
      <c r="Q28" s="21"/>
      <c r="R28" s="21"/>
      <c r="S28" s="21"/>
      <c r="T28" s="21"/>
      <c r="V28" s="21"/>
      <c r="X28" s="21"/>
      <c r="Z28" s="21"/>
      <c r="AB28" s="21"/>
      <c r="AE28" s="21"/>
      <c r="AF28" s="21"/>
      <c r="AG28" s="21"/>
    </row>
    <row r="29" spans="1:41" ht="15.75" customHeight="1">
      <c r="F29" s="21"/>
      <c r="L29" s="21"/>
      <c r="P29" s="21"/>
      <c r="Q29" s="21"/>
      <c r="R29" s="21"/>
      <c r="S29" s="21"/>
      <c r="T29" s="21"/>
      <c r="V29" s="21"/>
      <c r="X29" s="21"/>
      <c r="Z29" s="21"/>
      <c r="AB29" s="21"/>
      <c r="AE29" s="21"/>
      <c r="AF29" s="21"/>
      <c r="AG29" s="21"/>
    </row>
    <row r="30" spans="1:41" ht="15.75" customHeight="1">
      <c r="F30" s="21"/>
      <c r="L30" s="21"/>
      <c r="P30" s="21"/>
      <c r="Q30" s="21"/>
      <c r="R30" s="21"/>
      <c r="S30" s="21"/>
      <c r="T30" s="21"/>
      <c r="V30" s="21"/>
      <c r="X30" s="21"/>
      <c r="Z30" s="21"/>
      <c r="AB30" s="21"/>
      <c r="AE30" s="21"/>
      <c r="AF30" s="21"/>
      <c r="AG30" s="21"/>
    </row>
    <row r="31" spans="1:41" ht="15.75" customHeight="1">
      <c r="F31" s="21"/>
      <c r="L31" s="21"/>
      <c r="P31" s="21"/>
      <c r="Q31" s="21"/>
      <c r="R31" s="21"/>
      <c r="S31" s="21"/>
      <c r="T31" s="21"/>
      <c r="V31" s="21"/>
      <c r="X31" s="21"/>
      <c r="Z31" s="21"/>
      <c r="AB31" s="21"/>
      <c r="AE31" s="21"/>
      <c r="AF31" s="21"/>
      <c r="AG31" s="21"/>
    </row>
    <row r="32" spans="1:41" ht="15.75" customHeight="1">
      <c r="F32" s="21"/>
      <c r="L32" s="21"/>
      <c r="P32" s="21"/>
      <c r="Q32" s="21"/>
      <c r="R32" s="21"/>
      <c r="S32" s="21"/>
      <c r="T32" s="21"/>
      <c r="V32" s="21"/>
      <c r="X32" s="21"/>
      <c r="Z32" s="21"/>
      <c r="AB32" s="21"/>
      <c r="AE32" s="21"/>
      <c r="AF32" s="21"/>
      <c r="AG32" s="21"/>
    </row>
    <row r="33" spans="6:33" ht="15.75" customHeight="1">
      <c r="F33" s="21"/>
      <c r="L33" s="21"/>
      <c r="P33" s="21"/>
      <c r="Q33" s="21"/>
      <c r="R33" s="21"/>
      <c r="S33" s="21"/>
      <c r="T33" s="21"/>
      <c r="V33" s="21"/>
      <c r="X33" s="21"/>
      <c r="Z33" s="21"/>
      <c r="AB33" s="21"/>
      <c r="AE33" s="21"/>
      <c r="AF33" s="21"/>
      <c r="AG33" s="21"/>
    </row>
    <row r="34" spans="6:33" ht="15.75" customHeight="1">
      <c r="F34" s="21"/>
      <c r="L34" s="21"/>
      <c r="P34" s="21"/>
      <c r="Q34" s="21"/>
      <c r="R34" s="21"/>
      <c r="S34" s="21"/>
      <c r="T34" s="21"/>
      <c r="V34" s="21"/>
      <c r="X34" s="21"/>
      <c r="Z34" s="21"/>
      <c r="AB34" s="21"/>
      <c r="AE34" s="21"/>
      <c r="AF34" s="21"/>
      <c r="AG34" s="21"/>
    </row>
    <row r="35" spans="6:33" ht="15.75" customHeight="1">
      <c r="F35" s="21"/>
      <c r="L35" s="21"/>
      <c r="P35" s="21"/>
      <c r="Q35" s="21"/>
      <c r="R35" s="21"/>
      <c r="S35" s="21"/>
      <c r="T35" s="21"/>
      <c r="V35" s="21"/>
      <c r="X35" s="21"/>
      <c r="Z35" s="21"/>
      <c r="AB35" s="21"/>
      <c r="AE35" s="21"/>
      <c r="AF35" s="21"/>
      <c r="AG35" s="21"/>
    </row>
    <row r="36" spans="6:33" ht="15.75" customHeight="1">
      <c r="F36" s="21"/>
      <c r="L36" s="21"/>
      <c r="P36" s="21"/>
      <c r="Q36" s="21"/>
      <c r="R36" s="21"/>
      <c r="S36" s="21"/>
      <c r="T36" s="21"/>
      <c r="V36" s="21"/>
      <c r="X36" s="21"/>
      <c r="Z36" s="21"/>
      <c r="AB36" s="21"/>
      <c r="AE36" s="21"/>
      <c r="AF36" s="21"/>
      <c r="AG36" s="21"/>
    </row>
    <row r="37" spans="6:33" ht="15.75" customHeight="1">
      <c r="F37" s="21"/>
      <c r="L37" s="21"/>
      <c r="P37" s="21"/>
      <c r="Q37" s="21"/>
      <c r="R37" s="21"/>
      <c r="S37" s="21"/>
      <c r="T37" s="21"/>
      <c r="V37" s="21"/>
      <c r="X37" s="21"/>
      <c r="Z37" s="21"/>
      <c r="AB37" s="21"/>
      <c r="AE37" s="21"/>
      <c r="AF37" s="21"/>
      <c r="AG37" s="21"/>
    </row>
    <row r="38" spans="6:33" ht="15.75" customHeight="1">
      <c r="F38" s="21"/>
      <c r="L38" s="21"/>
      <c r="P38" s="21"/>
      <c r="Q38" s="21"/>
      <c r="R38" s="21"/>
      <c r="S38" s="21"/>
      <c r="T38" s="21"/>
      <c r="V38" s="21"/>
      <c r="X38" s="21"/>
      <c r="Z38" s="21"/>
      <c r="AB38" s="21"/>
      <c r="AE38" s="21"/>
      <c r="AF38" s="21"/>
      <c r="AG38" s="21"/>
    </row>
    <row r="39" spans="6:33" ht="15.75" customHeight="1">
      <c r="F39" s="21"/>
      <c r="L39" s="21"/>
      <c r="P39" s="21"/>
      <c r="Q39" s="21"/>
      <c r="R39" s="21"/>
      <c r="S39" s="21"/>
      <c r="T39" s="21"/>
      <c r="V39" s="21"/>
      <c r="X39" s="21"/>
      <c r="Z39" s="21"/>
      <c r="AB39" s="21"/>
      <c r="AE39" s="21"/>
      <c r="AF39" s="21"/>
      <c r="AG39" s="21"/>
    </row>
    <row r="40" spans="6:33" ht="15.75" customHeight="1">
      <c r="F40" s="21"/>
      <c r="L40" s="21"/>
      <c r="P40" s="21"/>
      <c r="Q40" s="21"/>
      <c r="R40" s="21"/>
      <c r="S40" s="21"/>
      <c r="T40" s="21"/>
      <c r="V40" s="21"/>
      <c r="X40" s="21"/>
      <c r="Z40" s="21"/>
      <c r="AB40" s="21"/>
      <c r="AE40" s="21"/>
      <c r="AF40" s="21"/>
      <c r="AG40" s="21"/>
    </row>
    <row r="41" spans="6:33" ht="15.75" customHeight="1">
      <c r="F41" s="21"/>
      <c r="L41" s="21"/>
      <c r="P41" s="21"/>
      <c r="Q41" s="21"/>
      <c r="R41" s="21"/>
      <c r="S41" s="21"/>
      <c r="T41" s="21"/>
      <c r="V41" s="21"/>
      <c r="X41" s="21"/>
      <c r="Z41" s="21"/>
      <c r="AB41" s="21"/>
      <c r="AE41" s="21"/>
      <c r="AF41" s="21"/>
      <c r="AG41" s="21"/>
    </row>
    <row r="42" spans="6:33" ht="15.75" customHeight="1">
      <c r="F42" s="21"/>
      <c r="L42" s="21"/>
      <c r="P42" s="21"/>
      <c r="Q42" s="21"/>
      <c r="R42" s="21"/>
      <c r="S42" s="21"/>
      <c r="T42" s="21"/>
      <c r="V42" s="21"/>
      <c r="X42" s="21"/>
      <c r="Z42" s="21"/>
      <c r="AB42" s="21"/>
      <c r="AE42" s="21"/>
      <c r="AF42" s="21"/>
      <c r="AG42" s="21"/>
    </row>
    <row r="43" spans="6:33" ht="15.75" customHeight="1">
      <c r="F43" s="21"/>
      <c r="L43" s="21"/>
      <c r="P43" s="21"/>
      <c r="Q43" s="21"/>
      <c r="R43" s="21"/>
      <c r="S43" s="21"/>
      <c r="T43" s="21"/>
      <c r="V43" s="21"/>
      <c r="X43" s="21"/>
      <c r="Z43" s="21"/>
      <c r="AB43" s="21"/>
      <c r="AE43" s="21"/>
      <c r="AF43" s="21"/>
      <c r="AG43" s="21"/>
    </row>
    <row r="44" spans="6:33" ht="15.75" customHeight="1">
      <c r="F44" s="21"/>
      <c r="L44" s="21"/>
      <c r="P44" s="21"/>
      <c r="Q44" s="21"/>
      <c r="R44" s="21"/>
      <c r="S44" s="21"/>
      <c r="T44" s="21"/>
      <c r="V44" s="21"/>
      <c r="X44" s="21"/>
      <c r="Z44" s="21"/>
      <c r="AB44" s="21"/>
      <c r="AE44" s="21"/>
      <c r="AF44" s="21"/>
      <c r="AG44" s="21"/>
    </row>
    <row r="45" spans="6:33" ht="15.75" customHeight="1">
      <c r="F45" s="21"/>
      <c r="L45" s="21"/>
      <c r="P45" s="21"/>
      <c r="Q45" s="21"/>
      <c r="R45" s="21"/>
      <c r="S45" s="21"/>
      <c r="T45" s="21"/>
      <c r="V45" s="21"/>
      <c r="X45" s="21"/>
      <c r="Z45" s="21"/>
      <c r="AB45" s="21"/>
      <c r="AE45" s="21"/>
      <c r="AF45" s="21"/>
      <c r="AG45" s="21"/>
    </row>
    <row r="46" spans="6:33" ht="15.75" customHeight="1">
      <c r="F46" s="21"/>
      <c r="L46" s="21"/>
      <c r="P46" s="21"/>
      <c r="Q46" s="21"/>
      <c r="R46" s="21"/>
      <c r="S46" s="21"/>
      <c r="T46" s="21"/>
      <c r="V46" s="21"/>
      <c r="X46" s="21"/>
      <c r="Z46" s="21"/>
      <c r="AB46" s="21"/>
      <c r="AE46" s="21"/>
      <c r="AF46" s="21"/>
      <c r="AG46" s="21"/>
    </row>
    <row r="47" spans="6:33" ht="15.75" customHeight="1">
      <c r="F47" s="21"/>
      <c r="L47" s="21"/>
      <c r="P47" s="21"/>
      <c r="Q47" s="21"/>
      <c r="R47" s="21"/>
      <c r="S47" s="21"/>
      <c r="T47" s="21"/>
      <c r="V47" s="21"/>
      <c r="X47" s="21"/>
      <c r="Z47" s="21"/>
      <c r="AB47" s="21"/>
      <c r="AE47" s="21"/>
      <c r="AF47" s="21"/>
      <c r="AG47" s="21"/>
    </row>
    <row r="48" spans="6:33" ht="15.75" customHeight="1">
      <c r="F48" s="21"/>
      <c r="L48" s="21"/>
      <c r="P48" s="21"/>
      <c r="Q48" s="21"/>
      <c r="R48" s="21"/>
      <c r="S48" s="21"/>
      <c r="T48" s="21"/>
      <c r="V48" s="21"/>
      <c r="X48" s="21"/>
      <c r="Z48" s="21"/>
      <c r="AB48" s="21"/>
      <c r="AE48" s="21"/>
      <c r="AF48" s="21"/>
      <c r="AG48" s="21"/>
    </row>
    <row r="49" spans="6:33" ht="15.75" customHeight="1">
      <c r="F49" s="21"/>
      <c r="L49" s="21"/>
      <c r="P49" s="21"/>
      <c r="Q49" s="21"/>
      <c r="R49" s="21"/>
      <c r="S49" s="21"/>
      <c r="T49" s="21"/>
      <c r="V49" s="21"/>
      <c r="X49" s="21"/>
      <c r="Z49" s="21"/>
      <c r="AB49" s="21"/>
      <c r="AE49" s="21"/>
      <c r="AF49" s="21"/>
      <c r="AG49" s="21"/>
    </row>
    <row r="50" spans="6:33" ht="15.75" customHeight="1">
      <c r="F50" s="21"/>
      <c r="L50" s="21"/>
      <c r="P50" s="21"/>
      <c r="Q50" s="21"/>
      <c r="R50" s="21"/>
      <c r="S50" s="21"/>
      <c r="T50" s="21"/>
      <c r="V50" s="21"/>
      <c r="X50" s="21"/>
      <c r="Z50" s="21"/>
      <c r="AB50" s="21"/>
      <c r="AE50" s="21"/>
      <c r="AF50" s="21"/>
      <c r="AG50" s="21"/>
    </row>
    <row r="51" spans="6:33" ht="15.75" customHeight="1">
      <c r="F51" s="21"/>
      <c r="L51" s="21"/>
      <c r="P51" s="21"/>
      <c r="Q51" s="21"/>
      <c r="R51" s="21"/>
      <c r="S51" s="21"/>
      <c r="T51" s="21"/>
      <c r="V51" s="21"/>
      <c r="X51" s="21"/>
      <c r="Z51" s="21"/>
      <c r="AB51" s="21"/>
      <c r="AE51" s="21"/>
      <c r="AF51" s="21"/>
      <c r="AG51" s="21"/>
    </row>
    <row r="52" spans="6:33" ht="15.75" customHeight="1">
      <c r="F52" s="21"/>
      <c r="L52" s="21"/>
      <c r="P52" s="21"/>
      <c r="Q52" s="21"/>
      <c r="R52" s="21"/>
      <c r="S52" s="21"/>
      <c r="T52" s="21"/>
      <c r="V52" s="21"/>
      <c r="X52" s="21"/>
      <c r="Z52" s="21"/>
      <c r="AB52" s="21"/>
      <c r="AE52" s="21"/>
      <c r="AF52" s="21"/>
      <c r="AG52" s="21"/>
    </row>
    <row r="53" spans="6:33" ht="15.75" customHeight="1">
      <c r="F53" s="21"/>
      <c r="L53" s="21"/>
      <c r="P53" s="21"/>
      <c r="Q53" s="21"/>
      <c r="R53" s="21"/>
      <c r="S53" s="21"/>
      <c r="T53" s="21"/>
      <c r="V53" s="21"/>
      <c r="X53" s="21"/>
      <c r="Z53" s="21"/>
      <c r="AB53" s="21"/>
      <c r="AE53" s="21"/>
      <c r="AF53" s="21"/>
      <c r="AG53" s="21"/>
    </row>
    <row r="54" spans="6:33" ht="15.75" customHeight="1">
      <c r="F54" s="21"/>
      <c r="L54" s="21"/>
      <c r="P54" s="21"/>
      <c r="Q54" s="21"/>
      <c r="R54" s="21"/>
      <c r="S54" s="21"/>
      <c r="T54" s="21"/>
      <c r="V54" s="21"/>
      <c r="X54" s="21"/>
      <c r="Z54" s="21"/>
      <c r="AB54" s="21"/>
      <c r="AE54" s="21"/>
      <c r="AF54" s="21"/>
      <c r="AG54" s="21"/>
    </row>
    <row r="55" spans="6:33" ht="15.75" customHeight="1">
      <c r="F55" s="21"/>
      <c r="L55" s="21"/>
      <c r="P55" s="21"/>
      <c r="Q55" s="21"/>
      <c r="R55" s="21"/>
      <c r="S55" s="21"/>
      <c r="T55" s="21"/>
      <c r="V55" s="21"/>
      <c r="X55" s="21"/>
      <c r="Z55" s="21"/>
      <c r="AB55" s="21"/>
      <c r="AE55" s="21"/>
      <c r="AF55" s="21"/>
      <c r="AG55" s="21"/>
    </row>
    <row r="56" spans="6:33" ht="15.75" customHeight="1">
      <c r="F56" s="21"/>
      <c r="L56" s="21"/>
      <c r="P56" s="21"/>
      <c r="Q56" s="21"/>
      <c r="R56" s="21"/>
      <c r="S56" s="21"/>
      <c r="T56" s="21"/>
      <c r="V56" s="21"/>
      <c r="X56" s="21"/>
      <c r="Z56" s="21"/>
      <c r="AB56" s="21"/>
      <c r="AE56" s="21"/>
      <c r="AF56" s="21"/>
      <c r="AG56" s="21"/>
    </row>
    <row r="57" spans="6:33" ht="15.75" customHeight="1">
      <c r="F57" s="21"/>
      <c r="L57" s="21"/>
      <c r="P57" s="21"/>
      <c r="Q57" s="21"/>
      <c r="R57" s="21"/>
      <c r="S57" s="21"/>
      <c r="T57" s="21"/>
      <c r="V57" s="21"/>
      <c r="X57" s="21"/>
      <c r="Z57" s="21"/>
      <c r="AB57" s="21"/>
      <c r="AE57" s="21"/>
      <c r="AF57" s="21"/>
      <c r="AG57" s="21"/>
    </row>
    <row r="58" spans="6:33" ht="15.75" customHeight="1">
      <c r="F58" s="21"/>
      <c r="L58" s="21"/>
      <c r="P58" s="21"/>
      <c r="Q58" s="21"/>
      <c r="R58" s="21"/>
      <c r="S58" s="21"/>
      <c r="T58" s="21"/>
      <c r="V58" s="21"/>
      <c r="X58" s="21"/>
      <c r="Z58" s="21"/>
      <c r="AB58" s="21"/>
      <c r="AE58" s="21"/>
      <c r="AF58" s="21"/>
      <c r="AG58" s="21"/>
    </row>
    <row r="59" spans="6:33" ht="15.75" customHeight="1">
      <c r="F59" s="21"/>
      <c r="L59" s="21"/>
      <c r="P59" s="21"/>
      <c r="Q59" s="21"/>
      <c r="R59" s="21"/>
      <c r="S59" s="21"/>
      <c r="T59" s="21"/>
      <c r="V59" s="21"/>
      <c r="X59" s="21"/>
      <c r="Z59" s="21"/>
      <c r="AB59" s="21"/>
      <c r="AE59" s="21"/>
      <c r="AF59" s="21"/>
      <c r="AG59" s="21"/>
    </row>
    <row r="60" spans="6:33" ht="15.75" customHeight="1">
      <c r="F60" s="21"/>
      <c r="L60" s="21"/>
      <c r="P60" s="21"/>
      <c r="Q60" s="21"/>
      <c r="R60" s="21"/>
      <c r="S60" s="21"/>
      <c r="T60" s="21"/>
      <c r="V60" s="21"/>
      <c r="X60" s="21"/>
      <c r="Z60" s="21"/>
      <c r="AB60" s="21"/>
      <c r="AE60" s="21"/>
      <c r="AF60" s="21"/>
      <c r="AG60" s="21"/>
    </row>
    <row r="61" spans="6:33" ht="15.75" customHeight="1">
      <c r="F61" s="21"/>
      <c r="L61" s="21"/>
      <c r="P61" s="21"/>
      <c r="Q61" s="21"/>
      <c r="R61" s="21"/>
      <c r="S61" s="21"/>
      <c r="T61" s="21"/>
      <c r="V61" s="21"/>
      <c r="X61" s="21"/>
      <c r="Z61" s="21"/>
      <c r="AB61" s="21"/>
      <c r="AE61" s="21"/>
      <c r="AF61" s="21"/>
      <c r="AG61" s="21"/>
    </row>
    <row r="62" spans="6:33" ht="15.75" customHeight="1">
      <c r="F62" s="21"/>
      <c r="L62" s="21"/>
      <c r="P62" s="21"/>
      <c r="Q62" s="21"/>
      <c r="R62" s="21"/>
      <c r="S62" s="21"/>
      <c r="T62" s="21"/>
      <c r="V62" s="21"/>
      <c r="X62" s="21"/>
      <c r="Z62" s="21"/>
      <c r="AB62" s="21"/>
      <c r="AE62" s="21"/>
      <c r="AF62" s="21"/>
      <c r="AG62" s="21"/>
    </row>
    <row r="63" spans="6:33" ht="15.75" customHeight="1">
      <c r="F63" s="21"/>
      <c r="L63" s="21"/>
      <c r="P63" s="21"/>
      <c r="Q63" s="21"/>
      <c r="R63" s="21"/>
      <c r="S63" s="21"/>
      <c r="T63" s="21"/>
      <c r="V63" s="21"/>
      <c r="X63" s="21"/>
      <c r="Z63" s="21"/>
      <c r="AB63" s="21"/>
      <c r="AE63" s="21"/>
      <c r="AF63" s="21"/>
      <c r="AG63" s="21"/>
    </row>
    <row r="64" spans="6:33" ht="15.75" customHeight="1">
      <c r="F64" s="21"/>
      <c r="L64" s="21"/>
      <c r="P64" s="21"/>
      <c r="Q64" s="21"/>
      <c r="R64" s="21"/>
      <c r="S64" s="21"/>
      <c r="T64" s="21"/>
      <c r="V64" s="21"/>
      <c r="X64" s="21"/>
      <c r="Z64" s="21"/>
      <c r="AB64" s="21"/>
      <c r="AE64" s="21"/>
      <c r="AF64" s="21"/>
      <c r="AG64" s="21"/>
    </row>
    <row r="65" spans="6:33" ht="15.75" customHeight="1">
      <c r="F65" s="21"/>
      <c r="L65" s="21"/>
      <c r="P65" s="21"/>
      <c r="Q65" s="21"/>
      <c r="R65" s="21"/>
      <c r="S65" s="21"/>
      <c r="T65" s="21"/>
      <c r="V65" s="21"/>
      <c r="X65" s="21"/>
      <c r="Z65" s="21"/>
      <c r="AB65" s="21"/>
      <c r="AE65" s="21"/>
      <c r="AF65" s="21"/>
      <c r="AG65" s="21"/>
    </row>
    <row r="66" spans="6:33" ht="15.75" customHeight="1">
      <c r="F66" s="21"/>
      <c r="L66" s="21"/>
      <c r="P66" s="21"/>
      <c r="Q66" s="21"/>
      <c r="R66" s="21"/>
      <c r="S66" s="21"/>
      <c r="T66" s="21"/>
      <c r="V66" s="21"/>
      <c r="X66" s="21"/>
      <c r="Z66" s="21"/>
      <c r="AB66" s="21"/>
      <c r="AE66" s="21"/>
      <c r="AF66" s="21"/>
      <c r="AG66" s="21"/>
    </row>
    <row r="67" spans="6:33" ht="15.75" customHeight="1">
      <c r="F67" s="21"/>
      <c r="L67" s="21"/>
      <c r="P67" s="21"/>
      <c r="Q67" s="21"/>
      <c r="R67" s="21"/>
      <c r="S67" s="21"/>
      <c r="T67" s="21"/>
      <c r="V67" s="21"/>
      <c r="X67" s="21"/>
      <c r="Z67" s="21"/>
      <c r="AB67" s="21"/>
      <c r="AE67" s="21"/>
      <c r="AF67" s="21"/>
      <c r="AG67" s="21"/>
    </row>
    <row r="68" spans="6:33" ht="15.75" customHeight="1">
      <c r="F68" s="21"/>
      <c r="L68" s="21"/>
      <c r="P68" s="21"/>
      <c r="Q68" s="21"/>
      <c r="R68" s="21"/>
      <c r="S68" s="21"/>
      <c r="T68" s="21"/>
      <c r="V68" s="21"/>
      <c r="X68" s="21"/>
      <c r="Z68" s="21"/>
      <c r="AB68" s="21"/>
      <c r="AE68" s="21"/>
      <c r="AF68" s="21"/>
      <c r="AG68" s="21"/>
    </row>
    <row r="69" spans="6:33" ht="15.75" customHeight="1">
      <c r="F69" s="21"/>
      <c r="L69" s="21"/>
      <c r="P69" s="21"/>
      <c r="Q69" s="21"/>
      <c r="R69" s="21"/>
      <c r="S69" s="21"/>
      <c r="T69" s="21"/>
      <c r="V69" s="21"/>
      <c r="X69" s="21"/>
      <c r="Z69" s="21"/>
      <c r="AB69" s="21"/>
      <c r="AE69" s="21"/>
      <c r="AF69" s="21"/>
      <c r="AG69" s="21"/>
    </row>
    <row r="70" spans="6:33" ht="15.75" customHeight="1">
      <c r="F70" s="21"/>
      <c r="L70" s="21"/>
      <c r="P70" s="21"/>
      <c r="Q70" s="21"/>
      <c r="R70" s="21"/>
      <c r="S70" s="21"/>
      <c r="T70" s="21"/>
      <c r="V70" s="21"/>
      <c r="X70" s="21"/>
      <c r="Z70" s="21"/>
      <c r="AB70" s="21"/>
      <c r="AE70" s="21"/>
      <c r="AF70" s="21"/>
      <c r="AG70" s="21"/>
    </row>
    <row r="71" spans="6:33" ht="15.75" customHeight="1">
      <c r="F71" s="21"/>
      <c r="L71" s="21"/>
      <c r="P71" s="21"/>
      <c r="Q71" s="21"/>
      <c r="R71" s="21"/>
      <c r="S71" s="21"/>
      <c r="T71" s="21"/>
      <c r="V71" s="21"/>
      <c r="X71" s="21"/>
      <c r="Z71" s="21"/>
      <c r="AB71" s="21"/>
      <c r="AE71" s="21"/>
      <c r="AF71" s="21"/>
      <c r="AG71" s="21"/>
    </row>
    <row r="72" spans="6:33" ht="15.75" customHeight="1">
      <c r="F72" s="21"/>
      <c r="L72" s="21"/>
      <c r="P72" s="21"/>
      <c r="Q72" s="21"/>
      <c r="R72" s="21"/>
      <c r="S72" s="21"/>
      <c r="T72" s="21"/>
      <c r="V72" s="21"/>
      <c r="X72" s="21"/>
      <c r="Z72" s="21"/>
      <c r="AB72" s="21"/>
      <c r="AE72" s="21"/>
      <c r="AF72" s="21"/>
      <c r="AG72" s="21"/>
    </row>
    <row r="73" spans="6:33" ht="15.75" customHeight="1">
      <c r="F73" s="21"/>
      <c r="L73" s="21"/>
      <c r="P73" s="21"/>
      <c r="Q73" s="21"/>
      <c r="R73" s="21"/>
      <c r="S73" s="21"/>
      <c r="T73" s="21"/>
      <c r="V73" s="21"/>
      <c r="X73" s="21"/>
      <c r="Z73" s="21"/>
      <c r="AB73" s="21"/>
      <c r="AE73" s="21"/>
      <c r="AF73" s="21"/>
      <c r="AG73" s="21"/>
    </row>
    <row r="74" spans="6:33" ht="15.75" customHeight="1">
      <c r="F74" s="21"/>
      <c r="L74" s="21"/>
      <c r="P74" s="21"/>
      <c r="Q74" s="21"/>
      <c r="R74" s="21"/>
      <c r="S74" s="21"/>
      <c r="T74" s="21"/>
      <c r="V74" s="21"/>
      <c r="X74" s="21"/>
      <c r="Z74" s="21"/>
      <c r="AB74" s="21"/>
      <c r="AE74" s="21"/>
      <c r="AF74" s="21"/>
      <c r="AG74" s="21"/>
    </row>
    <row r="75" spans="6:33" ht="15.75" customHeight="1">
      <c r="F75" s="21"/>
      <c r="L75" s="21"/>
      <c r="P75" s="21"/>
      <c r="Q75" s="21"/>
      <c r="R75" s="21"/>
      <c r="S75" s="21"/>
      <c r="T75" s="21"/>
      <c r="V75" s="21"/>
      <c r="X75" s="21"/>
      <c r="Z75" s="21"/>
      <c r="AB75" s="21"/>
      <c r="AE75" s="21"/>
      <c r="AF75" s="21"/>
      <c r="AG75" s="21"/>
    </row>
    <row r="76" spans="6:33" ht="15.75" customHeight="1">
      <c r="F76" s="21"/>
      <c r="L76" s="21"/>
      <c r="P76" s="21"/>
      <c r="Q76" s="21"/>
      <c r="R76" s="21"/>
      <c r="S76" s="21"/>
      <c r="T76" s="21"/>
      <c r="V76" s="21"/>
      <c r="X76" s="21"/>
      <c r="Z76" s="21"/>
      <c r="AB76" s="21"/>
      <c r="AE76" s="21"/>
      <c r="AF76" s="21"/>
      <c r="AG76" s="21"/>
    </row>
    <row r="77" spans="6:33" ht="15.75" customHeight="1">
      <c r="F77" s="21"/>
      <c r="L77" s="21"/>
      <c r="P77" s="21"/>
      <c r="Q77" s="21"/>
      <c r="R77" s="21"/>
      <c r="S77" s="21"/>
      <c r="T77" s="21"/>
      <c r="V77" s="21"/>
      <c r="X77" s="21"/>
      <c r="Z77" s="21"/>
      <c r="AB77" s="21"/>
      <c r="AE77" s="21"/>
      <c r="AF77" s="21"/>
      <c r="AG77" s="21"/>
    </row>
    <row r="78" spans="6:33" ht="15.75" customHeight="1">
      <c r="F78" s="21"/>
      <c r="L78" s="21"/>
      <c r="P78" s="21"/>
      <c r="Q78" s="21"/>
      <c r="R78" s="21"/>
      <c r="S78" s="21"/>
      <c r="T78" s="21"/>
      <c r="V78" s="21"/>
      <c r="X78" s="21"/>
      <c r="Z78" s="21"/>
      <c r="AB78" s="21"/>
      <c r="AE78" s="21"/>
      <c r="AF78" s="21"/>
      <c r="AG78" s="21"/>
    </row>
    <row r="79" spans="6:33" ht="15.75" customHeight="1">
      <c r="F79" s="21"/>
      <c r="L79" s="21"/>
      <c r="P79" s="21"/>
      <c r="Q79" s="21"/>
      <c r="R79" s="21"/>
      <c r="S79" s="21"/>
      <c r="T79" s="21"/>
      <c r="V79" s="21"/>
      <c r="X79" s="21"/>
      <c r="Z79" s="21"/>
      <c r="AB79" s="21"/>
      <c r="AE79" s="21"/>
      <c r="AF79" s="21"/>
      <c r="AG79" s="21"/>
    </row>
    <row r="80" spans="6:33" ht="15.75" customHeight="1">
      <c r="F80" s="21"/>
      <c r="L80" s="21"/>
      <c r="P80" s="21"/>
      <c r="Q80" s="21"/>
      <c r="R80" s="21"/>
      <c r="S80" s="21"/>
      <c r="T80" s="21"/>
      <c r="V80" s="21"/>
      <c r="X80" s="21"/>
      <c r="Z80" s="21"/>
      <c r="AB80" s="21"/>
      <c r="AE80" s="21"/>
      <c r="AF80" s="21"/>
      <c r="AG80" s="21"/>
    </row>
    <row r="81" spans="3:33" ht="15.75" customHeight="1">
      <c r="F81" s="21"/>
      <c r="L81" s="21"/>
      <c r="P81" s="21"/>
      <c r="Q81" s="21"/>
      <c r="R81" s="21"/>
      <c r="S81" s="21"/>
      <c r="T81" s="21"/>
      <c r="V81" s="21"/>
      <c r="X81" s="21"/>
      <c r="Z81" s="21"/>
      <c r="AB81" s="21"/>
      <c r="AE81" s="21"/>
      <c r="AF81" s="21"/>
      <c r="AG81" s="21"/>
    </row>
    <row r="82" spans="3:33" ht="15.75" customHeight="1">
      <c r="F82" s="21"/>
      <c r="L82" s="21"/>
      <c r="P82" s="21"/>
      <c r="Q82" s="21"/>
      <c r="R82" s="21"/>
      <c r="S82" s="21"/>
      <c r="T82" s="21"/>
      <c r="V82" s="21"/>
      <c r="X82" s="21"/>
      <c r="Z82" s="21"/>
      <c r="AB82" s="21"/>
      <c r="AE82" s="21"/>
      <c r="AF82" s="21"/>
      <c r="AG82" s="21"/>
    </row>
    <row r="83" spans="3:33" ht="15.75" customHeight="1">
      <c r="F83" s="21"/>
      <c r="L83" s="21"/>
      <c r="P83" s="21"/>
      <c r="Q83" s="21"/>
      <c r="R83" s="21"/>
      <c r="S83" s="21"/>
      <c r="T83" s="21"/>
      <c r="V83" s="21"/>
      <c r="X83" s="21"/>
      <c r="Z83" s="21"/>
      <c r="AB83" s="21"/>
      <c r="AE83" s="21"/>
      <c r="AF83" s="21"/>
      <c r="AG83" s="21"/>
    </row>
    <row r="84" spans="3:33" ht="15.75" customHeight="1">
      <c r="F84" s="21"/>
      <c r="L84" s="21"/>
      <c r="P84" s="21"/>
      <c r="Q84" s="21"/>
      <c r="R84" s="21"/>
      <c r="S84" s="21"/>
      <c r="T84" s="21"/>
      <c r="V84" s="21"/>
      <c r="X84" s="21"/>
      <c r="Z84" s="21"/>
      <c r="AB84" s="21"/>
      <c r="AE84" s="21"/>
      <c r="AF84" s="21"/>
      <c r="AG84" s="21"/>
    </row>
    <row r="85" spans="3:33" ht="15.75" customHeight="1">
      <c r="F85" s="21"/>
      <c r="L85" s="21"/>
      <c r="P85" s="21"/>
      <c r="Q85" s="21"/>
      <c r="R85" s="21"/>
      <c r="S85" s="21"/>
      <c r="T85" s="21"/>
      <c r="V85" s="21"/>
      <c r="X85" s="21"/>
      <c r="Z85" s="21"/>
      <c r="AB85" s="21"/>
      <c r="AE85" s="21"/>
      <c r="AF85" s="21"/>
      <c r="AG85" s="21"/>
    </row>
    <row r="86" spans="3:33" ht="15.75" customHeight="1">
      <c r="F86" s="21"/>
      <c r="L86" s="21"/>
      <c r="P86" s="21"/>
      <c r="Q86" s="21"/>
      <c r="R86" s="21"/>
      <c r="S86" s="21"/>
      <c r="T86" s="21"/>
      <c r="V86" s="21"/>
      <c r="X86" s="21"/>
      <c r="Z86" s="21"/>
      <c r="AB86" s="21"/>
      <c r="AE86" s="21"/>
      <c r="AF86" s="21"/>
      <c r="AG86" s="21"/>
    </row>
    <row r="87" spans="3:33" ht="15.75" customHeight="1">
      <c r="F87" s="21"/>
      <c r="L87" s="21"/>
      <c r="P87" s="21"/>
      <c r="Q87" s="21"/>
      <c r="R87" s="21"/>
      <c r="S87" s="21"/>
      <c r="T87" s="21"/>
      <c r="V87" s="21"/>
      <c r="X87" s="21"/>
      <c r="Z87" s="21"/>
      <c r="AB87" s="21"/>
      <c r="AE87" s="21"/>
      <c r="AF87" s="21"/>
      <c r="AG87" s="21"/>
    </row>
    <row r="88" spans="3:33" ht="15.75" customHeight="1">
      <c r="F88" s="21"/>
      <c r="L88" s="21"/>
      <c r="P88" s="21"/>
      <c r="Q88" s="21"/>
      <c r="R88" s="21"/>
      <c r="S88" s="21"/>
      <c r="T88" s="21"/>
      <c r="V88" s="21"/>
      <c r="X88" s="21"/>
      <c r="Z88" s="21"/>
      <c r="AB88" s="21"/>
      <c r="AE88" s="21"/>
      <c r="AF88" s="21"/>
      <c r="AG88" s="21"/>
    </row>
    <row r="89" spans="3:33" ht="15.75" hidden="1" customHeight="1">
      <c r="F89" s="21"/>
      <c r="L89" s="21"/>
      <c r="P89" s="21"/>
      <c r="Q89" s="21"/>
      <c r="R89" s="21"/>
      <c r="S89" s="21"/>
      <c r="T89" s="21"/>
      <c r="V89" s="21"/>
      <c r="X89" s="21"/>
      <c r="Z89" s="21"/>
      <c r="AB89" s="21"/>
      <c r="AE89" s="21"/>
      <c r="AF89" s="21"/>
      <c r="AG89" s="21"/>
    </row>
    <row r="90" spans="3:33" ht="15.75" hidden="1" customHeight="1">
      <c r="C90" s="159" t="s">
        <v>56</v>
      </c>
      <c r="D90" s="21"/>
      <c r="E90" s="160" t="s">
        <v>292</v>
      </c>
      <c r="F90" s="161"/>
      <c r="G90" s="162" t="s">
        <v>293</v>
      </c>
      <c r="H90" s="21"/>
      <c r="I90" s="160" t="s">
        <v>294</v>
      </c>
      <c r="J90" s="21"/>
      <c r="K90" s="21"/>
      <c r="L90" s="21"/>
      <c r="P90" s="21"/>
      <c r="Q90" s="21"/>
      <c r="R90" s="21"/>
      <c r="S90" s="21"/>
      <c r="T90" s="21"/>
      <c r="V90" s="21"/>
      <c r="X90" s="21"/>
      <c r="Z90" s="21"/>
      <c r="AB90" s="21"/>
      <c r="AE90" s="21"/>
      <c r="AF90" s="21"/>
      <c r="AG90" s="21"/>
    </row>
    <row r="91" spans="3:33" ht="15.75" hidden="1" customHeight="1">
      <c r="C91" s="163" t="s">
        <v>78</v>
      </c>
      <c r="D91" s="21"/>
      <c r="E91" s="164" t="s">
        <v>235</v>
      </c>
      <c r="F91" s="21"/>
      <c r="G91" s="164" t="s">
        <v>295</v>
      </c>
      <c r="H91" s="21"/>
      <c r="I91" s="164" t="s">
        <v>296</v>
      </c>
      <c r="J91" s="21"/>
      <c r="K91" s="21"/>
      <c r="L91" s="21"/>
      <c r="P91" s="21"/>
      <c r="Q91" s="21"/>
      <c r="R91" s="21"/>
      <c r="S91" s="21"/>
      <c r="T91" s="21"/>
      <c r="V91" s="21"/>
      <c r="X91" s="21"/>
      <c r="Z91" s="21"/>
      <c r="AB91" s="21"/>
      <c r="AE91" s="21"/>
      <c r="AF91" s="21"/>
      <c r="AG91" s="21"/>
    </row>
    <row r="92" spans="3:33" ht="15.75" hidden="1" customHeight="1">
      <c r="C92" s="163" t="s">
        <v>100</v>
      </c>
      <c r="D92" s="21"/>
      <c r="E92" s="164" t="s">
        <v>179</v>
      </c>
      <c r="F92" s="21"/>
      <c r="G92" s="164" t="s">
        <v>241</v>
      </c>
      <c r="H92" s="21"/>
      <c r="I92" s="164" t="s">
        <v>113</v>
      </c>
      <c r="J92" s="21"/>
      <c r="K92" s="21"/>
      <c r="L92" s="21"/>
      <c r="P92" s="21"/>
      <c r="Q92" s="21"/>
      <c r="R92" s="21"/>
      <c r="S92" s="21"/>
      <c r="T92" s="21"/>
      <c r="V92" s="21"/>
      <c r="X92" s="21"/>
      <c r="Z92" s="21"/>
      <c r="AB92" s="21"/>
      <c r="AE92" s="21"/>
      <c r="AF92" s="21"/>
      <c r="AG92" s="21"/>
    </row>
    <row r="93" spans="3:33" ht="15.75" hidden="1" customHeight="1">
      <c r="C93" s="163" t="s">
        <v>103</v>
      </c>
      <c r="D93" s="21"/>
      <c r="E93" s="164" t="s">
        <v>297</v>
      </c>
      <c r="F93" s="21"/>
      <c r="G93" s="164" t="s">
        <v>111</v>
      </c>
      <c r="H93" s="21"/>
      <c r="I93" s="164" t="s">
        <v>167</v>
      </c>
      <c r="J93" s="21"/>
      <c r="K93" s="21"/>
      <c r="L93" s="21"/>
      <c r="P93" s="21"/>
      <c r="Q93" s="21"/>
      <c r="R93" s="21"/>
      <c r="S93" s="21"/>
      <c r="T93" s="21"/>
      <c r="V93" s="21"/>
      <c r="X93" s="21"/>
      <c r="Z93" s="21"/>
      <c r="AB93" s="21"/>
      <c r="AE93" s="21"/>
      <c r="AF93" s="21"/>
      <c r="AG93" s="21"/>
    </row>
    <row r="94" spans="3:33" ht="15.75" hidden="1" customHeight="1">
      <c r="C94" s="163" t="s">
        <v>105</v>
      </c>
      <c r="D94" s="21"/>
      <c r="E94" s="164" t="s">
        <v>298</v>
      </c>
      <c r="F94" s="21"/>
      <c r="G94" s="164" t="s">
        <v>299</v>
      </c>
      <c r="H94" s="21"/>
      <c r="I94" s="164" t="s">
        <v>139</v>
      </c>
      <c r="J94" s="21"/>
      <c r="K94" s="21"/>
      <c r="L94" s="21"/>
      <c r="P94" s="21"/>
      <c r="Q94" s="21"/>
      <c r="R94" s="21"/>
      <c r="S94" s="21"/>
      <c r="T94" s="21"/>
      <c r="V94" s="21"/>
      <c r="X94" s="21"/>
      <c r="Z94" s="21"/>
      <c r="AB94" s="21"/>
      <c r="AE94" s="21"/>
      <c r="AF94" s="21"/>
      <c r="AG94" s="21"/>
    </row>
    <row r="95" spans="3:33" ht="15.75" hidden="1" customHeight="1">
      <c r="C95" s="163" t="s">
        <v>117</v>
      </c>
      <c r="D95" s="21"/>
      <c r="E95" s="164" t="s">
        <v>300</v>
      </c>
      <c r="F95" s="21"/>
      <c r="G95" s="165" t="s">
        <v>130</v>
      </c>
      <c r="H95" s="21"/>
      <c r="I95" s="21"/>
      <c r="J95" s="21"/>
      <c r="K95" s="21"/>
      <c r="L95" s="21"/>
      <c r="P95" s="21"/>
      <c r="Q95" s="21"/>
      <c r="R95" s="21"/>
      <c r="S95" s="21"/>
      <c r="T95" s="21"/>
      <c r="V95" s="21"/>
      <c r="X95" s="21"/>
      <c r="Z95" s="21"/>
      <c r="AB95" s="21"/>
      <c r="AE95" s="21"/>
      <c r="AF95" s="21"/>
      <c r="AG95" s="21"/>
    </row>
    <row r="96" spans="3:33" ht="15.75" hidden="1" customHeight="1">
      <c r="C96" s="163" t="s">
        <v>127</v>
      </c>
      <c r="D96" s="21"/>
      <c r="E96" s="164" t="s">
        <v>250</v>
      </c>
      <c r="F96" s="21"/>
      <c r="G96" s="21"/>
      <c r="H96" s="21"/>
      <c r="I96" s="160" t="s">
        <v>49</v>
      </c>
      <c r="J96" s="21"/>
      <c r="K96" s="21"/>
      <c r="L96" s="21"/>
      <c r="P96" s="21"/>
      <c r="Q96" s="21"/>
      <c r="R96" s="21"/>
      <c r="S96" s="21"/>
      <c r="T96" s="21"/>
      <c r="V96" s="21"/>
      <c r="X96" s="21"/>
      <c r="Z96" s="21"/>
      <c r="AB96" s="21"/>
      <c r="AE96" s="21"/>
      <c r="AF96" s="21"/>
      <c r="AG96" s="21"/>
    </row>
    <row r="97" spans="3:33" ht="15.75" hidden="1" customHeight="1">
      <c r="C97" s="163" t="s">
        <v>134</v>
      </c>
      <c r="D97" s="21"/>
      <c r="E97" s="164" t="s">
        <v>301</v>
      </c>
      <c r="F97" s="21"/>
      <c r="G97" s="162" t="s">
        <v>302</v>
      </c>
      <c r="H97" s="21"/>
      <c r="I97" s="164" t="s">
        <v>164</v>
      </c>
      <c r="J97" s="21"/>
      <c r="K97" s="21"/>
      <c r="L97" s="21"/>
      <c r="P97" s="21"/>
      <c r="Q97" s="21"/>
      <c r="R97" s="21"/>
      <c r="S97" s="21"/>
      <c r="T97" s="21"/>
      <c r="V97" s="21"/>
      <c r="X97" s="21"/>
      <c r="Z97" s="21"/>
      <c r="AB97" s="21"/>
      <c r="AE97" s="21"/>
      <c r="AF97" s="21"/>
      <c r="AG97" s="21"/>
    </row>
    <row r="98" spans="3:33" ht="15.75" hidden="1" customHeight="1">
      <c r="C98" s="163" t="s">
        <v>331</v>
      </c>
      <c r="D98" s="21"/>
      <c r="E98" s="164" t="s">
        <v>106</v>
      </c>
      <c r="F98" s="21"/>
      <c r="G98" s="164" t="s">
        <v>303</v>
      </c>
      <c r="H98" s="21"/>
      <c r="I98" s="164" t="s">
        <v>116</v>
      </c>
      <c r="J98" s="21"/>
      <c r="K98" s="21"/>
      <c r="L98" s="21"/>
      <c r="P98" s="21"/>
      <c r="Q98" s="21"/>
      <c r="R98" s="21"/>
      <c r="S98" s="21"/>
      <c r="T98" s="21"/>
      <c r="V98" s="21"/>
      <c r="X98" s="21"/>
      <c r="Z98" s="21"/>
      <c r="AB98" s="21"/>
      <c r="AE98" s="21"/>
      <c r="AF98" s="21"/>
      <c r="AG98" s="21"/>
    </row>
    <row r="99" spans="3:33" ht="15.75" hidden="1" customHeight="1">
      <c r="C99" s="163" t="s">
        <v>141</v>
      </c>
      <c r="D99" s="21"/>
      <c r="E99" s="164" t="s">
        <v>143</v>
      </c>
      <c r="F99" s="21"/>
      <c r="G99" s="164" t="s">
        <v>148</v>
      </c>
      <c r="H99" s="21"/>
      <c r="I99" s="21"/>
      <c r="J99" s="21"/>
      <c r="K99" s="21"/>
      <c r="L99" s="21"/>
      <c r="P99" s="21"/>
      <c r="Q99" s="21"/>
      <c r="R99" s="21"/>
      <c r="S99" s="21"/>
      <c r="T99" s="21"/>
      <c r="V99" s="21"/>
      <c r="X99" s="21"/>
      <c r="Z99" s="21"/>
      <c r="AB99" s="21"/>
      <c r="AE99" s="21"/>
      <c r="AF99" s="21"/>
      <c r="AG99" s="21"/>
    </row>
    <row r="100" spans="3:33" ht="15.75" hidden="1" customHeight="1">
      <c r="C100" s="163" t="s">
        <v>142</v>
      </c>
      <c r="D100" s="21"/>
      <c r="E100" s="164" t="s">
        <v>304</v>
      </c>
      <c r="F100" s="21"/>
      <c r="G100" s="164" t="s">
        <v>112</v>
      </c>
      <c r="H100" s="21"/>
      <c r="I100" s="166" t="s">
        <v>305</v>
      </c>
      <c r="J100" s="21"/>
      <c r="K100" s="21"/>
      <c r="L100" s="21"/>
      <c r="P100" s="21"/>
      <c r="Q100" s="21"/>
      <c r="R100" s="21"/>
      <c r="S100" s="21"/>
      <c r="T100" s="21"/>
      <c r="V100" s="21"/>
      <c r="X100" s="21"/>
      <c r="Z100" s="21"/>
      <c r="AB100" s="21"/>
      <c r="AE100" s="21"/>
      <c r="AF100" s="21"/>
      <c r="AG100" s="21"/>
    </row>
    <row r="101" spans="3:33" ht="15.75" hidden="1" customHeight="1">
      <c r="C101" s="163" t="s">
        <v>137</v>
      </c>
      <c r="D101" s="21"/>
      <c r="E101" s="164" t="s">
        <v>306</v>
      </c>
      <c r="F101" s="21"/>
      <c r="G101" s="164" t="s">
        <v>242</v>
      </c>
      <c r="H101" s="21"/>
      <c r="I101" s="167">
        <v>15</v>
      </c>
      <c r="J101" s="168">
        <v>30</v>
      </c>
      <c r="K101" s="21"/>
      <c r="L101" s="21"/>
      <c r="P101" s="21"/>
      <c r="Q101" s="21"/>
      <c r="R101" s="21"/>
      <c r="S101" s="21"/>
      <c r="T101" s="21"/>
      <c r="V101" s="21"/>
      <c r="X101" s="21"/>
      <c r="Z101" s="21"/>
      <c r="AB101" s="21"/>
      <c r="AE101" s="21"/>
      <c r="AF101" s="21"/>
      <c r="AG101" s="21"/>
    </row>
    <row r="102" spans="3:33" ht="15.75" hidden="1" customHeight="1">
      <c r="C102" s="163" t="s">
        <v>149</v>
      </c>
      <c r="D102" s="21"/>
      <c r="E102" s="164" t="s">
        <v>307</v>
      </c>
      <c r="F102" s="21"/>
      <c r="G102" s="164" t="s">
        <v>138</v>
      </c>
      <c r="H102" s="21"/>
      <c r="I102" s="167">
        <v>0</v>
      </c>
      <c r="J102" s="168">
        <v>0</v>
      </c>
      <c r="K102" s="21"/>
      <c r="L102" s="21"/>
      <c r="P102" s="21"/>
      <c r="Q102" s="21"/>
      <c r="R102" s="21"/>
      <c r="S102" s="21"/>
      <c r="T102" s="21"/>
      <c r="V102" s="21"/>
      <c r="X102" s="21"/>
      <c r="Z102" s="21"/>
      <c r="AB102" s="21"/>
      <c r="AE102" s="21"/>
      <c r="AF102" s="21"/>
      <c r="AG102" s="21"/>
    </row>
    <row r="103" spans="3:33" ht="15.75" hidden="1" customHeight="1">
      <c r="C103" s="163" t="s">
        <v>155</v>
      </c>
      <c r="D103" s="21"/>
      <c r="E103" s="164" t="s">
        <v>308</v>
      </c>
      <c r="F103" s="21"/>
      <c r="G103" s="164" t="s">
        <v>131</v>
      </c>
      <c r="H103" s="21"/>
      <c r="I103" s="169">
        <v>10</v>
      </c>
      <c r="J103" s="21"/>
      <c r="K103" s="21"/>
      <c r="L103" s="21"/>
      <c r="P103" s="21"/>
      <c r="Q103" s="21"/>
      <c r="R103" s="21"/>
      <c r="S103" s="21"/>
      <c r="T103" s="21"/>
      <c r="V103" s="21"/>
      <c r="X103" s="21"/>
      <c r="Z103" s="21"/>
      <c r="AB103" s="21"/>
      <c r="AE103" s="21"/>
      <c r="AF103" s="21"/>
      <c r="AG103" s="21"/>
    </row>
    <row r="104" spans="3:33" ht="15.75" hidden="1" customHeight="1">
      <c r="C104" s="163" t="s">
        <v>166</v>
      </c>
      <c r="D104" s="21"/>
      <c r="E104" s="164" t="s">
        <v>309</v>
      </c>
      <c r="F104" s="21"/>
      <c r="G104" s="164" t="s">
        <v>133</v>
      </c>
      <c r="H104" s="21"/>
      <c r="I104" s="170">
        <v>5</v>
      </c>
      <c r="J104" s="21"/>
      <c r="K104" s="21"/>
      <c r="L104" s="21"/>
      <c r="P104" s="21"/>
      <c r="Q104" s="21"/>
      <c r="R104" s="21"/>
      <c r="S104" s="21"/>
      <c r="T104" s="21"/>
      <c r="V104" s="21"/>
      <c r="X104" s="21"/>
      <c r="Z104" s="21"/>
      <c r="AB104" s="21"/>
      <c r="AE104" s="21"/>
      <c r="AF104" s="21"/>
      <c r="AG104" s="21"/>
    </row>
    <row r="105" spans="3:33" ht="15.75" hidden="1" customHeight="1">
      <c r="C105" s="21"/>
      <c r="D105" s="21"/>
      <c r="E105" s="164" t="s">
        <v>310</v>
      </c>
      <c r="F105" s="21"/>
      <c r="G105" s="164" t="s">
        <v>311</v>
      </c>
      <c r="H105" s="21"/>
      <c r="I105" s="169">
        <v>0</v>
      </c>
      <c r="J105" s="21"/>
      <c r="K105" s="21"/>
      <c r="L105" s="21"/>
      <c r="P105" s="21"/>
      <c r="Q105" s="21"/>
      <c r="R105" s="21"/>
      <c r="S105" s="21"/>
      <c r="T105" s="21"/>
      <c r="V105" s="21"/>
      <c r="X105" s="21"/>
      <c r="Z105" s="21"/>
      <c r="AB105" s="21"/>
      <c r="AE105" s="21"/>
      <c r="AF105" s="21"/>
      <c r="AG105" s="21"/>
    </row>
    <row r="106" spans="3:33" ht="15.75" hidden="1" customHeight="1">
      <c r="C106" s="159" t="s">
        <v>312</v>
      </c>
      <c r="D106" s="21"/>
      <c r="E106" s="164" t="s">
        <v>313</v>
      </c>
      <c r="F106" s="21"/>
      <c r="G106" s="164" t="s">
        <v>314</v>
      </c>
      <c r="H106" s="21"/>
      <c r="I106" s="21"/>
      <c r="J106" s="21"/>
      <c r="K106" s="21"/>
      <c r="L106" s="21"/>
      <c r="P106" s="21"/>
      <c r="Q106" s="21"/>
      <c r="R106" s="21"/>
      <c r="S106" s="21"/>
      <c r="T106" s="21"/>
      <c r="V106" s="21"/>
      <c r="X106" s="21"/>
      <c r="Z106" s="21"/>
      <c r="AB106" s="21"/>
      <c r="AE106" s="21"/>
      <c r="AF106" s="21"/>
      <c r="AG106" s="21"/>
    </row>
    <row r="107" spans="3:33" ht="15.75" hidden="1" customHeight="1">
      <c r="C107" s="163" t="s">
        <v>61</v>
      </c>
      <c r="D107" s="21"/>
      <c r="E107" s="164" t="s">
        <v>315</v>
      </c>
      <c r="F107" s="21"/>
      <c r="G107" s="164" t="s">
        <v>316</v>
      </c>
      <c r="H107" s="21"/>
      <c r="I107" s="162" t="s">
        <v>317</v>
      </c>
      <c r="J107" s="21"/>
      <c r="K107" s="21"/>
      <c r="L107" s="21"/>
      <c r="P107" s="21"/>
      <c r="Q107" s="21"/>
      <c r="R107" s="21"/>
      <c r="S107" s="21"/>
      <c r="T107" s="21"/>
      <c r="V107" s="21"/>
      <c r="X107" s="21"/>
      <c r="Z107" s="21"/>
      <c r="AB107" s="21"/>
      <c r="AE107" s="21"/>
      <c r="AF107" s="21"/>
      <c r="AG107" s="21"/>
    </row>
    <row r="108" spans="3:33" ht="15.75" hidden="1" customHeight="1">
      <c r="C108" s="163" t="s">
        <v>318</v>
      </c>
      <c r="D108" s="21"/>
      <c r="E108" s="164" t="s">
        <v>260</v>
      </c>
      <c r="F108" s="21"/>
      <c r="G108" s="21"/>
      <c r="H108" s="21"/>
      <c r="I108" s="164" t="s">
        <v>135</v>
      </c>
      <c r="J108" s="21"/>
      <c r="K108" s="21"/>
      <c r="L108" s="21"/>
      <c r="P108" s="21"/>
      <c r="Q108" s="21"/>
      <c r="R108" s="21"/>
      <c r="S108" s="21"/>
      <c r="T108" s="21"/>
      <c r="V108" s="21"/>
      <c r="X108" s="21"/>
      <c r="Z108" s="21"/>
      <c r="AB108" s="21"/>
      <c r="AE108" s="21"/>
      <c r="AF108" s="21"/>
      <c r="AG108" s="21"/>
    </row>
    <row r="109" spans="3:33" ht="15.75" hidden="1" customHeight="1">
      <c r="C109" s="163" t="s">
        <v>65</v>
      </c>
      <c r="D109" s="21"/>
      <c r="E109" s="21"/>
      <c r="F109" s="21"/>
      <c r="G109" s="21"/>
      <c r="H109" s="21"/>
      <c r="I109" s="164" t="s">
        <v>319</v>
      </c>
      <c r="J109" s="21"/>
      <c r="K109" s="21"/>
      <c r="L109" s="21"/>
      <c r="P109" s="21"/>
      <c r="Q109" s="21"/>
      <c r="R109" s="21"/>
      <c r="S109" s="21"/>
      <c r="T109" s="21"/>
      <c r="V109" s="21"/>
      <c r="X109" s="21"/>
      <c r="Z109" s="21"/>
      <c r="AB109" s="21"/>
      <c r="AE109" s="21"/>
      <c r="AF109" s="21"/>
      <c r="AG109" s="21"/>
    </row>
    <row r="110" spans="3:33" ht="15.75" hidden="1" customHeight="1">
      <c r="C110" s="163" t="s">
        <v>320</v>
      </c>
      <c r="D110" s="21"/>
      <c r="E110" s="166" t="s">
        <v>321</v>
      </c>
      <c r="F110" s="21"/>
      <c r="G110" s="162" t="s">
        <v>68</v>
      </c>
      <c r="H110" s="21"/>
      <c r="I110" s="164" t="s">
        <v>322</v>
      </c>
      <c r="J110" s="21"/>
      <c r="K110" s="21"/>
      <c r="L110" s="21"/>
      <c r="P110" s="21"/>
      <c r="Q110" s="21"/>
      <c r="R110" s="21"/>
      <c r="S110" s="21"/>
      <c r="T110" s="21"/>
      <c r="V110" s="21"/>
      <c r="X110" s="21"/>
      <c r="Z110" s="21"/>
      <c r="AB110" s="21"/>
      <c r="AE110" s="21"/>
      <c r="AF110" s="21"/>
      <c r="AG110" s="21"/>
    </row>
    <row r="111" spans="3:33" ht="15.75" hidden="1" customHeight="1">
      <c r="C111" s="163" t="s">
        <v>73</v>
      </c>
      <c r="D111" s="21"/>
      <c r="E111" s="171" t="s">
        <v>243</v>
      </c>
      <c r="F111" s="21"/>
      <c r="G111" s="164" t="s">
        <v>132</v>
      </c>
      <c r="H111" s="21"/>
      <c r="I111" s="172"/>
      <c r="J111" s="21"/>
      <c r="K111" s="21"/>
      <c r="L111" s="21"/>
      <c r="P111" s="21"/>
      <c r="Q111" s="21"/>
      <c r="R111" s="21"/>
      <c r="S111" s="21"/>
      <c r="T111" s="21"/>
      <c r="V111" s="21"/>
      <c r="X111" s="21"/>
      <c r="Z111" s="21"/>
      <c r="AB111" s="21"/>
      <c r="AE111" s="21"/>
      <c r="AF111" s="21"/>
      <c r="AG111" s="21"/>
    </row>
    <row r="112" spans="3:33" ht="15.75" hidden="1" customHeight="1">
      <c r="C112" s="163" t="s">
        <v>62</v>
      </c>
      <c r="D112" s="21"/>
      <c r="E112" s="171" t="s">
        <v>114</v>
      </c>
      <c r="F112" s="21"/>
      <c r="G112" s="164" t="s">
        <v>323</v>
      </c>
      <c r="H112" s="161"/>
      <c r="I112" s="173" t="s">
        <v>324</v>
      </c>
      <c r="J112" s="21"/>
      <c r="K112" s="21"/>
      <c r="L112" s="21"/>
      <c r="P112" s="21"/>
      <c r="Q112" s="21"/>
      <c r="R112" s="21"/>
      <c r="S112" s="21"/>
      <c r="T112" s="21"/>
      <c r="V112" s="21"/>
      <c r="X112" s="21"/>
      <c r="Z112" s="21"/>
      <c r="AB112" s="21"/>
      <c r="AE112" s="21"/>
      <c r="AF112" s="21"/>
      <c r="AG112" s="21"/>
    </row>
    <row r="113" spans="3:33" ht="15.75" hidden="1" customHeight="1">
      <c r="C113" s="163" t="s">
        <v>325</v>
      </c>
      <c r="D113" s="21"/>
      <c r="E113" s="171" t="s">
        <v>326</v>
      </c>
      <c r="F113" s="21"/>
      <c r="G113" s="164" t="s">
        <v>327</v>
      </c>
      <c r="H113" s="161"/>
      <c r="I113" s="174" t="s">
        <v>131</v>
      </c>
      <c r="J113" s="21"/>
      <c r="K113" s="21"/>
      <c r="L113" s="21"/>
      <c r="P113" s="21"/>
      <c r="Q113" s="21"/>
      <c r="R113" s="21"/>
      <c r="S113" s="21"/>
      <c r="T113" s="21"/>
      <c r="V113" s="21"/>
      <c r="X113" s="21"/>
      <c r="Z113" s="21"/>
      <c r="AB113" s="21"/>
      <c r="AE113" s="21"/>
      <c r="AF113" s="21"/>
      <c r="AG113" s="21"/>
    </row>
    <row r="114" spans="3:33" ht="15.75" hidden="1" customHeight="1">
      <c r="C114" s="163" t="s">
        <v>328</v>
      </c>
      <c r="D114" s="21"/>
      <c r="E114" s="21"/>
      <c r="F114" s="21"/>
      <c r="G114" s="21"/>
      <c r="H114" s="161"/>
      <c r="I114" s="164" t="s">
        <v>133</v>
      </c>
      <c r="J114" s="21"/>
      <c r="K114" s="21"/>
      <c r="L114" s="21"/>
      <c r="P114" s="21"/>
      <c r="Q114" s="21"/>
      <c r="R114" s="21"/>
      <c r="S114" s="21"/>
      <c r="T114" s="21"/>
      <c r="V114" s="21"/>
      <c r="X114" s="21"/>
      <c r="Z114" s="21"/>
      <c r="AB114" s="21"/>
      <c r="AE114" s="21"/>
      <c r="AF114" s="21"/>
      <c r="AG114" s="21"/>
    </row>
    <row r="115" spans="3:33" ht="15.75" hidden="1" customHeight="1">
      <c r="C115" s="163" t="s">
        <v>75</v>
      </c>
      <c r="D115" s="21"/>
      <c r="E115" s="21"/>
      <c r="F115" s="21"/>
      <c r="G115" s="21"/>
      <c r="H115" s="21"/>
      <c r="I115" s="21"/>
      <c r="J115" s="21"/>
      <c r="K115" s="21"/>
      <c r="L115" s="21"/>
      <c r="P115" s="21"/>
      <c r="Q115" s="21"/>
      <c r="R115" s="21"/>
      <c r="S115" s="21"/>
      <c r="T115" s="21"/>
      <c r="V115" s="21"/>
      <c r="X115" s="21"/>
      <c r="Z115" s="21"/>
      <c r="AB115" s="21"/>
      <c r="AE115" s="21"/>
      <c r="AF115" s="21"/>
      <c r="AG115" s="21"/>
    </row>
    <row r="116" spans="3:33" ht="15.75" hidden="1" customHeight="1">
      <c r="C116" s="163" t="s">
        <v>329</v>
      </c>
      <c r="D116" s="21"/>
      <c r="E116" s="21"/>
      <c r="F116" s="21"/>
      <c r="G116" s="21"/>
      <c r="H116" s="21"/>
      <c r="I116" s="21"/>
      <c r="J116" s="21"/>
      <c r="K116" s="21"/>
      <c r="L116" s="21"/>
      <c r="P116" s="21"/>
      <c r="Q116" s="21"/>
      <c r="R116" s="21"/>
      <c r="S116" s="21"/>
      <c r="T116" s="21"/>
      <c r="V116" s="21"/>
      <c r="X116" s="21"/>
      <c r="Z116" s="21"/>
      <c r="AB116" s="21"/>
      <c r="AE116" s="21"/>
      <c r="AF116" s="21"/>
      <c r="AG116" s="21"/>
    </row>
    <row r="117" spans="3:33" ht="15.75" hidden="1" customHeight="1">
      <c r="C117" s="163" t="s">
        <v>240</v>
      </c>
      <c r="D117" s="21"/>
      <c r="E117" s="21"/>
      <c r="F117" s="21"/>
      <c r="G117" s="21"/>
      <c r="H117" s="21"/>
      <c r="I117" s="21"/>
      <c r="J117" s="21"/>
      <c r="K117" s="21"/>
      <c r="L117" s="21"/>
      <c r="P117" s="21"/>
      <c r="Q117" s="21"/>
      <c r="R117" s="21"/>
      <c r="S117" s="21"/>
      <c r="T117" s="21"/>
      <c r="V117" s="21"/>
      <c r="X117" s="21"/>
      <c r="Z117" s="21"/>
      <c r="AB117" s="21"/>
      <c r="AE117" s="21"/>
      <c r="AF117" s="21"/>
      <c r="AG117" s="21"/>
    </row>
    <row r="118" spans="3:33" ht="15.75" hidden="1" customHeight="1">
      <c r="C118" s="163" t="s">
        <v>330</v>
      </c>
      <c r="D118" s="21"/>
      <c r="E118" s="21"/>
      <c r="F118" s="21"/>
      <c r="G118" s="21"/>
      <c r="H118" s="21"/>
      <c r="I118" s="21"/>
      <c r="J118" s="21"/>
      <c r="K118" s="21"/>
      <c r="L118" s="21"/>
      <c r="P118" s="21"/>
      <c r="Q118" s="21"/>
      <c r="R118" s="21"/>
      <c r="S118" s="21"/>
      <c r="T118" s="21"/>
      <c r="V118" s="21"/>
      <c r="X118" s="21"/>
      <c r="Z118" s="21"/>
      <c r="AB118" s="21"/>
      <c r="AE118" s="21"/>
      <c r="AF118" s="21"/>
      <c r="AG118" s="21"/>
    </row>
    <row r="119" spans="3:33" ht="15.75" hidden="1" customHeight="1">
      <c r="C119" s="163" t="s">
        <v>76</v>
      </c>
      <c r="D119" s="21"/>
      <c r="E119" s="21"/>
      <c r="F119" s="21"/>
      <c r="G119" s="21"/>
      <c r="H119" s="21"/>
      <c r="I119" s="21"/>
      <c r="J119" s="21"/>
      <c r="K119" s="21"/>
      <c r="L119" s="21"/>
      <c r="P119" s="21"/>
      <c r="Q119" s="21"/>
      <c r="R119" s="21"/>
      <c r="S119" s="21"/>
      <c r="T119" s="21"/>
      <c r="V119" s="21"/>
      <c r="X119" s="21"/>
      <c r="Z119" s="21"/>
      <c r="AB119" s="21"/>
      <c r="AE119" s="21"/>
      <c r="AF119" s="21"/>
      <c r="AG119" s="21"/>
    </row>
    <row r="120" spans="3:33" ht="15.75" customHeight="1">
      <c r="C120" s="21"/>
      <c r="D120" s="21"/>
      <c r="E120" s="21"/>
      <c r="F120" s="21"/>
      <c r="G120" s="21"/>
      <c r="H120" s="21"/>
      <c r="I120" s="21"/>
      <c r="J120" s="21"/>
      <c r="K120" s="21"/>
      <c r="L120" s="21"/>
      <c r="P120" s="21"/>
      <c r="Q120" s="21"/>
      <c r="R120" s="21"/>
      <c r="S120" s="21"/>
      <c r="T120" s="21"/>
      <c r="V120" s="21"/>
      <c r="X120" s="21"/>
      <c r="Z120" s="21"/>
      <c r="AB120" s="21"/>
      <c r="AE120" s="21"/>
      <c r="AF120" s="21"/>
      <c r="AG120" s="21"/>
    </row>
    <row r="121" spans="3:33" ht="15.75" customHeight="1">
      <c r="C121" s="21"/>
      <c r="D121" s="21"/>
      <c r="E121" s="21"/>
      <c r="F121" s="21"/>
      <c r="G121" s="21"/>
      <c r="H121" s="21"/>
      <c r="I121" s="21"/>
      <c r="J121" s="21"/>
      <c r="K121" s="21"/>
      <c r="L121" s="21"/>
      <c r="P121" s="21"/>
      <c r="Q121" s="21"/>
      <c r="R121" s="21"/>
      <c r="S121" s="21"/>
      <c r="T121" s="21"/>
      <c r="V121" s="21"/>
      <c r="X121" s="21"/>
      <c r="Z121" s="21"/>
      <c r="AB121" s="21"/>
      <c r="AE121" s="21"/>
      <c r="AF121" s="21"/>
      <c r="AG121" s="21"/>
    </row>
    <row r="122" spans="3:33" ht="15.75" customHeight="1">
      <c r="F122" s="21"/>
      <c r="L122" s="21"/>
      <c r="P122" s="21"/>
      <c r="Q122" s="21"/>
      <c r="R122" s="21"/>
      <c r="S122" s="21"/>
      <c r="T122" s="21"/>
      <c r="V122" s="21"/>
      <c r="X122" s="21"/>
      <c r="Z122" s="21"/>
      <c r="AB122" s="21"/>
      <c r="AE122" s="21"/>
      <c r="AF122" s="21"/>
      <c r="AG122" s="21"/>
    </row>
    <row r="123" spans="3:33" ht="15.75" customHeight="1">
      <c r="F123" s="21"/>
      <c r="L123" s="21"/>
      <c r="P123" s="21"/>
      <c r="Q123" s="21"/>
      <c r="R123" s="21"/>
      <c r="S123" s="21"/>
      <c r="T123" s="21"/>
      <c r="V123" s="21"/>
      <c r="X123" s="21"/>
      <c r="Z123" s="21"/>
      <c r="AB123" s="21"/>
      <c r="AE123" s="21"/>
      <c r="AF123" s="21"/>
      <c r="AG123" s="21"/>
    </row>
    <row r="124" spans="3:33" ht="15.75" customHeight="1">
      <c r="F124" s="21"/>
      <c r="L124" s="21"/>
      <c r="P124" s="21"/>
      <c r="Q124" s="21"/>
      <c r="R124" s="21"/>
      <c r="S124" s="21"/>
      <c r="T124" s="21"/>
      <c r="V124" s="21"/>
      <c r="X124" s="21"/>
      <c r="Z124" s="21"/>
      <c r="AB124" s="21"/>
      <c r="AE124" s="21"/>
      <c r="AF124" s="21"/>
      <c r="AG124" s="21"/>
    </row>
    <row r="125" spans="3:33" ht="15.75" customHeight="1">
      <c r="F125" s="21"/>
      <c r="L125" s="21"/>
      <c r="P125" s="21"/>
      <c r="Q125" s="21"/>
      <c r="R125" s="21"/>
      <c r="S125" s="21"/>
      <c r="T125" s="21"/>
      <c r="V125" s="21"/>
      <c r="X125" s="21"/>
      <c r="Z125" s="21"/>
      <c r="AB125" s="21"/>
      <c r="AE125" s="21"/>
      <c r="AF125" s="21"/>
      <c r="AG125" s="21"/>
    </row>
    <row r="126" spans="3:33" ht="15.75" customHeight="1">
      <c r="F126" s="21"/>
      <c r="L126" s="21"/>
      <c r="P126" s="21"/>
      <c r="Q126" s="21"/>
      <c r="R126" s="21"/>
      <c r="S126" s="21"/>
      <c r="T126" s="21"/>
      <c r="V126" s="21"/>
      <c r="X126" s="21"/>
      <c r="Z126" s="21"/>
      <c r="AB126" s="21"/>
      <c r="AE126" s="21"/>
      <c r="AF126" s="21"/>
      <c r="AG126" s="21"/>
    </row>
    <row r="127" spans="3:33" ht="15.75" customHeight="1">
      <c r="F127" s="21"/>
      <c r="L127" s="21"/>
      <c r="P127" s="21"/>
      <c r="Q127" s="21"/>
      <c r="R127" s="21"/>
      <c r="S127" s="21"/>
      <c r="T127" s="21"/>
      <c r="V127" s="21"/>
      <c r="X127" s="21"/>
      <c r="Z127" s="21"/>
      <c r="AB127" s="21"/>
      <c r="AE127" s="21"/>
      <c r="AF127" s="21"/>
      <c r="AG127" s="21"/>
    </row>
    <row r="128" spans="3:33" ht="15.75" customHeight="1">
      <c r="F128" s="21"/>
      <c r="L128" s="21"/>
      <c r="P128" s="21"/>
      <c r="Q128" s="21"/>
      <c r="R128" s="21"/>
      <c r="S128" s="21"/>
      <c r="T128" s="21"/>
      <c r="V128" s="21"/>
      <c r="X128" s="21"/>
      <c r="Z128" s="21"/>
      <c r="AB128" s="21"/>
      <c r="AE128" s="21"/>
      <c r="AF128" s="21"/>
      <c r="AG128" s="21"/>
    </row>
    <row r="129" spans="6:33" ht="15.75" customHeight="1">
      <c r="F129" s="21"/>
      <c r="L129" s="21"/>
      <c r="P129" s="21"/>
      <c r="Q129" s="21"/>
      <c r="R129" s="21"/>
      <c r="S129" s="21"/>
      <c r="T129" s="21"/>
      <c r="V129" s="21"/>
      <c r="X129" s="21"/>
      <c r="Z129" s="21"/>
      <c r="AB129" s="21"/>
      <c r="AE129" s="21"/>
      <c r="AF129" s="21"/>
      <c r="AG129" s="21"/>
    </row>
    <row r="130" spans="6:33" ht="15.75" customHeight="1">
      <c r="F130" s="21"/>
      <c r="L130" s="21"/>
      <c r="P130" s="21"/>
      <c r="Q130" s="21"/>
      <c r="R130" s="21"/>
      <c r="S130" s="21"/>
      <c r="T130" s="21"/>
      <c r="V130" s="21"/>
      <c r="X130" s="21"/>
      <c r="Z130" s="21"/>
      <c r="AB130" s="21"/>
      <c r="AE130" s="21"/>
      <c r="AF130" s="21"/>
      <c r="AG130" s="21"/>
    </row>
    <row r="131" spans="6:33" ht="15.75" customHeight="1">
      <c r="F131" s="21"/>
      <c r="L131" s="21"/>
      <c r="P131" s="21"/>
      <c r="Q131" s="21"/>
      <c r="R131" s="21"/>
      <c r="S131" s="21"/>
      <c r="T131" s="21"/>
      <c r="V131" s="21"/>
      <c r="X131" s="21"/>
      <c r="Z131" s="21"/>
      <c r="AB131" s="21"/>
      <c r="AE131" s="21"/>
      <c r="AF131" s="21"/>
      <c r="AG131" s="21"/>
    </row>
    <row r="132" spans="6:33" ht="15.75" customHeight="1">
      <c r="F132" s="21"/>
      <c r="L132" s="21"/>
      <c r="P132" s="21"/>
      <c r="Q132" s="21"/>
      <c r="R132" s="21"/>
      <c r="S132" s="21"/>
      <c r="T132" s="21"/>
      <c r="V132" s="21"/>
      <c r="X132" s="21"/>
      <c r="Z132" s="21"/>
      <c r="AB132" s="21"/>
      <c r="AE132" s="21"/>
      <c r="AF132" s="21"/>
      <c r="AG132" s="21"/>
    </row>
    <row r="133" spans="6:33" ht="15.75" customHeight="1">
      <c r="F133" s="21"/>
      <c r="L133" s="21"/>
      <c r="P133" s="21"/>
      <c r="Q133" s="21"/>
      <c r="R133" s="21"/>
      <c r="S133" s="21"/>
      <c r="T133" s="21"/>
      <c r="V133" s="21"/>
      <c r="X133" s="21"/>
      <c r="Z133" s="21"/>
      <c r="AB133" s="21"/>
      <c r="AE133" s="21"/>
      <c r="AF133" s="21"/>
      <c r="AG133" s="21"/>
    </row>
    <row r="134" spans="6:33" ht="15.75" customHeight="1">
      <c r="F134" s="21"/>
      <c r="L134" s="21"/>
      <c r="P134" s="21"/>
      <c r="Q134" s="21"/>
      <c r="R134" s="21"/>
      <c r="S134" s="21"/>
      <c r="T134" s="21"/>
      <c r="V134" s="21"/>
      <c r="X134" s="21"/>
      <c r="Z134" s="21"/>
      <c r="AB134" s="21"/>
      <c r="AE134" s="21"/>
      <c r="AF134" s="21"/>
      <c r="AG134" s="21"/>
    </row>
    <row r="135" spans="6:33" ht="15.75" customHeight="1">
      <c r="F135" s="21"/>
      <c r="L135" s="21"/>
      <c r="P135" s="21"/>
      <c r="Q135" s="21"/>
      <c r="R135" s="21"/>
      <c r="S135" s="21"/>
      <c r="T135" s="21"/>
      <c r="V135" s="21"/>
      <c r="X135" s="21"/>
      <c r="Z135" s="21"/>
      <c r="AB135" s="21"/>
      <c r="AE135" s="21"/>
      <c r="AF135" s="21"/>
      <c r="AG135" s="21"/>
    </row>
    <row r="136" spans="6:33" ht="15.75" customHeight="1">
      <c r="F136" s="21"/>
      <c r="L136" s="21"/>
      <c r="P136" s="21"/>
      <c r="Q136" s="21"/>
      <c r="R136" s="21"/>
      <c r="S136" s="21"/>
      <c r="T136" s="21"/>
      <c r="V136" s="21"/>
      <c r="X136" s="21"/>
      <c r="Z136" s="21"/>
      <c r="AB136" s="21"/>
      <c r="AE136" s="21"/>
      <c r="AF136" s="21"/>
      <c r="AG136" s="21"/>
    </row>
    <row r="137" spans="6:33" ht="15.75" customHeight="1">
      <c r="F137" s="21"/>
      <c r="L137" s="21"/>
      <c r="P137" s="21"/>
      <c r="Q137" s="21"/>
      <c r="R137" s="21"/>
      <c r="S137" s="21"/>
      <c r="T137" s="21"/>
      <c r="V137" s="21"/>
      <c r="X137" s="21"/>
      <c r="Z137" s="21"/>
      <c r="AB137" s="21"/>
      <c r="AE137" s="21"/>
      <c r="AF137" s="21"/>
      <c r="AG137" s="21"/>
    </row>
    <row r="138" spans="6:33" ht="15.75" customHeight="1">
      <c r="F138" s="21"/>
      <c r="L138" s="21"/>
      <c r="P138" s="21"/>
      <c r="Q138" s="21"/>
      <c r="R138" s="21"/>
      <c r="S138" s="21"/>
      <c r="T138" s="21"/>
      <c r="V138" s="21"/>
      <c r="X138" s="21"/>
      <c r="Z138" s="21"/>
      <c r="AB138" s="21"/>
      <c r="AE138" s="21"/>
      <c r="AF138" s="21"/>
      <c r="AG138" s="21"/>
    </row>
    <row r="139" spans="6:33" ht="15.75" customHeight="1">
      <c r="F139" s="21"/>
      <c r="L139" s="21"/>
      <c r="P139" s="21"/>
      <c r="Q139" s="21"/>
      <c r="R139" s="21"/>
      <c r="S139" s="21"/>
      <c r="T139" s="21"/>
      <c r="V139" s="21"/>
      <c r="X139" s="21"/>
      <c r="Z139" s="21"/>
      <c r="AB139" s="21"/>
      <c r="AE139" s="21"/>
      <c r="AF139" s="21"/>
      <c r="AG139" s="21"/>
    </row>
    <row r="140" spans="6:33" ht="15.75" customHeight="1">
      <c r="F140" s="21"/>
      <c r="L140" s="21"/>
      <c r="P140" s="21"/>
      <c r="Q140" s="21"/>
      <c r="R140" s="21"/>
      <c r="S140" s="21"/>
      <c r="T140" s="21"/>
      <c r="V140" s="21"/>
      <c r="X140" s="21"/>
      <c r="Z140" s="21"/>
      <c r="AB140" s="21"/>
      <c r="AE140" s="21"/>
      <c r="AF140" s="21"/>
      <c r="AG140" s="21"/>
    </row>
    <row r="141" spans="6:33" ht="15.75" customHeight="1">
      <c r="F141" s="21"/>
      <c r="L141" s="21"/>
      <c r="P141" s="21"/>
      <c r="Q141" s="21"/>
      <c r="R141" s="21"/>
      <c r="S141" s="21"/>
      <c r="T141" s="21"/>
      <c r="V141" s="21"/>
      <c r="X141" s="21"/>
      <c r="Z141" s="21"/>
      <c r="AB141" s="21"/>
      <c r="AE141" s="21"/>
      <c r="AF141" s="21"/>
      <c r="AG141" s="21"/>
    </row>
    <row r="142" spans="6:33" ht="15.75" customHeight="1">
      <c r="F142" s="21"/>
      <c r="L142" s="21"/>
      <c r="P142" s="21"/>
      <c r="Q142" s="21"/>
      <c r="R142" s="21"/>
      <c r="S142" s="21"/>
      <c r="T142" s="21"/>
      <c r="V142" s="21"/>
      <c r="X142" s="21"/>
      <c r="Z142" s="21"/>
      <c r="AB142" s="21"/>
      <c r="AE142" s="21"/>
      <c r="AF142" s="21"/>
      <c r="AG142" s="21"/>
    </row>
    <row r="143" spans="6:33" ht="15.75" customHeight="1">
      <c r="F143" s="21"/>
      <c r="L143" s="21"/>
      <c r="P143" s="21"/>
      <c r="Q143" s="21"/>
      <c r="R143" s="21"/>
      <c r="S143" s="21"/>
      <c r="T143" s="21"/>
      <c r="V143" s="21"/>
      <c r="X143" s="21"/>
      <c r="Z143" s="21"/>
      <c r="AB143" s="21"/>
      <c r="AE143" s="21"/>
      <c r="AF143" s="21"/>
      <c r="AG143" s="21"/>
    </row>
    <row r="144" spans="6:33" ht="15.75" customHeight="1">
      <c r="F144" s="21"/>
      <c r="L144" s="21"/>
      <c r="P144" s="21"/>
      <c r="Q144" s="21"/>
      <c r="R144" s="21"/>
      <c r="S144" s="21"/>
      <c r="T144" s="21"/>
      <c r="V144" s="21"/>
      <c r="X144" s="21"/>
      <c r="Z144" s="21"/>
      <c r="AB144" s="21"/>
      <c r="AE144" s="21"/>
      <c r="AF144" s="21"/>
      <c r="AG144" s="21"/>
    </row>
    <row r="145" spans="5:33" ht="15.75" customHeight="1">
      <c r="F145" s="21"/>
      <c r="L145" s="21"/>
      <c r="P145" s="21"/>
      <c r="Q145" s="21"/>
      <c r="R145" s="21"/>
      <c r="S145" s="21"/>
      <c r="T145" s="21"/>
      <c r="V145" s="21"/>
      <c r="X145" s="21"/>
      <c r="Z145" s="21"/>
      <c r="AB145" s="21"/>
      <c r="AE145" s="21"/>
      <c r="AF145" s="21"/>
      <c r="AG145" s="21"/>
    </row>
    <row r="146" spans="5:33" ht="15.75" customHeight="1">
      <c r="F146" s="21"/>
      <c r="L146" s="21"/>
      <c r="P146" s="21"/>
      <c r="Q146" s="21"/>
      <c r="R146" s="21"/>
      <c r="S146" s="21"/>
      <c r="T146" s="21"/>
      <c r="V146" s="21"/>
      <c r="X146" s="21"/>
      <c r="Z146" s="21"/>
      <c r="AB146" s="21"/>
      <c r="AE146" s="21"/>
      <c r="AF146" s="21"/>
      <c r="AG146" s="21"/>
    </row>
    <row r="147" spans="5:33" ht="15.75" customHeight="1">
      <c r="F147" s="21"/>
      <c r="L147" s="21"/>
      <c r="P147" s="21"/>
      <c r="Q147" s="21"/>
      <c r="R147" s="21"/>
      <c r="S147" s="21"/>
      <c r="T147" s="21"/>
      <c r="V147" s="21"/>
      <c r="X147" s="21"/>
      <c r="Z147" s="21"/>
      <c r="AB147" s="21"/>
      <c r="AE147" s="21"/>
      <c r="AF147" s="21"/>
      <c r="AG147" s="21"/>
    </row>
    <row r="148" spans="5:33" ht="15.75" customHeight="1">
      <c r="F148" s="21"/>
      <c r="L148" s="21"/>
      <c r="P148" s="21"/>
      <c r="Q148" s="21"/>
      <c r="R148" s="21"/>
      <c r="S148" s="21"/>
      <c r="T148" s="21"/>
      <c r="V148" s="21"/>
      <c r="X148" s="21"/>
      <c r="Z148" s="21"/>
      <c r="AB148" s="21"/>
      <c r="AE148" s="21"/>
      <c r="AF148" s="21"/>
      <c r="AG148" s="21"/>
    </row>
    <row r="149" spans="5:33" ht="15.75" customHeight="1">
      <c r="F149" s="21"/>
      <c r="L149" s="21"/>
      <c r="P149" s="21"/>
      <c r="Q149" s="21"/>
      <c r="R149" s="21"/>
      <c r="S149" s="21"/>
      <c r="T149" s="21"/>
      <c r="V149" s="21"/>
      <c r="X149" s="21"/>
      <c r="Z149" s="21"/>
      <c r="AB149" s="21"/>
      <c r="AE149" s="21"/>
      <c r="AF149" s="21"/>
      <c r="AG149" s="21"/>
    </row>
    <row r="150" spans="5:33" ht="15.75" customHeight="1">
      <c r="E150" s="369" t="s">
        <v>1751</v>
      </c>
      <c r="F150" s="370">
        <f>COUNTIF(AK17:AK100, "Zona de Riesgo Alta")</f>
        <v>0</v>
      </c>
      <c r="L150" s="21"/>
      <c r="P150" s="21"/>
      <c r="Q150" s="21"/>
      <c r="R150" s="21"/>
      <c r="S150" s="21"/>
      <c r="T150" s="21"/>
      <c r="V150" s="21"/>
      <c r="X150" s="21"/>
      <c r="Z150" s="21"/>
      <c r="AB150" s="21"/>
      <c r="AE150" s="21"/>
      <c r="AF150" s="21"/>
      <c r="AG150" s="21"/>
    </row>
    <row r="151" spans="5:33" ht="15.75" customHeight="1">
      <c r="E151" s="369" t="s">
        <v>1752</v>
      </c>
      <c r="F151" s="370">
        <f>COUNTIF(AK17:AK100, "Zona de Riesgo Alta")</f>
        <v>0</v>
      </c>
      <c r="L151" s="21"/>
      <c r="P151" s="21"/>
      <c r="Q151" s="21"/>
      <c r="R151" s="21"/>
      <c r="S151" s="21"/>
      <c r="T151" s="21"/>
      <c r="V151" s="21"/>
      <c r="X151" s="21"/>
      <c r="Z151" s="21"/>
      <c r="AB151" s="21"/>
      <c r="AE151" s="21"/>
      <c r="AF151" s="21"/>
      <c r="AG151" s="21"/>
    </row>
    <row r="152" spans="5:33" ht="15.75" customHeight="1">
      <c r="E152" s="369" t="s">
        <v>1753</v>
      </c>
      <c r="F152" s="370">
        <f>COUNTIF(AK17:AK100, "Zona de Riesgo Moderada")</f>
        <v>0</v>
      </c>
      <c r="L152" s="21"/>
      <c r="P152" s="21"/>
      <c r="Q152" s="21"/>
      <c r="R152" s="21"/>
      <c r="S152" s="21"/>
      <c r="T152" s="21"/>
      <c r="V152" s="21"/>
      <c r="X152" s="21"/>
      <c r="Z152" s="21"/>
      <c r="AB152" s="21"/>
      <c r="AE152" s="21"/>
      <c r="AF152" s="21"/>
      <c r="AG152" s="21"/>
    </row>
    <row r="153" spans="5:33" ht="15.75" customHeight="1">
      <c r="E153" s="369" t="s">
        <v>1754</v>
      </c>
      <c r="F153" s="370">
        <f>COUNTIF(AK17:AK100, "Zona de Riesgo Baja")</f>
        <v>2</v>
      </c>
      <c r="L153" s="21"/>
      <c r="P153" s="21"/>
      <c r="Q153" s="21"/>
      <c r="R153" s="21"/>
      <c r="S153" s="21"/>
      <c r="T153" s="21"/>
      <c r="V153" s="21"/>
      <c r="X153" s="21"/>
      <c r="Z153" s="21"/>
      <c r="AB153" s="21"/>
      <c r="AE153" s="21"/>
      <c r="AF153" s="21"/>
      <c r="AG153" s="21"/>
    </row>
    <row r="154" spans="5:33" ht="15.75" customHeight="1">
      <c r="F154" s="21"/>
      <c r="L154" s="21"/>
      <c r="P154" s="21"/>
      <c r="Q154" s="21"/>
      <c r="R154" s="21"/>
      <c r="S154" s="21"/>
      <c r="T154" s="21"/>
      <c r="V154" s="21"/>
      <c r="X154" s="21"/>
      <c r="Z154" s="21"/>
      <c r="AB154" s="21"/>
      <c r="AE154" s="21"/>
      <c r="AF154" s="21"/>
      <c r="AG154" s="21"/>
    </row>
    <row r="155" spans="5:33" ht="15.75" customHeight="1">
      <c r="F155" s="21"/>
      <c r="L155" s="21"/>
      <c r="P155" s="21"/>
      <c r="Q155" s="21"/>
      <c r="R155" s="21"/>
      <c r="S155" s="21"/>
      <c r="T155" s="21"/>
      <c r="V155" s="21"/>
      <c r="X155" s="21"/>
      <c r="Z155" s="21"/>
      <c r="AB155" s="21"/>
      <c r="AE155" s="21"/>
      <c r="AF155" s="21"/>
      <c r="AG155" s="21"/>
    </row>
    <row r="156" spans="5:33" ht="15.75" customHeight="1">
      <c r="F156" s="21"/>
      <c r="L156" s="21"/>
      <c r="P156" s="21"/>
      <c r="Q156" s="21"/>
      <c r="R156" s="21"/>
      <c r="S156" s="21"/>
      <c r="T156" s="21"/>
      <c r="V156" s="21"/>
      <c r="X156" s="21"/>
      <c r="Z156" s="21"/>
      <c r="AB156" s="21"/>
      <c r="AE156" s="21"/>
      <c r="AF156" s="21"/>
      <c r="AG156" s="21"/>
    </row>
    <row r="157" spans="5:33" ht="15.75" customHeight="1">
      <c r="F157" s="21"/>
      <c r="L157" s="21"/>
      <c r="P157" s="21"/>
      <c r="Q157" s="21"/>
      <c r="R157" s="21"/>
      <c r="S157" s="21"/>
      <c r="T157" s="21"/>
      <c r="V157" s="21"/>
      <c r="X157" s="21"/>
      <c r="Z157" s="21"/>
      <c r="AB157" s="21"/>
      <c r="AE157" s="21"/>
      <c r="AF157" s="21"/>
      <c r="AG157" s="21"/>
    </row>
    <row r="158" spans="5:33" ht="15.75" customHeight="1">
      <c r="F158" s="21"/>
      <c r="L158" s="21"/>
      <c r="P158" s="21"/>
      <c r="Q158" s="21"/>
      <c r="R158" s="21"/>
      <c r="S158" s="21"/>
      <c r="T158" s="21"/>
      <c r="V158" s="21"/>
      <c r="X158" s="21"/>
      <c r="Z158" s="21"/>
      <c r="AB158" s="21"/>
      <c r="AE158" s="21"/>
      <c r="AF158" s="21"/>
      <c r="AG158" s="21"/>
    </row>
    <row r="159" spans="5:33" ht="15.75" customHeight="1">
      <c r="F159" s="21"/>
      <c r="L159" s="21"/>
      <c r="P159" s="21"/>
      <c r="Q159" s="21"/>
      <c r="R159" s="21"/>
      <c r="S159" s="21"/>
      <c r="T159" s="21"/>
      <c r="V159" s="21"/>
      <c r="X159" s="21"/>
      <c r="Z159" s="21"/>
      <c r="AB159" s="21"/>
      <c r="AE159" s="21"/>
      <c r="AF159" s="21"/>
      <c r="AG159" s="21"/>
    </row>
    <row r="160" spans="5:33" ht="15.75" customHeight="1">
      <c r="F160" s="21"/>
      <c r="L160" s="21"/>
      <c r="P160" s="21"/>
      <c r="Q160" s="21"/>
      <c r="R160" s="21"/>
      <c r="S160" s="21"/>
      <c r="T160" s="21"/>
      <c r="V160" s="21"/>
      <c r="X160" s="21"/>
      <c r="Z160" s="21"/>
      <c r="AB160" s="21"/>
      <c r="AE160" s="21"/>
      <c r="AF160" s="21"/>
      <c r="AG160" s="21"/>
    </row>
    <row r="161" spans="6:33" ht="15.75" customHeight="1">
      <c r="F161" s="21"/>
      <c r="L161" s="21"/>
      <c r="P161" s="21"/>
      <c r="Q161" s="21"/>
      <c r="R161" s="21"/>
      <c r="S161" s="21"/>
      <c r="T161" s="21"/>
      <c r="V161" s="21"/>
      <c r="X161" s="21"/>
      <c r="Z161" s="21"/>
      <c r="AB161" s="21"/>
      <c r="AE161" s="21"/>
      <c r="AF161" s="21"/>
      <c r="AG161" s="21"/>
    </row>
    <row r="162" spans="6:33" ht="15.75" customHeight="1">
      <c r="F162" s="21"/>
      <c r="L162" s="21"/>
      <c r="P162" s="21"/>
      <c r="Q162" s="21"/>
      <c r="R162" s="21"/>
      <c r="S162" s="21"/>
      <c r="T162" s="21"/>
      <c r="V162" s="21"/>
      <c r="X162" s="21"/>
      <c r="Z162" s="21"/>
      <c r="AB162" s="21"/>
      <c r="AE162" s="21"/>
      <c r="AF162" s="21"/>
      <c r="AG162" s="21"/>
    </row>
    <row r="163" spans="6:33" ht="15.75" customHeight="1">
      <c r="F163" s="21"/>
      <c r="L163" s="21"/>
      <c r="P163" s="21"/>
      <c r="Q163" s="21"/>
      <c r="R163" s="21"/>
      <c r="S163" s="21"/>
      <c r="T163" s="21"/>
      <c r="V163" s="21"/>
      <c r="X163" s="21"/>
      <c r="Z163" s="21"/>
      <c r="AB163" s="21"/>
      <c r="AE163" s="21"/>
      <c r="AF163" s="21"/>
      <c r="AG163" s="21"/>
    </row>
    <row r="164" spans="6:33" ht="15.75" customHeight="1">
      <c r="F164" s="21"/>
      <c r="L164" s="21"/>
      <c r="P164" s="21"/>
      <c r="Q164" s="21"/>
      <c r="R164" s="21"/>
      <c r="S164" s="21"/>
      <c r="T164" s="21"/>
      <c r="V164" s="21"/>
      <c r="X164" s="21"/>
      <c r="Z164" s="21"/>
      <c r="AB164" s="21"/>
      <c r="AE164" s="21"/>
      <c r="AF164" s="21"/>
      <c r="AG164" s="21"/>
    </row>
    <row r="165" spans="6:33" ht="15.75" customHeight="1">
      <c r="F165" s="21"/>
      <c r="L165" s="21"/>
      <c r="P165" s="21"/>
      <c r="Q165" s="21"/>
      <c r="R165" s="21"/>
      <c r="S165" s="21"/>
      <c r="T165" s="21"/>
      <c r="V165" s="21"/>
      <c r="X165" s="21"/>
      <c r="Z165" s="21"/>
      <c r="AB165" s="21"/>
      <c r="AE165" s="21"/>
      <c r="AF165" s="21"/>
      <c r="AG165" s="21"/>
    </row>
    <row r="166" spans="6:33" ht="15.75" customHeight="1">
      <c r="F166" s="21"/>
      <c r="L166" s="21"/>
      <c r="P166" s="21"/>
      <c r="Q166" s="21"/>
      <c r="R166" s="21"/>
      <c r="S166" s="21"/>
      <c r="T166" s="21"/>
      <c r="V166" s="21"/>
      <c r="X166" s="21"/>
      <c r="Z166" s="21"/>
      <c r="AB166" s="21"/>
      <c r="AE166" s="21"/>
      <c r="AF166" s="21"/>
      <c r="AG166" s="21"/>
    </row>
    <row r="167" spans="6:33" ht="15.75" customHeight="1">
      <c r="F167" s="21"/>
      <c r="L167" s="21"/>
      <c r="P167" s="21"/>
      <c r="Q167" s="21"/>
      <c r="R167" s="21"/>
      <c r="S167" s="21"/>
      <c r="T167" s="21"/>
      <c r="V167" s="21"/>
      <c r="X167" s="21"/>
      <c r="Z167" s="21"/>
      <c r="AB167" s="21"/>
      <c r="AE167" s="21"/>
      <c r="AF167" s="21"/>
      <c r="AG167" s="21"/>
    </row>
    <row r="168" spans="6:33" ht="15.75" customHeight="1">
      <c r="F168" s="21"/>
      <c r="L168" s="21"/>
      <c r="P168" s="21"/>
      <c r="Q168" s="21"/>
      <c r="R168" s="21"/>
      <c r="S168" s="21"/>
      <c r="T168" s="21"/>
      <c r="V168" s="21"/>
      <c r="X168" s="21"/>
      <c r="Z168" s="21"/>
      <c r="AB168" s="21"/>
      <c r="AE168" s="21"/>
      <c r="AF168" s="21"/>
      <c r="AG168" s="21"/>
    </row>
    <row r="169" spans="6:33" ht="15.75" customHeight="1">
      <c r="F169" s="21"/>
      <c r="L169" s="21"/>
      <c r="P169" s="21"/>
      <c r="Q169" s="21"/>
      <c r="R169" s="21"/>
      <c r="S169" s="21"/>
      <c r="T169" s="21"/>
      <c r="V169" s="21"/>
      <c r="X169" s="21"/>
      <c r="Z169" s="21"/>
      <c r="AB169" s="21"/>
      <c r="AE169" s="21"/>
      <c r="AF169" s="21"/>
      <c r="AG169" s="21"/>
    </row>
    <row r="170" spans="6:33" ht="15.75" customHeight="1">
      <c r="F170" s="21"/>
      <c r="L170" s="21"/>
      <c r="P170" s="21"/>
      <c r="Q170" s="21"/>
      <c r="R170" s="21"/>
      <c r="S170" s="21"/>
      <c r="T170" s="21"/>
      <c r="V170" s="21"/>
      <c r="X170" s="21"/>
      <c r="Z170" s="21"/>
      <c r="AB170" s="21"/>
      <c r="AE170" s="21"/>
      <c r="AF170" s="21"/>
      <c r="AG170" s="21"/>
    </row>
    <row r="171" spans="6:33" ht="15.75" customHeight="1">
      <c r="F171" s="21"/>
      <c r="L171" s="21"/>
      <c r="P171" s="21"/>
      <c r="Q171" s="21"/>
      <c r="R171" s="21"/>
      <c r="S171" s="21"/>
      <c r="T171" s="21"/>
      <c r="V171" s="21"/>
      <c r="X171" s="21"/>
      <c r="Z171" s="21"/>
      <c r="AB171" s="21"/>
      <c r="AE171" s="21"/>
      <c r="AF171" s="21"/>
      <c r="AG171" s="21"/>
    </row>
    <row r="172" spans="6:33" ht="15.75" customHeight="1">
      <c r="F172" s="21"/>
      <c r="L172" s="21"/>
      <c r="P172" s="21"/>
      <c r="Q172" s="21"/>
      <c r="R172" s="21"/>
      <c r="S172" s="21"/>
      <c r="T172" s="21"/>
      <c r="V172" s="21"/>
      <c r="X172" s="21"/>
      <c r="Z172" s="21"/>
      <c r="AB172" s="21"/>
      <c r="AE172" s="21"/>
      <c r="AF172" s="21"/>
      <c r="AG172" s="21"/>
    </row>
    <row r="173" spans="6:33" ht="15.75" customHeight="1">
      <c r="F173" s="21"/>
      <c r="L173" s="21"/>
      <c r="P173" s="21"/>
      <c r="Q173" s="21"/>
      <c r="R173" s="21"/>
      <c r="S173" s="21"/>
      <c r="T173" s="21"/>
      <c r="V173" s="21"/>
      <c r="X173" s="21"/>
      <c r="Z173" s="21"/>
      <c r="AB173" s="21"/>
      <c r="AE173" s="21"/>
      <c r="AF173" s="21"/>
      <c r="AG173" s="21"/>
    </row>
    <row r="174" spans="6:33" ht="15.75" customHeight="1">
      <c r="F174" s="21"/>
      <c r="L174" s="21"/>
      <c r="P174" s="21"/>
      <c r="Q174" s="21"/>
      <c r="R174" s="21"/>
      <c r="S174" s="21"/>
      <c r="T174" s="21"/>
      <c r="V174" s="21"/>
      <c r="X174" s="21"/>
      <c r="Z174" s="21"/>
      <c r="AB174" s="21"/>
      <c r="AE174" s="21"/>
      <c r="AF174" s="21"/>
      <c r="AG174" s="21"/>
    </row>
    <row r="175" spans="6:33" ht="15.75" customHeight="1">
      <c r="F175" s="21"/>
      <c r="L175" s="21"/>
      <c r="P175" s="21"/>
      <c r="Q175" s="21"/>
      <c r="R175" s="21"/>
      <c r="S175" s="21"/>
      <c r="T175" s="21"/>
      <c r="V175" s="21"/>
      <c r="X175" s="21"/>
      <c r="Z175" s="21"/>
      <c r="AB175" s="21"/>
      <c r="AE175" s="21"/>
      <c r="AF175" s="21"/>
      <c r="AG175" s="21"/>
    </row>
    <row r="176" spans="6:33" ht="15.75" customHeight="1">
      <c r="F176" s="21"/>
      <c r="L176" s="21"/>
      <c r="P176" s="21"/>
      <c r="Q176" s="21"/>
      <c r="R176" s="21"/>
      <c r="S176" s="21"/>
      <c r="T176" s="21"/>
      <c r="V176" s="21"/>
      <c r="X176" s="21"/>
      <c r="Z176" s="21"/>
      <c r="AB176" s="21"/>
      <c r="AE176" s="21"/>
      <c r="AF176" s="21"/>
      <c r="AG176" s="21"/>
    </row>
    <row r="177" spans="6:33" ht="15.75" customHeight="1">
      <c r="F177" s="21"/>
      <c r="L177" s="21"/>
      <c r="P177" s="21"/>
      <c r="Q177" s="21"/>
      <c r="R177" s="21"/>
      <c r="S177" s="21"/>
      <c r="T177" s="21"/>
      <c r="V177" s="21"/>
      <c r="X177" s="21"/>
      <c r="Z177" s="21"/>
      <c r="AB177" s="21"/>
      <c r="AE177" s="21"/>
      <c r="AF177" s="21"/>
      <c r="AG177" s="21"/>
    </row>
    <row r="178" spans="6:33" ht="15.75" customHeight="1">
      <c r="F178" s="21"/>
      <c r="L178" s="21"/>
      <c r="P178" s="21"/>
      <c r="Q178" s="21"/>
      <c r="R178" s="21"/>
      <c r="S178" s="21"/>
      <c r="T178" s="21"/>
      <c r="V178" s="21"/>
      <c r="X178" s="21"/>
      <c r="Z178" s="21"/>
      <c r="AB178" s="21"/>
      <c r="AE178" s="21"/>
      <c r="AF178" s="21"/>
      <c r="AG178" s="21"/>
    </row>
    <row r="179" spans="6:33" ht="15.75" customHeight="1">
      <c r="F179" s="21"/>
      <c r="L179" s="21"/>
      <c r="P179" s="21"/>
      <c r="Q179" s="21"/>
      <c r="R179" s="21"/>
      <c r="S179" s="21"/>
      <c r="T179" s="21"/>
      <c r="V179" s="21"/>
      <c r="X179" s="21"/>
      <c r="Z179" s="21"/>
      <c r="AB179" s="21"/>
      <c r="AE179" s="21"/>
      <c r="AF179" s="21"/>
      <c r="AG179" s="21"/>
    </row>
    <row r="180" spans="6:33" ht="15.75" customHeight="1">
      <c r="F180" s="21"/>
      <c r="L180" s="21"/>
      <c r="P180" s="21"/>
      <c r="Q180" s="21"/>
      <c r="R180" s="21"/>
      <c r="S180" s="21"/>
      <c r="T180" s="21"/>
      <c r="V180" s="21"/>
      <c r="X180" s="21"/>
      <c r="Z180" s="21"/>
      <c r="AB180" s="21"/>
      <c r="AE180" s="21"/>
      <c r="AF180" s="21"/>
      <c r="AG180" s="21"/>
    </row>
    <row r="181" spans="6:33" ht="15.75" customHeight="1">
      <c r="F181" s="21"/>
      <c r="L181" s="21"/>
      <c r="P181" s="21"/>
      <c r="Q181" s="21"/>
      <c r="R181" s="21"/>
      <c r="S181" s="21"/>
      <c r="T181" s="21"/>
      <c r="V181" s="21"/>
      <c r="X181" s="21"/>
      <c r="Z181" s="21"/>
      <c r="AB181" s="21"/>
      <c r="AE181" s="21"/>
      <c r="AF181" s="21"/>
      <c r="AG181" s="21"/>
    </row>
    <row r="182" spans="6:33" ht="15.75" customHeight="1">
      <c r="F182" s="21"/>
      <c r="L182" s="21"/>
      <c r="P182" s="21"/>
      <c r="Q182" s="21"/>
      <c r="R182" s="21"/>
      <c r="S182" s="21"/>
      <c r="T182" s="21"/>
      <c r="V182" s="21"/>
      <c r="X182" s="21"/>
      <c r="Z182" s="21"/>
      <c r="AB182" s="21"/>
      <c r="AE182" s="21"/>
      <c r="AF182" s="21"/>
      <c r="AG182" s="21"/>
    </row>
    <row r="183" spans="6:33" ht="15.75" customHeight="1">
      <c r="F183" s="21"/>
      <c r="L183" s="21"/>
      <c r="P183" s="21"/>
      <c r="Q183" s="21"/>
      <c r="R183" s="21"/>
      <c r="S183" s="21"/>
      <c r="T183" s="21"/>
      <c r="V183" s="21"/>
      <c r="X183" s="21"/>
      <c r="Z183" s="21"/>
      <c r="AB183" s="21"/>
      <c r="AE183" s="21"/>
      <c r="AF183" s="21"/>
      <c r="AG183" s="21"/>
    </row>
    <row r="184" spans="6:33" ht="15.75" customHeight="1">
      <c r="F184" s="21"/>
      <c r="L184" s="21"/>
      <c r="P184" s="21"/>
      <c r="Q184" s="21"/>
      <c r="R184" s="21"/>
      <c r="S184" s="21"/>
      <c r="T184" s="21"/>
      <c r="V184" s="21"/>
      <c r="X184" s="21"/>
      <c r="Z184" s="21"/>
      <c r="AB184" s="21"/>
      <c r="AE184" s="21"/>
      <c r="AF184" s="21"/>
      <c r="AG184" s="21"/>
    </row>
    <row r="185" spans="6:33" ht="15.75" customHeight="1">
      <c r="F185" s="21"/>
      <c r="L185" s="21"/>
      <c r="P185" s="21"/>
      <c r="Q185" s="21"/>
      <c r="R185" s="21"/>
      <c r="S185" s="21"/>
      <c r="T185" s="21"/>
      <c r="V185" s="21"/>
      <c r="X185" s="21"/>
      <c r="Z185" s="21"/>
      <c r="AB185" s="21"/>
      <c r="AE185" s="21"/>
      <c r="AF185" s="21"/>
      <c r="AG185" s="21"/>
    </row>
    <row r="186" spans="6:33" ht="15.75" customHeight="1">
      <c r="F186" s="21"/>
      <c r="L186" s="21"/>
      <c r="P186" s="21"/>
      <c r="Q186" s="21"/>
      <c r="R186" s="21"/>
      <c r="S186" s="21"/>
      <c r="T186" s="21"/>
      <c r="V186" s="21"/>
      <c r="X186" s="21"/>
      <c r="Z186" s="21"/>
      <c r="AB186" s="21"/>
      <c r="AE186" s="21"/>
      <c r="AF186" s="21"/>
      <c r="AG186" s="21"/>
    </row>
    <row r="187" spans="6:33" ht="15.75" customHeight="1">
      <c r="F187" s="21"/>
      <c r="L187" s="21"/>
      <c r="P187" s="21"/>
      <c r="Q187" s="21"/>
      <c r="R187" s="21"/>
      <c r="S187" s="21"/>
      <c r="T187" s="21"/>
      <c r="V187" s="21"/>
      <c r="X187" s="21"/>
      <c r="Z187" s="21"/>
      <c r="AB187" s="21"/>
      <c r="AE187" s="21"/>
      <c r="AF187" s="21"/>
      <c r="AG187" s="21"/>
    </row>
    <row r="188" spans="6:33" ht="15.75" customHeight="1">
      <c r="F188" s="21"/>
      <c r="L188" s="21"/>
      <c r="P188" s="21"/>
      <c r="Q188" s="21"/>
      <c r="R188" s="21"/>
      <c r="S188" s="21"/>
      <c r="T188" s="21"/>
      <c r="V188" s="21"/>
      <c r="X188" s="21"/>
      <c r="Z188" s="21"/>
      <c r="AB188" s="21"/>
      <c r="AE188" s="21"/>
      <c r="AF188" s="21"/>
      <c r="AG188" s="21"/>
    </row>
    <row r="189" spans="6:33" ht="15.75" customHeight="1">
      <c r="F189" s="21"/>
      <c r="L189" s="21"/>
      <c r="P189" s="21"/>
      <c r="Q189" s="21"/>
      <c r="R189" s="21"/>
      <c r="S189" s="21"/>
      <c r="T189" s="21"/>
      <c r="V189" s="21"/>
      <c r="X189" s="21"/>
      <c r="Z189" s="21"/>
      <c r="AB189" s="21"/>
      <c r="AE189" s="21"/>
      <c r="AF189" s="21"/>
      <c r="AG189" s="21"/>
    </row>
    <row r="190" spans="6:33" ht="15.75" customHeight="1">
      <c r="F190" s="21"/>
      <c r="L190" s="21"/>
      <c r="P190" s="21"/>
      <c r="Q190" s="21"/>
      <c r="R190" s="21"/>
      <c r="S190" s="21"/>
      <c r="T190" s="21"/>
      <c r="V190" s="21"/>
      <c r="X190" s="21"/>
      <c r="Z190" s="21"/>
      <c r="AB190" s="21"/>
      <c r="AE190" s="21"/>
      <c r="AF190" s="21"/>
      <c r="AG190" s="21"/>
    </row>
    <row r="191" spans="6:33" ht="15.75" customHeight="1">
      <c r="F191" s="21"/>
      <c r="L191" s="21"/>
      <c r="P191" s="21"/>
      <c r="Q191" s="21"/>
      <c r="R191" s="21"/>
      <c r="S191" s="21"/>
      <c r="T191" s="21"/>
      <c r="V191" s="21"/>
      <c r="X191" s="21"/>
      <c r="Z191" s="21"/>
      <c r="AB191" s="21"/>
      <c r="AE191" s="21"/>
      <c r="AF191" s="21"/>
      <c r="AG191" s="21"/>
    </row>
    <row r="192" spans="6:33" ht="15.75" customHeight="1">
      <c r="F192" s="21"/>
      <c r="L192" s="21"/>
      <c r="P192" s="21"/>
      <c r="Q192" s="21"/>
      <c r="R192" s="21"/>
      <c r="S192" s="21"/>
      <c r="T192" s="21"/>
      <c r="V192" s="21"/>
      <c r="X192" s="21"/>
      <c r="Z192" s="21"/>
      <c r="AB192" s="21"/>
      <c r="AE192" s="21"/>
      <c r="AF192" s="21"/>
      <c r="AG192" s="21"/>
    </row>
    <row r="193" spans="6:33" ht="15.75" customHeight="1">
      <c r="F193" s="21"/>
      <c r="L193" s="21"/>
      <c r="P193" s="21"/>
      <c r="Q193" s="21"/>
      <c r="R193" s="21"/>
      <c r="S193" s="21"/>
      <c r="T193" s="21"/>
      <c r="V193" s="21"/>
      <c r="X193" s="21"/>
      <c r="Z193" s="21"/>
      <c r="AB193" s="21"/>
      <c r="AE193" s="21"/>
      <c r="AF193" s="21"/>
      <c r="AG193" s="21"/>
    </row>
    <row r="194" spans="6:33" ht="15.75" customHeight="1">
      <c r="F194" s="21"/>
      <c r="L194" s="21"/>
      <c r="P194" s="21"/>
      <c r="Q194" s="21"/>
      <c r="R194" s="21"/>
      <c r="S194" s="21"/>
      <c r="T194" s="21"/>
      <c r="V194" s="21"/>
      <c r="X194" s="21"/>
      <c r="Z194" s="21"/>
      <c r="AB194" s="21"/>
      <c r="AE194" s="21"/>
      <c r="AF194" s="21"/>
      <c r="AG194" s="21"/>
    </row>
    <row r="195" spans="6:33" ht="15.75" customHeight="1">
      <c r="F195" s="21"/>
      <c r="L195" s="21"/>
      <c r="P195" s="21"/>
      <c r="Q195" s="21"/>
      <c r="R195" s="21"/>
      <c r="S195" s="21"/>
      <c r="T195" s="21"/>
      <c r="V195" s="21"/>
      <c r="X195" s="21"/>
      <c r="Z195" s="21"/>
      <c r="AB195" s="21"/>
      <c r="AE195" s="21"/>
      <c r="AF195" s="21"/>
      <c r="AG195" s="21"/>
    </row>
    <row r="196" spans="6:33" ht="15.75" customHeight="1">
      <c r="F196" s="21"/>
      <c r="L196" s="21"/>
      <c r="P196" s="21"/>
      <c r="Q196" s="21"/>
      <c r="R196" s="21"/>
      <c r="S196" s="21"/>
      <c r="T196" s="21"/>
      <c r="V196" s="21"/>
      <c r="X196" s="21"/>
      <c r="Z196" s="21"/>
      <c r="AB196" s="21"/>
      <c r="AE196" s="21"/>
      <c r="AF196" s="21"/>
      <c r="AG196" s="21"/>
    </row>
    <row r="197" spans="6:33" ht="15.75" customHeight="1">
      <c r="F197" s="21"/>
      <c r="L197" s="21"/>
      <c r="P197" s="21"/>
      <c r="Q197" s="21"/>
      <c r="R197" s="21"/>
      <c r="S197" s="21"/>
      <c r="T197" s="21"/>
      <c r="V197" s="21"/>
      <c r="X197" s="21"/>
      <c r="Z197" s="21"/>
      <c r="AB197" s="21"/>
      <c r="AE197" s="21"/>
      <c r="AF197" s="21"/>
      <c r="AG197" s="21"/>
    </row>
    <row r="198" spans="6:33" ht="15.75" customHeight="1">
      <c r="F198" s="21"/>
      <c r="L198" s="21"/>
      <c r="P198" s="21"/>
      <c r="Q198" s="21"/>
      <c r="R198" s="21"/>
      <c r="S198" s="21"/>
      <c r="T198" s="21"/>
      <c r="V198" s="21"/>
      <c r="X198" s="21"/>
      <c r="Z198" s="21"/>
      <c r="AB198" s="21"/>
      <c r="AE198" s="21"/>
      <c r="AF198" s="21"/>
      <c r="AG198" s="21"/>
    </row>
    <row r="199" spans="6:33" ht="15.75" customHeight="1">
      <c r="F199" s="21"/>
      <c r="L199" s="21"/>
      <c r="P199" s="21"/>
      <c r="Q199" s="21"/>
      <c r="R199" s="21"/>
      <c r="S199" s="21"/>
      <c r="T199" s="21"/>
      <c r="V199" s="21"/>
      <c r="X199" s="21"/>
      <c r="Z199" s="21"/>
      <c r="AB199" s="21"/>
      <c r="AE199" s="21"/>
      <c r="AF199" s="21"/>
      <c r="AG199" s="21"/>
    </row>
    <row r="200" spans="6:33" ht="15.75" customHeight="1">
      <c r="F200" s="21"/>
      <c r="L200" s="21"/>
      <c r="P200" s="21"/>
      <c r="Q200" s="21"/>
      <c r="R200" s="21"/>
      <c r="S200" s="21"/>
      <c r="T200" s="21"/>
      <c r="V200" s="21"/>
      <c r="X200" s="21"/>
      <c r="Z200" s="21"/>
      <c r="AB200" s="21"/>
      <c r="AE200" s="21"/>
      <c r="AF200" s="21"/>
      <c r="AG200" s="21"/>
    </row>
    <row r="201" spans="6:33" ht="15.75" customHeight="1">
      <c r="F201" s="21"/>
      <c r="L201" s="21"/>
      <c r="P201" s="21"/>
      <c r="Q201" s="21"/>
      <c r="R201" s="21"/>
      <c r="S201" s="21"/>
      <c r="T201" s="21"/>
      <c r="V201" s="21"/>
      <c r="X201" s="21"/>
      <c r="Z201" s="21"/>
      <c r="AB201" s="21"/>
      <c r="AE201" s="21"/>
      <c r="AF201" s="21"/>
      <c r="AG201" s="21"/>
    </row>
    <row r="202" spans="6:33" ht="15.75" customHeight="1">
      <c r="F202" s="21"/>
      <c r="L202" s="21"/>
      <c r="P202" s="21"/>
      <c r="Q202" s="21"/>
      <c r="R202" s="21"/>
      <c r="S202" s="21"/>
      <c r="T202" s="21"/>
      <c r="V202" s="21"/>
      <c r="X202" s="21"/>
      <c r="Z202" s="21"/>
      <c r="AB202" s="21"/>
      <c r="AE202" s="21"/>
      <c r="AF202" s="21"/>
      <c r="AG202" s="21"/>
    </row>
    <row r="203" spans="6:33" ht="15.75" customHeight="1">
      <c r="F203" s="21"/>
      <c r="L203" s="21"/>
      <c r="P203" s="21"/>
      <c r="Q203" s="21"/>
      <c r="R203" s="21"/>
      <c r="S203" s="21"/>
      <c r="T203" s="21"/>
      <c r="V203" s="21"/>
      <c r="X203" s="21"/>
      <c r="Z203" s="21"/>
      <c r="AB203" s="21"/>
      <c r="AE203" s="21"/>
      <c r="AF203" s="21"/>
      <c r="AG203" s="21"/>
    </row>
    <row r="204" spans="6:33" ht="15.75" customHeight="1">
      <c r="F204" s="21"/>
      <c r="L204" s="21"/>
      <c r="P204" s="21"/>
      <c r="Q204" s="21"/>
      <c r="R204" s="21"/>
      <c r="S204" s="21"/>
      <c r="T204" s="21"/>
      <c r="V204" s="21"/>
      <c r="X204" s="21"/>
      <c r="Z204" s="21"/>
      <c r="AB204" s="21"/>
      <c r="AE204" s="21"/>
      <c r="AF204" s="21"/>
      <c r="AG204" s="21"/>
    </row>
    <row r="205" spans="6:33" ht="15.75" customHeight="1">
      <c r="F205" s="21"/>
      <c r="L205" s="21"/>
      <c r="P205" s="21"/>
      <c r="Q205" s="21"/>
      <c r="R205" s="21"/>
      <c r="S205" s="21"/>
      <c r="T205" s="21"/>
      <c r="V205" s="21"/>
      <c r="X205" s="21"/>
      <c r="Z205" s="21"/>
      <c r="AB205" s="21"/>
      <c r="AE205" s="21"/>
      <c r="AF205" s="21"/>
      <c r="AG205" s="21"/>
    </row>
    <row r="206" spans="6:33" ht="15.75" customHeight="1">
      <c r="F206" s="21"/>
      <c r="L206" s="21"/>
      <c r="P206" s="21"/>
      <c r="Q206" s="21"/>
      <c r="R206" s="21"/>
      <c r="S206" s="21"/>
      <c r="T206" s="21"/>
      <c r="V206" s="21"/>
      <c r="X206" s="21"/>
      <c r="Z206" s="21"/>
      <c r="AB206" s="21"/>
      <c r="AE206" s="21"/>
      <c r="AF206" s="21"/>
      <c r="AG206" s="21"/>
    </row>
    <row r="207" spans="6:33" ht="15.75" customHeight="1">
      <c r="F207" s="21"/>
      <c r="L207" s="21"/>
      <c r="P207" s="21"/>
      <c r="Q207" s="21"/>
      <c r="R207" s="21"/>
      <c r="S207" s="21"/>
      <c r="T207" s="21"/>
      <c r="V207" s="21"/>
      <c r="X207" s="21"/>
      <c r="Z207" s="21"/>
      <c r="AB207" s="21"/>
      <c r="AE207" s="21"/>
      <c r="AF207" s="21"/>
      <c r="AG207" s="21"/>
    </row>
    <row r="208" spans="6:33" ht="15.75" customHeight="1">
      <c r="F208" s="21"/>
      <c r="L208" s="21"/>
      <c r="P208" s="21"/>
      <c r="Q208" s="21"/>
      <c r="R208" s="21"/>
      <c r="S208" s="21"/>
      <c r="T208" s="21"/>
      <c r="V208" s="21"/>
      <c r="X208" s="21"/>
      <c r="Z208" s="21"/>
      <c r="AB208" s="21"/>
      <c r="AE208" s="21"/>
      <c r="AF208" s="21"/>
      <c r="AG208" s="21"/>
    </row>
    <row r="209" spans="6:33" ht="15.75" customHeight="1">
      <c r="F209" s="21"/>
      <c r="L209" s="21"/>
      <c r="P209" s="21"/>
      <c r="Q209" s="21"/>
      <c r="R209" s="21"/>
      <c r="S209" s="21"/>
      <c r="T209" s="21"/>
      <c r="V209" s="21"/>
      <c r="X209" s="21"/>
      <c r="Z209" s="21"/>
      <c r="AB209" s="21"/>
      <c r="AE209" s="21"/>
      <c r="AF209" s="21"/>
      <c r="AG209" s="21"/>
    </row>
    <row r="210" spans="6:33" ht="15.75" customHeight="1">
      <c r="F210" s="21"/>
      <c r="L210" s="21"/>
      <c r="P210" s="21"/>
      <c r="Q210" s="21"/>
      <c r="R210" s="21"/>
      <c r="S210" s="21"/>
      <c r="T210" s="21"/>
      <c r="V210" s="21"/>
      <c r="X210" s="21"/>
      <c r="Z210" s="21"/>
      <c r="AB210" s="21"/>
      <c r="AE210" s="21"/>
      <c r="AF210" s="21"/>
      <c r="AG210" s="21"/>
    </row>
    <row r="211" spans="6:33" ht="15.75" customHeight="1">
      <c r="F211" s="21"/>
      <c r="L211" s="21"/>
      <c r="P211" s="21"/>
      <c r="Q211" s="21"/>
      <c r="R211" s="21"/>
      <c r="S211" s="21"/>
      <c r="T211" s="21"/>
      <c r="V211" s="21"/>
      <c r="X211" s="21"/>
      <c r="Z211" s="21"/>
      <c r="AB211" s="21"/>
      <c r="AE211" s="21"/>
      <c r="AF211" s="21"/>
      <c r="AG211" s="21"/>
    </row>
    <row r="212" spans="6:33" ht="15.75" customHeight="1">
      <c r="F212" s="21"/>
      <c r="L212" s="21"/>
      <c r="P212" s="21"/>
      <c r="Q212" s="21"/>
      <c r="R212" s="21"/>
      <c r="S212" s="21"/>
      <c r="T212" s="21"/>
      <c r="V212" s="21"/>
      <c r="X212" s="21"/>
      <c r="Z212" s="21"/>
      <c r="AB212" s="21"/>
      <c r="AE212" s="21"/>
      <c r="AF212" s="21"/>
      <c r="AG212" s="21"/>
    </row>
    <row r="213" spans="6:33" ht="15.75" customHeight="1">
      <c r="F213" s="21"/>
      <c r="L213" s="21"/>
      <c r="P213" s="21"/>
      <c r="Q213" s="21"/>
      <c r="R213" s="21"/>
      <c r="S213" s="21"/>
      <c r="T213" s="21"/>
      <c r="V213" s="21"/>
      <c r="X213" s="21"/>
      <c r="Z213" s="21"/>
      <c r="AB213" s="21"/>
      <c r="AE213" s="21"/>
      <c r="AF213" s="21"/>
      <c r="AG213" s="21"/>
    </row>
    <row r="214" spans="6:33" ht="15.75" customHeight="1">
      <c r="F214" s="21"/>
      <c r="L214" s="21"/>
      <c r="P214" s="21"/>
      <c r="Q214" s="21"/>
      <c r="R214" s="21"/>
      <c r="S214" s="21"/>
      <c r="T214" s="21"/>
      <c r="V214" s="21"/>
      <c r="X214" s="21"/>
      <c r="Z214" s="21"/>
      <c r="AB214" s="21"/>
      <c r="AE214" s="21"/>
      <c r="AF214" s="21"/>
      <c r="AG214" s="21"/>
    </row>
    <row r="215" spans="6:33" ht="15.75" customHeight="1">
      <c r="F215" s="21"/>
      <c r="L215" s="21"/>
      <c r="P215" s="21"/>
      <c r="Q215" s="21"/>
      <c r="R215" s="21"/>
      <c r="S215" s="21"/>
      <c r="T215" s="21"/>
      <c r="V215" s="21"/>
      <c r="X215" s="21"/>
      <c r="Z215" s="21"/>
      <c r="AB215" s="21"/>
      <c r="AE215" s="21"/>
      <c r="AF215" s="21"/>
      <c r="AG215" s="21"/>
    </row>
    <row r="216" spans="6:33" ht="15.75" customHeight="1">
      <c r="F216" s="21"/>
      <c r="L216" s="21"/>
      <c r="P216" s="21"/>
      <c r="Q216" s="21"/>
      <c r="R216" s="21"/>
      <c r="S216" s="21"/>
      <c r="T216" s="21"/>
      <c r="V216" s="21"/>
      <c r="X216" s="21"/>
      <c r="Z216" s="21"/>
      <c r="AB216" s="21"/>
      <c r="AE216" s="21"/>
      <c r="AF216" s="21"/>
      <c r="AG216" s="21"/>
    </row>
    <row r="217" spans="6:33" ht="15.75" customHeight="1">
      <c r="F217" s="21"/>
      <c r="L217" s="21"/>
      <c r="P217" s="21"/>
      <c r="Q217" s="21"/>
      <c r="R217" s="21"/>
      <c r="S217" s="21"/>
      <c r="T217" s="21"/>
      <c r="V217" s="21"/>
      <c r="X217" s="21"/>
      <c r="Z217" s="21"/>
      <c r="AB217" s="21"/>
      <c r="AE217" s="21"/>
      <c r="AF217" s="21"/>
      <c r="AG217" s="21"/>
    </row>
    <row r="218" spans="6:33" ht="15.75" customHeight="1">
      <c r="F218" s="21"/>
      <c r="L218" s="21"/>
      <c r="P218" s="21"/>
      <c r="Q218" s="21"/>
      <c r="R218" s="21"/>
      <c r="S218" s="21"/>
      <c r="T218" s="21"/>
      <c r="V218" s="21"/>
      <c r="X218" s="21"/>
      <c r="Z218" s="21"/>
      <c r="AB218" s="21"/>
      <c r="AE218" s="21"/>
      <c r="AF218" s="21"/>
      <c r="AG218" s="21"/>
    </row>
    <row r="219" spans="6:33" ht="15.75" customHeight="1">
      <c r="F219" s="21"/>
      <c r="L219" s="21"/>
      <c r="P219" s="21"/>
      <c r="Q219" s="21"/>
      <c r="R219" s="21"/>
      <c r="S219" s="21"/>
      <c r="T219" s="21"/>
      <c r="V219" s="21"/>
      <c r="X219" s="21"/>
      <c r="Z219" s="21"/>
      <c r="AB219" s="21"/>
      <c r="AE219" s="21"/>
      <c r="AF219" s="21"/>
      <c r="AG219" s="21"/>
    </row>
    <row r="220" spans="6:33" ht="15.75" customHeight="1">
      <c r="F220" s="21"/>
      <c r="L220" s="21"/>
      <c r="P220" s="21"/>
      <c r="Q220" s="21"/>
      <c r="R220" s="21"/>
      <c r="S220" s="21"/>
      <c r="T220" s="21"/>
      <c r="V220" s="21"/>
      <c r="X220" s="21"/>
      <c r="Z220" s="21"/>
      <c r="AB220" s="21"/>
      <c r="AE220" s="21"/>
      <c r="AF220" s="21"/>
      <c r="AG220" s="21"/>
    </row>
    <row r="221" spans="6:33" ht="15.75" customHeight="1">
      <c r="F221" s="21"/>
      <c r="L221" s="21"/>
      <c r="P221" s="21"/>
      <c r="Q221" s="21"/>
      <c r="R221" s="21"/>
      <c r="S221" s="21"/>
      <c r="T221" s="21"/>
      <c r="V221" s="21"/>
      <c r="X221" s="21"/>
      <c r="Z221" s="21"/>
      <c r="AB221" s="21"/>
      <c r="AE221" s="21"/>
      <c r="AF221" s="21"/>
      <c r="AG221" s="21"/>
    </row>
    <row r="222" spans="6:33" ht="15.75" customHeight="1">
      <c r="F222" s="21"/>
      <c r="L222" s="21"/>
      <c r="P222" s="21"/>
      <c r="Q222" s="21"/>
      <c r="R222" s="21"/>
      <c r="S222" s="21"/>
      <c r="T222" s="21"/>
      <c r="V222" s="21"/>
      <c r="X222" s="21"/>
      <c r="Z222" s="21"/>
      <c r="AB222" s="21"/>
      <c r="AE222" s="21"/>
      <c r="AF222" s="21"/>
      <c r="AG222" s="21"/>
    </row>
    <row r="223" spans="6:33" ht="15.75" customHeight="1">
      <c r="F223" s="21"/>
      <c r="L223" s="21"/>
      <c r="P223" s="21"/>
      <c r="Q223" s="21"/>
      <c r="R223" s="21"/>
      <c r="S223" s="21"/>
      <c r="T223" s="21"/>
      <c r="V223" s="21"/>
      <c r="X223" s="21"/>
      <c r="Z223" s="21"/>
      <c r="AB223" s="21"/>
      <c r="AE223" s="21"/>
      <c r="AF223" s="21"/>
      <c r="AG223" s="21"/>
    </row>
    <row r="224" spans="6:33" ht="15.75" customHeight="1">
      <c r="F224" s="21"/>
      <c r="L224" s="21"/>
      <c r="P224" s="21"/>
      <c r="Q224" s="21"/>
      <c r="R224" s="21"/>
      <c r="S224" s="21"/>
      <c r="T224" s="21"/>
      <c r="V224" s="21"/>
      <c r="X224" s="21"/>
      <c r="Z224" s="21"/>
      <c r="AB224" s="21"/>
      <c r="AE224" s="21"/>
      <c r="AF224" s="21"/>
      <c r="AG224" s="21"/>
    </row>
    <row r="225" spans="6:33" ht="15.75" customHeight="1">
      <c r="F225" s="21"/>
      <c r="L225" s="21"/>
      <c r="P225" s="21"/>
      <c r="Q225" s="21"/>
      <c r="R225" s="21"/>
      <c r="S225" s="21"/>
      <c r="T225" s="21"/>
      <c r="V225" s="21"/>
      <c r="X225" s="21"/>
      <c r="Z225" s="21"/>
      <c r="AB225" s="21"/>
      <c r="AE225" s="21"/>
      <c r="AF225" s="21"/>
      <c r="AG225" s="21"/>
    </row>
    <row r="226" spans="6:33" ht="15.75" customHeight="1">
      <c r="F226" s="21"/>
      <c r="L226" s="21"/>
      <c r="P226" s="21"/>
      <c r="Q226" s="21"/>
      <c r="R226" s="21"/>
      <c r="S226" s="21"/>
      <c r="T226" s="21"/>
      <c r="V226" s="21"/>
      <c r="X226" s="21"/>
      <c r="Z226" s="21"/>
      <c r="AB226" s="21"/>
      <c r="AE226" s="21"/>
      <c r="AF226" s="21"/>
      <c r="AG226" s="21"/>
    </row>
    <row r="227" spans="6:33" ht="15.75" customHeight="1">
      <c r="F227" s="21"/>
      <c r="L227" s="21"/>
      <c r="P227" s="21"/>
      <c r="Q227" s="21"/>
      <c r="R227" s="21"/>
      <c r="S227" s="21"/>
      <c r="T227" s="21"/>
      <c r="V227" s="21"/>
      <c r="X227" s="21"/>
      <c r="Z227" s="21"/>
      <c r="AB227" s="21"/>
      <c r="AE227" s="21"/>
      <c r="AF227" s="21"/>
      <c r="AG227" s="21"/>
    </row>
    <row r="228" spans="6:33" ht="15.75" customHeight="1">
      <c r="F228" s="21"/>
      <c r="L228" s="21"/>
      <c r="P228" s="21"/>
      <c r="Q228" s="21"/>
      <c r="R228" s="21"/>
      <c r="S228" s="21"/>
      <c r="T228" s="21"/>
      <c r="V228" s="21"/>
      <c r="X228" s="21"/>
      <c r="Z228" s="21"/>
      <c r="AB228" s="21"/>
      <c r="AE228" s="21"/>
      <c r="AF228" s="21"/>
      <c r="AG228" s="21"/>
    </row>
    <row r="229" spans="6:33" ht="15.75" customHeight="1">
      <c r="F229" s="21"/>
      <c r="L229" s="21"/>
      <c r="P229" s="21"/>
      <c r="Q229" s="21"/>
      <c r="R229" s="21"/>
      <c r="S229" s="21"/>
      <c r="T229" s="21"/>
      <c r="V229" s="21"/>
      <c r="X229" s="21"/>
      <c r="Z229" s="21"/>
      <c r="AB229" s="21"/>
      <c r="AE229" s="21"/>
      <c r="AF229" s="21"/>
      <c r="AG229" s="21"/>
    </row>
    <row r="230" spans="6:33" ht="15.75" customHeight="1">
      <c r="F230" s="21"/>
      <c r="L230" s="21"/>
      <c r="P230" s="21"/>
      <c r="Q230" s="21"/>
      <c r="R230" s="21"/>
      <c r="S230" s="21"/>
      <c r="T230" s="21"/>
      <c r="V230" s="21"/>
      <c r="X230" s="21"/>
      <c r="Z230" s="21"/>
      <c r="AB230" s="21"/>
      <c r="AE230" s="21"/>
      <c r="AF230" s="21"/>
      <c r="AG230" s="21"/>
    </row>
    <row r="231" spans="6:33" ht="15.75" customHeight="1">
      <c r="F231" s="21"/>
      <c r="L231" s="21"/>
      <c r="P231" s="21"/>
      <c r="Q231" s="21"/>
      <c r="R231" s="21"/>
      <c r="S231" s="21"/>
      <c r="T231" s="21"/>
      <c r="V231" s="21"/>
      <c r="X231" s="21"/>
      <c r="Z231" s="21"/>
      <c r="AB231" s="21"/>
      <c r="AE231" s="21"/>
      <c r="AF231" s="21"/>
      <c r="AG231" s="21"/>
    </row>
    <row r="232" spans="6:33" ht="15.75" customHeight="1">
      <c r="F232" s="21"/>
      <c r="L232" s="21"/>
      <c r="P232" s="21"/>
      <c r="Q232" s="21"/>
      <c r="R232" s="21"/>
      <c r="S232" s="21"/>
      <c r="T232" s="21"/>
      <c r="V232" s="21"/>
      <c r="X232" s="21"/>
      <c r="Z232" s="21"/>
      <c r="AB232" s="21"/>
      <c r="AE232" s="21"/>
      <c r="AF232" s="21"/>
      <c r="AG232" s="21"/>
    </row>
    <row r="233" spans="6:33" ht="15.75" customHeight="1">
      <c r="F233" s="21"/>
      <c r="L233" s="21"/>
      <c r="P233" s="21"/>
      <c r="Q233" s="21"/>
      <c r="R233" s="21"/>
      <c r="S233" s="21"/>
      <c r="T233" s="21"/>
      <c r="V233" s="21"/>
      <c r="X233" s="21"/>
      <c r="Z233" s="21"/>
      <c r="AB233" s="21"/>
      <c r="AE233" s="21"/>
      <c r="AF233" s="21"/>
      <c r="AG233" s="21"/>
    </row>
    <row r="234" spans="6:33" ht="15.75" customHeight="1">
      <c r="F234" s="21"/>
      <c r="L234" s="21"/>
      <c r="P234" s="21"/>
      <c r="Q234" s="21"/>
      <c r="R234" s="21"/>
      <c r="S234" s="21"/>
      <c r="T234" s="21"/>
      <c r="V234" s="21"/>
      <c r="X234" s="21"/>
      <c r="Z234" s="21"/>
      <c r="AB234" s="21"/>
      <c r="AE234" s="21"/>
      <c r="AF234" s="21"/>
      <c r="AG234" s="21"/>
    </row>
    <row r="235" spans="6:33" ht="15.75" customHeight="1">
      <c r="F235" s="21"/>
      <c r="L235" s="21"/>
      <c r="P235" s="21"/>
      <c r="Q235" s="21"/>
      <c r="R235" s="21"/>
      <c r="S235" s="21"/>
      <c r="T235" s="21"/>
      <c r="V235" s="21"/>
      <c r="X235" s="21"/>
      <c r="Z235" s="21"/>
      <c r="AB235" s="21"/>
      <c r="AE235" s="21"/>
      <c r="AF235" s="21"/>
      <c r="AG235" s="21"/>
    </row>
    <row r="236" spans="6:33" ht="15.75" customHeight="1">
      <c r="F236" s="21"/>
      <c r="L236" s="21"/>
      <c r="P236" s="21"/>
      <c r="Q236" s="21"/>
      <c r="R236" s="21"/>
      <c r="S236" s="21"/>
      <c r="T236" s="21"/>
      <c r="V236" s="21"/>
      <c r="X236" s="21"/>
      <c r="Z236" s="21"/>
      <c r="AB236" s="21"/>
      <c r="AE236" s="21"/>
      <c r="AF236" s="21"/>
      <c r="AG236" s="21"/>
    </row>
    <row r="237" spans="6:33" ht="15.75" customHeight="1">
      <c r="F237" s="21"/>
      <c r="L237" s="21"/>
      <c r="P237" s="21"/>
      <c r="Q237" s="21"/>
      <c r="R237" s="21"/>
      <c r="S237" s="21"/>
      <c r="T237" s="21"/>
      <c r="V237" s="21"/>
      <c r="X237" s="21"/>
      <c r="Z237" s="21"/>
      <c r="AB237" s="21"/>
      <c r="AE237" s="21"/>
      <c r="AF237" s="21"/>
      <c r="AG237" s="21"/>
    </row>
    <row r="238" spans="6:33" ht="15.75" customHeight="1">
      <c r="F238" s="21"/>
      <c r="L238" s="21"/>
      <c r="P238" s="21"/>
      <c r="Q238" s="21"/>
      <c r="R238" s="21"/>
      <c r="S238" s="21"/>
      <c r="T238" s="21"/>
      <c r="V238" s="21"/>
      <c r="X238" s="21"/>
      <c r="Z238" s="21"/>
      <c r="AB238" s="21"/>
      <c r="AE238" s="21"/>
      <c r="AF238" s="21"/>
      <c r="AG238" s="21"/>
    </row>
    <row r="239" spans="6:33" ht="15.75" customHeight="1">
      <c r="F239" s="21"/>
      <c r="L239" s="21"/>
      <c r="P239" s="21"/>
      <c r="Q239" s="21"/>
      <c r="R239" s="21"/>
      <c r="S239" s="21"/>
      <c r="T239" s="21"/>
      <c r="V239" s="21"/>
      <c r="X239" s="21"/>
      <c r="Z239" s="21"/>
      <c r="AB239" s="21"/>
      <c r="AE239" s="21"/>
      <c r="AF239" s="21"/>
      <c r="AG239" s="21"/>
    </row>
    <row r="240" spans="6:33" ht="15.75" customHeight="1">
      <c r="F240" s="21"/>
      <c r="L240" s="21"/>
      <c r="P240" s="21"/>
      <c r="Q240" s="21"/>
      <c r="R240" s="21"/>
      <c r="S240" s="21"/>
      <c r="T240" s="21"/>
      <c r="V240" s="21"/>
      <c r="X240" s="21"/>
      <c r="Z240" s="21"/>
      <c r="AB240" s="21"/>
      <c r="AE240" s="21"/>
      <c r="AF240" s="21"/>
      <c r="AG240" s="21"/>
    </row>
    <row r="241" spans="6:33" ht="15.75" customHeight="1">
      <c r="F241" s="21"/>
      <c r="L241" s="21"/>
      <c r="P241" s="21"/>
      <c r="Q241" s="21"/>
      <c r="R241" s="21"/>
      <c r="S241" s="21"/>
      <c r="T241" s="21"/>
      <c r="V241" s="21"/>
      <c r="X241" s="21"/>
      <c r="Z241" s="21"/>
      <c r="AB241" s="21"/>
      <c r="AE241" s="21"/>
      <c r="AF241" s="21"/>
      <c r="AG241" s="21"/>
    </row>
    <row r="242" spans="6:33" ht="15.75" customHeight="1">
      <c r="F242" s="21"/>
      <c r="L242" s="21"/>
      <c r="P242" s="21"/>
      <c r="Q242" s="21"/>
      <c r="R242" s="21"/>
      <c r="S242" s="21"/>
      <c r="T242" s="21"/>
      <c r="V242" s="21"/>
      <c r="X242" s="21"/>
      <c r="Z242" s="21"/>
      <c r="AB242" s="21"/>
      <c r="AE242" s="21"/>
      <c r="AF242" s="21"/>
      <c r="AG242" s="21"/>
    </row>
    <row r="243" spans="6:33" ht="15.75" customHeight="1">
      <c r="F243" s="21"/>
      <c r="L243" s="21"/>
      <c r="P243" s="21"/>
      <c r="Q243" s="21"/>
      <c r="R243" s="21"/>
      <c r="S243" s="21"/>
      <c r="T243" s="21"/>
      <c r="V243" s="21"/>
      <c r="X243" s="21"/>
      <c r="Z243" s="21"/>
      <c r="AB243" s="21"/>
      <c r="AE243" s="21"/>
      <c r="AF243" s="21"/>
      <c r="AG243" s="21"/>
    </row>
    <row r="244" spans="6:33" ht="15.75" customHeight="1">
      <c r="F244" s="21"/>
      <c r="L244" s="21"/>
      <c r="P244" s="21"/>
      <c r="Q244" s="21"/>
      <c r="R244" s="21"/>
      <c r="S244" s="21"/>
      <c r="T244" s="21"/>
      <c r="V244" s="21"/>
      <c r="X244" s="21"/>
      <c r="Z244" s="21"/>
      <c r="AB244" s="21"/>
      <c r="AE244" s="21"/>
      <c r="AF244" s="21"/>
      <c r="AG244" s="21"/>
    </row>
    <row r="245" spans="6:33" ht="15.75" customHeight="1">
      <c r="F245" s="21"/>
      <c r="L245" s="21"/>
      <c r="P245" s="21"/>
      <c r="Q245" s="21"/>
      <c r="R245" s="21"/>
      <c r="S245" s="21"/>
      <c r="T245" s="21"/>
      <c r="V245" s="21"/>
      <c r="X245" s="21"/>
      <c r="Z245" s="21"/>
      <c r="AB245" s="21"/>
      <c r="AE245" s="21"/>
      <c r="AF245" s="21"/>
      <c r="AG245" s="21"/>
    </row>
    <row r="246" spans="6:33" ht="15.75" customHeight="1">
      <c r="F246" s="21"/>
      <c r="L246" s="21"/>
      <c r="P246" s="21"/>
      <c r="Q246" s="21"/>
      <c r="R246" s="21"/>
      <c r="S246" s="21"/>
      <c r="T246" s="21"/>
      <c r="V246" s="21"/>
      <c r="X246" s="21"/>
      <c r="Z246" s="21"/>
      <c r="AB246" s="21"/>
      <c r="AE246" s="21"/>
      <c r="AF246" s="21"/>
      <c r="AG246" s="21"/>
    </row>
    <row r="247" spans="6:33" ht="15.75" customHeight="1">
      <c r="F247" s="21"/>
      <c r="L247" s="21"/>
      <c r="P247" s="21"/>
      <c r="Q247" s="21"/>
      <c r="R247" s="21"/>
      <c r="S247" s="21"/>
      <c r="T247" s="21"/>
      <c r="V247" s="21"/>
      <c r="X247" s="21"/>
      <c r="Z247" s="21"/>
      <c r="AB247" s="21"/>
      <c r="AE247" s="21"/>
      <c r="AF247" s="21"/>
      <c r="AG247" s="21"/>
    </row>
    <row r="248" spans="6:33" ht="15.75" customHeight="1">
      <c r="F248" s="21"/>
      <c r="L248" s="21"/>
      <c r="P248" s="21"/>
      <c r="Q248" s="21"/>
      <c r="R248" s="21"/>
      <c r="S248" s="21"/>
      <c r="T248" s="21"/>
      <c r="V248" s="21"/>
      <c r="X248" s="21"/>
      <c r="Z248" s="21"/>
      <c r="AB248" s="21"/>
      <c r="AE248" s="21"/>
      <c r="AF248" s="21"/>
      <c r="AG248" s="21"/>
    </row>
    <row r="249" spans="6:33" ht="15.75" customHeight="1">
      <c r="F249" s="21"/>
      <c r="L249" s="21"/>
      <c r="P249" s="21"/>
      <c r="Q249" s="21"/>
      <c r="R249" s="21"/>
      <c r="S249" s="21"/>
      <c r="T249" s="21"/>
      <c r="V249" s="21"/>
      <c r="X249" s="21"/>
      <c r="Z249" s="21"/>
      <c r="AB249" s="21"/>
      <c r="AE249" s="21"/>
      <c r="AF249" s="21"/>
      <c r="AG249" s="21"/>
    </row>
    <row r="250" spans="6:33" ht="15.75" customHeight="1">
      <c r="F250" s="21"/>
      <c r="L250" s="21"/>
      <c r="P250" s="21"/>
      <c r="Q250" s="21"/>
      <c r="R250" s="21"/>
      <c r="S250" s="21"/>
      <c r="T250" s="21"/>
      <c r="V250" s="21"/>
      <c r="X250" s="21"/>
      <c r="Z250" s="21"/>
      <c r="AB250" s="21"/>
      <c r="AE250" s="21"/>
      <c r="AF250" s="21"/>
      <c r="AG250" s="21"/>
    </row>
    <row r="251" spans="6:33" ht="15.75" customHeight="1">
      <c r="F251" s="21"/>
      <c r="L251" s="21"/>
      <c r="P251" s="21"/>
      <c r="Q251" s="21"/>
      <c r="R251" s="21"/>
      <c r="S251" s="21"/>
      <c r="T251" s="21"/>
      <c r="V251" s="21"/>
      <c r="X251" s="21"/>
      <c r="Z251" s="21"/>
      <c r="AB251" s="21"/>
      <c r="AE251" s="21"/>
      <c r="AF251" s="21"/>
      <c r="AG251" s="21"/>
    </row>
    <row r="252" spans="6:33" ht="15.75" customHeight="1">
      <c r="F252" s="21"/>
      <c r="L252" s="21"/>
      <c r="P252" s="21"/>
      <c r="Q252" s="21"/>
      <c r="R252" s="21"/>
      <c r="S252" s="21"/>
      <c r="T252" s="21"/>
      <c r="V252" s="21"/>
      <c r="X252" s="21"/>
      <c r="Z252" s="21"/>
      <c r="AB252" s="21"/>
      <c r="AE252" s="21"/>
      <c r="AF252" s="21"/>
      <c r="AG252" s="21"/>
    </row>
    <row r="253" spans="6:33" ht="15.75" customHeight="1">
      <c r="F253" s="21"/>
      <c r="L253" s="21"/>
      <c r="P253" s="21"/>
      <c r="Q253" s="21"/>
      <c r="R253" s="21"/>
      <c r="S253" s="21"/>
      <c r="T253" s="21"/>
      <c r="V253" s="21"/>
      <c r="X253" s="21"/>
      <c r="Z253" s="21"/>
      <c r="AB253" s="21"/>
      <c r="AE253" s="21"/>
      <c r="AF253" s="21"/>
      <c r="AG253" s="21"/>
    </row>
    <row r="254" spans="6:33" ht="15.75" customHeight="1">
      <c r="F254" s="21"/>
      <c r="L254" s="21"/>
      <c r="P254" s="21"/>
      <c r="Q254" s="21"/>
      <c r="R254" s="21"/>
      <c r="S254" s="21"/>
      <c r="T254" s="21"/>
      <c r="V254" s="21"/>
      <c r="X254" s="21"/>
      <c r="Z254" s="21"/>
      <c r="AB254" s="21"/>
      <c r="AE254" s="21"/>
      <c r="AF254" s="21"/>
      <c r="AG254" s="21"/>
    </row>
    <row r="255" spans="6:33" ht="15.75" customHeight="1">
      <c r="F255" s="21"/>
      <c r="L255" s="21"/>
      <c r="P255" s="21"/>
      <c r="Q255" s="21"/>
      <c r="R255" s="21"/>
      <c r="S255" s="21"/>
      <c r="T255" s="21"/>
      <c r="V255" s="21"/>
      <c r="X255" s="21"/>
      <c r="Z255" s="21"/>
      <c r="AB255" s="21"/>
      <c r="AE255" s="21"/>
      <c r="AF255" s="21"/>
      <c r="AG255" s="21"/>
    </row>
    <row r="256" spans="6:33" ht="15.75" customHeight="1">
      <c r="F256" s="21"/>
      <c r="L256" s="21"/>
      <c r="P256" s="21"/>
      <c r="Q256" s="21"/>
      <c r="R256" s="21"/>
      <c r="S256" s="21"/>
      <c r="T256" s="21"/>
      <c r="V256" s="21"/>
      <c r="X256" s="21"/>
      <c r="Z256" s="21"/>
      <c r="AB256" s="21"/>
      <c r="AE256" s="21"/>
      <c r="AF256" s="21"/>
      <c r="AG256" s="21"/>
    </row>
    <row r="257" spans="6:33" ht="15.75" customHeight="1">
      <c r="F257" s="21"/>
      <c r="L257" s="21"/>
      <c r="P257" s="21"/>
      <c r="Q257" s="21"/>
      <c r="R257" s="21"/>
      <c r="S257" s="21"/>
      <c r="T257" s="21"/>
      <c r="V257" s="21"/>
      <c r="X257" s="21"/>
      <c r="Z257" s="21"/>
      <c r="AB257" s="21"/>
      <c r="AE257" s="21"/>
      <c r="AF257" s="21"/>
      <c r="AG257" s="21"/>
    </row>
    <row r="258" spans="6:33" ht="15.75" customHeight="1">
      <c r="F258" s="21"/>
      <c r="L258" s="21"/>
      <c r="P258" s="21"/>
      <c r="Q258" s="21"/>
      <c r="R258" s="21"/>
      <c r="S258" s="21"/>
      <c r="T258" s="21"/>
      <c r="V258" s="21"/>
      <c r="X258" s="21"/>
      <c r="Z258" s="21"/>
      <c r="AB258" s="21"/>
      <c r="AE258" s="21"/>
      <c r="AF258" s="21"/>
      <c r="AG258" s="21"/>
    </row>
    <row r="259" spans="6:33" ht="15.75" customHeight="1">
      <c r="F259" s="21"/>
      <c r="L259" s="21"/>
      <c r="P259" s="21"/>
      <c r="Q259" s="21"/>
      <c r="R259" s="21"/>
      <c r="S259" s="21"/>
      <c r="T259" s="21"/>
      <c r="V259" s="21"/>
      <c r="X259" s="21"/>
      <c r="Z259" s="21"/>
      <c r="AB259" s="21"/>
      <c r="AE259" s="21"/>
      <c r="AF259" s="21"/>
      <c r="AG259" s="21"/>
    </row>
    <row r="260" spans="6:33" ht="15.75" customHeight="1">
      <c r="F260" s="21"/>
      <c r="L260" s="21"/>
      <c r="P260" s="21"/>
      <c r="Q260" s="21"/>
      <c r="R260" s="21"/>
      <c r="S260" s="21"/>
      <c r="T260" s="21"/>
      <c r="V260" s="21"/>
      <c r="X260" s="21"/>
      <c r="Z260" s="21"/>
      <c r="AB260" s="21"/>
      <c r="AE260" s="21"/>
      <c r="AF260" s="21"/>
      <c r="AG260" s="21"/>
    </row>
    <row r="261" spans="6:33" ht="15.75" customHeight="1">
      <c r="F261" s="21"/>
      <c r="L261" s="21"/>
      <c r="P261" s="21"/>
      <c r="Q261" s="21"/>
      <c r="R261" s="21"/>
      <c r="S261" s="21"/>
      <c r="T261" s="21"/>
      <c r="V261" s="21"/>
      <c r="X261" s="21"/>
      <c r="Z261" s="21"/>
      <c r="AB261" s="21"/>
      <c r="AE261" s="21"/>
      <c r="AF261" s="21"/>
      <c r="AG261" s="21"/>
    </row>
    <row r="262" spans="6:33" ht="15.75" customHeight="1">
      <c r="F262" s="21"/>
      <c r="L262" s="21"/>
      <c r="P262" s="21"/>
      <c r="Q262" s="21"/>
      <c r="R262" s="21"/>
      <c r="S262" s="21"/>
      <c r="T262" s="21"/>
      <c r="V262" s="21"/>
      <c r="X262" s="21"/>
      <c r="Z262" s="21"/>
      <c r="AB262" s="21"/>
      <c r="AE262" s="21"/>
      <c r="AF262" s="21"/>
      <c r="AG262" s="21"/>
    </row>
    <row r="263" spans="6:33" ht="15.75" customHeight="1">
      <c r="F263" s="21"/>
      <c r="L263" s="21"/>
      <c r="P263" s="21"/>
      <c r="Q263" s="21"/>
      <c r="R263" s="21"/>
      <c r="S263" s="21"/>
      <c r="T263" s="21"/>
      <c r="V263" s="21"/>
      <c r="X263" s="21"/>
      <c r="Z263" s="21"/>
      <c r="AB263" s="21"/>
      <c r="AE263" s="21"/>
      <c r="AF263" s="21"/>
      <c r="AG263" s="21"/>
    </row>
    <row r="264" spans="6:33" ht="15.75" customHeight="1">
      <c r="F264" s="21"/>
      <c r="L264" s="21"/>
      <c r="P264" s="21"/>
      <c r="Q264" s="21"/>
      <c r="R264" s="21"/>
      <c r="S264" s="21"/>
      <c r="T264" s="21"/>
      <c r="V264" s="21"/>
      <c r="X264" s="21"/>
      <c r="Z264" s="21"/>
      <c r="AB264" s="21"/>
      <c r="AE264" s="21"/>
      <c r="AF264" s="21"/>
      <c r="AG264" s="21"/>
    </row>
    <row r="265" spans="6:33" ht="15.75" customHeight="1">
      <c r="F265" s="21"/>
      <c r="L265" s="21"/>
      <c r="P265" s="21"/>
      <c r="Q265" s="21"/>
      <c r="R265" s="21"/>
      <c r="S265" s="21"/>
      <c r="T265" s="21"/>
      <c r="V265" s="21"/>
      <c r="X265" s="21"/>
      <c r="Z265" s="21"/>
      <c r="AB265" s="21"/>
      <c r="AE265" s="21"/>
      <c r="AF265" s="21"/>
      <c r="AG265" s="21"/>
    </row>
    <row r="266" spans="6:33" ht="15.75" customHeight="1">
      <c r="F266" s="21"/>
      <c r="L266" s="21"/>
      <c r="P266" s="21"/>
      <c r="Q266" s="21"/>
      <c r="R266" s="21"/>
      <c r="S266" s="21"/>
      <c r="T266" s="21"/>
      <c r="V266" s="21"/>
      <c r="X266" s="21"/>
      <c r="Z266" s="21"/>
      <c r="AB266" s="21"/>
      <c r="AE266" s="21"/>
      <c r="AF266" s="21"/>
      <c r="AG266" s="21"/>
    </row>
    <row r="267" spans="6:33" ht="15.75" customHeight="1">
      <c r="F267" s="21"/>
      <c r="L267" s="21"/>
      <c r="P267" s="21"/>
      <c r="Q267" s="21"/>
      <c r="R267" s="21"/>
      <c r="S267" s="21"/>
      <c r="T267" s="21"/>
      <c r="V267" s="21"/>
      <c r="X267" s="21"/>
      <c r="Z267" s="21"/>
      <c r="AB267" s="21"/>
      <c r="AE267" s="21"/>
      <c r="AF267" s="21"/>
      <c r="AG267" s="21"/>
    </row>
    <row r="268" spans="6:33" ht="15.75" customHeight="1">
      <c r="F268" s="21"/>
      <c r="L268" s="21"/>
      <c r="P268" s="21"/>
      <c r="Q268" s="21"/>
      <c r="R268" s="21"/>
      <c r="S268" s="21"/>
      <c r="T268" s="21"/>
      <c r="V268" s="21"/>
      <c r="X268" s="21"/>
      <c r="Z268" s="21"/>
      <c r="AB268" s="21"/>
      <c r="AE268" s="21"/>
      <c r="AF268" s="21"/>
      <c r="AG268" s="21"/>
    </row>
    <row r="269" spans="6:33" ht="15.75" customHeight="1">
      <c r="F269" s="21"/>
      <c r="L269" s="21"/>
      <c r="P269" s="21"/>
      <c r="Q269" s="21"/>
      <c r="R269" s="21"/>
      <c r="S269" s="21"/>
      <c r="T269" s="21"/>
      <c r="V269" s="21"/>
      <c r="X269" s="21"/>
      <c r="Z269" s="21"/>
      <c r="AB269" s="21"/>
      <c r="AE269" s="21"/>
      <c r="AF269" s="21"/>
      <c r="AG269" s="21"/>
    </row>
    <row r="270" spans="6:33" ht="15.75" customHeight="1">
      <c r="F270" s="21"/>
      <c r="L270" s="21"/>
      <c r="P270" s="21"/>
      <c r="Q270" s="21"/>
      <c r="R270" s="21"/>
      <c r="S270" s="21"/>
      <c r="T270" s="21"/>
      <c r="V270" s="21"/>
      <c r="X270" s="21"/>
      <c r="Z270" s="21"/>
      <c r="AB270" s="21"/>
      <c r="AE270" s="21"/>
      <c r="AF270" s="21"/>
      <c r="AG270" s="21"/>
    </row>
    <row r="271" spans="6:33" ht="15.75" customHeight="1">
      <c r="F271" s="21"/>
      <c r="L271" s="21"/>
      <c r="P271" s="21"/>
      <c r="Q271" s="21"/>
      <c r="R271" s="21"/>
      <c r="S271" s="21"/>
      <c r="T271" s="21"/>
      <c r="V271" s="21"/>
      <c r="X271" s="21"/>
      <c r="Z271" s="21"/>
      <c r="AB271" s="21"/>
      <c r="AE271" s="21"/>
      <c r="AF271" s="21"/>
      <c r="AG271" s="21"/>
    </row>
    <row r="272" spans="6:33" ht="15.75" customHeight="1">
      <c r="F272" s="21"/>
      <c r="L272" s="21"/>
      <c r="P272" s="21"/>
      <c r="Q272" s="21"/>
      <c r="R272" s="21"/>
      <c r="S272" s="21"/>
      <c r="T272" s="21"/>
      <c r="V272" s="21"/>
      <c r="X272" s="21"/>
      <c r="Z272" s="21"/>
      <c r="AB272" s="21"/>
      <c r="AE272" s="21"/>
      <c r="AF272" s="21"/>
      <c r="AG272" s="21"/>
    </row>
    <row r="273" spans="6:33" ht="15.75" customHeight="1">
      <c r="F273" s="21"/>
      <c r="L273" s="21"/>
      <c r="P273" s="21"/>
      <c r="Q273" s="21"/>
      <c r="R273" s="21"/>
      <c r="S273" s="21"/>
      <c r="T273" s="21"/>
      <c r="V273" s="21"/>
      <c r="X273" s="21"/>
      <c r="Z273" s="21"/>
      <c r="AB273" s="21"/>
      <c r="AE273" s="21"/>
      <c r="AF273" s="21"/>
      <c r="AG273" s="21"/>
    </row>
    <row r="274" spans="6:33" ht="15.75" customHeight="1">
      <c r="F274" s="21"/>
      <c r="L274" s="21"/>
      <c r="P274" s="21"/>
      <c r="Q274" s="21"/>
      <c r="R274" s="21"/>
      <c r="S274" s="21"/>
      <c r="T274" s="21"/>
      <c r="V274" s="21"/>
      <c r="X274" s="21"/>
      <c r="Z274" s="21"/>
      <c r="AB274" s="21"/>
      <c r="AE274" s="21"/>
      <c r="AF274" s="21"/>
      <c r="AG274" s="21"/>
    </row>
    <row r="275" spans="6:33" ht="15.75" customHeight="1">
      <c r="F275" s="21"/>
      <c r="L275" s="21"/>
      <c r="P275" s="21"/>
      <c r="Q275" s="21"/>
      <c r="R275" s="21"/>
      <c r="S275" s="21"/>
      <c r="T275" s="21"/>
      <c r="V275" s="21"/>
      <c r="X275" s="21"/>
      <c r="Z275" s="21"/>
      <c r="AB275" s="21"/>
      <c r="AE275" s="21"/>
      <c r="AF275" s="21"/>
      <c r="AG275" s="21"/>
    </row>
    <row r="276" spans="6:33" ht="15.75" customHeight="1">
      <c r="F276" s="21"/>
      <c r="L276" s="21"/>
      <c r="P276" s="21"/>
      <c r="Q276" s="21"/>
      <c r="R276" s="21"/>
      <c r="S276" s="21"/>
      <c r="T276" s="21"/>
      <c r="V276" s="21"/>
      <c r="X276" s="21"/>
      <c r="Z276" s="21"/>
      <c r="AB276" s="21"/>
      <c r="AE276" s="21"/>
      <c r="AF276" s="21"/>
      <c r="AG276" s="21"/>
    </row>
    <row r="277" spans="6:33" ht="15.75" customHeight="1">
      <c r="F277" s="21"/>
      <c r="L277" s="21"/>
      <c r="P277" s="21"/>
      <c r="Q277" s="21"/>
      <c r="R277" s="21"/>
      <c r="S277" s="21"/>
      <c r="T277" s="21"/>
      <c r="V277" s="21"/>
      <c r="X277" s="21"/>
      <c r="Z277" s="21"/>
      <c r="AB277" s="21"/>
      <c r="AE277" s="21"/>
      <c r="AF277" s="21"/>
      <c r="AG277" s="21"/>
    </row>
    <row r="278" spans="6:33" ht="15.75" customHeight="1">
      <c r="F278" s="21"/>
      <c r="L278" s="21"/>
      <c r="P278" s="21"/>
      <c r="Q278" s="21"/>
      <c r="R278" s="21"/>
      <c r="S278" s="21"/>
      <c r="T278" s="21"/>
      <c r="V278" s="21"/>
      <c r="X278" s="21"/>
      <c r="Z278" s="21"/>
      <c r="AB278" s="21"/>
      <c r="AE278" s="21"/>
      <c r="AF278" s="21"/>
      <c r="AG278" s="21"/>
    </row>
    <row r="279" spans="6:33" ht="15.75" customHeight="1">
      <c r="F279" s="21"/>
      <c r="L279" s="21"/>
      <c r="P279" s="21"/>
      <c r="Q279" s="21"/>
      <c r="R279" s="21"/>
      <c r="S279" s="21"/>
      <c r="T279" s="21"/>
      <c r="V279" s="21"/>
      <c r="X279" s="21"/>
      <c r="Z279" s="21"/>
      <c r="AB279" s="21"/>
      <c r="AE279" s="21"/>
      <c r="AF279" s="21"/>
      <c r="AG279" s="21"/>
    </row>
    <row r="280" spans="6:33" ht="15.75" customHeight="1">
      <c r="F280" s="21"/>
      <c r="L280" s="21"/>
      <c r="P280" s="21"/>
      <c r="Q280" s="21"/>
      <c r="R280" s="21"/>
      <c r="S280" s="21"/>
      <c r="T280" s="21"/>
      <c r="V280" s="21"/>
      <c r="X280" s="21"/>
      <c r="Z280" s="21"/>
      <c r="AB280" s="21"/>
      <c r="AE280" s="21"/>
      <c r="AF280" s="21"/>
      <c r="AG280" s="21"/>
    </row>
    <row r="281" spans="6:33" ht="15.75" customHeight="1">
      <c r="F281" s="21"/>
      <c r="L281" s="21"/>
      <c r="P281" s="21"/>
      <c r="Q281" s="21"/>
      <c r="R281" s="21"/>
      <c r="S281" s="21"/>
      <c r="T281" s="21"/>
      <c r="V281" s="21"/>
      <c r="X281" s="21"/>
      <c r="Z281" s="21"/>
      <c r="AB281" s="21"/>
      <c r="AE281" s="21"/>
      <c r="AF281" s="21"/>
      <c r="AG281" s="21"/>
    </row>
    <row r="282" spans="6:33" ht="15.75" customHeight="1">
      <c r="F282" s="21"/>
      <c r="L282" s="21"/>
      <c r="P282" s="21"/>
      <c r="Q282" s="21"/>
      <c r="R282" s="21"/>
      <c r="S282" s="21"/>
      <c r="T282" s="21"/>
      <c r="V282" s="21"/>
      <c r="X282" s="21"/>
      <c r="Z282" s="21"/>
      <c r="AB282" s="21"/>
      <c r="AE282" s="21"/>
      <c r="AF282" s="21"/>
      <c r="AG282" s="21"/>
    </row>
    <row r="283" spans="6:33" ht="15.75" customHeight="1">
      <c r="F283" s="21"/>
      <c r="L283" s="21"/>
      <c r="P283" s="21"/>
      <c r="Q283" s="21"/>
      <c r="R283" s="21"/>
      <c r="S283" s="21"/>
      <c r="T283" s="21"/>
      <c r="V283" s="21"/>
      <c r="X283" s="21"/>
      <c r="Z283" s="21"/>
      <c r="AB283" s="21"/>
      <c r="AE283" s="21"/>
      <c r="AF283" s="21"/>
      <c r="AG283" s="21"/>
    </row>
    <row r="284" spans="6:33" ht="15.75" customHeight="1">
      <c r="F284" s="21"/>
      <c r="L284" s="21"/>
      <c r="P284" s="21"/>
      <c r="Q284" s="21"/>
      <c r="R284" s="21"/>
      <c r="S284" s="21"/>
      <c r="T284" s="21"/>
      <c r="V284" s="21"/>
      <c r="X284" s="21"/>
      <c r="Z284" s="21"/>
      <c r="AB284" s="21"/>
      <c r="AE284" s="21"/>
      <c r="AF284" s="21"/>
      <c r="AG284" s="21"/>
    </row>
    <row r="285" spans="6:33" ht="15.75" customHeight="1">
      <c r="F285" s="21"/>
      <c r="L285" s="21"/>
      <c r="P285" s="21"/>
      <c r="Q285" s="21"/>
      <c r="R285" s="21"/>
      <c r="S285" s="21"/>
      <c r="T285" s="21"/>
      <c r="V285" s="21"/>
      <c r="X285" s="21"/>
      <c r="Z285" s="21"/>
      <c r="AB285" s="21"/>
      <c r="AE285" s="21"/>
      <c r="AF285" s="21"/>
      <c r="AG285" s="21"/>
    </row>
    <row r="286" spans="6:33" ht="15.75" customHeight="1">
      <c r="F286" s="21"/>
      <c r="L286" s="21"/>
      <c r="P286" s="21"/>
      <c r="Q286" s="21"/>
      <c r="R286" s="21"/>
      <c r="S286" s="21"/>
      <c r="T286" s="21"/>
      <c r="V286" s="21"/>
      <c r="X286" s="21"/>
      <c r="Z286" s="21"/>
      <c r="AB286" s="21"/>
      <c r="AE286" s="21"/>
      <c r="AF286" s="21"/>
      <c r="AG286" s="21"/>
    </row>
    <row r="287" spans="6:33" ht="15.75" customHeight="1">
      <c r="F287" s="21"/>
      <c r="L287" s="21"/>
      <c r="P287" s="21"/>
      <c r="Q287" s="21"/>
      <c r="R287" s="21"/>
      <c r="S287" s="21"/>
      <c r="T287" s="21"/>
      <c r="V287" s="21"/>
      <c r="X287" s="21"/>
      <c r="Z287" s="21"/>
      <c r="AB287" s="21"/>
      <c r="AE287" s="21"/>
      <c r="AF287" s="21"/>
      <c r="AG287" s="21"/>
    </row>
    <row r="288" spans="6:33" ht="15.75" customHeight="1">
      <c r="F288" s="21"/>
      <c r="L288" s="21"/>
      <c r="P288" s="21"/>
      <c r="Q288" s="21"/>
      <c r="R288" s="21"/>
      <c r="S288" s="21"/>
      <c r="T288" s="21"/>
      <c r="V288" s="21"/>
      <c r="X288" s="21"/>
      <c r="Z288" s="21"/>
      <c r="AB288" s="21"/>
      <c r="AE288" s="21"/>
      <c r="AF288" s="21"/>
      <c r="AG288" s="21"/>
    </row>
    <row r="289" spans="6:33" ht="15.75" customHeight="1">
      <c r="F289" s="21"/>
      <c r="L289" s="21"/>
      <c r="P289" s="21"/>
      <c r="Q289" s="21"/>
      <c r="R289" s="21"/>
      <c r="S289" s="21"/>
      <c r="T289" s="21"/>
      <c r="V289" s="21"/>
      <c r="X289" s="21"/>
      <c r="Z289" s="21"/>
      <c r="AB289" s="21"/>
      <c r="AE289" s="21"/>
      <c r="AF289" s="21"/>
      <c r="AG289" s="21"/>
    </row>
    <row r="290" spans="6:33" ht="15.75" customHeight="1">
      <c r="F290" s="21"/>
      <c r="L290" s="21"/>
      <c r="P290" s="21"/>
      <c r="Q290" s="21"/>
      <c r="R290" s="21"/>
      <c r="S290" s="21"/>
      <c r="T290" s="21"/>
      <c r="V290" s="21"/>
      <c r="X290" s="21"/>
      <c r="Z290" s="21"/>
      <c r="AB290" s="21"/>
      <c r="AE290" s="21"/>
      <c r="AF290" s="21"/>
      <c r="AG290" s="21"/>
    </row>
    <row r="291" spans="6:33" ht="15.75" customHeight="1">
      <c r="F291" s="21"/>
      <c r="L291" s="21"/>
      <c r="P291" s="21"/>
      <c r="Q291" s="21"/>
      <c r="R291" s="21"/>
      <c r="S291" s="21"/>
      <c r="T291" s="21"/>
      <c r="V291" s="21"/>
      <c r="X291" s="21"/>
      <c r="Z291" s="21"/>
      <c r="AB291" s="21"/>
      <c r="AE291" s="21"/>
      <c r="AF291" s="21"/>
      <c r="AG291" s="21"/>
    </row>
    <row r="292" spans="6:33" ht="15.75" customHeight="1">
      <c r="F292" s="21"/>
      <c r="L292" s="21"/>
      <c r="P292" s="21"/>
      <c r="Q292" s="21"/>
      <c r="R292" s="21"/>
      <c r="S292" s="21"/>
      <c r="T292" s="21"/>
      <c r="V292" s="21"/>
      <c r="X292" s="21"/>
      <c r="Z292" s="21"/>
      <c r="AB292" s="21"/>
      <c r="AE292" s="21"/>
      <c r="AF292" s="21"/>
      <c r="AG292" s="21"/>
    </row>
    <row r="293" spans="6:33" ht="15.75" customHeight="1">
      <c r="F293" s="21"/>
      <c r="L293" s="21"/>
      <c r="P293" s="21"/>
      <c r="Q293" s="21"/>
      <c r="R293" s="21"/>
      <c r="S293" s="21"/>
      <c r="T293" s="21"/>
      <c r="V293" s="21"/>
      <c r="X293" s="21"/>
      <c r="Z293" s="21"/>
      <c r="AB293" s="21"/>
      <c r="AE293" s="21"/>
      <c r="AF293" s="21"/>
      <c r="AG293" s="21"/>
    </row>
    <row r="294" spans="6:33" ht="15.75" customHeight="1">
      <c r="F294" s="21"/>
      <c r="L294" s="21"/>
      <c r="P294" s="21"/>
      <c r="Q294" s="21"/>
      <c r="R294" s="21"/>
      <c r="S294" s="21"/>
      <c r="T294" s="21"/>
      <c r="V294" s="21"/>
      <c r="X294" s="21"/>
      <c r="Z294" s="21"/>
      <c r="AB294" s="21"/>
      <c r="AE294" s="21"/>
      <c r="AF294" s="21"/>
      <c r="AG294" s="21"/>
    </row>
    <row r="295" spans="6:33" ht="15.75" customHeight="1">
      <c r="F295" s="21"/>
      <c r="L295" s="21"/>
      <c r="P295" s="21"/>
      <c r="Q295" s="21"/>
      <c r="R295" s="21"/>
      <c r="S295" s="21"/>
      <c r="T295" s="21"/>
      <c r="V295" s="21"/>
      <c r="X295" s="21"/>
      <c r="Z295" s="21"/>
      <c r="AB295" s="21"/>
      <c r="AE295" s="21"/>
      <c r="AF295" s="21"/>
      <c r="AG295" s="21"/>
    </row>
    <row r="296" spans="6:33" ht="15.75" customHeight="1">
      <c r="F296" s="21"/>
      <c r="L296" s="21"/>
      <c r="P296" s="21"/>
      <c r="Q296" s="21"/>
      <c r="R296" s="21"/>
      <c r="S296" s="21"/>
      <c r="T296" s="21"/>
      <c r="V296" s="21"/>
      <c r="X296" s="21"/>
      <c r="Z296" s="21"/>
      <c r="AB296" s="21"/>
      <c r="AE296" s="21"/>
      <c r="AF296" s="21"/>
      <c r="AG296" s="21"/>
    </row>
    <row r="297" spans="6:33" ht="15.75" customHeight="1">
      <c r="F297" s="21"/>
      <c r="L297" s="21"/>
      <c r="P297" s="21"/>
      <c r="Q297" s="21"/>
      <c r="R297" s="21"/>
      <c r="S297" s="21"/>
      <c r="T297" s="21"/>
      <c r="V297" s="21"/>
      <c r="X297" s="21"/>
      <c r="Z297" s="21"/>
      <c r="AB297" s="21"/>
      <c r="AE297" s="21"/>
      <c r="AF297" s="21"/>
      <c r="AG297" s="21"/>
    </row>
    <row r="298" spans="6:33" ht="15.75" customHeight="1">
      <c r="F298" s="21"/>
      <c r="L298" s="21"/>
      <c r="P298" s="21"/>
      <c r="Q298" s="21"/>
      <c r="R298" s="21"/>
      <c r="S298" s="21"/>
      <c r="T298" s="21"/>
      <c r="V298" s="21"/>
      <c r="X298" s="21"/>
      <c r="Z298" s="21"/>
      <c r="AB298" s="21"/>
      <c r="AE298" s="21"/>
      <c r="AF298" s="21"/>
      <c r="AG298" s="21"/>
    </row>
    <row r="299" spans="6:33" ht="15.75" customHeight="1">
      <c r="F299" s="21"/>
      <c r="L299" s="21"/>
      <c r="P299" s="21"/>
      <c r="Q299" s="21"/>
      <c r="R299" s="21"/>
      <c r="S299" s="21"/>
      <c r="T299" s="21"/>
      <c r="V299" s="21"/>
      <c r="X299" s="21"/>
      <c r="Z299" s="21"/>
      <c r="AB299" s="21"/>
      <c r="AE299" s="21"/>
      <c r="AF299" s="21"/>
      <c r="AG299" s="21"/>
    </row>
    <row r="300" spans="6:33" ht="15.75" customHeight="1">
      <c r="F300" s="21"/>
      <c r="L300" s="21"/>
      <c r="P300" s="21"/>
      <c r="Q300" s="21"/>
      <c r="R300" s="21"/>
      <c r="S300" s="21"/>
      <c r="T300" s="21"/>
      <c r="V300" s="21"/>
      <c r="X300" s="21"/>
      <c r="Z300" s="21"/>
      <c r="AB300" s="21"/>
      <c r="AE300" s="21"/>
      <c r="AF300" s="21"/>
      <c r="AG300" s="21"/>
    </row>
    <row r="301" spans="6:33" ht="15.75" customHeight="1">
      <c r="F301" s="21"/>
      <c r="L301" s="21"/>
      <c r="P301" s="21"/>
      <c r="Q301" s="21"/>
      <c r="R301" s="21"/>
      <c r="S301" s="21"/>
      <c r="T301" s="21"/>
      <c r="V301" s="21"/>
      <c r="X301" s="21"/>
      <c r="Z301" s="21"/>
      <c r="AB301" s="21"/>
      <c r="AE301" s="21"/>
      <c r="AF301" s="21"/>
      <c r="AG301" s="21"/>
    </row>
    <row r="302" spans="6:33" ht="15.75" customHeight="1">
      <c r="F302" s="21"/>
      <c r="L302" s="21"/>
      <c r="P302" s="21"/>
      <c r="Q302" s="21"/>
      <c r="R302" s="21"/>
      <c r="S302" s="21"/>
      <c r="T302" s="21"/>
      <c r="V302" s="21"/>
      <c r="X302" s="21"/>
      <c r="Z302" s="21"/>
      <c r="AB302" s="21"/>
      <c r="AE302" s="21"/>
      <c r="AF302" s="21"/>
      <c r="AG302" s="21"/>
    </row>
    <row r="303" spans="6:33" ht="15.75" customHeight="1">
      <c r="F303" s="21"/>
      <c r="L303" s="21"/>
      <c r="P303" s="21"/>
      <c r="Q303" s="21"/>
      <c r="R303" s="21"/>
      <c r="S303" s="21"/>
      <c r="T303" s="21"/>
      <c r="V303" s="21"/>
      <c r="X303" s="21"/>
      <c r="Z303" s="21"/>
      <c r="AB303" s="21"/>
      <c r="AE303" s="21"/>
      <c r="AF303" s="21"/>
      <c r="AG303" s="21"/>
    </row>
    <row r="304" spans="6:33" ht="15.75" customHeight="1">
      <c r="F304" s="21"/>
      <c r="L304" s="21"/>
      <c r="P304" s="21"/>
      <c r="Q304" s="21"/>
      <c r="R304" s="21"/>
      <c r="S304" s="21"/>
      <c r="T304" s="21"/>
      <c r="V304" s="21"/>
      <c r="X304" s="21"/>
      <c r="Z304" s="21"/>
      <c r="AB304" s="21"/>
      <c r="AE304" s="21"/>
      <c r="AF304" s="21"/>
      <c r="AG304" s="21"/>
    </row>
    <row r="305" spans="6:33" ht="15.75" customHeight="1">
      <c r="F305" s="21"/>
      <c r="L305" s="21"/>
      <c r="P305" s="21"/>
      <c r="Q305" s="21"/>
      <c r="R305" s="21"/>
      <c r="S305" s="21"/>
      <c r="T305" s="21"/>
      <c r="V305" s="21"/>
      <c r="X305" s="21"/>
      <c r="Z305" s="21"/>
      <c r="AB305" s="21"/>
      <c r="AE305" s="21"/>
      <c r="AF305" s="21"/>
      <c r="AG305" s="21"/>
    </row>
    <row r="306" spans="6:33" ht="15.75" customHeight="1">
      <c r="F306" s="21"/>
      <c r="L306" s="21"/>
      <c r="P306" s="21"/>
      <c r="Q306" s="21"/>
      <c r="R306" s="21"/>
      <c r="S306" s="21"/>
      <c r="T306" s="21"/>
      <c r="V306" s="21"/>
      <c r="X306" s="21"/>
      <c r="Z306" s="21"/>
      <c r="AB306" s="21"/>
      <c r="AE306" s="21"/>
      <c r="AF306" s="21"/>
      <c r="AG306" s="21"/>
    </row>
    <row r="307" spans="6:33" ht="15.75" customHeight="1">
      <c r="F307" s="21"/>
      <c r="L307" s="21"/>
      <c r="P307" s="21"/>
      <c r="Q307" s="21"/>
      <c r="R307" s="21"/>
      <c r="S307" s="21"/>
      <c r="T307" s="21"/>
      <c r="V307" s="21"/>
      <c r="X307" s="21"/>
      <c r="Z307" s="21"/>
      <c r="AB307" s="21"/>
      <c r="AE307" s="21"/>
      <c r="AF307" s="21"/>
      <c r="AG307" s="21"/>
    </row>
    <row r="308" spans="6:33" ht="15.75" customHeight="1">
      <c r="F308" s="21"/>
      <c r="L308" s="21"/>
      <c r="P308" s="21"/>
      <c r="Q308" s="21"/>
      <c r="R308" s="21"/>
      <c r="S308" s="21"/>
      <c r="T308" s="21"/>
      <c r="V308" s="21"/>
      <c r="X308" s="21"/>
      <c r="Z308" s="21"/>
      <c r="AB308" s="21"/>
      <c r="AE308" s="21"/>
      <c r="AF308" s="21"/>
      <c r="AG308" s="21"/>
    </row>
    <row r="309" spans="6:33" ht="15.75" customHeight="1">
      <c r="F309" s="21"/>
      <c r="L309" s="21"/>
      <c r="P309" s="21"/>
      <c r="Q309" s="21"/>
      <c r="R309" s="21"/>
      <c r="S309" s="21"/>
      <c r="T309" s="21"/>
      <c r="V309" s="21"/>
      <c r="X309" s="21"/>
      <c r="Z309" s="21"/>
      <c r="AB309" s="21"/>
      <c r="AE309" s="21"/>
      <c r="AF309" s="21"/>
      <c r="AG309" s="21"/>
    </row>
    <row r="310" spans="6:33" ht="15.75" customHeight="1">
      <c r="F310" s="21"/>
      <c r="L310" s="21"/>
      <c r="P310" s="21"/>
      <c r="Q310" s="21"/>
      <c r="R310" s="21"/>
      <c r="S310" s="21"/>
      <c r="T310" s="21"/>
      <c r="V310" s="21"/>
      <c r="X310" s="21"/>
      <c r="Z310" s="21"/>
      <c r="AB310" s="21"/>
      <c r="AE310" s="21"/>
      <c r="AF310" s="21"/>
      <c r="AG310" s="21"/>
    </row>
    <row r="311" spans="6:33" ht="15.75" customHeight="1">
      <c r="F311" s="21"/>
      <c r="L311" s="21"/>
      <c r="P311" s="21"/>
      <c r="Q311" s="21"/>
      <c r="R311" s="21"/>
      <c r="S311" s="21"/>
      <c r="T311" s="21"/>
      <c r="V311" s="21"/>
      <c r="X311" s="21"/>
      <c r="Z311" s="21"/>
      <c r="AB311" s="21"/>
      <c r="AE311" s="21"/>
      <c r="AF311" s="21"/>
      <c r="AG311" s="21"/>
    </row>
    <row r="312" spans="6:33" ht="15.75" customHeight="1">
      <c r="F312" s="21"/>
      <c r="L312" s="21"/>
      <c r="P312" s="21"/>
      <c r="Q312" s="21"/>
      <c r="R312" s="21"/>
      <c r="S312" s="21"/>
      <c r="T312" s="21"/>
      <c r="V312" s="21"/>
      <c r="X312" s="21"/>
      <c r="Z312" s="21"/>
      <c r="AB312" s="21"/>
      <c r="AE312" s="21"/>
      <c r="AF312" s="21"/>
      <c r="AG312" s="21"/>
    </row>
    <row r="313" spans="6:33" ht="15.75" customHeight="1">
      <c r="F313" s="21"/>
      <c r="L313" s="21"/>
      <c r="P313" s="21"/>
      <c r="Q313" s="21"/>
      <c r="R313" s="21"/>
      <c r="S313" s="21"/>
      <c r="T313" s="21"/>
      <c r="V313" s="21"/>
      <c r="X313" s="21"/>
      <c r="Z313" s="21"/>
      <c r="AB313" s="21"/>
      <c r="AE313" s="21"/>
      <c r="AF313" s="21"/>
      <c r="AG313" s="21"/>
    </row>
    <row r="314" spans="6:33" ht="15.75" customHeight="1">
      <c r="F314" s="21"/>
      <c r="L314" s="21"/>
      <c r="P314" s="21"/>
      <c r="Q314" s="21"/>
      <c r="R314" s="21"/>
      <c r="S314" s="21"/>
      <c r="T314" s="21"/>
      <c r="V314" s="21"/>
      <c r="X314" s="21"/>
      <c r="Z314" s="21"/>
      <c r="AB314" s="21"/>
      <c r="AE314" s="21"/>
      <c r="AF314" s="21"/>
      <c r="AG314" s="21"/>
    </row>
    <row r="315" spans="6:33" ht="15.75" customHeight="1">
      <c r="F315" s="21"/>
      <c r="L315" s="21"/>
      <c r="P315" s="21"/>
      <c r="Q315" s="21"/>
      <c r="R315" s="21"/>
      <c r="S315" s="21"/>
      <c r="T315" s="21"/>
      <c r="V315" s="21"/>
      <c r="X315" s="21"/>
      <c r="Z315" s="21"/>
      <c r="AB315" s="21"/>
      <c r="AE315" s="21"/>
      <c r="AF315" s="21"/>
      <c r="AG315" s="21"/>
    </row>
    <row r="316" spans="6:33" ht="15.75" customHeight="1">
      <c r="F316" s="21"/>
      <c r="L316" s="21"/>
      <c r="P316" s="21"/>
      <c r="Q316" s="21"/>
      <c r="R316" s="21"/>
      <c r="S316" s="21"/>
      <c r="T316" s="21"/>
      <c r="V316" s="21"/>
      <c r="X316" s="21"/>
      <c r="Z316" s="21"/>
      <c r="AB316" s="21"/>
      <c r="AE316" s="21"/>
      <c r="AF316" s="21"/>
      <c r="AG316" s="21"/>
    </row>
    <row r="317" spans="6:33" ht="15.75" customHeight="1">
      <c r="F317" s="21"/>
      <c r="L317" s="21"/>
      <c r="P317" s="21"/>
      <c r="Q317" s="21"/>
      <c r="R317" s="21"/>
      <c r="S317" s="21"/>
      <c r="T317" s="21"/>
      <c r="V317" s="21"/>
      <c r="X317" s="21"/>
      <c r="Z317" s="21"/>
      <c r="AB317" s="21"/>
      <c r="AE317" s="21"/>
      <c r="AF317" s="21"/>
      <c r="AG317" s="21"/>
    </row>
    <row r="318" spans="6:33" ht="15.75" customHeight="1">
      <c r="F318" s="21"/>
      <c r="L318" s="21"/>
      <c r="P318" s="21"/>
      <c r="Q318" s="21"/>
      <c r="R318" s="21"/>
      <c r="S318" s="21"/>
      <c r="T318" s="21"/>
      <c r="V318" s="21"/>
      <c r="X318" s="21"/>
      <c r="Z318" s="21"/>
      <c r="AB318" s="21"/>
      <c r="AE318" s="21"/>
      <c r="AF318" s="21"/>
      <c r="AG318" s="21"/>
    </row>
    <row r="319" spans="6:33" ht="15.75" customHeight="1">
      <c r="F319" s="21"/>
      <c r="L319" s="21"/>
      <c r="P319" s="21"/>
      <c r="Q319" s="21"/>
      <c r="R319" s="21"/>
      <c r="S319" s="21"/>
      <c r="T319" s="21"/>
      <c r="V319" s="21"/>
      <c r="X319" s="21"/>
      <c r="Z319" s="21"/>
      <c r="AB319" s="21"/>
      <c r="AE319" s="21"/>
      <c r="AF319" s="21"/>
      <c r="AG319" s="21"/>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N15:N16"/>
    <mergeCell ref="O15:O16"/>
    <mergeCell ref="G15:G16"/>
    <mergeCell ref="H15:H16"/>
    <mergeCell ref="I15:I16"/>
    <mergeCell ref="J15:J16"/>
    <mergeCell ref="K15:K16"/>
    <mergeCell ref="L15:L16"/>
    <mergeCell ref="M15:M16"/>
    <mergeCell ref="K17:K20"/>
    <mergeCell ref="L17:L20"/>
    <mergeCell ref="A17:A20"/>
    <mergeCell ref="B17:B20"/>
    <mergeCell ref="E17:E20"/>
    <mergeCell ref="F17:F20"/>
    <mergeCell ref="H17:H20"/>
    <mergeCell ref="I17:I20"/>
    <mergeCell ref="J17:J20"/>
    <mergeCell ref="K22:K25"/>
    <mergeCell ref="L22:L25"/>
    <mergeCell ref="A22:A25"/>
    <mergeCell ref="B22:B25"/>
    <mergeCell ref="E22:E25"/>
    <mergeCell ref="F22:F25"/>
    <mergeCell ref="H22:H25"/>
    <mergeCell ref="I22:I25"/>
    <mergeCell ref="J22:J25"/>
    <mergeCell ref="W15:W16"/>
    <mergeCell ref="X15:X16"/>
    <mergeCell ref="P15:P16"/>
    <mergeCell ref="Q15:Q16"/>
    <mergeCell ref="R15:R16"/>
    <mergeCell ref="S15:S16"/>
    <mergeCell ref="T15:T16"/>
    <mergeCell ref="U15:U16"/>
    <mergeCell ref="V15:V16"/>
    <mergeCell ref="AA14:AB14"/>
    <mergeCell ref="AC14:AG14"/>
    <mergeCell ref="Y15:Y16"/>
    <mergeCell ref="Z15:Z16"/>
    <mergeCell ref="AA15:AA16"/>
    <mergeCell ref="AB15:AB16"/>
    <mergeCell ref="AC15:AC16"/>
    <mergeCell ref="AI22:AI25"/>
    <mergeCell ref="AJ22:AJ25"/>
    <mergeCell ref="AF15:AF16"/>
    <mergeCell ref="AG15:AG16"/>
    <mergeCell ref="AH17:AH20"/>
    <mergeCell ref="AI17:AI20"/>
    <mergeCell ref="AJ17:AJ20"/>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M1:AO1"/>
    <mergeCell ref="AM2:AO2"/>
    <mergeCell ref="AM3:AO3"/>
    <mergeCell ref="AM4:AO4"/>
    <mergeCell ref="A5:AO5"/>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N15:AN16"/>
    <mergeCell ref="AO15:AO16"/>
    <mergeCell ref="AD15:AD16"/>
    <mergeCell ref="AE15:AE16"/>
    <mergeCell ref="AH15:AH16"/>
    <mergeCell ref="AI15:AI16"/>
    <mergeCell ref="AJ15:AJ16"/>
    <mergeCell ref="AK15:AK16"/>
    <mergeCell ref="AL15:AL16"/>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AE17:AE20 AE22:AE25" xr:uid="{00000000-0002-0000-1900-000000000000}">
      <formula1>$I$108:$I$110</formula1>
    </dataValidation>
    <dataValidation type="list" allowBlank="1" showInputMessage="1" showErrorMessage="1" prompt=" - " sqref="AG19:AG20 AG24:AG25" xr:uid="{00000000-0002-0000-1900-000001000000}">
      <formula1>$N$119:$N$120</formula1>
    </dataValidation>
    <dataValidation type="list" allowBlank="1" showInputMessage="1" showErrorMessage="1" prompt=" - " sqref="R17:R20 R22:R25" xr:uid="{00000000-0002-0000-1900-000002000000}">
      <formula1>$N$107:$N$108</formula1>
    </dataValidation>
    <dataValidation type="list" allowBlank="1" showInputMessage="1" showErrorMessage="1" prompt=" - " sqref="J17 AJ17 J22 AJ22" xr:uid="{00000000-0002-0000-1900-000003000000}">
      <formula1>$G$98:$G$102</formula1>
    </dataValidation>
    <dataValidation type="list" allowBlank="1" showInputMessage="1" showErrorMessage="1" prompt=" - " sqref="K17 AK17 K22 AK22" xr:uid="{00000000-0002-0000-1900-000004000000}">
      <formula1>$I$91:$I$94</formula1>
    </dataValidation>
    <dataValidation type="list" allowBlank="1" showInputMessage="1" showErrorMessage="1" prompt=" - " sqref="L17 L22" xr:uid="{00000000-0002-0000-1900-000005000000}">
      <formula1>$E$111:$E$113</formula1>
    </dataValidation>
    <dataValidation type="list" allowBlank="1" showInputMessage="1" showErrorMessage="1" prompt=" - " sqref="AB17:AB20 AB22:AB25" xr:uid="{00000000-0002-0000-1900-000006000000}">
      <formula1>$I$103:$I$105</formula1>
    </dataValidation>
    <dataValidation type="list" allowBlank="1" showInputMessage="1" showErrorMessage="1" prompt=" - " sqref="C17:C20 C22:C25" xr:uid="{00000000-0002-0000-1900-000007000000}">
      <formula1>$E$91:$E$108</formula1>
    </dataValidation>
    <dataValidation type="list" allowBlank="1" showInputMessage="1" showErrorMessage="1" prompt=" - " sqref="AH17 AD17:AD20 AF17:AF20 AH22 AD22:AD25 AF22:AF25" xr:uid="{00000000-0002-0000-1900-000008000000}">
      <formula1>$G$111:$G$113</formula1>
    </dataValidation>
    <dataValidation type="list" allowBlank="1" showInputMessage="1" showErrorMessage="1" prompt=" - " sqref="A17 A22" xr:uid="{00000000-0002-0000-1900-000009000000}">
      <formula1>$C$91:$C$104</formula1>
    </dataValidation>
    <dataValidation type="list" allowBlank="1" showInputMessage="1" showErrorMessage="1" prompt=" - " sqref="H17 H22" xr:uid="{00000000-0002-0000-1900-00000A000000}">
      <formula1>$C$107:$C$118</formula1>
    </dataValidation>
    <dataValidation type="list" allowBlank="1" showInputMessage="1" showErrorMessage="1" prompt=" - " sqref="P17:P20 P22:P25" xr:uid="{00000000-0002-0000-1900-00000B000000}">
      <formula1>$J$101:$J$102</formula1>
    </dataValidation>
    <dataValidation type="list" allowBlank="1" showInputMessage="1" showErrorMessage="1" prompt=" - " sqref="I17 AI17 I22 AI22" xr:uid="{00000000-0002-0000-1900-00000C000000}">
      <formula1>$G$91:$G$95</formula1>
    </dataValidation>
    <dataValidation type="list" allowBlank="1" showInputMessage="1" showErrorMessage="1" prompt=" - " sqref="T17:T20 V17:V20 X17:X20 Z17:Z20 T22:T25 V22:V25 X22:X25 Z22:Z25" xr:uid="{00000000-0002-0000-1900-00000D000000}">
      <formula1>$I$101:$I$102</formula1>
    </dataValidation>
    <dataValidation type="list" allowBlank="1" showInputMessage="1" showErrorMessage="1" prompt=" - " sqref="AG17:AG18 AG22:AG23" xr:uid="{00000000-0002-0000-1900-00000E000000}">
      <formula1>$I$113:$I$114</formula1>
    </dataValidation>
    <dataValidation type="list" allowBlank="1" showInputMessage="1" showErrorMessage="1" prompt=" - " sqref="N17:N20 N22:N25" xr:uid="{00000000-0002-0000-1900-00000F000000}">
      <formula1>$I$97:$I$98</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sheetPr>
  <dimension ref="A1:BY1000"/>
  <sheetViews>
    <sheetView topLeftCell="A15" workbookViewId="0">
      <selection activeCell="BD12" sqref="BD12:BE1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524"/>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86"/>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524"/>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86"/>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4"/>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86"/>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1622</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30" customHeight="1">
      <c r="A16" s="429" t="s">
        <v>166</v>
      </c>
      <c r="B16" s="522"/>
      <c r="C16" s="154"/>
      <c r="D16" s="154"/>
      <c r="E16" s="523"/>
      <c r="F16" s="523"/>
      <c r="G16" s="21"/>
      <c r="H16" s="523"/>
      <c r="I16" s="434" t="s">
        <v>130</v>
      </c>
      <c r="J16" s="49" t="s">
        <v>131</v>
      </c>
      <c r="K16" s="49" t="s">
        <v>131</v>
      </c>
      <c r="L16" s="49" t="s">
        <v>131</v>
      </c>
      <c r="M16" s="49" t="s">
        <v>131</v>
      </c>
      <c r="N16" s="49" t="s">
        <v>131</v>
      </c>
      <c r="O16" s="49" t="s">
        <v>131</v>
      </c>
      <c r="P16" s="49" t="s">
        <v>131</v>
      </c>
      <c r="Q16" s="49" t="s">
        <v>131</v>
      </c>
      <c r="R16" s="49" t="s">
        <v>131</v>
      </c>
      <c r="S16" s="49" t="s">
        <v>131</v>
      </c>
      <c r="T16" s="49" t="s">
        <v>131</v>
      </c>
      <c r="U16" s="49" t="s">
        <v>131</v>
      </c>
      <c r="V16" s="49" t="s">
        <v>131</v>
      </c>
      <c r="W16" s="49" t="s">
        <v>131</v>
      </c>
      <c r="X16" s="49" t="s">
        <v>131</v>
      </c>
      <c r="Y16" s="49" t="s">
        <v>131</v>
      </c>
      <c r="Z16" s="49" t="s">
        <v>131</v>
      </c>
      <c r="AA16" s="49" t="s">
        <v>131</v>
      </c>
      <c r="AB16" s="49">
        <f>COUNTIF(J16:AA16,"Si")</f>
        <v>18</v>
      </c>
      <c r="AC16" s="434" t="s">
        <v>112</v>
      </c>
      <c r="AD16" s="429" t="s">
        <v>167</v>
      </c>
      <c r="AE16" s="154"/>
      <c r="AF16" s="62" t="s">
        <v>164</v>
      </c>
      <c r="AG16" s="154"/>
      <c r="AH16" s="62">
        <v>30</v>
      </c>
      <c r="AI16" s="154"/>
      <c r="AJ16" s="62">
        <v>15</v>
      </c>
      <c r="AK16" s="154"/>
      <c r="AL16" s="62">
        <v>15</v>
      </c>
      <c r="AM16" s="154"/>
      <c r="AN16" s="62">
        <v>15</v>
      </c>
      <c r="AO16" s="154"/>
      <c r="AP16" s="62">
        <v>15</v>
      </c>
      <c r="AQ16" s="154"/>
      <c r="AR16" s="52">
        <v>10</v>
      </c>
      <c r="AS16" s="62">
        <f>AH16+AJ16+AL16+AN16+AP16+AR16</f>
        <v>100</v>
      </c>
      <c r="AT16" s="62" t="s">
        <v>132</v>
      </c>
      <c r="AU16" s="54" t="s">
        <v>319</v>
      </c>
      <c r="AV16" s="62" t="s">
        <v>132</v>
      </c>
      <c r="AW16" s="175"/>
      <c r="AX16" s="434" t="s">
        <v>132</v>
      </c>
      <c r="AY16" s="434" t="s">
        <v>130</v>
      </c>
      <c r="AZ16" s="434" t="s">
        <v>112</v>
      </c>
      <c r="BA16" s="429" t="s">
        <v>167</v>
      </c>
      <c r="BB16" s="62">
        <v>1</v>
      </c>
      <c r="BC16" s="154"/>
      <c r="BD16" s="62">
        <v>1</v>
      </c>
      <c r="BE16" s="154"/>
      <c r="BF16" s="21"/>
      <c r="BG16" s="21"/>
      <c r="BH16" s="21"/>
      <c r="BI16" s="21"/>
      <c r="BJ16" s="21"/>
      <c r="BK16" s="21"/>
      <c r="BL16" s="21"/>
      <c r="BM16" s="21"/>
      <c r="BN16" s="21"/>
      <c r="BO16" s="21"/>
      <c r="BP16" s="21"/>
      <c r="BQ16" s="21"/>
      <c r="BR16" s="21"/>
      <c r="BS16" s="21"/>
      <c r="BT16" s="21"/>
      <c r="BU16" s="21"/>
      <c r="BV16" s="21"/>
      <c r="BW16" s="21"/>
      <c r="BX16" s="21"/>
      <c r="BY16" s="21"/>
    </row>
    <row r="17" spans="1:77" ht="30" customHeight="1">
      <c r="A17" s="433"/>
      <c r="B17" s="395"/>
      <c r="C17" s="154"/>
      <c r="D17" s="154"/>
      <c r="E17" s="433"/>
      <c r="F17" s="433"/>
      <c r="G17" s="21"/>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154"/>
      <c r="AF17" s="62"/>
      <c r="AG17" s="154"/>
      <c r="AH17" s="62"/>
      <c r="AI17" s="154"/>
      <c r="AJ17" s="62"/>
      <c r="AK17" s="154"/>
      <c r="AL17" s="62"/>
      <c r="AM17" s="154"/>
      <c r="AN17" s="62"/>
      <c r="AO17" s="154"/>
      <c r="AP17" s="62"/>
      <c r="AQ17" s="154"/>
      <c r="AR17" s="52"/>
      <c r="AS17" s="62">
        <f>AH17+AJ17+AL17+AN17+AP17+AR17</f>
        <v>0</v>
      </c>
      <c r="AT17" s="62"/>
      <c r="AU17" s="54"/>
      <c r="AV17" s="62"/>
      <c r="AW17" s="175"/>
      <c r="AX17" s="433"/>
      <c r="AY17" s="433"/>
      <c r="AZ17" s="433"/>
      <c r="BA17" s="433"/>
      <c r="BB17" s="62">
        <v>2</v>
      </c>
      <c r="BC17" s="154"/>
      <c r="BD17" s="62">
        <v>2</v>
      </c>
      <c r="BE17" s="154"/>
      <c r="BF17" s="21"/>
      <c r="BG17" s="21"/>
      <c r="BH17" s="21"/>
      <c r="BI17" s="21"/>
      <c r="BJ17" s="21"/>
      <c r="BK17" s="21"/>
      <c r="BL17" s="21"/>
      <c r="BM17" s="21"/>
      <c r="BN17" s="21"/>
      <c r="BO17" s="21"/>
      <c r="BP17" s="21"/>
      <c r="BQ17" s="21"/>
      <c r="BR17" s="21"/>
      <c r="BS17" s="21"/>
      <c r="BT17" s="21"/>
      <c r="BU17" s="21"/>
      <c r="BV17" s="21"/>
      <c r="BW17" s="21"/>
      <c r="BX17" s="21"/>
      <c r="BY17" s="21"/>
    </row>
    <row r="18" spans="1:77" ht="30" customHeight="1">
      <c r="A18" s="433"/>
      <c r="B18" s="395"/>
      <c r="C18" s="154"/>
      <c r="D18" s="154"/>
      <c r="E18" s="433"/>
      <c r="F18" s="433"/>
      <c r="G18" s="21"/>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154"/>
      <c r="AF18" s="62"/>
      <c r="AG18" s="154"/>
      <c r="AH18" s="62"/>
      <c r="AI18" s="154"/>
      <c r="AJ18" s="62"/>
      <c r="AK18" s="154"/>
      <c r="AL18" s="62"/>
      <c r="AM18" s="154"/>
      <c r="AN18" s="62"/>
      <c r="AO18" s="154"/>
      <c r="AP18" s="62"/>
      <c r="AQ18" s="154"/>
      <c r="AR18" s="52"/>
      <c r="AS18" s="62">
        <f>AH18+AJ18+AL18+AN18+AP18+AR18</f>
        <v>0</v>
      </c>
      <c r="AT18" s="62"/>
      <c r="AU18" s="54"/>
      <c r="AV18" s="62"/>
      <c r="AW18" s="175"/>
      <c r="AX18" s="433"/>
      <c r="AY18" s="433"/>
      <c r="AZ18" s="433"/>
      <c r="BA18" s="433"/>
      <c r="BB18" s="62">
        <v>3</v>
      </c>
      <c r="BC18" s="154"/>
      <c r="BD18" s="62">
        <v>3</v>
      </c>
      <c r="BE18" s="154"/>
      <c r="BF18" s="21"/>
      <c r="BG18" s="21"/>
      <c r="BH18" s="21"/>
      <c r="BI18" s="21"/>
      <c r="BJ18" s="21"/>
      <c r="BK18" s="21"/>
      <c r="BL18" s="21"/>
      <c r="BM18" s="21"/>
      <c r="BN18" s="21"/>
      <c r="BO18" s="21"/>
      <c r="BP18" s="21"/>
      <c r="BQ18" s="21"/>
      <c r="BR18" s="21"/>
      <c r="BS18" s="21"/>
      <c r="BT18" s="21"/>
      <c r="BU18" s="21"/>
      <c r="BV18" s="21"/>
      <c r="BW18" s="21"/>
      <c r="BX18" s="21"/>
      <c r="BY18" s="21"/>
    </row>
    <row r="19" spans="1:77" ht="30" customHeight="1">
      <c r="A19" s="430"/>
      <c r="B19" s="395"/>
      <c r="C19" s="154"/>
      <c r="D19" s="154"/>
      <c r="E19" s="430"/>
      <c r="F19" s="430"/>
      <c r="G19" s="21"/>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154"/>
      <c r="AF19" s="62"/>
      <c r="AG19" s="154"/>
      <c r="AH19" s="62"/>
      <c r="AI19" s="154"/>
      <c r="AJ19" s="62"/>
      <c r="AK19" s="154"/>
      <c r="AL19" s="62"/>
      <c r="AM19" s="154"/>
      <c r="AN19" s="62"/>
      <c r="AO19" s="154"/>
      <c r="AP19" s="62"/>
      <c r="AQ19" s="154"/>
      <c r="AR19" s="52"/>
      <c r="AS19" s="62">
        <f>AH19+AJ19+AL19+AN19+AP19+AR19</f>
        <v>0</v>
      </c>
      <c r="AT19" s="62"/>
      <c r="AU19" s="54"/>
      <c r="AV19" s="62"/>
      <c r="AW19" s="175"/>
      <c r="AX19" s="430"/>
      <c r="AY19" s="430"/>
      <c r="AZ19" s="433"/>
      <c r="BA19" s="430"/>
      <c r="BB19" s="154"/>
      <c r="BC19" s="154"/>
      <c r="BD19" s="154"/>
      <c r="BE19" s="154"/>
      <c r="BF19" s="21"/>
      <c r="BG19" s="21"/>
      <c r="BH19" s="21"/>
      <c r="BI19" s="21"/>
      <c r="BJ19" s="21"/>
      <c r="BK19" s="21"/>
      <c r="BL19" s="21"/>
      <c r="BM19" s="21"/>
      <c r="BN19" s="21"/>
      <c r="BO19" s="21"/>
      <c r="BP19" s="21"/>
      <c r="BQ19" s="21"/>
      <c r="BR19" s="21"/>
      <c r="BS19" s="21"/>
      <c r="BT19" s="21"/>
      <c r="BU19" s="21"/>
      <c r="BV19" s="21"/>
      <c r="BW19" s="21"/>
      <c r="BX19" s="21"/>
      <c r="BY19" s="2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A16" xr:uid="{00000000-0002-0000-1A00-000000000000}">
      <formula1>$C$101:$C$114</formula1>
    </dataValidation>
    <dataValidation type="list" allowBlank="1" showInputMessage="1" showErrorMessage="1" prompt=" - " sqref="AC16 AZ16" xr:uid="{00000000-0002-0000-1A00-000001000000}">
      <formula1>$G$108:$G$110</formula1>
    </dataValidation>
    <dataValidation type="list" allowBlank="1" showInputMessage="1" showErrorMessage="1" prompt=" - " sqref="C16:C19" xr:uid="{00000000-0002-0000-1A00-000002000000}">
      <formula1>$E$101:$E$118</formula1>
    </dataValidation>
    <dataValidation type="list" allowBlank="1" showInputMessage="1" showErrorMessage="1" prompt=" - " sqref="J16:AA19" xr:uid="{00000000-0002-0000-1A00-000003000000}">
      <formula1>$I$123:$I$124</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sheetPr>
  <dimension ref="A1:BI1000"/>
  <sheetViews>
    <sheetView topLeftCell="AI1"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9.5703125" customWidth="1"/>
    <col min="40" max="40" width="11.7109375" hidden="1" customWidth="1"/>
    <col min="41" max="41" width="42.7109375" customWidth="1"/>
    <col min="42" max="61" width="6.85546875" customWidth="1"/>
  </cols>
  <sheetData>
    <row r="1" spans="1:61"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5"/>
      <c r="AM1" s="472" t="s">
        <v>1</v>
      </c>
      <c r="AN1" s="390"/>
      <c r="AO1" s="386"/>
      <c r="AP1" s="1"/>
      <c r="AQ1" s="1"/>
      <c r="AR1" s="1"/>
      <c r="AS1" s="1"/>
      <c r="AT1" s="1"/>
      <c r="AU1" s="1"/>
      <c r="AV1" s="1"/>
      <c r="AW1" s="1"/>
      <c r="AX1" s="1"/>
      <c r="AY1" s="1"/>
      <c r="AZ1" s="1"/>
      <c r="BA1" s="1"/>
      <c r="BB1" s="1"/>
      <c r="BC1" s="1"/>
      <c r="BD1" s="1"/>
      <c r="BE1" s="151"/>
      <c r="BF1" s="151"/>
      <c r="BG1" s="151"/>
      <c r="BH1" s="152"/>
      <c r="BI1" s="152"/>
    </row>
    <row r="2" spans="1:61"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467"/>
      <c r="AM2" s="473" t="s">
        <v>2</v>
      </c>
      <c r="AN2" s="390"/>
      <c r="AO2" s="386"/>
      <c r="AP2" s="1"/>
      <c r="AQ2" s="1"/>
      <c r="AR2" s="1"/>
      <c r="AS2" s="1"/>
      <c r="AT2" s="1"/>
      <c r="AU2" s="1"/>
      <c r="AV2" s="1"/>
      <c r="AW2" s="1"/>
      <c r="AX2" s="1"/>
      <c r="AY2" s="1"/>
      <c r="AZ2" s="1"/>
      <c r="BA2" s="1"/>
      <c r="BB2" s="1"/>
      <c r="BC2" s="1"/>
      <c r="BD2" s="1"/>
      <c r="BE2" s="151"/>
      <c r="BF2" s="151"/>
      <c r="BG2" s="151"/>
      <c r="BH2" s="152"/>
      <c r="BI2" s="152"/>
    </row>
    <row r="3" spans="1:61"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67"/>
      <c r="AM3" s="473" t="s">
        <v>3</v>
      </c>
      <c r="AN3" s="390"/>
      <c r="AO3" s="386"/>
      <c r="AP3" s="1"/>
      <c r="AQ3" s="1"/>
      <c r="AR3" s="1"/>
      <c r="AS3" s="1"/>
      <c r="AT3" s="1"/>
      <c r="AU3" s="1"/>
      <c r="AV3" s="1"/>
      <c r="AW3" s="1"/>
      <c r="AX3" s="1"/>
      <c r="AY3" s="1"/>
      <c r="AZ3" s="1"/>
      <c r="BA3" s="1"/>
      <c r="BB3" s="1"/>
      <c r="BC3" s="1"/>
      <c r="BD3" s="1"/>
      <c r="BE3" s="151"/>
      <c r="BF3" s="151"/>
      <c r="BG3" s="151"/>
      <c r="BH3" s="152"/>
      <c r="BI3" s="152"/>
    </row>
    <row r="4" spans="1:61"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c r="AM4" s="473" t="s">
        <v>4</v>
      </c>
      <c r="AN4" s="390"/>
      <c r="AO4" s="386"/>
      <c r="AP4" s="1"/>
      <c r="AQ4" s="1"/>
      <c r="AR4" s="1"/>
      <c r="AS4" s="1"/>
      <c r="AT4" s="1"/>
      <c r="AU4" s="1"/>
      <c r="AV4" s="1"/>
      <c r="AW4" s="1"/>
      <c r="AX4" s="1"/>
      <c r="AY4" s="1"/>
      <c r="AZ4" s="1"/>
      <c r="BA4" s="1"/>
      <c r="BB4" s="1"/>
      <c r="BC4" s="1"/>
      <c r="BD4" s="1"/>
      <c r="BE4" s="151"/>
      <c r="BF4" s="151"/>
      <c r="BG4" s="151"/>
      <c r="BH4" s="152"/>
      <c r="BI4" s="152"/>
    </row>
    <row r="5" spans="1:61" ht="8.25" customHeight="1">
      <c r="A5" s="474"/>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1"/>
      <c r="AQ5" s="1"/>
      <c r="AR5" s="1"/>
      <c r="AS5" s="1"/>
      <c r="AT5" s="1"/>
      <c r="AU5" s="1"/>
      <c r="AV5" s="1"/>
      <c r="AW5" s="1"/>
      <c r="AX5" s="1"/>
      <c r="AY5" s="1"/>
      <c r="AZ5" s="1"/>
      <c r="BA5" s="1"/>
      <c r="BB5" s="1"/>
      <c r="BC5" s="1"/>
      <c r="BD5" s="1"/>
      <c r="BE5" s="151"/>
      <c r="BF5" s="151"/>
      <c r="BG5" s="151"/>
      <c r="BH5" s="151"/>
      <c r="BI5" s="151"/>
    </row>
    <row r="6" spans="1:61" ht="30" customHeight="1">
      <c r="A6" s="5" t="s">
        <v>5</v>
      </c>
      <c r="B6" s="5"/>
      <c r="C6" s="5"/>
      <c r="D6" s="5"/>
      <c r="E6" s="4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86"/>
      <c r="AP6" s="1"/>
      <c r="AQ6" s="1"/>
      <c r="AR6" s="1"/>
      <c r="AS6" s="1"/>
      <c r="AT6" s="1"/>
      <c r="AU6" s="1"/>
      <c r="AV6" s="1"/>
      <c r="AW6" s="1"/>
      <c r="AX6" s="1"/>
      <c r="AY6" s="1"/>
      <c r="AZ6" s="1"/>
      <c r="BA6" s="1"/>
      <c r="BB6" s="1"/>
      <c r="BC6" s="1"/>
      <c r="BD6" s="1"/>
      <c r="BE6" s="151"/>
      <c r="BF6" s="151"/>
      <c r="BG6" s="151"/>
      <c r="BH6" s="151"/>
      <c r="BI6" s="151"/>
    </row>
    <row r="7" spans="1:61" ht="30" customHeight="1">
      <c r="A7" s="6" t="s">
        <v>6</v>
      </c>
      <c r="B7" s="7"/>
      <c r="C7" s="7"/>
      <c r="D7" s="8"/>
      <c r="E7" s="617" t="s">
        <v>1623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86"/>
      <c r="AP7" s="1"/>
      <c r="AQ7" s="1"/>
      <c r="AR7" s="1"/>
      <c r="AS7" s="1"/>
      <c r="AT7" s="1"/>
      <c r="AU7" s="1"/>
      <c r="AV7" s="1"/>
      <c r="AW7" s="1"/>
      <c r="AX7" s="1"/>
      <c r="AY7" s="1"/>
      <c r="AZ7" s="1"/>
      <c r="BA7" s="1"/>
      <c r="BB7" s="1"/>
      <c r="BC7" s="1"/>
      <c r="BD7" s="1"/>
      <c r="BE7" s="151"/>
      <c r="BF7" s="151"/>
      <c r="BG7" s="151"/>
      <c r="BH7" s="151"/>
      <c r="BI7" s="151"/>
    </row>
    <row r="8" spans="1:61" ht="30" customHeight="1">
      <c r="A8" s="6" t="s">
        <v>9</v>
      </c>
      <c r="B8" s="7"/>
      <c r="C8" s="7"/>
      <c r="D8" s="8"/>
      <c r="E8" s="618" t="s">
        <v>1624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86"/>
      <c r="AP8" s="1"/>
      <c r="AQ8" s="1"/>
      <c r="AR8" s="1"/>
      <c r="AS8" s="1"/>
      <c r="AT8" s="1"/>
      <c r="AU8" s="1"/>
      <c r="AV8" s="1"/>
      <c r="AW8" s="1"/>
      <c r="AX8" s="1"/>
      <c r="AY8" s="1"/>
      <c r="AZ8" s="1"/>
      <c r="BA8" s="1"/>
      <c r="BB8" s="1"/>
      <c r="BC8" s="1"/>
      <c r="BD8" s="1"/>
      <c r="BE8" s="151"/>
      <c r="BF8" s="151"/>
      <c r="BG8" s="151"/>
      <c r="BH8" s="151"/>
      <c r="BI8" s="151"/>
    </row>
    <row r="9" spans="1:61" ht="30" customHeight="1">
      <c r="A9" s="6" t="s">
        <v>11</v>
      </c>
      <c r="B9" s="7"/>
      <c r="C9" s="7"/>
      <c r="D9" s="8"/>
      <c r="E9" s="520" t="s">
        <v>1625</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86"/>
      <c r="AP9" s="1"/>
      <c r="AQ9" s="1"/>
      <c r="AR9" s="1"/>
      <c r="AS9" s="1"/>
      <c r="AT9" s="1"/>
      <c r="AU9" s="1"/>
      <c r="AV9" s="1"/>
      <c r="AW9" s="1"/>
      <c r="AX9" s="1"/>
      <c r="AY9" s="1"/>
      <c r="AZ9" s="1"/>
      <c r="BA9" s="1"/>
      <c r="BB9" s="1"/>
      <c r="BC9" s="1"/>
      <c r="BD9" s="1"/>
      <c r="BE9" s="151"/>
      <c r="BF9" s="151"/>
      <c r="BG9" s="151"/>
      <c r="BH9" s="151"/>
      <c r="BI9" s="151"/>
    </row>
    <row r="10" spans="1:61" ht="8.25" customHeight="1">
      <c r="A10" s="11"/>
      <c r="B10" s="11"/>
      <c r="C10" s="11"/>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1"/>
      <c r="AL10" s="11"/>
      <c r="AM10" s="11"/>
      <c r="AN10" s="11"/>
      <c r="AO10" s="11"/>
      <c r="AP10" s="1"/>
      <c r="AQ10" s="1"/>
      <c r="AR10" s="1"/>
      <c r="AS10" s="1"/>
      <c r="AT10" s="1"/>
      <c r="AU10" s="1"/>
      <c r="AV10" s="1"/>
      <c r="AW10" s="1"/>
      <c r="AX10" s="1"/>
      <c r="AY10" s="1"/>
      <c r="AZ10" s="1"/>
      <c r="BA10" s="1"/>
      <c r="BB10" s="1"/>
      <c r="BC10" s="1"/>
      <c r="BD10" s="1"/>
      <c r="BE10" s="151"/>
      <c r="BF10" s="151"/>
      <c r="BG10" s="151"/>
      <c r="BH10" s="151"/>
      <c r="BI10" s="151"/>
    </row>
    <row r="11" spans="1:61" ht="38.25" customHeight="1">
      <c r="A11" s="491" t="s">
        <v>13</v>
      </c>
      <c r="B11" s="442"/>
      <c r="C11" s="492" t="s">
        <v>14</v>
      </c>
      <c r="D11" s="442"/>
      <c r="E11" s="440" t="s">
        <v>15</v>
      </c>
      <c r="F11" s="441"/>
      <c r="G11" s="441"/>
      <c r="H11" s="442"/>
      <c r="I11" s="480" t="s">
        <v>16</v>
      </c>
      <c r="J11" s="441"/>
      <c r="K11" s="441"/>
      <c r="L11" s="481"/>
      <c r="M11" s="478" t="s">
        <v>17</v>
      </c>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9"/>
      <c r="AL11" s="486" t="s">
        <v>18</v>
      </c>
      <c r="AM11" s="475"/>
      <c r="AN11" s="475"/>
      <c r="AO11" s="476"/>
      <c r="AP11" s="15"/>
      <c r="AQ11" s="15"/>
      <c r="AR11" s="15"/>
      <c r="AS11" s="15"/>
      <c r="AT11" s="15"/>
      <c r="AU11" s="15"/>
      <c r="AV11" s="15"/>
      <c r="AW11" s="15"/>
      <c r="AX11" s="15"/>
      <c r="AY11" s="15"/>
      <c r="AZ11" s="15"/>
      <c r="BA11" s="15"/>
      <c r="BB11" s="15"/>
      <c r="BC11" s="15"/>
      <c r="BD11" s="15"/>
      <c r="BE11" s="153"/>
      <c r="BF11" s="153"/>
      <c r="BG11" s="153"/>
      <c r="BH11" s="153"/>
      <c r="BI11" s="153"/>
    </row>
    <row r="12" spans="1:61" ht="3.75" customHeight="1">
      <c r="A12" s="443"/>
      <c r="B12" s="444"/>
      <c r="C12" s="443"/>
      <c r="D12" s="444"/>
      <c r="E12" s="443"/>
      <c r="F12" s="395"/>
      <c r="G12" s="395"/>
      <c r="H12" s="444"/>
      <c r="I12" s="443"/>
      <c r="J12" s="395"/>
      <c r="K12" s="395"/>
      <c r="L12" s="482"/>
      <c r="M12" s="484" t="s">
        <v>19</v>
      </c>
      <c r="N12" s="481"/>
      <c r="O12" s="448" t="s">
        <v>20</v>
      </c>
      <c r="P12" s="441"/>
      <c r="Q12" s="441"/>
      <c r="R12" s="441"/>
      <c r="S12" s="441"/>
      <c r="T12" s="441"/>
      <c r="U12" s="441"/>
      <c r="V12" s="441"/>
      <c r="W12" s="441"/>
      <c r="X12" s="441"/>
      <c r="Y12" s="441"/>
      <c r="Z12" s="441"/>
      <c r="AA12" s="441"/>
      <c r="AB12" s="441"/>
      <c r="AC12" s="441"/>
      <c r="AD12" s="441"/>
      <c r="AE12" s="441"/>
      <c r="AF12" s="441"/>
      <c r="AG12" s="442"/>
      <c r="AH12" s="487" t="s">
        <v>21</v>
      </c>
      <c r="AI12" s="441"/>
      <c r="AJ12" s="441"/>
      <c r="AK12" s="481"/>
      <c r="AL12" s="488" t="s">
        <v>22</v>
      </c>
      <c r="AM12" s="442"/>
      <c r="AN12" s="489" t="s">
        <v>23</v>
      </c>
      <c r="AO12" s="481"/>
      <c r="AP12" s="1"/>
      <c r="AQ12" s="1"/>
      <c r="AR12" s="1"/>
      <c r="AS12" s="1"/>
      <c r="AT12" s="1"/>
      <c r="AU12" s="1"/>
      <c r="AV12" s="1"/>
      <c r="AW12" s="1"/>
      <c r="AX12" s="1"/>
      <c r="AY12" s="1"/>
      <c r="AZ12" s="1"/>
      <c r="BA12" s="1"/>
      <c r="BB12" s="1"/>
      <c r="BC12" s="1"/>
      <c r="BD12" s="1"/>
      <c r="BE12" s="151"/>
      <c r="BF12" s="151"/>
      <c r="BG12" s="151"/>
      <c r="BH12" s="151"/>
      <c r="BI12" s="151"/>
    </row>
    <row r="13" spans="1:61" ht="45" customHeight="1">
      <c r="A13" s="443"/>
      <c r="B13" s="444"/>
      <c r="C13" s="443"/>
      <c r="D13" s="444"/>
      <c r="E13" s="443"/>
      <c r="F13" s="395"/>
      <c r="G13" s="395"/>
      <c r="H13" s="444"/>
      <c r="I13" s="443"/>
      <c r="J13" s="395"/>
      <c r="K13" s="395"/>
      <c r="L13" s="482"/>
      <c r="M13" s="485"/>
      <c r="N13" s="482"/>
      <c r="O13" s="449"/>
      <c r="P13" s="446"/>
      <c r="Q13" s="446"/>
      <c r="R13" s="446"/>
      <c r="S13" s="446"/>
      <c r="T13" s="446"/>
      <c r="U13" s="446"/>
      <c r="V13" s="446"/>
      <c r="W13" s="446"/>
      <c r="X13" s="446"/>
      <c r="Y13" s="446"/>
      <c r="Z13" s="446"/>
      <c r="AA13" s="446"/>
      <c r="AB13" s="446"/>
      <c r="AC13" s="446"/>
      <c r="AD13" s="446"/>
      <c r="AE13" s="446"/>
      <c r="AF13" s="446"/>
      <c r="AG13" s="447"/>
      <c r="AH13" s="485"/>
      <c r="AI13" s="395"/>
      <c r="AJ13" s="395"/>
      <c r="AK13" s="482"/>
      <c r="AL13" s="443"/>
      <c r="AM13" s="444"/>
      <c r="AN13" s="485"/>
      <c r="AO13" s="482"/>
      <c r="AP13" s="1"/>
      <c r="AQ13" s="1"/>
      <c r="AR13" s="1"/>
      <c r="AS13" s="1"/>
      <c r="AT13" s="1"/>
      <c r="AU13" s="1"/>
      <c r="AV13" s="1"/>
      <c r="AW13" s="1"/>
      <c r="AX13" s="1"/>
      <c r="AY13" s="1"/>
      <c r="AZ13" s="1"/>
      <c r="BA13" s="1"/>
      <c r="BB13" s="1"/>
      <c r="BC13" s="1"/>
      <c r="BD13" s="1"/>
      <c r="BE13" s="151"/>
      <c r="BF13" s="151"/>
      <c r="BG13" s="151"/>
      <c r="BH13" s="151"/>
      <c r="BI13" s="151"/>
    </row>
    <row r="14" spans="1:61" ht="42.75" customHeight="1">
      <c r="A14" s="445"/>
      <c r="B14" s="447"/>
      <c r="C14" s="445"/>
      <c r="D14" s="447"/>
      <c r="E14" s="445"/>
      <c r="F14" s="446"/>
      <c r="G14" s="446"/>
      <c r="H14" s="447"/>
      <c r="I14" s="445"/>
      <c r="J14" s="446"/>
      <c r="K14" s="446"/>
      <c r="L14" s="483"/>
      <c r="M14" s="449"/>
      <c r="N14" s="483"/>
      <c r="O14" s="454" t="s">
        <v>25</v>
      </c>
      <c r="P14" s="455"/>
      <c r="Q14" s="22"/>
      <c r="R14" s="23"/>
      <c r="S14" s="450" t="s">
        <v>27</v>
      </c>
      <c r="T14" s="452"/>
      <c r="U14" s="450" t="s">
        <v>28</v>
      </c>
      <c r="V14" s="452"/>
      <c r="W14" s="450" t="s">
        <v>29</v>
      </c>
      <c r="X14" s="452"/>
      <c r="Y14" s="450" t="s">
        <v>30</v>
      </c>
      <c r="Z14" s="452"/>
      <c r="AA14" s="450" t="s">
        <v>31</v>
      </c>
      <c r="AB14" s="452"/>
      <c r="AC14" s="450" t="s">
        <v>32</v>
      </c>
      <c r="AD14" s="451"/>
      <c r="AE14" s="451"/>
      <c r="AF14" s="451"/>
      <c r="AG14" s="452"/>
      <c r="AH14" s="449"/>
      <c r="AI14" s="446"/>
      <c r="AJ14" s="446"/>
      <c r="AK14" s="483"/>
      <c r="AL14" s="445"/>
      <c r="AM14" s="447"/>
      <c r="AN14" s="449"/>
      <c r="AO14" s="483"/>
      <c r="AP14" s="1"/>
      <c r="AQ14" s="1"/>
      <c r="AR14" s="1"/>
      <c r="AS14" s="1"/>
      <c r="AT14" s="1"/>
      <c r="AU14" s="1"/>
      <c r="AV14" s="1"/>
      <c r="AW14" s="1"/>
      <c r="AX14" s="1"/>
      <c r="AY14" s="1"/>
      <c r="AZ14" s="1"/>
      <c r="BA14" s="1"/>
      <c r="BB14" s="1"/>
      <c r="BC14" s="1"/>
      <c r="BD14" s="1"/>
      <c r="BE14" s="151"/>
      <c r="BF14" s="151"/>
      <c r="BG14" s="151"/>
      <c r="BH14" s="151"/>
      <c r="BI14" s="151"/>
    </row>
    <row r="15" spans="1:61" ht="75" customHeight="1">
      <c r="A15" s="456" t="s">
        <v>33</v>
      </c>
      <c r="B15" s="458" t="s">
        <v>35</v>
      </c>
      <c r="C15" s="459" t="s">
        <v>37</v>
      </c>
      <c r="D15" s="459" t="s">
        <v>38</v>
      </c>
      <c r="E15" s="460" t="s">
        <v>39</v>
      </c>
      <c r="F15" s="460" t="s">
        <v>40</v>
      </c>
      <c r="G15" s="460" t="s">
        <v>41</v>
      </c>
      <c r="H15" s="460" t="s">
        <v>42</v>
      </c>
      <c r="I15" s="461" t="s">
        <v>43</v>
      </c>
      <c r="J15" s="461" t="s">
        <v>45</v>
      </c>
      <c r="K15" s="461" t="s">
        <v>46</v>
      </c>
      <c r="L15" s="461" t="s">
        <v>47</v>
      </c>
      <c r="M15" s="435" t="s">
        <v>48</v>
      </c>
      <c r="N15" s="435" t="s">
        <v>49</v>
      </c>
      <c r="O15" s="435" t="s">
        <v>50</v>
      </c>
      <c r="P15" s="439" t="s">
        <v>51</v>
      </c>
      <c r="Q15" s="462" t="s">
        <v>53</v>
      </c>
      <c r="R15" s="453" t="s">
        <v>51</v>
      </c>
      <c r="S15" s="435" t="s">
        <v>55</v>
      </c>
      <c r="T15" s="439" t="s">
        <v>51</v>
      </c>
      <c r="U15" s="435" t="s">
        <v>57</v>
      </c>
      <c r="V15" s="439" t="s">
        <v>51</v>
      </c>
      <c r="W15" s="435" t="s">
        <v>58</v>
      </c>
      <c r="X15" s="439" t="s">
        <v>51</v>
      </c>
      <c r="Y15" s="435" t="s">
        <v>59</v>
      </c>
      <c r="Z15" s="439" t="s">
        <v>51</v>
      </c>
      <c r="AA15" s="435" t="s">
        <v>60</v>
      </c>
      <c r="AB15" s="439" t="s">
        <v>51</v>
      </c>
      <c r="AC15" s="435" t="s">
        <v>64</v>
      </c>
      <c r="AD15" s="435" t="s">
        <v>66</v>
      </c>
      <c r="AE15" s="435" t="s">
        <v>67</v>
      </c>
      <c r="AF15" s="435" t="s">
        <v>68</v>
      </c>
      <c r="AG15" s="435" t="s">
        <v>70</v>
      </c>
      <c r="AH15" s="435" t="s">
        <v>72</v>
      </c>
      <c r="AI15" s="438" t="s">
        <v>43</v>
      </c>
      <c r="AJ15" s="435" t="s">
        <v>45</v>
      </c>
      <c r="AK15" s="435" t="s">
        <v>79</v>
      </c>
      <c r="AL15" s="436" t="s">
        <v>80</v>
      </c>
      <c r="AM15" s="436" t="s">
        <v>40</v>
      </c>
      <c r="AN15" s="437" t="s">
        <v>80</v>
      </c>
      <c r="AO15" s="437" t="s">
        <v>40</v>
      </c>
      <c r="AP15" s="1"/>
      <c r="AQ15" s="1"/>
      <c r="AR15" s="1"/>
      <c r="AS15" s="1"/>
      <c r="AT15" s="1"/>
      <c r="AU15" s="1"/>
      <c r="AV15" s="1"/>
      <c r="AW15" s="1"/>
      <c r="AX15" s="1"/>
      <c r="AY15" s="1"/>
      <c r="AZ15" s="1"/>
      <c r="BA15" s="1"/>
      <c r="BB15" s="1"/>
      <c r="BC15" s="1"/>
      <c r="BD15" s="1"/>
      <c r="BE15" s="2"/>
      <c r="BF15" s="2"/>
      <c r="BG15" s="2"/>
      <c r="BH15" s="2"/>
      <c r="BI15" s="2"/>
    </row>
    <row r="16" spans="1:61" ht="57" customHeight="1">
      <c r="A16" s="457"/>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1"/>
      <c r="AQ16" s="1"/>
      <c r="AR16" s="1"/>
      <c r="AS16" s="1"/>
      <c r="AT16" s="1"/>
      <c r="AU16" s="1"/>
      <c r="AV16" s="1"/>
      <c r="AW16" s="1"/>
      <c r="AX16" s="1"/>
      <c r="AY16" s="1"/>
      <c r="AZ16" s="1"/>
      <c r="BA16" s="1"/>
      <c r="BB16" s="1"/>
      <c r="BC16" s="1"/>
      <c r="BD16" s="1"/>
      <c r="BE16" s="2"/>
      <c r="BF16" s="2"/>
      <c r="BG16" s="2"/>
      <c r="BH16" s="2"/>
      <c r="BI16" s="2"/>
    </row>
    <row r="17" spans="1:41" ht="188.25" customHeight="1">
      <c r="A17" s="429" t="s">
        <v>155</v>
      </c>
      <c r="B17" s="434">
        <v>1</v>
      </c>
      <c r="C17" s="62" t="s">
        <v>143</v>
      </c>
      <c r="D17" s="54" t="s">
        <v>1626</v>
      </c>
      <c r="E17" s="429" t="s">
        <v>1627</v>
      </c>
      <c r="F17" s="429" t="s">
        <v>1628</v>
      </c>
      <c r="G17" s="54" t="s">
        <v>1629</v>
      </c>
      <c r="H17" s="429" t="s">
        <v>73</v>
      </c>
      <c r="I17" s="434" t="s">
        <v>130</v>
      </c>
      <c r="J17" s="434" t="s">
        <v>112</v>
      </c>
      <c r="K17" s="429" t="s">
        <v>167</v>
      </c>
      <c r="L17" s="429" t="s">
        <v>114</v>
      </c>
      <c r="M17" s="235" t="s">
        <v>1771</v>
      </c>
      <c r="N17" s="62" t="s">
        <v>164</v>
      </c>
      <c r="O17" s="62" t="s">
        <v>1630</v>
      </c>
      <c r="P17" s="62">
        <v>30</v>
      </c>
      <c r="Q17" s="62"/>
      <c r="R17" s="62"/>
      <c r="S17" s="54" t="s">
        <v>1631</v>
      </c>
      <c r="T17" s="62">
        <v>15</v>
      </c>
      <c r="U17" s="62" t="s">
        <v>1632</v>
      </c>
      <c r="V17" s="62">
        <v>15</v>
      </c>
      <c r="W17" s="429" t="s">
        <v>1633</v>
      </c>
      <c r="X17" s="62">
        <v>15</v>
      </c>
      <c r="Y17" s="54" t="s">
        <v>1634</v>
      </c>
      <c r="Z17" s="62">
        <v>15</v>
      </c>
      <c r="AA17" s="54" t="s">
        <v>1635</v>
      </c>
      <c r="AB17" s="62">
        <v>10</v>
      </c>
      <c r="AC17" s="62">
        <f>P17+R17+T17+V17+X17+Z17+AB17</f>
        <v>100</v>
      </c>
      <c r="AD17" s="62" t="s">
        <v>132</v>
      </c>
      <c r="AE17" s="54" t="s">
        <v>135</v>
      </c>
      <c r="AF17" s="62" t="s">
        <v>132</v>
      </c>
      <c r="AG17" s="236" t="s">
        <v>133</v>
      </c>
      <c r="AH17" s="434" t="s">
        <v>132</v>
      </c>
      <c r="AI17" s="434" t="s">
        <v>130</v>
      </c>
      <c r="AJ17" s="434" t="s">
        <v>138</v>
      </c>
      <c r="AK17" s="429" t="s">
        <v>139</v>
      </c>
      <c r="AL17" s="62">
        <v>1</v>
      </c>
      <c r="AM17" s="67" t="s">
        <v>1769</v>
      </c>
      <c r="AN17" s="62">
        <v>1</v>
      </c>
      <c r="AO17" s="87" t="s">
        <v>1768</v>
      </c>
    </row>
    <row r="18" spans="1:41" ht="60">
      <c r="A18" s="433"/>
      <c r="B18" s="433"/>
      <c r="C18" s="62" t="s">
        <v>106</v>
      </c>
      <c r="D18" s="54" t="s">
        <v>1636</v>
      </c>
      <c r="E18" s="433"/>
      <c r="F18" s="433"/>
      <c r="G18" s="54" t="s">
        <v>1637</v>
      </c>
      <c r="H18" s="433"/>
      <c r="I18" s="433"/>
      <c r="J18" s="433"/>
      <c r="K18" s="433"/>
      <c r="L18" s="433"/>
      <c r="M18" s="54" t="s">
        <v>1638</v>
      </c>
      <c r="N18" s="62" t="s">
        <v>164</v>
      </c>
      <c r="O18" s="62" t="s">
        <v>1639</v>
      </c>
      <c r="P18" s="62">
        <v>30</v>
      </c>
      <c r="Q18" s="62"/>
      <c r="R18" s="62"/>
      <c r="S18" s="54" t="s">
        <v>1631</v>
      </c>
      <c r="T18" s="62">
        <v>15</v>
      </c>
      <c r="U18" s="54" t="s">
        <v>1640</v>
      </c>
      <c r="V18" s="62">
        <v>15</v>
      </c>
      <c r="W18" s="433"/>
      <c r="X18" s="62">
        <v>15</v>
      </c>
      <c r="Y18" s="54" t="s">
        <v>1634</v>
      </c>
      <c r="Z18" s="62">
        <v>15</v>
      </c>
      <c r="AA18" s="54" t="s">
        <v>1635</v>
      </c>
      <c r="AB18" s="62">
        <v>10</v>
      </c>
      <c r="AC18" s="62">
        <f>P18+R18+T18+V18+X18+Z18+AB18</f>
        <v>100</v>
      </c>
      <c r="AD18" s="62" t="s">
        <v>132</v>
      </c>
      <c r="AE18" s="54" t="s">
        <v>135</v>
      </c>
      <c r="AF18" s="62" t="s">
        <v>132</v>
      </c>
      <c r="AG18" s="236" t="s">
        <v>133</v>
      </c>
      <c r="AH18" s="433"/>
      <c r="AI18" s="433"/>
      <c r="AJ18" s="433"/>
      <c r="AK18" s="433"/>
      <c r="AL18" s="62">
        <v>2</v>
      </c>
      <c r="AM18" s="238"/>
      <c r="AN18" s="62">
        <v>2</v>
      </c>
      <c r="AO18" s="154"/>
    </row>
    <row r="19" spans="1:41" ht="60">
      <c r="A19" s="433"/>
      <c r="B19" s="433"/>
      <c r="C19" s="62" t="s">
        <v>106</v>
      </c>
      <c r="D19" s="54" t="s">
        <v>1641</v>
      </c>
      <c r="E19" s="433"/>
      <c r="F19" s="433"/>
      <c r="G19" s="62"/>
      <c r="H19" s="433"/>
      <c r="I19" s="433"/>
      <c r="J19" s="433"/>
      <c r="K19" s="433"/>
      <c r="L19" s="433"/>
      <c r="M19" s="54" t="s">
        <v>1642</v>
      </c>
      <c r="N19" s="62" t="s">
        <v>164</v>
      </c>
      <c r="O19" s="62" t="s">
        <v>1643</v>
      </c>
      <c r="P19" s="62">
        <v>30</v>
      </c>
      <c r="Q19" s="62"/>
      <c r="R19" s="62"/>
      <c r="S19" s="54" t="s">
        <v>1631</v>
      </c>
      <c r="T19" s="62">
        <v>15</v>
      </c>
      <c r="U19" s="54" t="s">
        <v>1644</v>
      </c>
      <c r="V19" s="62">
        <v>15</v>
      </c>
      <c r="W19" s="430"/>
      <c r="X19" s="62">
        <v>15</v>
      </c>
      <c r="Y19" s="54" t="s">
        <v>1634</v>
      </c>
      <c r="Z19" s="62">
        <v>15</v>
      </c>
      <c r="AA19" s="54" t="s">
        <v>1635</v>
      </c>
      <c r="AB19" s="62">
        <v>10</v>
      </c>
      <c r="AC19" s="62">
        <f>P19+R19+T19+V19+X19+Z19+AB19</f>
        <v>100</v>
      </c>
      <c r="AD19" s="62" t="s">
        <v>132</v>
      </c>
      <c r="AE19" s="54" t="s">
        <v>135</v>
      </c>
      <c r="AF19" s="62" t="s">
        <v>132</v>
      </c>
      <c r="AG19" s="236" t="s">
        <v>133</v>
      </c>
      <c r="AH19" s="433"/>
      <c r="AI19" s="433"/>
      <c r="AJ19" s="433"/>
      <c r="AK19" s="433"/>
      <c r="AL19" s="62">
        <v>3</v>
      </c>
      <c r="AM19" s="54"/>
      <c r="AN19" s="62">
        <v>3</v>
      </c>
      <c r="AO19" s="238"/>
    </row>
    <row r="20" spans="1:41" ht="45" customHeight="1">
      <c r="A20" s="430"/>
      <c r="B20" s="430"/>
      <c r="C20" s="62"/>
      <c r="D20" s="62"/>
      <c r="E20" s="430"/>
      <c r="F20" s="430"/>
      <c r="G20" s="62"/>
      <c r="H20" s="430"/>
      <c r="I20" s="430"/>
      <c r="J20" s="430"/>
      <c r="K20" s="430"/>
      <c r="L20" s="430"/>
      <c r="M20" s="62"/>
      <c r="N20" s="62"/>
      <c r="O20" s="62"/>
      <c r="P20" s="62"/>
      <c r="Q20" s="62"/>
      <c r="R20" s="62"/>
      <c r="S20" s="62"/>
      <c r="T20" s="62"/>
      <c r="U20" s="62"/>
      <c r="V20" s="62"/>
      <c r="W20" s="62"/>
      <c r="X20" s="62"/>
      <c r="Y20" s="62"/>
      <c r="Z20" s="62"/>
      <c r="AA20" s="62"/>
      <c r="AB20" s="62"/>
      <c r="AC20" s="62"/>
      <c r="AD20" s="62"/>
      <c r="AE20" s="54"/>
      <c r="AF20" s="62"/>
      <c r="AG20" s="236"/>
      <c r="AH20" s="430"/>
      <c r="AI20" s="430"/>
      <c r="AJ20" s="430"/>
      <c r="AK20" s="430"/>
      <c r="AL20" s="62"/>
      <c r="AM20" s="154"/>
      <c r="AN20" s="154"/>
      <c r="AO20" s="154"/>
    </row>
    <row r="21" spans="1:41" ht="15.7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84"/>
      <c r="AH21" s="158"/>
      <c r="AI21" s="157"/>
      <c r="AJ21" s="158"/>
      <c r="AK21" s="157"/>
      <c r="AL21" s="157"/>
      <c r="AM21" s="157"/>
      <c r="AN21" s="157"/>
      <c r="AO21" s="157"/>
    </row>
    <row r="22" spans="1:41" ht="15.75" customHeight="1">
      <c r="F22" s="21"/>
      <c r="L22" s="21"/>
      <c r="P22" s="21"/>
      <c r="Q22" s="21"/>
      <c r="R22" s="21"/>
      <c r="S22" s="21"/>
      <c r="T22" s="21"/>
      <c r="V22" s="21"/>
      <c r="X22" s="21"/>
      <c r="Z22" s="21"/>
      <c r="AB22" s="21"/>
      <c r="AE22" s="21"/>
      <c r="AF22" s="21"/>
      <c r="AG22" s="96"/>
    </row>
    <row r="23" spans="1:41" ht="15.75" customHeight="1">
      <c r="F23" s="21"/>
      <c r="L23" s="21"/>
      <c r="P23" s="21"/>
      <c r="Q23" s="21"/>
      <c r="R23" s="21"/>
      <c r="S23" s="21"/>
      <c r="T23" s="21"/>
      <c r="V23" s="21"/>
      <c r="X23" s="21"/>
      <c r="Z23" s="21"/>
      <c r="AB23" s="21"/>
      <c r="AE23" s="21"/>
      <c r="AF23" s="21"/>
      <c r="AG23" s="96"/>
    </row>
    <row r="24" spans="1:41" ht="15.75" customHeight="1">
      <c r="F24" s="21"/>
      <c r="L24" s="21"/>
      <c r="P24" s="21"/>
      <c r="Q24" s="21"/>
      <c r="R24" s="21"/>
      <c r="S24" s="21"/>
      <c r="T24" s="21"/>
      <c r="V24" s="21"/>
      <c r="X24" s="21"/>
      <c r="Z24" s="21"/>
      <c r="AB24" s="21"/>
      <c r="AE24" s="21"/>
      <c r="AF24" s="21"/>
      <c r="AG24" s="96"/>
    </row>
    <row r="25" spans="1:41" ht="15.75" customHeight="1">
      <c r="F25" s="21"/>
      <c r="L25" s="21"/>
      <c r="P25" s="21"/>
      <c r="Q25" s="21"/>
      <c r="R25" s="21"/>
      <c r="S25" s="21"/>
      <c r="T25" s="21"/>
      <c r="V25" s="21"/>
      <c r="X25" s="21"/>
      <c r="Z25" s="21"/>
      <c r="AB25" s="21"/>
      <c r="AE25" s="21"/>
      <c r="AF25" s="21"/>
      <c r="AG25" s="96"/>
    </row>
    <row r="26" spans="1:41" ht="15.75" customHeight="1">
      <c r="F26" s="21"/>
      <c r="L26" s="21"/>
      <c r="P26" s="21"/>
      <c r="Q26" s="21"/>
      <c r="R26" s="21"/>
      <c r="S26" s="21"/>
      <c r="T26" s="21"/>
      <c r="V26" s="21"/>
      <c r="X26" s="21"/>
      <c r="Z26" s="21"/>
      <c r="AB26" s="21"/>
      <c r="AE26" s="21"/>
      <c r="AF26" s="21"/>
      <c r="AG26" s="96"/>
    </row>
    <row r="27" spans="1:41" ht="15.75" customHeight="1">
      <c r="F27" s="21"/>
      <c r="L27" s="21"/>
      <c r="P27" s="21"/>
      <c r="Q27" s="21"/>
      <c r="R27" s="21"/>
      <c r="S27" s="21"/>
      <c r="T27" s="21"/>
      <c r="V27" s="21"/>
      <c r="X27" s="21"/>
      <c r="Z27" s="21"/>
      <c r="AB27" s="21"/>
      <c r="AE27" s="21"/>
      <c r="AF27" s="21"/>
      <c r="AG27" s="96"/>
    </row>
    <row r="28" spans="1:41" ht="15.75" customHeight="1">
      <c r="F28" s="21"/>
      <c r="L28" s="21"/>
      <c r="P28" s="21"/>
      <c r="Q28" s="21"/>
      <c r="R28" s="21"/>
      <c r="S28" s="21"/>
      <c r="T28" s="21"/>
      <c r="V28" s="21"/>
      <c r="X28" s="21"/>
      <c r="Z28" s="21"/>
      <c r="AB28" s="21"/>
      <c r="AE28" s="21"/>
      <c r="AF28" s="21"/>
      <c r="AG28" s="96"/>
    </row>
    <row r="29" spans="1:41" ht="15.75" customHeight="1">
      <c r="F29" s="21"/>
      <c r="L29" s="21"/>
      <c r="P29" s="21"/>
      <c r="Q29" s="21"/>
      <c r="R29" s="21"/>
      <c r="S29" s="21"/>
      <c r="T29" s="21"/>
      <c r="V29" s="21"/>
      <c r="X29" s="21"/>
      <c r="Z29" s="21"/>
      <c r="AB29" s="21"/>
      <c r="AE29" s="21"/>
      <c r="AF29" s="21"/>
      <c r="AG29" s="96"/>
    </row>
    <row r="30" spans="1:41" ht="15.75" customHeight="1">
      <c r="F30" s="21"/>
      <c r="L30" s="21"/>
      <c r="P30" s="21"/>
      <c r="Q30" s="21"/>
      <c r="R30" s="21"/>
      <c r="S30" s="21"/>
      <c r="T30" s="21"/>
      <c r="V30" s="21"/>
      <c r="X30" s="21"/>
      <c r="Z30" s="21"/>
      <c r="AB30" s="21"/>
      <c r="AE30" s="21"/>
      <c r="AF30" s="21"/>
      <c r="AG30" s="96"/>
    </row>
    <row r="31" spans="1:41" ht="15.75" customHeight="1">
      <c r="F31" s="21"/>
      <c r="L31" s="21"/>
      <c r="P31" s="21"/>
      <c r="Q31" s="21"/>
      <c r="R31" s="21"/>
      <c r="S31" s="21"/>
      <c r="T31" s="21"/>
      <c r="V31" s="21"/>
      <c r="X31" s="21"/>
      <c r="Z31" s="21"/>
      <c r="AB31" s="21"/>
      <c r="AE31" s="21"/>
      <c r="AF31" s="21"/>
      <c r="AG31" s="96"/>
    </row>
    <row r="32" spans="1:41" ht="15.75" customHeight="1">
      <c r="F32" s="21"/>
      <c r="L32" s="21"/>
      <c r="P32" s="21"/>
      <c r="Q32" s="21"/>
      <c r="R32" s="21"/>
      <c r="S32" s="21"/>
      <c r="T32" s="21"/>
      <c r="V32" s="21"/>
      <c r="X32" s="21"/>
      <c r="Z32" s="21"/>
      <c r="AB32" s="21"/>
      <c r="AE32" s="21"/>
      <c r="AF32" s="21"/>
      <c r="AG32" s="96"/>
    </row>
    <row r="33" spans="6:33" ht="15.75" customHeight="1">
      <c r="F33" s="21"/>
      <c r="L33" s="21"/>
      <c r="P33" s="21"/>
      <c r="Q33" s="21"/>
      <c r="R33" s="21"/>
      <c r="S33" s="21"/>
      <c r="T33" s="21"/>
      <c r="V33" s="21"/>
      <c r="X33" s="21"/>
      <c r="Z33" s="21"/>
      <c r="AB33" s="21"/>
      <c r="AE33" s="21"/>
      <c r="AF33" s="21"/>
      <c r="AG33" s="96"/>
    </row>
    <row r="34" spans="6:33" ht="15.75" customHeight="1">
      <c r="F34" s="21"/>
      <c r="L34" s="21"/>
      <c r="P34" s="21"/>
      <c r="Q34" s="21"/>
      <c r="R34" s="21"/>
      <c r="S34" s="21"/>
      <c r="T34" s="21"/>
      <c r="V34" s="21"/>
      <c r="X34" s="21"/>
      <c r="Z34" s="21"/>
      <c r="AB34" s="21"/>
      <c r="AE34" s="21"/>
      <c r="AF34" s="21"/>
      <c r="AG34" s="96"/>
    </row>
    <row r="35" spans="6:33" ht="15.75" customHeight="1">
      <c r="F35" s="21"/>
      <c r="L35" s="21"/>
      <c r="P35" s="21"/>
      <c r="Q35" s="21"/>
      <c r="R35" s="21"/>
      <c r="S35" s="21"/>
      <c r="T35" s="21"/>
      <c r="V35" s="21"/>
      <c r="X35" s="21"/>
      <c r="Z35" s="21"/>
      <c r="AB35" s="21"/>
      <c r="AE35" s="21"/>
      <c r="AF35" s="21"/>
      <c r="AG35" s="96"/>
    </row>
    <row r="36" spans="6:33" ht="15.75" customHeight="1">
      <c r="F36" s="21"/>
      <c r="L36" s="21"/>
      <c r="P36" s="21"/>
      <c r="Q36" s="21"/>
      <c r="R36" s="21"/>
      <c r="S36" s="21"/>
      <c r="T36" s="21"/>
      <c r="V36" s="21"/>
      <c r="X36" s="21"/>
      <c r="Z36" s="21"/>
      <c r="AB36" s="21"/>
      <c r="AE36" s="21"/>
      <c r="AF36" s="21"/>
      <c r="AG36" s="96"/>
    </row>
    <row r="37" spans="6:33" ht="15.75" customHeight="1">
      <c r="F37" s="21"/>
      <c r="L37" s="21"/>
      <c r="P37" s="21"/>
      <c r="Q37" s="21"/>
      <c r="R37" s="21"/>
      <c r="S37" s="21"/>
      <c r="T37" s="21"/>
      <c r="V37" s="21"/>
      <c r="X37" s="21"/>
      <c r="Z37" s="21"/>
      <c r="AB37" s="21"/>
      <c r="AE37" s="21"/>
      <c r="AF37" s="21"/>
      <c r="AG37" s="96"/>
    </row>
    <row r="38" spans="6:33" ht="15.75" customHeight="1">
      <c r="F38" s="21"/>
      <c r="L38" s="21"/>
      <c r="P38" s="21"/>
      <c r="Q38" s="21"/>
      <c r="R38" s="21"/>
      <c r="S38" s="21"/>
      <c r="T38" s="21"/>
      <c r="V38" s="21"/>
      <c r="X38" s="21"/>
      <c r="Z38" s="21"/>
      <c r="AB38" s="21"/>
      <c r="AE38" s="21"/>
      <c r="AF38" s="21"/>
      <c r="AG38" s="96"/>
    </row>
    <row r="39" spans="6:33" ht="15.75" customHeight="1">
      <c r="F39" s="21"/>
      <c r="L39" s="21"/>
      <c r="P39" s="21"/>
      <c r="Q39" s="21"/>
      <c r="R39" s="21"/>
      <c r="S39" s="21"/>
      <c r="T39" s="21"/>
      <c r="V39" s="21"/>
      <c r="X39" s="21"/>
      <c r="Z39" s="21"/>
      <c r="AB39" s="21"/>
      <c r="AE39" s="21"/>
      <c r="AF39" s="21"/>
      <c r="AG39" s="96"/>
    </row>
    <row r="40" spans="6:33" ht="15.75" customHeight="1">
      <c r="F40" s="21"/>
      <c r="L40" s="21"/>
      <c r="P40" s="21"/>
      <c r="Q40" s="21"/>
      <c r="R40" s="21"/>
      <c r="S40" s="21"/>
      <c r="T40" s="21"/>
      <c r="V40" s="21"/>
      <c r="X40" s="21"/>
      <c r="Z40" s="21"/>
      <c r="AB40" s="21"/>
      <c r="AE40" s="21"/>
      <c r="AF40" s="21"/>
      <c r="AG40" s="96"/>
    </row>
    <row r="41" spans="6:33" ht="15.75" customHeight="1">
      <c r="F41" s="21"/>
      <c r="L41" s="21"/>
      <c r="P41" s="21"/>
      <c r="Q41" s="21"/>
      <c r="R41" s="21"/>
      <c r="S41" s="21"/>
      <c r="T41" s="21"/>
      <c r="V41" s="21"/>
      <c r="X41" s="21"/>
      <c r="Z41" s="21"/>
      <c r="AB41" s="21"/>
      <c r="AE41" s="21"/>
      <c r="AF41" s="21"/>
      <c r="AG41" s="96"/>
    </row>
    <row r="42" spans="6:33" ht="15.75" customHeight="1">
      <c r="F42" s="21"/>
      <c r="L42" s="21"/>
      <c r="P42" s="21"/>
      <c r="Q42" s="21"/>
      <c r="R42" s="21"/>
      <c r="S42" s="21"/>
      <c r="T42" s="21"/>
      <c r="V42" s="21"/>
      <c r="X42" s="21"/>
      <c r="Z42" s="21"/>
      <c r="AB42" s="21"/>
      <c r="AE42" s="21"/>
      <c r="AF42" s="21"/>
      <c r="AG42" s="96"/>
    </row>
    <row r="43" spans="6:33" ht="15.75" customHeight="1">
      <c r="F43" s="21"/>
      <c r="L43" s="21"/>
      <c r="P43" s="21"/>
      <c r="Q43" s="21"/>
      <c r="R43" s="21"/>
      <c r="S43" s="21"/>
      <c r="T43" s="21"/>
      <c r="V43" s="21"/>
      <c r="X43" s="21"/>
      <c r="Z43" s="21"/>
      <c r="AB43" s="21"/>
      <c r="AE43" s="21"/>
      <c r="AF43" s="21"/>
      <c r="AG43" s="96"/>
    </row>
    <row r="44" spans="6:33" ht="15.75" customHeight="1">
      <c r="F44" s="21"/>
      <c r="L44" s="21"/>
      <c r="P44" s="21"/>
      <c r="Q44" s="21"/>
      <c r="R44" s="21"/>
      <c r="S44" s="21"/>
      <c r="T44" s="21"/>
      <c r="V44" s="21"/>
      <c r="X44" s="21"/>
      <c r="Z44" s="21"/>
      <c r="AB44" s="21"/>
      <c r="AE44" s="21"/>
      <c r="AF44" s="21"/>
      <c r="AG44" s="96"/>
    </row>
    <row r="45" spans="6:33" ht="15.75" customHeight="1">
      <c r="F45" s="21"/>
      <c r="L45" s="21"/>
      <c r="P45" s="21"/>
      <c r="Q45" s="21"/>
      <c r="R45" s="21"/>
      <c r="S45" s="21"/>
      <c r="T45" s="21"/>
      <c r="V45" s="21"/>
      <c r="X45" s="21"/>
      <c r="Z45" s="21"/>
      <c r="AB45" s="21"/>
      <c r="AE45" s="21"/>
      <c r="AF45" s="21"/>
      <c r="AG45" s="96"/>
    </row>
    <row r="46" spans="6:33" ht="15.75" customHeight="1">
      <c r="F46" s="21"/>
      <c r="L46" s="21"/>
      <c r="P46" s="21"/>
      <c r="Q46" s="21"/>
      <c r="R46" s="21"/>
      <c r="S46" s="21"/>
      <c r="T46" s="21"/>
      <c r="V46" s="21"/>
      <c r="X46" s="21"/>
      <c r="Z46" s="21"/>
      <c r="AB46" s="21"/>
      <c r="AE46" s="21"/>
      <c r="AF46" s="21"/>
      <c r="AG46" s="96"/>
    </row>
    <row r="47" spans="6:33" ht="15.75" customHeight="1">
      <c r="F47" s="21"/>
      <c r="L47" s="21"/>
      <c r="P47" s="21"/>
      <c r="Q47" s="21"/>
      <c r="R47" s="21"/>
      <c r="S47" s="21"/>
      <c r="T47" s="21"/>
      <c r="V47" s="21"/>
      <c r="X47" s="21"/>
      <c r="Z47" s="21"/>
      <c r="AB47" s="21"/>
      <c r="AE47" s="21"/>
      <c r="AF47" s="21"/>
      <c r="AG47" s="96"/>
    </row>
    <row r="48" spans="6:33" ht="15.75" customHeight="1">
      <c r="F48" s="21"/>
      <c r="L48" s="21"/>
      <c r="P48" s="21"/>
      <c r="Q48" s="21"/>
      <c r="R48" s="21"/>
      <c r="S48" s="21"/>
      <c r="T48" s="21"/>
      <c r="V48" s="21"/>
      <c r="X48" s="21"/>
      <c r="Z48" s="21"/>
      <c r="AB48" s="21"/>
      <c r="AE48" s="21"/>
      <c r="AF48" s="21"/>
      <c r="AG48" s="96"/>
    </row>
    <row r="49" spans="6:33" ht="15.75" customHeight="1">
      <c r="F49" s="21"/>
      <c r="L49" s="21"/>
      <c r="P49" s="21"/>
      <c r="Q49" s="21"/>
      <c r="R49" s="21"/>
      <c r="S49" s="21"/>
      <c r="T49" s="21"/>
      <c r="V49" s="21"/>
      <c r="X49" s="21"/>
      <c r="Z49" s="21"/>
      <c r="AB49" s="21"/>
      <c r="AE49" s="21"/>
      <c r="AF49" s="21"/>
      <c r="AG49" s="96"/>
    </row>
    <row r="50" spans="6:33" ht="15.75" customHeight="1">
      <c r="F50" s="21"/>
      <c r="L50" s="21"/>
      <c r="P50" s="21"/>
      <c r="Q50" s="21"/>
      <c r="R50" s="21"/>
      <c r="S50" s="21"/>
      <c r="T50" s="21"/>
      <c r="V50" s="21"/>
      <c r="X50" s="21"/>
      <c r="Z50" s="21"/>
      <c r="AB50" s="21"/>
      <c r="AE50" s="21"/>
      <c r="AF50" s="21"/>
      <c r="AG50" s="96"/>
    </row>
    <row r="51" spans="6:33" ht="15.75" customHeight="1">
      <c r="F51" s="21"/>
      <c r="L51" s="21"/>
      <c r="P51" s="21"/>
      <c r="Q51" s="21"/>
      <c r="R51" s="21"/>
      <c r="S51" s="21"/>
      <c r="T51" s="21"/>
      <c r="V51" s="21"/>
      <c r="X51" s="21"/>
      <c r="Z51" s="21"/>
      <c r="AB51" s="21"/>
      <c r="AE51" s="21"/>
      <c r="AF51" s="21"/>
      <c r="AG51" s="96"/>
    </row>
    <row r="52" spans="6:33" ht="15.75" customHeight="1">
      <c r="F52" s="21"/>
      <c r="L52" s="21"/>
      <c r="P52" s="21"/>
      <c r="Q52" s="21"/>
      <c r="R52" s="21"/>
      <c r="S52" s="21"/>
      <c r="T52" s="21"/>
      <c r="V52" s="21"/>
      <c r="X52" s="21"/>
      <c r="Z52" s="21"/>
      <c r="AB52" s="21"/>
      <c r="AE52" s="21"/>
      <c r="AF52" s="21"/>
      <c r="AG52" s="96"/>
    </row>
    <row r="53" spans="6:33" ht="15.75" customHeight="1">
      <c r="F53" s="21"/>
      <c r="L53" s="21"/>
      <c r="P53" s="21"/>
      <c r="Q53" s="21"/>
      <c r="R53" s="21"/>
      <c r="S53" s="21"/>
      <c r="T53" s="21"/>
      <c r="V53" s="21"/>
      <c r="X53" s="21"/>
      <c r="Z53" s="21"/>
      <c r="AB53" s="21"/>
      <c r="AE53" s="21"/>
      <c r="AF53" s="21"/>
      <c r="AG53" s="96"/>
    </row>
    <row r="54" spans="6:33" ht="15.75" customHeight="1">
      <c r="F54" s="21"/>
      <c r="L54" s="21"/>
      <c r="P54" s="21"/>
      <c r="Q54" s="21"/>
      <c r="R54" s="21"/>
      <c r="S54" s="21"/>
      <c r="T54" s="21"/>
      <c r="V54" s="21"/>
      <c r="X54" s="21"/>
      <c r="Z54" s="21"/>
      <c r="AB54" s="21"/>
      <c r="AE54" s="21"/>
      <c r="AF54" s="21"/>
      <c r="AG54" s="96"/>
    </row>
    <row r="55" spans="6:33" ht="15.75" customHeight="1">
      <c r="F55" s="21"/>
      <c r="L55" s="21"/>
      <c r="P55" s="21"/>
      <c r="Q55" s="21"/>
      <c r="R55" s="21"/>
      <c r="S55" s="21"/>
      <c r="T55" s="21"/>
      <c r="V55" s="21"/>
      <c r="X55" s="21"/>
      <c r="Z55" s="21"/>
      <c r="AB55" s="21"/>
      <c r="AE55" s="21"/>
      <c r="AF55" s="21"/>
      <c r="AG55" s="96"/>
    </row>
    <row r="56" spans="6:33" ht="15.75" customHeight="1">
      <c r="F56" s="21"/>
      <c r="L56" s="21"/>
      <c r="P56" s="21"/>
      <c r="Q56" s="21"/>
      <c r="R56" s="21"/>
      <c r="S56" s="21"/>
      <c r="T56" s="21"/>
      <c r="V56" s="21"/>
      <c r="X56" s="21"/>
      <c r="Z56" s="21"/>
      <c r="AB56" s="21"/>
      <c r="AE56" s="21"/>
      <c r="AF56" s="21"/>
      <c r="AG56" s="96"/>
    </row>
    <row r="57" spans="6:33" ht="15.75" customHeight="1">
      <c r="F57" s="21"/>
      <c r="L57" s="21"/>
      <c r="P57" s="21"/>
      <c r="Q57" s="21"/>
      <c r="R57" s="21"/>
      <c r="S57" s="21"/>
      <c r="T57" s="21"/>
      <c r="V57" s="21"/>
      <c r="X57" s="21"/>
      <c r="Z57" s="21"/>
      <c r="AB57" s="21"/>
      <c r="AE57" s="21"/>
      <c r="AF57" s="21"/>
      <c r="AG57" s="96"/>
    </row>
    <row r="58" spans="6:33" ht="15.75" customHeight="1">
      <c r="F58" s="21"/>
      <c r="L58" s="21"/>
      <c r="P58" s="21"/>
      <c r="Q58" s="21"/>
      <c r="R58" s="21"/>
      <c r="S58" s="21"/>
      <c r="T58" s="21"/>
      <c r="V58" s="21"/>
      <c r="X58" s="21"/>
      <c r="Z58" s="21"/>
      <c r="AB58" s="21"/>
      <c r="AE58" s="21"/>
      <c r="AF58" s="21"/>
      <c r="AG58" s="96"/>
    </row>
    <row r="59" spans="6:33" ht="15.75" customHeight="1">
      <c r="F59" s="21"/>
      <c r="L59" s="21"/>
      <c r="P59" s="21"/>
      <c r="Q59" s="21"/>
      <c r="R59" s="21"/>
      <c r="S59" s="21"/>
      <c r="T59" s="21"/>
      <c r="V59" s="21"/>
      <c r="X59" s="21"/>
      <c r="Z59" s="21"/>
      <c r="AB59" s="21"/>
      <c r="AE59" s="21"/>
      <c r="AF59" s="21"/>
      <c r="AG59" s="96"/>
    </row>
    <row r="60" spans="6:33" ht="15.75" customHeight="1">
      <c r="F60" s="21"/>
      <c r="L60" s="21"/>
      <c r="P60" s="21"/>
      <c r="Q60" s="21"/>
      <c r="R60" s="21"/>
      <c r="S60" s="21"/>
      <c r="T60" s="21"/>
      <c r="V60" s="21"/>
      <c r="X60" s="21"/>
      <c r="Z60" s="21"/>
      <c r="AB60" s="21"/>
      <c r="AE60" s="21"/>
      <c r="AF60" s="21"/>
      <c r="AG60" s="96"/>
    </row>
    <row r="61" spans="6:33" ht="15.75" customHeight="1">
      <c r="F61" s="21"/>
      <c r="L61" s="21"/>
      <c r="P61" s="21"/>
      <c r="Q61" s="21"/>
      <c r="R61" s="21"/>
      <c r="S61" s="21"/>
      <c r="T61" s="21"/>
      <c r="V61" s="21"/>
      <c r="X61" s="21"/>
      <c r="Z61" s="21"/>
      <c r="AB61" s="21"/>
      <c r="AE61" s="21"/>
      <c r="AF61" s="21"/>
      <c r="AG61" s="96"/>
    </row>
    <row r="62" spans="6:33" ht="15.75" customHeight="1">
      <c r="F62" s="21"/>
      <c r="L62" s="21"/>
      <c r="P62" s="21"/>
      <c r="Q62" s="21"/>
      <c r="R62" s="21"/>
      <c r="S62" s="21"/>
      <c r="T62" s="21"/>
      <c r="V62" s="21"/>
      <c r="X62" s="21"/>
      <c r="Z62" s="21"/>
      <c r="AB62" s="21"/>
      <c r="AE62" s="21"/>
      <c r="AF62" s="21"/>
      <c r="AG62" s="96"/>
    </row>
    <row r="63" spans="6:33" ht="15.75" customHeight="1">
      <c r="F63" s="21"/>
      <c r="L63" s="21"/>
      <c r="P63" s="21"/>
      <c r="Q63" s="21"/>
      <c r="R63" s="21"/>
      <c r="S63" s="21"/>
      <c r="T63" s="21"/>
      <c r="V63" s="21"/>
      <c r="X63" s="21"/>
      <c r="Z63" s="21"/>
      <c r="AB63" s="21"/>
      <c r="AE63" s="21"/>
      <c r="AF63" s="21"/>
      <c r="AG63" s="96"/>
    </row>
    <row r="64" spans="6:33" ht="15.75" customHeight="1">
      <c r="F64" s="21"/>
      <c r="L64" s="21"/>
      <c r="P64" s="21"/>
      <c r="Q64" s="21"/>
      <c r="R64" s="21"/>
      <c r="S64" s="21"/>
      <c r="T64" s="21"/>
      <c r="V64" s="21"/>
      <c r="X64" s="21"/>
      <c r="Z64" s="21"/>
      <c r="AB64" s="21"/>
      <c r="AE64" s="21"/>
      <c r="AF64" s="21"/>
      <c r="AG64" s="96"/>
    </row>
    <row r="65" spans="6:33" ht="15.75" customHeight="1">
      <c r="F65" s="21"/>
      <c r="L65" s="21"/>
      <c r="P65" s="21"/>
      <c r="Q65" s="21"/>
      <c r="R65" s="21"/>
      <c r="S65" s="21"/>
      <c r="T65" s="21"/>
      <c r="V65" s="21"/>
      <c r="X65" s="21"/>
      <c r="Z65" s="21"/>
      <c r="AB65" s="21"/>
      <c r="AE65" s="21"/>
      <c r="AF65" s="21"/>
      <c r="AG65" s="96"/>
    </row>
    <row r="66" spans="6:33" ht="15.75" customHeight="1">
      <c r="F66" s="21"/>
      <c r="L66" s="21"/>
      <c r="P66" s="21"/>
      <c r="Q66" s="21"/>
      <c r="R66" s="21"/>
      <c r="S66" s="21"/>
      <c r="T66" s="21"/>
      <c r="V66" s="21"/>
      <c r="X66" s="21"/>
      <c r="Z66" s="21"/>
      <c r="AB66" s="21"/>
      <c r="AE66" s="21"/>
      <c r="AF66" s="21"/>
      <c r="AG66" s="96"/>
    </row>
    <row r="67" spans="6:33" ht="15.75" customHeight="1">
      <c r="F67" s="21"/>
      <c r="L67" s="21"/>
      <c r="P67" s="21"/>
      <c r="Q67" s="21"/>
      <c r="R67" s="21"/>
      <c r="S67" s="21"/>
      <c r="T67" s="21"/>
      <c r="V67" s="21"/>
      <c r="X67" s="21"/>
      <c r="Z67" s="21"/>
      <c r="AB67" s="21"/>
      <c r="AE67" s="21"/>
      <c r="AF67" s="21"/>
      <c r="AG67" s="96"/>
    </row>
    <row r="68" spans="6:33" ht="15.75" customHeight="1">
      <c r="F68" s="21"/>
      <c r="L68" s="21"/>
      <c r="P68" s="21"/>
      <c r="Q68" s="21"/>
      <c r="R68" s="21"/>
      <c r="S68" s="21"/>
      <c r="T68" s="21"/>
      <c r="V68" s="21"/>
      <c r="X68" s="21"/>
      <c r="Z68" s="21"/>
      <c r="AB68" s="21"/>
      <c r="AE68" s="21"/>
      <c r="AF68" s="21"/>
      <c r="AG68" s="96"/>
    </row>
    <row r="69" spans="6:33" ht="15.75" customHeight="1">
      <c r="F69" s="21"/>
      <c r="L69" s="21"/>
      <c r="P69" s="21"/>
      <c r="Q69" s="21"/>
      <c r="R69" s="21"/>
      <c r="S69" s="21"/>
      <c r="T69" s="21"/>
      <c r="V69" s="21"/>
      <c r="X69" s="21"/>
      <c r="Z69" s="21"/>
      <c r="AB69" s="21"/>
      <c r="AE69" s="21"/>
      <c r="AF69" s="21"/>
      <c r="AG69" s="96"/>
    </row>
    <row r="70" spans="6:33" ht="15.75" customHeight="1">
      <c r="F70" s="21"/>
      <c r="L70" s="21"/>
      <c r="P70" s="21"/>
      <c r="Q70" s="21"/>
      <c r="R70" s="21"/>
      <c r="S70" s="21"/>
      <c r="T70" s="21"/>
      <c r="V70" s="21"/>
      <c r="X70" s="21"/>
      <c r="Z70" s="21"/>
      <c r="AB70" s="21"/>
      <c r="AE70" s="21"/>
      <c r="AF70" s="21"/>
      <c r="AG70" s="96"/>
    </row>
    <row r="71" spans="6:33" ht="15.75" customHeight="1">
      <c r="F71" s="21"/>
      <c r="L71" s="21"/>
      <c r="P71" s="21"/>
      <c r="Q71" s="21"/>
      <c r="R71" s="21"/>
      <c r="S71" s="21"/>
      <c r="T71" s="21"/>
      <c r="V71" s="21"/>
      <c r="X71" s="21"/>
      <c r="Z71" s="21"/>
      <c r="AB71" s="21"/>
      <c r="AE71" s="21"/>
      <c r="AF71" s="21"/>
      <c r="AG71" s="96"/>
    </row>
    <row r="72" spans="6:33" ht="15.75" customHeight="1">
      <c r="F72" s="21"/>
      <c r="L72" s="21"/>
      <c r="P72" s="21"/>
      <c r="Q72" s="21"/>
      <c r="R72" s="21"/>
      <c r="S72" s="21"/>
      <c r="T72" s="21"/>
      <c r="V72" s="21"/>
      <c r="X72" s="21"/>
      <c r="Z72" s="21"/>
      <c r="AB72" s="21"/>
      <c r="AE72" s="21"/>
      <c r="AF72" s="21"/>
      <c r="AG72" s="96"/>
    </row>
    <row r="73" spans="6:33" ht="15.75" customHeight="1">
      <c r="F73" s="21"/>
      <c r="L73" s="21"/>
      <c r="P73" s="21"/>
      <c r="Q73" s="21"/>
      <c r="R73" s="21"/>
      <c r="S73" s="21"/>
      <c r="T73" s="21"/>
      <c r="V73" s="21"/>
      <c r="X73" s="21"/>
      <c r="Z73" s="21"/>
      <c r="AB73" s="21"/>
      <c r="AE73" s="21"/>
      <c r="AF73" s="21"/>
      <c r="AG73" s="96"/>
    </row>
    <row r="74" spans="6:33" ht="15.75" customHeight="1">
      <c r="F74" s="21"/>
      <c r="L74" s="21"/>
      <c r="P74" s="21"/>
      <c r="Q74" s="21"/>
      <c r="R74" s="21"/>
      <c r="S74" s="21"/>
      <c r="T74" s="21"/>
      <c r="V74" s="21"/>
      <c r="X74" s="21"/>
      <c r="Z74" s="21"/>
      <c r="AB74" s="21"/>
      <c r="AE74" s="21"/>
      <c r="AF74" s="21"/>
      <c r="AG74" s="96"/>
    </row>
    <row r="75" spans="6:33" ht="15.75" customHeight="1">
      <c r="F75" s="21"/>
      <c r="L75" s="21"/>
      <c r="P75" s="21"/>
      <c r="Q75" s="21"/>
      <c r="R75" s="21"/>
      <c r="S75" s="21"/>
      <c r="T75" s="21"/>
      <c r="V75" s="21"/>
      <c r="X75" s="21"/>
      <c r="Z75" s="21"/>
      <c r="AB75" s="21"/>
      <c r="AE75" s="21"/>
      <c r="AF75" s="21"/>
      <c r="AG75" s="96"/>
    </row>
    <row r="76" spans="6:33" ht="15.75" customHeight="1">
      <c r="F76" s="21"/>
      <c r="L76" s="21"/>
      <c r="P76" s="21"/>
      <c r="Q76" s="21"/>
      <c r="R76" s="21"/>
      <c r="S76" s="21"/>
      <c r="T76" s="21"/>
      <c r="V76" s="21"/>
      <c r="X76" s="21"/>
      <c r="Z76" s="21"/>
      <c r="AB76" s="21"/>
      <c r="AE76" s="21"/>
      <c r="AF76" s="21"/>
      <c r="AG76" s="96"/>
    </row>
    <row r="77" spans="6:33" ht="15.75" customHeight="1">
      <c r="F77" s="21"/>
      <c r="L77" s="21"/>
      <c r="P77" s="21"/>
      <c r="Q77" s="21"/>
      <c r="R77" s="21"/>
      <c r="S77" s="21"/>
      <c r="T77" s="21"/>
      <c r="V77" s="21"/>
      <c r="X77" s="21"/>
      <c r="Z77" s="21"/>
      <c r="AB77" s="21"/>
      <c r="AE77" s="21"/>
      <c r="AF77" s="21"/>
      <c r="AG77" s="96"/>
    </row>
    <row r="78" spans="6:33" ht="15.75" customHeight="1">
      <c r="F78" s="21"/>
      <c r="L78" s="21"/>
      <c r="P78" s="21"/>
      <c r="Q78" s="21"/>
      <c r="R78" s="21"/>
      <c r="S78" s="21"/>
      <c r="T78" s="21"/>
      <c r="V78" s="21"/>
      <c r="X78" s="21"/>
      <c r="Z78" s="21"/>
      <c r="AB78" s="21"/>
      <c r="AE78" s="21"/>
      <c r="AF78" s="21"/>
      <c r="AG78" s="96"/>
    </row>
    <row r="79" spans="6:33" ht="15.75" customHeight="1">
      <c r="F79" s="21"/>
      <c r="L79" s="21"/>
      <c r="P79" s="21"/>
      <c r="Q79" s="21"/>
      <c r="R79" s="21"/>
      <c r="S79" s="21"/>
      <c r="T79" s="21"/>
      <c r="V79" s="21"/>
      <c r="X79" s="21"/>
      <c r="Z79" s="21"/>
      <c r="AB79" s="21"/>
      <c r="AE79" s="21"/>
      <c r="AF79" s="21"/>
      <c r="AG79" s="96"/>
    </row>
    <row r="80" spans="6:33" ht="15.75" customHeight="1">
      <c r="F80" s="21"/>
      <c r="L80" s="21"/>
      <c r="P80" s="21"/>
      <c r="Q80" s="21"/>
      <c r="R80" s="21"/>
      <c r="S80" s="21"/>
      <c r="T80" s="21"/>
      <c r="V80" s="21"/>
      <c r="X80" s="21"/>
      <c r="Z80" s="21"/>
      <c r="AB80" s="21"/>
      <c r="AE80" s="21"/>
      <c r="AF80" s="21"/>
      <c r="AG80" s="96"/>
    </row>
    <row r="81" spans="6:33" ht="15.75" customHeight="1">
      <c r="F81" s="21"/>
      <c r="L81" s="21"/>
      <c r="P81" s="21"/>
      <c r="Q81" s="21"/>
      <c r="R81" s="21"/>
      <c r="S81" s="21"/>
      <c r="T81" s="21"/>
      <c r="V81" s="21"/>
      <c r="X81" s="21"/>
      <c r="Z81" s="21"/>
      <c r="AB81" s="21"/>
      <c r="AE81" s="21"/>
      <c r="AF81" s="21"/>
      <c r="AG81" s="96"/>
    </row>
    <row r="82" spans="6:33" ht="15.75" customHeight="1">
      <c r="F82" s="21"/>
      <c r="L82" s="21"/>
      <c r="P82" s="21"/>
      <c r="Q82" s="21"/>
      <c r="R82" s="21"/>
      <c r="S82" s="21"/>
      <c r="T82" s="21"/>
      <c r="V82" s="21"/>
      <c r="X82" s="21"/>
      <c r="Z82" s="21"/>
      <c r="AB82" s="21"/>
      <c r="AE82" s="21"/>
      <c r="AF82" s="21"/>
      <c r="AG82" s="96"/>
    </row>
    <row r="83" spans="6:33" ht="15.75" customHeight="1">
      <c r="F83" s="21"/>
      <c r="L83" s="21"/>
      <c r="P83" s="21"/>
      <c r="Q83" s="21"/>
      <c r="R83" s="21"/>
      <c r="S83" s="21"/>
      <c r="T83" s="21"/>
      <c r="V83" s="21"/>
      <c r="X83" s="21"/>
      <c r="Z83" s="21"/>
      <c r="AB83" s="21"/>
      <c r="AE83" s="21"/>
      <c r="AF83" s="21"/>
      <c r="AG83" s="96"/>
    </row>
    <row r="84" spans="6:33" ht="15.75" customHeight="1">
      <c r="F84" s="21"/>
      <c r="L84" s="21"/>
      <c r="P84" s="21"/>
      <c r="Q84" s="21"/>
      <c r="R84" s="21"/>
      <c r="S84" s="21"/>
      <c r="T84" s="21"/>
      <c r="V84" s="21"/>
      <c r="X84" s="21"/>
      <c r="Z84" s="21"/>
      <c r="AB84" s="21"/>
      <c r="AE84" s="21"/>
      <c r="AF84" s="21"/>
      <c r="AG84" s="96"/>
    </row>
    <row r="85" spans="6:33" ht="15.75" customHeight="1">
      <c r="F85" s="21"/>
      <c r="L85" s="21"/>
      <c r="P85" s="21"/>
      <c r="Q85" s="21"/>
      <c r="R85" s="21"/>
      <c r="S85" s="21"/>
      <c r="T85" s="21"/>
      <c r="V85" s="21"/>
      <c r="X85" s="21"/>
      <c r="Z85" s="21"/>
      <c r="AB85" s="21"/>
      <c r="AE85" s="21"/>
      <c r="AF85" s="21"/>
      <c r="AG85" s="96"/>
    </row>
    <row r="86" spans="6:33" ht="15.75" customHeight="1">
      <c r="F86" s="21"/>
      <c r="L86" s="21"/>
      <c r="P86" s="21"/>
      <c r="Q86" s="21"/>
      <c r="R86" s="21"/>
      <c r="S86" s="21"/>
      <c r="T86" s="21"/>
      <c r="V86" s="21"/>
      <c r="X86" s="21"/>
      <c r="Z86" s="21"/>
      <c r="AB86" s="21"/>
      <c r="AE86" s="21"/>
      <c r="AF86" s="21"/>
      <c r="AG86" s="96"/>
    </row>
    <row r="87" spans="6:33" ht="15.75" customHeight="1">
      <c r="F87" s="21"/>
      <c r="L87" s="21"/>
      <c r="P87" s="21"/>
      <c r="Q87" s="21"/>
      <c r="R87" s="21"/>
      <c r="S87" s="21"/>
      <c r="T87" s="21"/>
      <c r="V87" s="21"/>
      <c r="X87" s="21"/>
      <c r="Z87" s="21"/>
      <c r="AB87" s="21"/>
      <c r="AE87" s="21"/>
      <c r="AF87" s="21"/>
      <c r="AG87" s="96"/>
    </row>
    <row r="88" spans="6:33" ht="15.75" customHeight="1">
      <c r="F88" s="21"/>
      <c r="L88" s="21"/>
      <c r="P88" s="21"/>
      <c r="Q88" s="21"/>
      <c r="R88" s="21"/>
      <c r="S88" s="21"/>
      <c r="T88" s="21"/>
      <c r="V88" s="21"/>
      <c r="X88" s="21"/>
      <c r="Z88" s="21"/>
      <c r="AB88" s="21"/>
      <c r="AE88" s="21"/>
      <c r="AF88" s="21"/>
      <c r="AG88" s="96"/>
    </row>
    <row r="89" spans="6:33" ht="15.75" customHeight="1">
      <c r="F89" s="21"/>
      <c r="L89" s="21"/>
      <c r="P89" s="21"/>
      <c r="Q89" s="21"/>
      <c r="R89" s="21"/>
      <c r="S89" s="21"/>
      <c r="T89" s="21"/>
      <c r="V89" s="21"/>
      <c r="X89" s="21"/>
      <c r="Z89" s="21"/>
      <c r="AB89" s="21"/>
      <c r="AE89" s="21"/>
      <c r="AF89" s="21"/>
      <c r="AG89" s="96"/>
    </row>
    <row r="90" spans="6:33" ht="15.75" customHeight="1">
      <c r="F90" s="21"/>
      <c r="L90" s="21"/>
      <c r="P90" s="21"/>
      <c r="Q90" s="21"/>
      <c r="R90" s="21"/>
      <c r="S90" s="21"/>
      <c r="T90" s="21"/>
      <c r="V90" s="21"/>
      <c r="X90" s="21"/>
      <c r="Z90" s="21"/>
      <c r="AB90" s="21"/>
      <c r="AE90" s="21"/>
      <c r="AF90" s="21"/>
      <c r="AG90" s="96"/>
    </row>
    <row r="91" spans="6:33" ht="15.75" customHeight="1">
      <c r="F91" s="21"/>
      <c r="L91" s="21"/>
      <c r="P91" s="21"/>
      <c r="Q91" s="21"/>
      <c r="R91" s="21"/>
      <c r="S91" s="21"/>
      <c r="T91" s="21"/>
      <c r="V91" s="21"/>
      <c r="X91" s="21"/>
      <c r="Z91" s="21"/>
      <c r="AB91" s="21"/>
      <c r="AE91" s="21"/>
      <c r="AF91" s="21"/>
      <c r="AG91" s="96"/>
    </row>
    <row r="92" spans="6:33" ht="15.75" customHeight="1">
      <c r="F92" s="21"/>
      <c r="L92" s="21"/>
      <c r="P92" s="21"/>
      <c r="Q92" s="21"/>
      <c r="R92" s="21"/>
      <c r="S92" s="21"/>
      <c r="T92" s="21"/>
      <c r="V92" s="21"/>
      <c r="X92" s="21"/>
      <c r="Z92" s="21"/>
      <c r="AB92" s="21"/>
      <c r="AE92" s="21"/>
      <c r="AF92" s="21"/>
      <c r="AG92" s="96"/>
    </row>
    <row r="93" spans="6:33" ht="15.75" customHeight="1">
      <c r="F93" s="21"/>
      <c r="L93" s="21"/>
      <c r="P93" s="21"/>
      <c r="Q93" s="21"/>
      <c r="R93" s="21"/>
      <c r="S93" s="21"/>
      <c r="T93" s="21"/>
      <c r="V93" s="21"/>
      <c r="X93" s="21"/>
      <c r="Z93" s="21"/>
      <c r="AB93" s="21"/>
      <c r="AE93" s="21"/>
      <c r="AF93" s="21"/>
      <c r="AG93" s="96"/>
    </row>
    <row r="94" spans="6:33" ht="15.75" customHeight="1">
      <c r="F94" s="21"/>
      <c r="L94" s="21"/>
      <c r="P94" s="21"/>
      <c r="Q94" s="21"/>
      <c r="R94" s="21"/>
      <c r="S94" s="21"/>
      <c r="T94" s="21"/>
      <c r="V94" s="21"/>
      <c r="X94" s="21"/>
      <c r="Z94" s="21"/>
      <c r="AB94" s="21"/>
      <c r="AE94" s="21"/>
      <c r="AF94" s="21"/>
      <c r="AG94" s="96"/>
    </row>
    <row r="95" spans="6:33" ht="15.75" customHeight="1">
      <c r="F95" s="21"/>
      <c r="L95" s="21"/>
      <c r="P95" s="21"/>
      <c r="Q95" s="21"/>
      <c r="R95" s="21"/>
      <c r="S95" s="21"/>
      <c r="T95" s="21"/>
      <c r="V95" s="21"/>
      <c r="X95" s="21"/>
      <c r="Z95" s="21"/>
      <c r="AB95" s="21"/>
      <c r="AE95" s="21"/>
      <c r="AF95" s="21"/>
      <c r="AG95" s="96"/>
    </row>
    <row r="96" spans="6:33" ht="15.75" customHeight="1">
      <c r="F96" s="21"/>
      <c r="L96" s="21"/>
      <c r="P96" s="21"/>
      <c r="Q96" s="21"/>
      <c r="R96" s="21"/>
      <c r="S96" s="21"/>
      <c r="T96" s="21"/>
      <c r="V96" s="21"/>
      <c r="X96" s="21"/>
      <c r="Z96" s="21"/>
      <c r="AB96" s="21"/>
      <c r="AE96" s="21"/>
      <c r="AF96" s="21"/>
      <c r="AG96" s="96"/>
    </row>
    <row r="97" spans="3:33" ht="15.75" customHeight="1">
      <c r="F97" s="21"/>
      <c r="L97" s="21"/>
      <c r="P97" s="21"/>
      <c r="Q97" s="21"/>
      <c r="R97" s="21"/>
      <c r="S97" s="21"/>
      <c r="T97" s="21"/>
      <c r="V97" s="21"/>
      <c r="X97" s="21"/>
      <c r="Z97" s="21"/>
      <c r="AB97" s="21"/>
      <c r="AE97" s="21"/>
      <c r="AF97" s="21"/>
      <c r="AG97" s="96"/>
    </row>
    <row r="98" spans="3:33" ht="15.75" customHeight="1">
      <c r="F98" s="21"/>
      <c r="L98" s="21"/>
      <c r="P98" s="21"/>
      <c r="Q98" s="21"/>
      <c r="R98" s="21"/>
      <c r="S98" s="21"/>
      <c r="T98" s="21"/>
      <c r="V98" s="21"/>
      <c r="X98" s="21"/>
      <c r="Z98" s="21"/>
      <c r="AB98" s="21"/>
      <c r="AE98" s="21"/>
      <c r="AF98" s="21"/>
      <c r="AG98" s="96"/>
    </row>
    <row r="99" spans="3:33" ht="15.75" hidden="1" customHeight="1">
      <c r="F99" s="21"/>
      <c r="L99" s="21"/>
      <c r="P99" s="21"/>
      <c r="Q99" s="21"/>
      <c r="R99" s="21"/>
      <c r="S99" s="21"/>
      <c r="T99" s="21"/>
      <c r="V99" s="21"/>
      <c r="X99" s="21"/>
      <c r="Z99" s="21"/>
      <c r="AB99" s="21"/>
      <c r="AE99" s="21"/>
      <c r="AF99" s="21"/>
      <c r="AG99" s="96"/>
    </row>
    <row r="100" spans="3:33" ht="15.75" hidden="1" customHeight="1">
      <c r="C100" s="159" t="s">
        <v>56</v>
      </c>
      <c r="D100" s="21"/>
      <c r="E100" s="160" t="s">
        <v>292</v>
      </c>
      <c r="F100" s="161"/>
      <c r="G100" s="162" t="s">
        <v>293</v>
      </c>
      <c r="H100" s="21"/>
      <c r="I100" s="160" t="s">
        <v>294</v>
      </c>
      <c r="J100" s="21"/>
      <c r="K100" s="21"/>
      <c r="L100" s="21"/>
      <c r="P100" s="21"/>
      <c r="Q100" s="21"/>
      <c r="R100" s="21"/>
      <c r="S100" s="21"/>
      <c r="T100" s="21"/>
      <c r="V100" s="21"/>
      <c r="X100" s="21"/>
      <c r="Z100" s="21"/>
      <c r="AB100" s="21"/>
      <c r="AE100" s="21"/>
      <c r="AF100" s="21"/>
      <c r="AG100" s="96"/>
    </row>
    <row r="101" spans="3:33" ht="15.75" hidden="1" customHeight="1">
      <c r="C101" s="163" t="s">
        <v>78</v>
      </c>
      <c r="D101" s="21"/>
      <c r="E101" s="164" t="s">
        <v>235</v>
      </c>
      <c r="F101" s="21"/>
      <c r="G101" s="164" t="s">
        <v>295</v>
      </c>
      <c r="H101" s="21"/>
      <c r="I101" s="164" t="s">
        <v>296</v>
      </c>
      <c r="J101" s="21"/>
      <c r="K101" s="21"/>
      <c r="L101" s="21"/>
      <c r="P101" s="21"/>
      <c r="Q101" s="21"/>
      <c r="R101" s="21"/>
      <c r="S101" s="21"/>
      <c r="T101" s="21"/>
      <c r="V101" s="21"/>
      <c r="X101" s="21"/>
      <c r="Z101" s="21"/>
      <c r="AB101" s="21"/>
      <c r="AE101" s="21"/>
      <c r="AF101" s="21"/>
      <c r="AG101" s="96"/>
    </row>
    <row r="102" spans="3:33" ht="15.75" hidden="1" customHeight="1">
      <c r="C102" s="163" t="s">
        <v>100</v>
      </c>
      <c r="D102" s="21"/>
      <c r="E102" s="164" t="s">
        <v>179</v>
      </c>
      <c r="F102" s="21"/>
      <c r="G102" s="164" t="s">
        <v>241</v>
      </c>
      <c r="H102" s="21"/>
      <c r="I102" s="164" t="s">
        <v>113</v>
      </c>
      <c r="J102" s="21"/>
      <c r="K102" s="21"/>
      <c r="L102" s="21"/>
      <c r="P102" s="21"/>
      <c r="Q102" s="21"/>
      <c r="R102" s="21"/>
      <c r="S102" s="21"/>
      <c r="T102" s="21"/>
      <c r="V102" s="21"/>
      <c r="X102" s="21"/>
      <c r="Z102" s="21"/>
      <c r="AB102" s="21"/>
      <c r="AE102" s="21"/>
      <c r="AF102" s="21"/>
      <c r="AG102" s="96"/>
    </row>
    <row r="103" spans="3:33" ht="15.75" hidden="1" customHeight="1">
      <c r="C103" s="163" t="s">
        <v>103</v>
      </c>
      <c r="D103" s="21"/>
      <c r="E103" s="164" t="s">
        <v>297</v>
      </c>
      <c r="F103" s="21"/>
      <c r="G103" s="164" t="s">
        <v>111</v>
      </c>
      <c r="H103" s="21"/>
      <c r="I103" s="164" t="s">
        <v>167</v>
      </c>
      <c r="J103" s="21"/>
      <c r="K103" s="21"/>
      <c r="L103" s="21"/>
      <c r="P103" s="21"/>
      <c r="Q103" s="21"/>
      <c r="R103" s="21"/>
      <c r="S103" s="21"/>
      <c r="T103" s="21"/>
      <c r="V103" s="21"/>
      <c r="X103" s="21"/>
      <c r="Z103" s="21"/>
      <c r="AB103" s="21"/>
      <c r="AE103" s="21"/>
      <c r="AF103" s="21"/>
      <c r="AG103" s="96"/>
    </row>
    <row r="104" spans="3:33" ht="15.75" hidden="1" customHeight="1">
      <c r="C104" s="163" t="s">
        <v>105</v>
      </c>
      <c r="D104" s="21"/>
      <c r="E104" s="164" t="s">
        <v>298</v>
      </c>
      <c r="F104" s="21"/>
      <c r="G104" s="164" t="s">
        <v>299</v>
      </c>
      <c r="H104" s="21"/>
      <c r="I104" s="164" t="s">
        <v>139</v>
      </c>
      <c r="J104" s="21"/>
      <c r="K104" s="21"/>
      <c r="L104" s="21"/>
      <c r="P104" s="21"/>
      <c r="Q104" s="21"/>
      <c r="R104" s="21"/>
      <c r="S104" s="21"/>
      <c r="T104" s="21"/>
      <c r="V104" s="21"/>
      <c r="X104" s="21"/>
      <c r="Z104" s="21"/>
      <c r="AB104" s="21"/>
      <c r="AE104" s="21"/>
      <c r="AF104" s="21"/>
      <c r="AG104" s="96"/>
    </row>
    <row r="105" spans="3:33" ht="15.75" hidden="1" customHeight="1">
      <c r="C105" s="163" t="s">
        <v>117</v>
      </c>
      <c r="D105" s="21"/>
      <c r="E105" s="164" t="s">
        <v>300</v>
      </c>
      <c r="F105" s="21"/>
      <c r="G105" s="165" t="s">
        <v>130</v>
      </c>
      <c r="H105" s="21"/>
      <c r="I105" s="21"/>
      <c r="J105" s="21"/>
      <c r="K105" s="21"/>
      <c r="L105" s="21"/>
      <c r="P105" s="21"/>
      <c r="Q105" s="21"/>
      <c r="R105" s="21"/>
      <c r="S105" s="21"/>
      <c r="T105" s="21"/>
      <c r="V105" s="21"/>
      <c r="X105" s="21"/>
      <c r="Z105" s="21"/>
      <c r="AB105" s="21"/>
      <c r="AE105" s="21"/>
      <c r="AF105" s="21"/>
      <c r="AG105" s="96"/>
    </row>
    <row r="106" spans="3:33" ht="15.75" hidden="1" customHeight="1">
      <c r="C106" s="163" t="s">
        <v>127</v>
      </c>
      <c r="D106" s="21"/>
      <c r="E106" s="164" t="s">
        <v>250</v>
      </c>
      <c r="F106" s="21"/>
      <c r="G106" s="21"/>
      <c r="H106" s="21"/>
      <c r="I106" s="160" t="s">
        <v>49</v>
      </c>
      <c r="J106" s="21"/>
      <c r="K106" s="21"/>
      <c r="L106" s="21"/>
      <c r="P106" s="21"/>
      <c r="Q106" s="21"/>
      <c r="R106" s="21"/>
      <c r="S106" s="21"/>
      <c r="T106" s="21"/>
      <c r="V106" s="21"/>
      <c r="X106" s="21"/>
      <c r="Z106" s="21"/>
      <c r="AB106" s="21"/>
      <c r="AE106" s="21"/>
      <c r="AF106" s="21"/>
      <c r="AG106" s="96"/>
    </row>
    <row r="107" spans="3:33" ht="15.75" hidden="1" customHeight="1">
      <c r="C107" s="163" t="s">
        <v>134</v>
      </c>
      <c r="D107" s="21"/>
      <c r="E107" s="164" t="s">
        <v>301</v>
      </c>
      <c r="F107" s="21"/>
      <c r="G107" s="162" t="s">
        <v>302</v>
      </c>
      <c r="H107" s="21"/>
      <c r="I107" s="164" t="s">
        <v>164</v>
      </c>
      <c r="J107" s="21"/>
      <c r="K107" s="21"/>
      <c r="L107" s="21"/>
      <c r="P107" s="21"/>
      <c r="Q107" s="21"/>
      <c r="R107" s="21"/>
      <c r="S107" s="21"/>
      <c r="T107" s="21"/>
      <c r="V107" s="21"/>
      <c r="X107" s="21"/>
      <c r="Z107" s="21"/>
      <c r="AB107" s="21"/>
      <c r="AE107" s="21"/>
      <c r="AF107" s="21"/>
      <c r="AG107" s="96"/>
    </row>
    <row r="108" spans="3:33" ht="15.75" hidden="1" customHeight="1">
      <c r="C108" s="163" t="s">
        <v>331</v>
      </c>
      <c r="D108" s="21"/>
      <c r="E108" s="164" t="s">
        <v>106</v>
      </c>
      <c r="F108" s="21"/>
      <c r="G108" s="164" t="s">
        <v>303</v>
      </c>
      <c r="H108" s="21"/>
      <c r="I108" s="164" t="s">
        <v>116</v>
      </c>
      <c r="J108" s="21"/>
      <c r="K108" s="21"/>
      <c r="L108" s="21"/>
      <c r="P108" s="21"/>
      <c r="Q108" s="21"/>
      <c r="R108" s="21"/>
      <c r="S108" s="21"/>
      <c r="T108" s="21"/>
      <c r="V108" s="21"/>
      <c r="X108" s="21"/>
      <c r="Z108" s="21"/>
      <c r="AB108" s="21"/>
      <c r="AE108" s="21"/>
      <c r="AF108" s="21"/>
      <c r="AG108" s="96"/>
    </row>
    <row r="109" spans="3:33" ht="15.75" hidden="1" customHeight="1">
      <c r="C109" s="163" t="s">
        <v>141</v>
      </c>
      <c r="D109" s="21"/>
      <c r="E109" s="164" t="s">
        <v>143</v>
      </c>
      <c r="F109" s="21"/>
      <c r="G109" s="164" t="s">
        <v>148</v>
      </c>
      <c r="H109" s="21"/>
      <c r="I109" s="21"/>
      <c r="J109" s="21"/>
      <c r="K109" s="21"/>
      <c r="L109" s="21"/>
      <c r="P109" s="21"/>
      <c r="Q109" s="21"/>
      <c r="R109" s="21"/>
      <c r="S109" s="21"/>
      <c r="T109" s="21"/>
      <c r="V109" s="21"/>
      <c r="X109" s="21"/>
      <c r="Z109" s="21"/>
      <c r="AB109" s="21"/>
      <c r="AE109" s="21"/>
      <c r="AF109" s="21"/>
      <c r="AG109" s="96"/>
    </row>
    <row r="110" spans="3:33" ht="15.75" hidden="1" customHeight="1">
      <c r="C110" s="163" t="s">
        <v>142</v>
      </c>
      <c r="D110" s="21"/>
      <c r="E110" s="164" t="s">
        <v>304</v>
      </c>
      <c r="F110" s="21"/>
      <c r="G110" s="164" t="s">
        <v>112</v>
      </c>
      <c r="H110" s="21"/>
      <c r="I110" s="166" t="s">
        <v>305</v>
      </c>
      <c r="J110" s="21"/>
      <c r="K110" s="21"/>
      <c r="L110" s="21"/>
      <c r="P110" s="21"/>
      <c r="Q110" s="21"/>
      <c r="R110" s="21"/>
      <c r="S110" s="21"/>
      <c r="T110" s="21"/>
      <c r="V110" s="21"/>
      <c r="X110" s="21"/>
      <c r="Z110" s="21"/>
      <c r="AB110" s="21"/>
      <c r="AE110" s="21"/>
      <c r="AF110" s="21"/>
      <c r="AG110" s="96"/>
    </row>
    <row r="111" spans="3:33" ht="15.75" hidden="1" customHeight="1">
      <c r="C111" s="163" t="s">
        <v>137</v>
      </c>
      <c r="D111" s="21"/>
      <c r="E111" s="164" t="s">
        <v>306</v>
      </c>
      <c r="F111" s="21"/>
      <c r="G111" s="164" t="s">
        <v>242</v>
      </c>
      <c r="H111" s="21"/>
      <c r="I111" s="167">
        <v>15</v>
      </c>
      <c r="J111" s="168">
        <v>30</v>
      </c>
      <c r="K111" s="21"/>
      <c r="L111" s="21"/>
      <c r="P111" s="21"/>
      <c r="Q111" s="21"/>
      <c r="R111" s="21"/>
      <c r="S111" s="21"/>
      <c r="T111" s="21"/>
      <c r="V111" s="21"/>
      <c r="X111" s="21"/>
      <c r="Z111" s="21"/>
      <c r="AB111" s="21"/>
      <c r="AE111" s="21"/>
      <c r="AF111" s="21"/>
      <c r="AG111" s="96"/>
    </row>
    <row r="112" spans="3:33" ht="15.75" hidden="1" customHeight="1">
      <c r="C112" s="163" t="s">
        <v>149</v>
      </c>
      <c r="D112" s="21"/>
      <c r="E112" s="164" t="s">
        <v>307</v>
      </c>
      <c r="F112" s="21"/>
      <c r="G112" s="164" t="s">
        <v>138</v>
      </c>
      <c r="H112" s="21"/>
      <c r="I112" s="167">
        <v>0</v>
      </c>
      <c r="J112" s="168">
        <v>0</v>
      </c>
      <c r="K112" s="21"/>
      <c r="L112" s="21"/>
      <c r="P112" s="21"/>
      <c r="Q112" s="21"/>
      <c r="R112" s="21"/>
      <c r="S112" s="21"/>
      <c r="T112" s="21"/>
      <c r="V112" s="21"/>
      <c r="X112" s="21"/>
      <c r="Z112" s="21"/>
      <c r="AB112" s="21"/>
      <c r="AE112" s="21"/>
      <c r="AF112" s="21"/>
      <c r="AG112" s="96"/>
    </row>
    <row r="113" spans="3:33" ht="15.75" hidden="1" customHeight="1">
      <c r="C113" s="163" t="s">
        <v>155</v>
      </c>
      <c r="D113" s="21"/>
      <c r="E113" s="164" t="s">
        <v>308</v>
      </c>
      <c r="F113" s="21"/>
      <c r="G113" s="164" t="s">
        <v>131</v>
      </c>
      <c r="H113" s="21"/>
      <c r="I113" s="169">
        <v>10</v>
      </c>
      <c r="J113" s="21"/>
      <c r="K113" s="21"/>
      <c r="L113" s="21"/>
      <c r="P113" s="21"/>
      <c r="Q113" s="21"/>
      <c r="R113" s="21"/>
      <c r="S113" s="21"/>
      <c r="T113" s="21"/>
      <c r="V113" s="21"/>
      <c r="X113" s="21"/>
      <c r="Z113" s="21"/>
      <c r="AB113" s="21"/>
      <c r="AE113" s="21"/>
      <c r="AF113" s="21"/>
      <c r="AG113" s="96"/>
    </row>
    <row r="114" spans="3:33" ht="15.75" hidden="1" customHeight="1">
      <c r="C114" s="163" t="s">
        <v>166</v>
      </c>
      <c r="D114" s="21"/>
      <c r="E114" s="164" t="s">
        <v>309</v>
      </c>
      <c r="F114" s="21"/>
      <c r="G114" s="164" t="s">
        <v>133</v>
      </c>
      <c r="H114" s="21"/>
      <c r="I114" s="170">
        <v>5</v>
      </c>
      <c r="J114" s="21"/>
      <c r="K114" s="21"/>
      <c r="L114" s="21"/>
      <c r="P114" s="21"/>
      <c r="Q114" s="21"/>
      <c r="R114" s="21"/>
      <c r="S114" s="21"/>
      <c r="T114" s="21"/>
      <c r="V114" s="21"/>
      <c r="X114" s="21"/>
      <c r="Z114" s="21"/>
      <c r="AB114" s="21"/>
      <c r="AE114" s="21"/>
      <c r="AF114" s="21"/>
      <c r="AG114" s="96"/>
    </row>
    <row r="115" spans="3:33" ht="15.75" hidden="1" customHeight="1">
      <c r="C115" s="21"/>
      <c r="D115" s="21"/>
      <c r="E115" s="164" t="s">
        <v>310</v>
      </c>
      <c r="F115" s="21"/>
      <c r="G115" s="164" t="s">
        <v>311</v>
      </c>
      <c r="H115" s="21"/>
      <c r="I115" s="169">
        <v>0</v>
      </c>
      <c r="J115" s="21"/>
      <c r="K115" s="21"/>
      <c r="L115" s="21"/>
      <c r="P115" s="21"/>
      <c r="Q115" s="21"/>
      <c r="R115" s="21"/>
      <c r="S115" s="21"/>
      <c r="T115" s="21"/>
      <c r="V115" s="21"/>
      <c r="X115" s="21"/>
      <c r="Z115" s="21"/>
      <c r="AB115" s="21"/>
      <c r="AE115" s="21"/>
      <c r="AF115" s="21"/>
      <c r="AG115" s="96"/>
    </row>
    <row r="116" spans="3:33" ht="15.75" hidden="1" customHeight="1">
      <c r="C116" s="159" t="s">
        <v>312</v>
      </c>
      <c r="D116" s="21"/>
      <c r="E116" s="164" t="s">
        <v>313</v>
      </c>
      <c r="F116" s="21"/>
      <c r="G116" s="164" t="s">
        <v>314</v>
      </c>
      <c r="H116" s="21"/>
      <c r="I116" s="21"/>
      <c r="J116" s="21"/>
      <c r="K116" s="21"/>
      <c r="L116" s="21"/>
      <c r="P116" s="21"/>
      <c r="Q116" s="21"/>
      <c r="R116" s="21"/>
      <c r="S116" s="21"/>
      <c r="T116" s="21"/>
      <c r="V116" s="21"/>
      <c r="X116" s="21"/>
      <c r="Z116" s="21"/>
      <c r="AB116" s="21"/>
      <c r="AE116" s="21"/>
      <c r="AF116" s="21"/>
      <c r="AG116" s="96"/>
    </row>
    <row r="117" spans="3:33" ht="15.75" hidden="1" customHeight="1">
      <c r="C117" s="163" t="s">
        <v>61</v>
      </c>
      <c r="D117" s="21"/>
      <c r="E117" s="164" t="s">
        <v>315</v>
      </c>
      <c r="F117" s="21"/>
      <c r="G117" s="164" t="s">
        <v>316</v>
      </c>
      <c r="H117" s="21"/>
      <c r="I117" s="162" t="s">
        <v>317</v>
      </c>
      <c r="J117" s="21"/>
      <c r="K117" s="21"/>
      <c r="L117" s="21"/>
      <c r="P117" s="21"/>
      <c r="Q117" s="21"/>
      <c r="R117" s="21"/>
      <c r="S117" s="21"/>
      <c r="T117" s="21"/>
      <c r="V117" s="21"/>
      <c r="X117" s="21"/>
      <c r="Z117" s="21"/>
      <c r="AB117" s="21"/>
      <c r="AE117" s="21"/>
      <c r="AF117" s="21"/>
      <c r="AG117" s="96"/>
    </row>
    <row r="118" spans="3:33" ht="15.75" hidden="1" customHeight="1">
      <c r="C118" s="163" t="s">
        <v>318</v>
      </c>
      <c r="D118" s="21"/>
      <c r="E118" s="164" t="s">
        <v>260</v>
      </c>
      <c r="F118" s="21"/>
      <c r="G118" s="21"/>
      <c r="H118" s="21"/>
      <c r="I118" s="164" t="s">
        <v>135</v>
      </c>
      <c r="J118" s="21"/>
      <c r="K118" s="21"/>
      <c r="L118" s="21"/>
      <c r="P118" s="21"/>
      <c r="Q118" s="21"/>
      <c r="R118" s="21"/>
      <c r="S118" s="21"/>
      <c r="T118" s="21"/>
      <c r="V118" s="21"/>
      <c r="X118" s="21"/>
      <c r="Z118" s="21"/>
      <c r="AB118" s="21"/>
      <c r="AE118" s="21"/>
      <c r="AF118" s="21"/>
      <c r="AG118" s="96"/>
    </row>
    <row r="119" spans="3:33" ht="15.75" hidden="1" customHeight="1">
      <c r="C119" s="163" t="s">
        <v>65</v>
      </c>
      <c r="D119" s="21"/>
      <c r="E119" s="21"/>
      <c r="F119" s="21"/>
      <c r="G119" s="21"/>
      <c r="H119" s="21"/>
      <c r="I119" s="164" t="s">
        <v>319</v>
      </c>
      <c r="J119" s="21"/>
      <c r="K119" s="21"/>
      <c r="L119" s="21"/>
      <c r="P119" s="21"/>
      <c r="Q119" s="21"/>
      <c r="R119" s="21"/>
      <c r="S119" s="21"/>
      <c r="T119" s="21"/>
      <c r="V119" s="21"/>
      <c r="X119" s="21"/>
      <c r="Z119" s="21"/>
      <c r="AB119" s="21"/>
      <c r="AE119" s="21"/>
      <c r="AF119" s="21"/>
      <c r="AG119" s="96"/>
    </row>
    <row r="120" spans="3:33" ht="15.75" hidden="1" customHeight="1">
      <c r="C120" s="163" t="s">
        <v>320</v>
      </c>
      <c r="D120" s="21"/>
      <c r="E120" s="166" t="s">
        <v>321</v>
      </c>
      <c r="F120" s="21"/>
      <c r="G120" s="162" t="s">
        <v>68</v>
      </c>
      <c r="H120" s="21"/>
      <c r="I120" s="164" t="s">
        <v>322</v>
      </c>
      <c r="J120" s="21"/>
      <c r="K120" s="21"/>
      <c r="L120" s="21"/>
      <c r="P120" s="21"/>
      <c r="Q120" s="21"/>
      <c r="R120" s="21"/>
      <c r="S120" s="21"/>
      <c r="T120" s="21"/>
      <c r="V120" s="21"/>
      <c r="X120" s="21"/>
      <c r="Z120" s="21"/>
      <c r="AB120" s="21"/>
      <c r="AE120" s="21"/>
      <c r="AF120" s="21"/>
      <c r="AG120" s="96"/>
    </row>
    <row r="121" spans="3:33" ht="15.75" hidden="1" customHeight="1">
      <c r="C121" s="163" t="s">
        <v>73</v>
      </c>
      <c r="D121" s="21"/>
      <c r="E121" s="171" t="s">
        <v>243</v>
      </c>
      <c r="F121" s="21"/>
      <c r="G121" s="164" t="s">
        <v>132</v>
      </c>
      <c r="H121" s="21"/>
      <c r="I121" s="172"/>
      <c r="J121" s="21"/>
      <c r="K121" s="21"/>
      <c r="L121" s="21"/>
      <c r="P121" s="21"/>
      <c r="Q121" s="21"/>
      <c r="R121" s="21"/>
      <c r="S121" s="21"/>
      <c r="T121" s="21"/>
      <c r="V121" s="21"/>
      <c r="X121" s="21"/>
      <c r="Z121" s="21"/>
      <c r="AB121" s="21"/>
      <c r="AE121" s="21"/>
      <c r="AF121" s="21"/>
      <c r="AG121" s="96"/>
    </row>
    <row r="122" spans="3:33" ht="15.75" hidden="1" customHeight="1">
      <c r="C122" s="163" t="s">
        <v>62</v>
      </c>
      <c r="D122" s="21"/>
      <c r="E122" s="171" t="s">
        <v>114</v>
      </c>
      <c r="F122" s="21"/>
      <c r="G122" s="164" t="s">
        <v>323</v>
      </c>
      <c r="H122" s="161"/>
      <c r="I122" s="173" t="s">
        <v>324</v>
      </c>
      <c r="J122" s="21"/>
      <c r="K122" s="21"/>
      <c r="L122" s="21"/>
      <c r="P122" s="21"/>
      <c r="Q122" s="21"/>
      <c r="R122" s="21"/>
      <c r="S122" s="21"/>
      <c r="T122" s="21"/>
      <c r="V122" s="21"/>
      <c r="X122" s="21"/>
      <c r="Z122" s="21"/>
      <c r="AB122" s="21"/>
      <c r="AE122" s="21"/>
      <c r="AF122" s="21"/>
      <c r="AG122" s="96"/>
    </row>
    <row r="123" spans="3:33" ht="15.75" hidden="1" customHeight="1">
      <c r="C123" s="163" t="s">
        <v>325</v>
      </c>
      <c r="D123" s="21"/>
      <c r="E123" s="171" t="s">
        <v>326</v>
      </c>
      <c r="F123" s="21"/>
      <c r="G123" s="164" t="s">
        <v>327</v>
      </c>
      <c r="H123" s="161"/>
      <c r="I123" s="174" t="s">
        <v>131</v>
      </c>
      <c r="J123" s="21"/>
      <c r="K123" s="21"/>
      <c r="L123" s="21"/>
      <c r="P123" s="21"/>
      <c r="Q123" s="21"/>
      <c r="R123" s="21"/>
      <c r="S123" s="21"/>
      <c r="T123" s="21"/>
      <c r="V123" s="21"/>
      <c r="X123" s="21"/>
      <c r="Z123" s="21"/>
      <c r="AB123" s="21"/>
      <c r="AE123" s="21"/>
      <c r="AF123" s="21"/>
      <c r="AG123" s="96"/>
    </row>
    <row r="124" spans="3:33" ht="15.75" hidden="1" customHeight="1">
      <c r="C124" s="163" t="s">
        <v>328</v>
      </c>
      <c r="D124" s="21"/>
      <c r="E124" s="21"/>
      <c r="F124" s="21"/>
      <c r="G124" s="21"/>
      <c r="H124" s="161"/>
      <c r="I124" s="164" t="s">
        <v>133</v>
      </c>
      <c r="J124" s="21"/>
      <c r="K124" s="21"/>
      <c r="L124" s="21"/>
      <c r="P124" s="21"/>
      <c r="Q124" s="21"/>
      <c r="R124" s="21"/>
      <c r="S124" s="21"/>
      <c r="T124" s="21"/>
      <c r="V124" s="21"/>
      <c r="X124" s="21"/>
      <c r="Z124" s="21"/>
      <c r="AB124" s="21"/>
      <c r="AE124" s="21"/>
      <c r="AF124" s="21"/>
      <c r="AG124" s="96"/>
    </row>
    <row r="125" spans="3:33" ht="15.75" hidden="1" customHeight="1">
      <c r="C125" s="163" t="s">
        <v>75</v>
      </c>
      <c r="D125" s="21"/>
      <c r="E125" s="21"/>
      <c r="F125" s="21"/>
      <c r="G125" s="21"/>
      <c r="H125" s="21"/>
      <c r="I125" s="21"/>
      <c r="J125" s="21"/>
      <c r="K125" s="21"/>
      <c r="L125" s="21"/>
      <c r="P125" s="21"/>
      <c r="Q125" s="21"/>
      <c r="R125" s="21"/>
      <c r="S125" s="21"/>
      <c r="T125" s="21"/>
      <c r="V125" s="21"/>
      <c r="X125" s="21"/>
      <c r="Z125" s="21"/>
      <c r="AB125" s="21"/>
      <c r="AE125" s="21"/>
      <c r="AF125" s="21"/>
      <c r="AG125" s="96"/>
    </row>
    <row r="126" spans="3:33" ht="15.75" hidden="1" customHeight="1">
      <c r="C126" s="163" t="s">
        <v>329</v>
      </c>
      <c r="D126" s="21"/>
      <c r="E126" s="21"/>
      <c r="F126" s="21"/>
      <c r="G126" s="21"/>
      <c r="H126" s="21"/>
      <c r="I126" s="21"/>
      <c r="J126" s="21"/>
      <c r="K126" s="21"/>
      <c r="L126" s="21"/>
      <c r="P126" s="21"/>
      <c r="Q126" s="21"/>
      <c r="R126" s="21"/>
      <c r="S126" s="21"/>
      <c r="T126" s="21"/>
      <c r="V126" s="21"/>
      <c r="X126" s="21"/>
      <c r="Z126" s="21"/>
      <c r="AB126" s="21"/>
      <c r="AE126" s="21"/>
      <c r="AF126" s="21"/>
      <c r="AG126" s="96"/>
    </row>
    <row r="127" spans="3:33" ht="15.75" hidden="1" customHeight="1">
      <c r="C127" s="163" t="s">
        <v>240</v>
      </c>
      <c r="D127" s="21"/>
      <c r="E127" s="21"/>
      <c r="F127" s="21"/>
      <c r="G127" s="21"/>
      <c r="H127" s="21"/>
      <c r="I127" s="21"/>
      <c r="J127" s="21"/>
      <c r="K127" s="21"/>
      <c r="L127" s="21"/>
      <c r="P127" s="21"/>
      <c r="Q127" s="21"/>
      <c r="R127" s="21"/>
      <c r="S127" s="21"/>
      <c r="T127" s="21"/>
      <c r="V127" s="21"/>
      <c r="X127" s="21"/>
      <c r="Z127" s="21"/>
      <c r="AB127" s="21"/>
      <c r="AE127" s="21"/>
      <c r="AF127" s="21"/>
      <c r="AG127" s="96"/>
    </row>
    <row r="128" spans="3:33" ht="15.75" hidden="1" customHeight="1">
      <c r="C128" s="163" t="s">
        <v>330</v>
      </c>
      <c r="D128" s="21"/>
      <c r="E128" s="21"/>
      <c r="F128" s="21"/>
      <c r="G128" s="21"/>
      <c r="H128" s="21"/>
      <c r="I128" s="21"/>
      <c r="J128" s="21"/>
      <c r="K128" s="21"/>
      <c r="L128" s="21"/>
      <c r="P128" s="21"/>
      <c r="Q128" s="21"/>
      <c r="R128" s="21"/>
      <c r="S128" s="21"/>
      <c r="T128" s="21"/>
      <c r="V128" s="21"/>
      <c r="X128" s="21"/>
      <c r="Z128" s="21"/>
      <c r="AB128" s="21"/>
      <c r="AE128" s="21"/>
      <c r="AF128" s="21"/>
      <c r="AG128" s="96"/>
    </row>
    <row r="129" spans="3:33" ht="15.75" hidden="1" customHeight="1">
      <c r="C129" s="163" t="s">
        <v>76</v>
      </c>
      <c r="D129" s="21"/>
      <c r="E129" s="21"/>
      <c r="F129" s="21"/>
      <c r="G129" s="21"/>
      <c r="H129" s="21"/>
      <c r="I129" s="21"/>
      <c r="J129" s="21"/>
      <c r="K129" s="21"/>
      <c r="L129" s="21"/>
      <c r="P129" s="21"/>
      <c r="Q129" s="21"/>
      <c r="R129" s="21"/>
      <c r="S129" s="21"/>
      <c r="T129" s="21"/>
      <c r="V129" s="21"/>
      <c r="X129" s="21"/>
      <c r="Z129" s="21"/>
      <c r="AB129" s="21"/>
      <c r="AE129" s="21"/>
      <c r="AF129" s="21"/>
      <c r="AG129" s="96"/>
    </row>
    <row r="130" spans="3:33" ht="15.75" customHeight="1">
      <c r="C130" s="21"/>
      <c r="D130" s="21"/>
      <c r="E130" s="21"/>
      <c r="F130" s="21"/>
      <c r="G130" s="21"/>
      <c r="H130" s="21"/>
      <c r="I130" s="21"/>
      <c r="J130" s="21"/>
      <c r="K130" s="21"/>
      <c r="L130" s="21"/>
      <c r="P130" s="21"/>
      <c r="Q130" s="21"/>
      <c r="R130" s="21"/>
      <c r="S130" s="21"/>
      <c r="T130" s="21"/>
      <c r="V130" s="21"/>
      <c r="X130" s="21"/>
      <c r="Z130" s="21"/>
      <c r="AB130" s="21"/>
      <c r="AE130" s="21"/>
      <c r="AF130" s="21"/>
      <c r="AG130" s="96"/>
    </row>
    <row r="131" spans="3:33" ht="15.75" customHeight="1">
      <c r="C131" s="21"/>
      <c r="D131" s="21"/>
      <c r="E131" s="21"/>
      <c r="F131" s="21"/>
      <c r="G131" s="21"/>
      <c r="H131" s="21"/>
      <c r="I131" s="21"/>
      <c r="J131" s="21"/>
      <c r="K131" s="21"/>
      <c r="L131" s="21"/>
      <c r="P131" s="21"/>
      <c r="Q131" s="21"/>
      <c r="R131" s="21"/>
      <c r="S131" s="21"/>
      <c r="T131" s="21"/>
      <c r="V131" s="21"/>
      <c r="X131" s="21"/>
      <c r="Z131" s="21"/>
      <c r="AB131" s="21"/>
      <c r="AE131" s="21"/>
      <c r="AF131" s="21"/>
      <c r="AG131" s="96"/>
    </row>
    <row r="132" spans="3:33" ht="15.75" customHeight="1">
      <c r="F132" s="21"/>
      <c r="L132" s="21"/>
      <c r="P132" s="21"/>
      <c r="Q132" s="21"/>
      <c r="R132" s="21"/>
      <c r="S132" s="21"/>
      <c r="T132" s="21"/>
      <c r="V132" s="21"/>
      <c r="X132" s="21"/>
      <c r="Z132" s="21"/>
      <c r="AB132" s="21"/>
      <c r="AE132" s="21"/>
      <c r="AF132" s="21"/>
      <c r="AG132" s="96"/>
    </row>
    <row r="133" spans="3:33" ht="15.75" customHeight="1">
      <c r="F133" s="21"/>
      <c r="L133" s="21"/>
      <c r="P133" s="21"/>
      <c r="Q133" s="21"/>
      <c r="R133" s="21"/>
      <c r="S133" s="21"/>
      <c r="T133" s="21"/>
      <c r="V133" s="21"/>
      <c r="X133" s="21"/>
      <c r="Z133" s="21"/>
      <c r="AB133" s="21"/>
      <c r="AE133" s="21"/>
      <c r="AF133" s="21"/>
      <c r="AG133" s="96"/>
    </row>
    <row r="134" spans="3:33" ht="15.75" customHeight="1">
      <c r="F134" s="21"/>
      <c r="L134" s="21"/>
      <c r="P134" s="21"/>
      <c r="Q134" s="21"/>
      <c r="R134" s="21"/>
      <c r="S134" s="21"/>
      <c r="T134" s="21"/>
      <c r="V134" s="21"/>
      <c r="X134" s="21"/>
      <c r="Z134" s="21"/>
      <c r="AB134" s="21"/>
      <c r="AE134" s="21"/>
      <c r="AF134" s="21"/>
      <c r="AG134" s="96"/>
    </row>
    <row r="135" spans="3:33" ht="15.75" customHeight="1">
      <c r="F135" s="21"/>
      <c r="L135" s="21"/>
      <c r="P135" s="21"/>
      <c r="Q135" s="21"/>
      <c r="R135" s="21"/>
      <c r="S135" s="21"/>
      <c r="T135" s="21"/>
      <c r="V135" s="21"/>
      <c r="X135" s="21"/>
      <c r="Z135" s="21"/>
      <c r="AB135" s="21"/>
      <c r="AE135" s="21"/>
      <c r="AF135" s="21"/>
      <c r="AG135" s="96"/>
    </row>
    <row r="136" spans="3:33" ht="15.75" customHeight="1">
      <c r="F136" s="21"/>
      <c r="L136" s="21"/>
      <c r="P136" s="21"/>
      <c r="Q136" s="21"/>
      <c r="R136" s="21"/>
      <c r="S136" s="21"/>
      <c r="T136" s="21"/>
      <c r="V136" s="21"/>
      <c r="X136" s="21"/>
      <c r="Z136" s="21"/>
      <c r="AB136" s="21"/>
      <c r="AE136" s="21"/>
      <c r="AF136" s="21"/>
      <c r="AG136" s="96"/>
    </row>
    <row r="137" spans="3:33" ht="15.75" customHeight="1">
      <c r="F137" s="21"/>
      <c r="L137" s="21"/>
      <c r="P137" s="21"/>
      <c r="Q137" s="21"/>
      <c r="R137" s="21"/>
      <c r="S137" s="21"/>
      <c r="T137" s="21"/>
      <c r="V137" s="21"/>
      <c r="X137" s="21"/>
      <c r="Z137" s="21"/>
      <c r="AB137" s="21"/>
      <c r="AE137" s="21"/>
      <c r="AF137" s="21"/>
      <c r="AG137" s="96"/>
    </row>
    <row r="138" spans="3:33" ht="15.75" customHeight="1">
      <c r="F138" s="21"/>
      <c r="L138" s="21"/>
      <c r="P138" s="21"/>
      <c r="Q138" s="21"/>
      <c r="R138" s="21"/>
      <c r="S138" s="21"/>
      <c r="T138" s="21"/>
      <c r="V138" s="21"/>
      <c r="X138" s="21"/>
      <c r="Z138" s="21"/>
      <c r="AB138" s="21"/>
      <c r="AE138" s="21"/>
      <c r="AF138" s="21"/>
      <c r="AG138" s="96"/>
    </row>
    <row r="139" spans="3:33" ht="15.75" customHeight="1">
      <c r="F139" s="21"/>
      <c r="L139" s="21"/>
      <c r="P139" s="21"/>
      <c r="Q139" s="21"/>
      <c r="R139" s="21"/>
      <c r="S139" s="21"/>
      <c r="T139" s="21"/>
      <c r="V139" s="21"/>
      <c r="X139" s="21"/>
      <c r="Z139" s="21"/>
      <c r="AB139" s="21"/>
      <c r="AE139" s="21"/>
      <c r="AF139" s="21"/>
      <c r="AG139" s="96"/>
    </row>
    <row r="140" spans="3:33" ht="15.75" customHeight="1">
      <c r="F140" s="21"/>
      <c r="L140" s="21"/>
      <c r="P140" s="21"/>
      <c r="Q140" s="21"/>
      <c r="R140" s="21"/>
      <c r="S140" s="21"/>
      <c r="T140" s="21"/>
      <c r="V140" s="21"/>
      <c r="X140" s="21"/>
      <c r="Z140" s="21"/>
      <c r="AB140" s="21"/>
      <c r="AE140" s="21"/>
      <c r="AF140" s="21"/>
      <c r="AG140" s="96"/>
    </row>
    <row r="141" spans="3:33" ht="15.75" customHeight="1">
      <c r="F141" s="21"/>
      <c r="L141" s="21"/>
      <c r="P141" s="21"/>
      <c r="Q141" s="21"/>
      <c r="R141" s="21"/>
      <c r="S141" s="21"/>
      <c r="T141" s="21"/>
      <c r="V141" s="21"/>
      <c r="X141" s="21"/>
      <c r="Z141" s="21"/>
      <c r="AB141" s="21"/>
      <c r="AE141" s="21"/>
      <c r="AF141" s="21"/>
      <c r="AG141" s="96"/>
    </row>
    <row r="142" spans="3:33" ht="15.75" customHeight="1">
      <c r="F142" s="21"/>
      <c r="L142" s="21"/>
      <c r="P142" s="21"/>
      <c r="Q142" s="21"/>
      <c r="R142" s="21"/>
      <c r="S142" s="21"/>
      <c r="T142" s="21"/>
      <c r="V142" s="21"/>
      <c r="X142" s="21"/>
      <c r="Z142" s="21"/>
      <c r="AB142" s="21"/>
      <c r="AE142" s="21"/>
      <c r="AF142" s="21"/>
      <c r="AG142" s="96"/>
    </row>
    <row r="143" spans="3:33" ht="15.75" customHeight="1">
      <c r="F143" s="21"/>
      <c r="L143" s="21"/>
      <c r="P143" s="21"/>
      <c r="Q143" s="21"/>
      <c r="R143" s="21"/>
      <c r="S143" s="21"/>
      <c r="T143" s="21"/>
      <c r="V143" s="21"/>
      <c r="X143" s="21"/>
      <c r="Z143" s="21"/>
      <c r="AB143" s="21"/>
      <c r="AE143" s="21"/>
      <c r="AF143" s="21"/>
      <c r="AG143" s="96"/>
    </row>
    <row r="144" spans="3:33" ht="15.75" customHeight="1">
      <c r="F144" s="21"/>
      <c r="L144" s="21"/>
      <c r="P144" s="21"/>
      <c r="Q144" s="21"/>
      <c r="R144" s="21"/>
      <c r="S144" s="21"/>
      <c r="T144" s="21"/>
      <c r="V144" s="21"/>
      <c r="X144" s="21"/>
      <c r="Z144" s="21"/>
      <c r="AB144" s="21"/>
      <c r="AE144" s="21"/>
      <c r="AF144" s="21"/>
      <c r="AG144" s="96"/>
    </row>
    <row r="145" spans="5:33" ht="15.75" customHeight="1">
      <c r="F145" s="21"/>
      <c r="L145" s="21"/>
      <c r="P145" s="21"/>
      <c r="Q145" s="21"/>
      <c r="R145" s="21"/>
      <c r="S145" s="21"/>
      <c r="T145" s="21"/>
      <c r="V145" s="21"/>
      <c r="X145" s="21"/>
      <c r="Z145" s="21"/>
      <c r="AB145" s="21"/>
      <c r="AE145" s="21"/>
      <c r="AF145" s="21"/>
      <c r="AG145" s="96"/>
    </row>
    <row r="146" spans="5:33" ht="15.75" customHeight="1">
      <c r="F146" s="21"/>
      <c r="L146" s="21"/>
      <c r="P146" s="21"/>
      <c r="Q146" s="21"/>
      <c r="R146" s="21"/>
      <c r="S146" s="21"/>
      <c r="T146" s="21"/>
      <c r="V146" s="21"/>
      <c r="X146" s="21"/>
      <c r="Z146" s="21"/>
      <c r="AB146" s="21"/>
      <c r="AE146" s="21"/>
      <c r="AF146" s="21"/>
      <c r="AG146" s="96"/>
    </row>
    <row r="147" spans="5:33" ht="15.75" customHeight="1">
      <c r="F147" s="21"/>
      <c r="L147" s="21"/>
      <c r="P147" s="21"/>
      <c r="Q147" s="21"/>
      <c r="R147" s="21"/>
      <c r="S147" s="21"/>
      <c r="T147" s="21"/>
      <c r="V147" s="21"/>
      <c r="X147" s="21"/>
      <c r="Z147" s="21"/>
      <c r="AB147" s="21"/>
      <c r="AE147" s="21"/>
      <c r="AF147" s="21"/>
      <c r="AG147" s="96"/>
    </row>
    <row r="148" spans="5:33" ht="15.75" customHeight="1">
      <c r="F148" s="21"/>
      <c r="L148" s="21"/>
      <c r="P148" s="21"/>
      <c r="Q148" s="21"/>
      <c r="R148" s="21"/>
      <c r="S148" s="21"/>
      <c r="T148" s="21"/>
      <c r="V148" s="21"/>
      <c r="X148" s="21"/>
      <c r="Z148" s="21"/>
      <c r="AB148" s="21"/>
      <c r="AE148" s="21"/>
      <c r="AF148" s="21"/>
      <c r="AG148" s="96"/>
    </row>
    <row r="149" spans="5:33" ht="15.75" customHeight="1">
      <c r="F149" s="21"/>
      <c r="L149" s="21"/>
      <c r="P149" s="21"/>
      <c r="Q149" s="21"/>
      <c r="R149" s="21"/>
      <c r="S149" s="21"/>
      <c r="T149" s="21"/>
      <c r="V149" s="21"/>
      <c r="X149" s="21"/>
      <c r="Z149" s="21"/>
      <c r="AB149" s="21"/>
      <c r="AE149" s="21"/>
      <c r="AF149" s="21"/>
      <c r="AG149" s="96"/>
    </row>
    <row r="150" spans="5:33" ht="15.75" customHeight="1">
      <c r="E150" s="369" t="s">
        <v>1751</v>
      </c>
      <c r="F150" s="370">
        <f>COUNTIF(AK17:AK100, "Zona de Riesgo Alta")</f>
        <v>0</v>
      </c>
      <c r="L150" s="21"/>
      <c r="P150" s="21"/>
      <c r="Q150" s="21"/>
      <c r="R150" s="21"/>
      <c r="S150" s="21"/>
      <c r="T150" s="21"/>
      <c r="V150" s="21"/>
      <c r="X150" s="21"/>
      <c r="Z150" s="21"/>
      <c r="AB150" s="21"/>
      <c r="AE150" s="21"/>
      <c r="AF150" s="21"/>
      <c r="AG150" s="96"/>
    </row>
    <row r="151" spans="5:33" ht="15.75" customHeight="1">
      <c r="E151" s="369" t="s">
        <v>1752</v>
      </c>
      <c r="F151" s="370">
        <f>COUNTIF(AK17:AK100, "Zona de Riesgo Alta")</f>
        <v>0</v>
      </c>
      <c r="L151" s="21"/>
      <c r="P151" s="21"/>
      <c r="Q151" s="21"/>
      <c r="R151" s="21"/>
      <c r="S151" s="21"/>
      <c r="T151" s="21"/>
      <c r="V151" s="21"/>
      <c r="X151" s="21"/>
      <c r="Z151" s="21"/>
      <c r="AB151" s="21"/>
      <c r="AE151" s="21"/>
      <c r="AF151" s="21"/>
      <c r="AG151" s="96"/>
    </row>
    <row r="152" spans="5:33" ht="15.75" customHeight="1">
      <c r="E152" s="369" t="s">
        <v>1753</v>
      </c>
      <c r="F152" s="370">
        <f>COUNTIF(AK17:AK100, "Zona de Riesgo Moderada")</f>
        <v>0</v>
      </c>
      <c r="L152" s="21"/>
      <c r="P152" s="21"/>
      <c r="Q152" s="21"/>
      <c r="R152" s="21"/>
      <c r="S152" s="21"/>
      <c r="T152" s="21"/>
      <c r="V152" s="21"/>
      <c r="X152" s="21"/>
      <c r="Z152" s="21"/>
      <c r="AB152" s="21"/>
      <c r="AE152" s="21"/>
      <c r="AF152" s="21"/>
      <c r="AG152" s="96"/>
    </row>
    <row r="153" spans="5:33" ht="15.75" customHeight="1">
      <c r="E153" s="369" t="s">
        <v>1754</v>
      </c>
      <c r="F153" s="370">
        <f>COUNTIF(AK17:AK100, "Zona de Riesgo Baja")</f>
        <v>1</v>
      </c>
      <c r="L153" s="21"/>
      <c r="P153" s="21"/>
      <c r="Q153" s="21"/>
      <c r="R153" s="21"/>
      <c r="S153" s="21"/>
      <c r="T153" s="21"/>
      <c r="V153" s="21"/>
      <c r="X153" s="21"/>
      <c r="Z153" s="21"/>
      <c r="AB153" s="21"/>
      <c r="AE153" s="21"/>
      <c r="AF153" s="21"/>
      <c r="AG153" s="96"/>
    </row>
    <row r="154" spans="5:33" ht="15.75" customHeight="1">
      <c r="F154" s="21"/>
      <c r="L154" s="21"/>
      <c r="P154" s="21"/>
      <c r="Q154" s="21"/>
      <c r="R154" s="21"/>
      <c r="S154" s="21"/>
      <c r="T154" s="21"/>
      <c r="V154" s="21"/>
      <c r="X154" s="21"/>
      <c r="Z154" s="21"/>
      <c r="AB154" s="21"/>
      <c r="AE154" s="21"/>
      <c r="AF154" s="21"/>
      <c r="AG154" s="96"/>
    </row>
    <row r="155" spans="5:33" ht="15.75" customHeight="1">
      <c r="F155" s="21"/>
      <c r="L155" s="21"/>
      <c r="P155" s="21"/>
      <c r="Q155" s="21"/>
      <c r="R155" s="21"/>
      <c r="S155" s="21"/>
      <c r="T155" s="21"/>
      <c r="V155" s="21"/>
      <c r="X155" s="21"/>
      <c r="Z155" s="21"/>
      <c r="AB155" s="21"/>
      <c r="AE155" s="21"/>
      <c r="AF155" s="21"/>
      <c r="AG155" s="96"/>
    </row>
    <row r="156" spans="5:33" ht="15.75" customHeight="1">
      <c r="F156" s="21"/>
      <c r="L156" s="21"/>
      <c r="P156" s="21"/>
      <c r="Q156" s="21"/>
      <c r="R156" s="21"/>
      <c r="S156" s="21"/>
      <c r="T156" s="21"/>
      <c r="V156" s="21"/>
      <c r="X156" s="21"/>
      <c r="Z156" s="21"/>
      <c r="AB156" s="21"/>
      <c r="AE156" s="21"/>
      <c r="AF156" s="21"/>
      <c r="AG156" s="96"/>
    </row>
    <row r="157" spans="5:33" ht="15.75" customHeight="1">
      <c r="F157" s="21"/>
      <c r="L157" s="21"/>
      <c r="P157" s="21"/>
      <c r="Q157" s="21"/>
      <c r="R157" s="21"/>
      <c r="S157" s="21"/>
      <c r="T157" s="21"/>
      <c r="V157" s="21"/>
      <c r="X157" s="21"/>
      <c r="Z157" s="21"/>
      <c r="AB157" s="21"/>
      <c r="AE157" s="21"/>
      <c r="AF157" s="21"/>
      <c r="AG157" s="96"/>
    </row>
    <row r="158" spans="5:33" ht="15.75" customHeight="1">
      <c r="F158" s="21"/>
      <c r="L158" s="21"/>
      <c r="P158" s="21"/>
      <c r="Q158" s="21"/>
      <c r="R158" s="21"/>
      <c r="S158" s="21"/>
      <c r="T158" s="21"/>
      <c r="V158" s="21"/>
      <c r="X158" s="21"/>
      <c r="Z158" s="21"/>
      <c r="AB158" s="21"/>
      <c r="AE158" s="21"/>
      <c r="AF158" s="21"/>
      <c r="AG158" s="96"/>
    </row>
    <row r="159" spans="5:33" ht="15.75" customHeight="1">
      <c r="F159" s="21"/>
      <c r="L159" s="21"/>
      <c r="P159" s="21"/>
      <c r="Q159" s="21"/>
      <c r="R159" s="21"/>
      <c r="S159" s="21"/>
      <c r="T159" s="21"/>
      <c r="V159" s="21"/>
      <c r="X159" s="21"/>
      <c r="Z159" s="21"/>
      <c r="AB159" s="21"/>
      <c r="AE159" s="21"/>
      <c r="AF159" s="21"/>
      <c r="AG159" s="96"/>
    </row>
    <row r="160" spans="5:33" ht="15.75" customHeight="1">
      <c r="F160" s="21"/>
      <c r="L160" s="21"/>
      <c r="P160" s="21"/>
      <c r="Q160" s="21"/>
      <c r="R160" s="21"/>
      <c r="S160" s="21"/>
      <c r="T160" s="21"/>
      <c r="V160" s="21"/>
      <c r="X160" s="21"/>
      <c r="Z160" s="21"/>
      <c r="AB160" s="21"/>
      <c r="AE160" s="21"/>
      <c r="AF160" s="21"/>
      <c r="AG160" s="96"/>
    </row>
    <row r="161" spans="6:33" ht="15.75" customHeight="1">
      <c r="F161" s="21"/>
      <c r="L161" s="21"/>
      <c r="P161" s="21"/>
      <c r="Q161" s="21"/>
      <c r="R161" s="21"/>
      <c r="S161" s="21"/>
      <c r="T161" s="21"/>
      <c r="V161" s="21"/>
      <c r="X161" s="21"/>
      <c r="Z161" s="21"/>
      <c r="AB161" s="21"/>
      <c r="AE161" s="21"/>
      <c r="AF161" s="21"/>
      <c r="AG161" s="96"/>
    </row>
    <row r="162" spans="6:33" ht="15.75" customHeight="1">
      <c r="F162" s="21"/>
      <c r="L162" s="21"/>
      <c r="P162" s="21"/>
      <c r="Q162" s="21"/>
      <c r="R162" s="21"/>
      <c r="S162" s="21"/>
      <c r="T162" s="21"/>
      <c r="V162" s="21"/>
      <c r="X162" s="21"/>
      <c r="Z162" s="21"/>
      <c r="AB162" s="21"/>
      <c r="AE162" s="21"/>
      <c r="AF162" s="21"/>
      <c r="AG162" s="96"/>
    </row>
    <row r="163" spans="6:33" ht="15.75" customHeight="1">
      <c r="F163" s="21"/>
      <c r="L163" s="21"/>
      <c r="P163" s="21"/>
      <c r="Q163" s="21"/>
      <c r="R163" s="21"/>
      <c r="S163" s="21"/>
      <c r="T163" s="21"/>
      <c r="V163" s="21"/>
      <c r="X163" s="21"/>
      <c r="Z163" s="21"/>
      <c r="AB163" s="21"/>
      <c r="AE163" s="21"/>
      <c r="AF163" s="21"/>
      <c r="AG163" s="96"/>
    </row>
    <row r="164" spans="6:33" ht="15.75" customHeight="1">
      <c r="F164" s="21"/>
      <c r="L164" s="21"/>
      <c r="P164" s="21"/>
      <c r="Q164" s="21"/>
      <c r="R164" s="21"/>
      <c r="S164" s="21"/>
      <c r="T164" s="21"/>
      <c r="V164" s="21"/>
      <c r="X164" s="21"/>
      <c r="Z164" s="21"/>
      <c r="AB164" s="21"/>
      <c r="AE164" s="21"/>
      <c r="AF164" s="21"/>
      <c r="AG164" s="96"/>
    </row>
    <row r="165" spans="6:33" ht="15.75" customHeight="1">
      <c r="F165" s="21"/>
      <c r="L165" s="21"/>
      <c r="P165" s="21"/>
      <c r="Q165" s="21"/>
      <c r="R165" s="21"/>
      <c r="S165" s="21"/>
      <c r="T165" s="21"/>
      <c r="V165" s="21"/>
      <c r="X165" s="21"/>
      <c r="Z165" s="21"/>
      <c r="AB165" s="21"/>
      <c r="AE165" s="21"/>
      <c r="AF165" s="21"/>
      <c r="AG165" s="96"/>
    </row>
    <row r="166" spans="6:33" ht="15.75" customHeight="1">
      <c r="F166" s="21"/>
      <c r="L166" s="21"/>
      <c r="P166" s="21"/>
      <c r="Q166" s="21"/>
      <c r="R166" s="21"/>
      <c r="S166" s="21"/>
      <c r="T166" s="21"/>
      <c r="V166" s="21"/>
      <c r="X166" s="21"/>
      <c r="Z166" s="21"/>
      <c r="AB166" s="21"/>
      <c r="AE166" s="21"/>
      <c r="AF166" s="21"/>
      <c r="AG166" s="96"/>
    </row>
    <row r="167" spans="6:33" ht="15.75" customHeight="1">
      <c r="F167" s="21"/>
      <c r="L167" s="21"/>
      <c r="P167" s="21"/>
      <c r="Q167" s="21"/>
      <c r="R167" s="21"/>
      <c r="S167" s="21"/>
      <c r="T167" s="21"/>
      <c r="V167" s="21"/>
      <c r="X167" s="21"/>
      <c r="Z167" s="21"/>
      <c r="AB167" s="21"/>
      <c r="AE167" s="21"/>
      <c r="AF167" s="21"/>
      <c r="AG167" s="96"/>
    </row>
    <row r="168" spans="6:33" ht="15.75" customHeight="1">
      <c r="F168" s="21"/>
      <c r="L168" s="21"/>
      <c r="P168" s="21"/>
      <c r="Q168" s="21"/>
      <c r="R168" s="21"/>
      <c r="S168" s="21"/>
      <c r="T168" s="21"/>
      <c r="V168" s="21"/>
      <c r="X168" s="21"/>
      <c r="Z168" s="21"/>
      <c r="AB168" s="21"/>
      <c r="AE168" s="21"/>
      <c r="AF168" s="21"/>
      <c r="AG168" s="96"/>
    </row>
    <row r="169" spans="6:33" ht="15.75" customHeight="1">
      <c r="F169" s="21"/>
      <c r="L169" s="21"/>
      <c r="P169" s="21"/>
      <c r="Q169" s="21"/>
      <c r="R169" s="21"/>
      <c r="S169" s="21"/>
      <c r="T169" s="21"/>
      <c r="V169" s="21"/>
      <c r="X169" s="21"/>
      <c r="Z169" s="21"/>
      <c r="AB169" s="21"/>
      <c r="AE169" s="21"/>
      <c r="AF169" s="21"/>
      <c r="AG169" s="96"/>
    </row>
    <row r="170" spans="6:33" ht="15.75" customHeight="1">
      <c r="F170" s="21"/>
      <c r="L170" s="21"/>
      <c r="P170" s="21"/>
      <c r="Q170" s="21"/>
      <c r="R170" s="21"/>
      <c r="S170" s="21"/>
      <c r="T170" s="21"/>
      <c r="V170" s="21"/>
      <c r="X170" s="21"/>
      <c r="Z170" s="21"/>
      <c r="AB170" s="21"/>
      <c r="AE170" s="21"/>
      <c r="AF170" s="21"/>
      <c r="AG170" s="96"/>
    </row>
    <row r="171" spans="6:33" ht="15.75" customHeight="1">
      <c r="F171" s="21"/>
      <c r="L171" s="21"/>
      <c r="P171" s="21"/>
      <c r="Q171" s="21"/>
      <c r="R171" s="21"/>
      <c r="S171" s="21"/>
      <c r="T171" s="21"/>
      <c r="V171" s="21"/>
      <c r="X171" s="21"/>
      <c r="Z171" s="21"/>
      <c r="AB171" s="21"/>
      <c r="AE171" s="21"/>
      <c r="AF171" s="21"/>
      <c r="AG171" s="96"/>
    </row>
    <row r="172" spans="6:33" ht="15.75" customHeight="1">
      <c r="F172" s="21"/>
      <c r="L172" s="21"/>
      <c r="P172" s="21"/>
      <c r="Q172" s="21"/>
      <c r="R172" s="21"/>
      <c r="S172" s="21"/>
      <c r="T172" s="21"/>
      <c r="V172" s="21"/>
      <c r="X172" s="21"/>
      <c r="Z172" s="21"/>
      <c r="AB172" s="21"/>
      <c r="AE172" s="21"/>
      <c r="AF172" s="21"/>
      <c r="AG172" s="96"/>
    </row>
    <row r="173" spans="6:33" ht="15.75" customHeight="1">
      <c r="F173" s="21"/>
      <c r="L173" s="21"/>
      <c r="P173" s="21"/>
      <c r="Q173" s="21"/>
      <c r="R173" s="21"/>
      <c r="S173" s="21"/>
      <c r="T173" s="21"/>
      <c r="V173" s="21"/>
      <c r="X173" s="21"/>
      <c r="Z173" s="21"/>
      <c r="AB173" s="21"/>
      <c r="AE173" s="21"/>
      <c r="AF173" s="21"/>
      <c r="AG173" s="96"/>
    </row>
    <row r="174" spans="6:33" ht="15.75" customHeight="1">
      <c r="F174" s="21"/>
      <c r="L174" s="21"/>
      <c r="P174" s="21"/>
      <c r="Q174" s="21"/>
      <c r="R174" s="21"/>
      <c r="S174" s="21"/>
      <c r="T174" s="21"/>
      <c r="V174" s="21"/>
      <c r="X174" s="21"/>
      <c r="Z174" s="21"/>
      <c r="AB174" s="21"/>
      <c r="AE174" s="21"/>
      <c r="AF174" s="21"/>
      <c r="AG174" s="96"/>
    </row>
    <row r="175" spans="6:33" ht="15.75" customHeight="1">
      <c r="F175" s="21"/>
      <c r="L175" s="21"/>
      <c r="P175" s="21"/>
      <c r="Q175" s="21"/>
      <c r="R175" s="21"/>
      <c r="S175" s="21"/>
      <c r="T175" s="21"/>
      <c r="V175" s="21"/>
      <c r="X175" s="21"/>
      <c r="Z175" s="21"/>
      <c r="AB175" s="21"/>
      <c r="AE175" s="21"/>
      <c r="AF175" s="21"/>
      <c r="AG175" s="96"/>
    </row>
    <row r="176" spans="6:33" ht="15.75" customHeight="1">
      <c r="F176" s="21"/>
      <c r="L176" s="21"/>
      <c r="P176" s="21"/>
      <c r="Q176" s="21"/>
      <c r="R176" s="21"/>
      <c r="S176" s="21"/>
      <c r="T176" s="21"/>
      <c r="V176" s="21"/>
      <c r="X176" s="21"/>
      <c r="Z176" s="21"/>
      <c r="AB176" s="21"/>
      <c r="AE176" s="21"/>
      <c r="AF176" s="21"/>
      <c r="AG176" s="96"/>
    </row>
    <row r="177" spans="6:33" ht="15.75" customHeight="1">
      <c r="F177" s="21"/>
      <c r="L177" s="21"/>
      <c r="P177" s="21"/>
      <c r="Q177" s="21"/>
      <c r="R177" s="21"/>
      <c r="S177" s="21"/>
      <c r="T177" s="21"/>
      <c r="V177" s="21"/>
      <c r="X177" s="21"/>
      <c r="Z177" s="21"/>
      <c r="AB177" s="21"/>
      <c r="AE177" s="21"/>
      <c r="AF177" s="21"/>
      <c r="AG177" s="96"/>
    </row>
    <row r="178" spans="6:33" ht="15.75" customHeight="1">
      <c r="F178" s="21"/>
      <c r="L178" s="21"/>
      <c r="P178" s="21"/>
      <c r="Q178" s="21"/>
      <c r="R178" s="21"/>
      <c r="S178" s="21"/>
      <c r="T178" s="21"/>
      <c r="V178" s="21"/>
      <c r="X178" s="21"/>
      <c r="Z178" s="21"/>
      <c r="AB178" s="21"/>
      <c r="AE178" s="21"/>
      <c r="AF178" s="21"/>
      <c r="AG178" s="96"/>
    </row>
    <row r="179" spans="6:33" ht="15.75" customHeight="1">
      <c r="F179" s="21"/>
      <c r="L179" s="21"/>
      <c r="P179" s="21"/>
      <c r="Q179" s="21"/>
      <c r="R179" s="21"/>
      <c r="S179" s="21"/>
      <c r="T179" s="21"/>
      <c r="V179" s="21"/>
      <c r="X179" s="21"/>
      <c r="Z179" s="21"/>
      <c r="AB179" s="21"/>
      <c r="AE179" s="21"/>
      <c r="AF179" s="21"/>
      <c r="AG179" s="96"/>
    </row>
    <row r="180" spans="6:33" ht="15.75" customHeight="1">
      <c r="F180" s="21"/>
      <c r="L180" s="21"/>
      <c r="P180" s="21"/>
      <c r="Q180" s="21"/>
      <c r="R180" s="21"/>
      <c r="S180" s="21"/>
      <c r="T180" s="21"/>
      <c r="V180" s="21"/>
      <c r="X180" s="21"/>
      <c r="Z180" s="21"/>
      <c r="AB180" s="21"/>
      <c r="AE180" s="21"/>
      <c r="AF180" s="21"/>
      <c r="AG180" s="96"/>
    </row>
    <row r="181" spans="6:33" ht="15.75" customHeight="1">
      <c r="F181" s="21"/>
      <c r="L181" s="21"/>
      <c r="P181" s="21"/>
      <c r="Q181" s="21"/>
      <c r="R181" s="21"/>
      <c r="S181" s="21"/>
      <c r="T181" s="21"/>
      <c r="V181" s="21"/>
      <c r="X181" s="21"/>
      <c r="Z181" s="21"/>
      <c r="AB181" s="21"/>
      <c r="AE181" s="21"/>
      <c r="AF181" s="21"/>
      <c r="AG181" s="96"/>
    </row>
    <row r="182" spans="6:33" ht="15.75" customHeight="1">
      <c r="F182" s="21"/>
      <c r="L182" s="21"/>
      <c r="P182" s="21"/>
      <c r="Q182" s="21"/>
      <c r="R182" s="21"/>
      <c r="S182" s="21"/>
      <c r="T182" s="21"/>
      <c r="V182" s="21"/>
      <c r="X182" s="21"/>
      <c r="Z182" s="21"/>
      <c r="AB182" s="21"/>
      <c r="AE182" s="21"/>
      <c r="AF182" s="21"/>
      <c r="AG182" s="96"/>
    </row>
    <row r="183" spans="6:33" ht="15.75" customHeight="1">
      <c r="F183" s="21"/>
      <c r="L183" s="21"/>
      <c r="P183" s="21"/>
      <c r="Q183" s="21"/>
      <c r="R183" s="21"/>
      <c r="S183" s="21"/>
      <c r="T183" s="21"/>
      <c r="V183" s="21"/>
      <c r="X183" s="21"/>
      <c r="Z183" s="21"/>
      <c r="AB183" s="21"/>
      <c r="AE183" s="21"/>
      <c r="AF183" s="21"/>
      <c r="AG183" s="96"/>
    </row>
    <row r="184" spans="6:33" ht="15.75" customHeight="1">
      <c r="F184" s="21"/>
      <c r="L184" s="21"/>
      <c r="P184" s="21"/>
      <c r="Q184" s="21"/>
      <c r="R184" s="21"/>
      <c r="S184" s="21"/>
      <c r="T184" s="21"/>
      <c r="V184" s="21"/>
      <c r="X184" s="21"/>
      <c r="Z184" s="21"/>
      <c r="AB184" s="21"/>
      <c r="AE184" s="21"/>
      <c r="AF184" s="21"/>
      <c r="AG184" s="96"/>
    </row>
    <row r="185" spans="6:33" ht="15.75" customHeight="1">
      <c r="F185" s="21"/>
      <c r="L185" s="21"/>
      <c r="P185" s="21"/>
      <c r="Q185" s="21"/>
      <c r="R185" s="21"/>
      <c r="S185" s="21"/>
      <c r="T185" s="21"/>
      <c r="V185" s="21"/>
      <c r="X185" s="21"/>
      <c r="Z185" s="21"/>
      <c r="AB185" s="21"/>
      <c r="AE185" s="21"/>
      <c r="AF185" s="21"/>
      <c r="AG185" s="96"/>
    </row>
    <row r="186" spans="6:33" ht="15.75" customHeight="1">
      <c r="F186" s="21"/>
      <c r="L186" s="21"/>
      <c r="P186" s="21"/>
      <c r="Q186" s="21"/>
      <c r="R186" s="21"/>
      <c r="S186" s="21"/>
      <c r="T186" s="21"/>
      <c r="V186" s="21"/>
      <c r="X186" s="21"/>
      <c r="Z186" s="21"/>
      <c r="AB186" s="21"/>
      <c r="AE186" s="21"/>
      <c r="AF186" s="21"/>
      <c r="AG186" s="96"/>
    </row>
    <row r="187" spans="6:33" ht="15.75" customHeight="1">
      <c r="F187" s="21"/>
      <c r="L187" s="21"/>
      <c r="P187" s="21"/>
      <c r="Q187" s="21"/>
      <c r="R187" s="21"/>
      <c r="S187" s="21"/>
      <c r="T187" s="21"/>
      <c r="V187" s="21"/>
      <c r="X187" s="21"/>
      <c r="Z187" s="21"/>
      <c r="AB187" s="21"/>
      <c r="AE187" s="21"/>
      <c r="AF187" s="21"/>
      <c r="AG187" s="96"/>
    </row>
    <row r="188" spans="6:33" ht="15.75" customHeight="1">
      <c r="F188" s="21"/>
      <c r="L188" s="21"/>
      <c r="P188" s="21"/>
      <c r="Q188" s="21"/>
      <c r="R188" s="21"/>
      <c r="S188" s="21"/>
      <c r="T188" s="21"/>
      <c r="V188" s="21"/>
      <c r="X188" s="21"/>
      <c r="Z188" s="21"/>
      <c r="AB188" s="21"/>
      <c r="AE188" s="21"/>
      <c r="AF188" s="21"/>
      <c r="AG188" s="96"/>
    </row>
    <row r="189" spans="6:33" ht="15.75" customHeight="1">
      <c r="F189" s="21"/>
      <c r="L189" s="21"/>
      <c r="P189" s="21"/>
      <c r="Q189" s="21"/>
      <c r="R189" s="21"/>
      <c r="S189" s="21"/>
      <c r="T189" s="21"/>
      <c r="V189" s="21"/>
      <c r="X189" s="21"/>
      <c r="Z189" s="21"/>
      <c r="AB189" s="21"/>
      <c r="AE189" s="21"/>
      <c r="AF189" s="21"/>
      <c r="AG189" s="96"/>
    </row>
    <row r="190" spans="6:33" ht="15.75" customHeight="1">
      <c r="F190" s="21"/>
      <c r="L190" s="21"/>
      <c r="P190" s="21"/>
      <c r="Q190" s="21"/>
      <c r="R190" s="21"/>
      <c r="S190" s="21"/>
      <c r="T190" s="21"/>
      <c r="V190" s="21"/>
      <c r="X190" s="21"/>
      <c r="Z190" s="21"/>
      <c r="AB190" s="21"/>
      <c r="AE190" s="21"/>
      <c r="AF190" s="21"/>
      <c r="AG190" s="96"/>
    </row>
    <row r="191" spans="6:33" ht="15.75" customHeight="1">
      <c r="F191" s="21"/>
      <c r="L191" s="21"/>
      <c r="P191" s="21"/>
      <c r="Q191" s="21"/>
      <c r="R191" s="21"/>
      <c r="S191" s="21"/>
      <c r="T191" s="21"/>
      <c r="V191" s="21"/>
      <c r="X191" s="21"/>
      <c r="Z191" s="21"/>
      <c r="AB191" s="21"/>
      <c r="AE191" s="21"/>
      <c r="AF191" s="21"/>
      <c r="AG191" s="96"/>
    </row>
    <row r="192" spans="6:33" ht="15.75" customHeight="1">
      <c r="F192" s="21"/>
      <c r="L192" s="21"/>
      <c r="P192" s="21"/>
      <c r="Q192" s="21"/>
      <c r="R192" s="21"/>
      <c r="S192" s="21"/>
      <c r="T192" s="21"/>
      <c r="V192" s="21"/>
      <c r="X192" s="21"/>
      <c r="Z192" s="21"/>
      <c r="AB192" s="21"/>
      <c r="AE192" s="21"/>
      <c r="AF192" s="21"/>
      <c r="AG192" s="96"/>
    </row>
    <row r="193" spans="6:33" ht="15.75" customHeight="1">
      <c r="F193" s="21"/>
      <c r="L193" s="21"/>
      <c r="P193" s="21"/>
      <c r="Q193" s="21"/>
      <c r="R193" s="21"/>
      <c r="S193" s="21"/>
      <c r="T193" s="21"/>
      <c r="V193" s="21"/>
      <c r="X193" s="21"/>
      <c r="Z193" s="21"/>
      <c r="AB193" s="21"/>
      <c r="AE193" s="21"/>
      <c r="AF193" s="21"/>
      <c r="AG193" s="96"/>
    </row>
    <row r="194" spans="6:33" ht="15.75" customHeight="1">
      <c r="F194" s="21"/>
      <c r="L194" s="21"/>
      <c r="P194" s="21"/>
      <c r="Q194" s="21"/>
      <c r="R194" s="21"/>
      <c r="S194" s="21"/>
      <c r="T194" s="21"/>
      <c r="V194" s="21"/>
      <c r="X194" s="21"/>
      <c r="Z194" s="21"/>
      <c r="AB194" s="21"/>
      <c r="AE194" s="21"/>
      <c r="AF194" s="21"/>
      <c r="AG194" s="96"/>
    </row>
    <row r="195" spans="6:33" ht="15.75" customHeight="1">
      <c r="F195" s="21"/>
      <c r="L195" s="21"/>
      <c r="P195" s="21"/>
      <c r="Q195" s="21"/>
      <c r="R195" s="21"/>
      <c r="S195" s="21"/>
      <c r="T195" s="21"/>
      <c r="V195" s="21"/>
      <c r="X195" s="21"/>
      <c r="Z195" s="21"/>
      <c r="AB195" s="21"/>
      <c r="AE195" s="21"/>
      <c r="AF195" s="21"/>
      <c r="AG195" s="96"/>
    </row>
    <row r="196" spans="6:33" ht="15.75" customHeight="1">
      <c r="F196" s="21"/>
      <c r="L196" s="21"/>
      <c r="P196" s="21"/>
      <c r="Q196" s="21"/>
      <c r="R196" s="21"/>
      <c r="S196" s="21"/>
      <c r="T196" s="21"/>
      <c r="V196" s="21"/>
      <c r="X196" s="21"/>
      <c r="Z196" s="21"/>
      <c r="AB196" s="21"/>
      <c r="AE196" s="21"/>
      <c r="AF196" s="21"/>
      <c r="AG196" s="96"/>
    </row>
    <row r="197" spans="6:33" ht="15.75" customHeight="1">
      <c r="F197" s="21"/>
      <c r="L197" s="21"/>
      <c r="P197" s="21"/>
      <c r="Q197" s="21"/>
      <c r="R197" s="21"/>
      <c r="S197" s="21"/>
      <c r="T197" s="21"/>
      <c r="V197" s="21"/>
      <c r="X197" s="21"/>
      <c r="Z197" s="21"/>
      <c r="AB197" s="21"/>
      <c r="AE197" s="21"/>
      <c r="AF197" s="21"/>
      <c r="AG197" s="96"/>
    </row>
    <row r="198" spans="6:33" ht="15.75" customHeight="1">
      <c r="F198" s="21"/>
      <c r="L198" s="21"/>
      <c r="P198" s="21"/>
      <c r="Q198" s="21"/>
      <c r="R198" s="21"/>
      <c r="S198" s="21"/>
      <c r="T198" s="21"/>
      <c r="V198" s="21"/>
      <c r="X198" s="21"/>
      <c r="Z198" s="21"/>
      <c r="AB198" s="21"/>
      <c r="AE198" s="21"/>
      <c r="AF198" s="21"/>
      <c r="AG198" s="96"/>
    </row>
    <row r="199" spans="6:33" ht="15.75" customHeight="1">
      <c r="F199" s="21"/>
      <c r="L199" s="21"/>
      <c r="P199" s="21"/>
      <c r="Q199" s="21"/>
      <c r="R199" s="21"/>
      <c r="S199" s="21"/>
      <c r="T199" s="21"/>
      <c r="V199" s="21"/>
      <c r="X199" s="21"/>
      <c r="Z199" s="21"/>
      <c r="AB199" s="21"/>
      <c r="AE199" s="21"/>
      <c r="AF199" s="21"/>
      <c r="AG199" s="96"/>
    </row>
    <row r="200" spans="6:33" ht="15.75" customHeight="1">
      <c r="F200" s="21"/>
      <c r="L200" s="21"/>
      <c r="P200" s="21"/>
      <c r="Q200" s="21"/>
      <c r="R200" s="21"/>
      <c r="S200" s="21"/>
      <c r="T200" s="21"/>
      <c r="V200" s="21"/>
      <c r="X200" s="21"/>
      <c r="Z200" s="21"/>
      <c r="AB200" s="21"/>
      <c r="AE200" s="21"/>
      <c r="AF200" s="21"/>
      <c r="AG200" s="96"/>
    </row>
    <row r="201" spans="6:33" ht="15.75" customHeight="1">
      <c r="F201" s="21"/>
      <c r="L201" s="21"/>
      <c r="P201" s="21"/>
      <c r="Q201" s="21"/>
      <c r="R201" s="21"/>
      <c r="S201" s="21"/>
      <c r="T201" s="21"/>
      <c r="V201" s="21"/>
      <c r="X201" s="21"/>
      <c r="Z201" s="21"/>
      <c r="AB201" s="21"/>
      <c r="AE201" s="21"/>
      <c r="AF201" s="21"/>
      <c r="AG201" s="96"/>
    </row>
    <row r="202" spans="6:33" ht="15.75" customHeight="1">
      <c r="F202" s="21"/>
      <c r="L202" s="21"/>
      <c r="P202" s="21"/>
      <c r="Q202" s="21"/>
      <c r="R202" s="21"/>
      <c r="S202" s="21"/>
      <c r="T202" s="21"/>
      <c r="V202" s="21"/>
      <c r="X202" s="21"/>
      <c r="Z202" s="21"/>
      <c r="AB202" s="21"/>
      <c r="AE202" s="21"/>
      <c r="AF202" s="21"/>
      <c r="AG202" s="96"/>
    </row>
    <row r="203" spans="6:33" ht="15.75" customHeight="1">
      <c r="F203" s="21"/>
      <c r="L203" s="21"/>
      <c r="P203" s="21"/>
      <c r="Q203" s="21"/>
      <c r="R203" s="21"/>
      <c r="S203" s="21"/>
      <c r="T203" s="21"/>
      <c r="V203" s="21"/>
      <c r="X203" s="21"/>
      <c r="Z203" s="21"/>
      <c r="AB203" s="21"/>
      <c r="AE203" s="21"/>
      <c r="AF203" s="21"/>
      <c r="AG203" s="96"/>
    </row>
    <row r="204" spans="6:33" ht="15.75" customHeight="1">
      <c r="F204" s="21"/>
      <c r="L204" s="21"/>
      <c r="P204" s="21"/>
      <c r="Q204" s="21"/>
      <c r="R204" s="21"/>
      <c r="S204" s="21"/>
      <c r="T204" s="21"/>
      <c r="V204" s="21"/>
      <c r="X204" s="21"/>
      <c r="Z204" s="21"/>
      <c r="AB204" s="21"/>
      <c r="AE204" s="21"/>
      <c r="AF204" s="21"/>
      <c r="AG204" s="96"/>
    </row>
    <row r="205" spans="6:33" ht="15.75" customHeight="1">
      <c r="F205" s="21"/>
      <c r="L205" s="21"/>
      <c r="P205" s="21"/>
      <c r="Q205" s="21"/>
      <c r="R205" s="21"/>
      <c r="S205" s="21"/>
      <c r="T205" s="21"/>
      <c r="V205" s="21"/>
      <c r="X205" s="21"/>
      <c r="Z205" s="21"/>
      <c r="AB205" s="21"/>
      <c r="AE205" s="21"/>
      <c r="AF205" s="21"/>
      <c r="AG205" s="96"/>
    </row>
    <row r="206" spans="6:33" ht="15.75" customHeight="1">
      <c r="F206" s="21"/>
      <c r="L206" s="21"/>
      <c r="P206" s="21"/>
      <c r="Q206" s="21"/>
      <c r="R206" s="21"/>
      <c r="S206" s="21"/>
      <c r="T206" s="21"/>
      <c r="V206" s="21"/>
      <c r="X206" s="21"/>
      <c r="Z206" s="21"/>
      <c r="AB206" s="21"/>
      <c r="AE206" s="21"/>
      <c r="AF206" s="21"/>
      <c r="AG206" s="96"/>
    </row>
    <row r="207" spans="6:33" ht="15.75" customHeight="1">
      <c r="F207" s="21"/>
      <c r="L207" s="21"/>
      <c r="P207" s="21"/>
      <c r="Q207" s="21"/>
      <c r="R207" s="21"/>
      <c r="S207" s="21"/>
      <c r="T207" s="21"/>
      <c r="V207" s="21"/>
      <c r="X207" s="21"/>
      <c r="Z207" s="21"/>
      <c r="AB207" s="21"/>
      <c r="AE207" s="21"/>
      <c r="AF207" s="21"/>
      <c r="AG207" s="96"/>
    </row>
    <row r="208" spans="6:33" ht="15.75" customHeight="1">
      <c r="F208" s="21"/>
      <c r="L208" s="21"/>
      <c r="P208" s="21"/>
      <c r="Q208" s="21"/>
      <c r="R208" s="21"/>
      <c r="S208" s="21"/>
      <c r="T208" s="21"/>
      <c r="V208" s="21"/>
      <c r="X208" s="21"/>
      <c r="Z208" s="21"/>
      <c r="AB208" s="21"/>
      <c r="AE208" s="21"/>
      <c r="AF208" s="21"/>
      <c r="AG208" s="96"/>
    </row>
    <row r="209" spans="6:33" ht="15.75" customHeight="1">
      <c r="F209" s="21"/>
      <c r="L209" s="21"/>
      <c r="P209" s="21"/>
      <c r="Q209" s="21"/>
      <c r="R209" s="21"/>
      <c r="S209" s="21"/>
      <c r="T209" s="21"/>
      <c r="V209" s="21"/>
      <c r="X209" s="21"/>
      <c r="Z209" s="21"/>
      <c r="AB209" s="21"/>
      <c r="AE209" s="21"/>
      <c r="AF209" s="21"/>
      <c r="AG209" s="96"/>
    </row>
    <row r="210" spans="6:33" ht="15.75" customHeight="1">
      <c r="F210" s="21"/>
      <c r="L210" s="21"/>
      <c r="P210" s="21"/>
      <c r="Q210" s="21"/>
      <c r="R210" s="21"/>
      <c r="S210" s="21"/>
      <c r="T210" s="21"/>
      <c r="V210" s="21"/>
      <c r="X210" s="21"/>
      <c r="Z210" s="21"/>
      <c r="AB210" s="21"/>
      <c r="AE210" s="21"/>
      <c r="AF210" s="21"/>
      <c r="AG210" s="96"/>
    </row>
    <row r="211" spans="6:33" ht="15.75" customHeight="1">
      <c r="F211" s="21"/>
      <c r="L211" s="21"/>
      <c r="P211" s="21"/>
      <c r="Q211" s="21"/>
      <c r="R211" s="21"/>
      <c r="S211" s="21"/>
      <c r="T211" s="21"/>
      <c r="V211" s="21"/>
      <c r="X211" s="21"/>
      <c r="Z211" s="21"/>
      <c r="AB211" s="21"/>
      <c r="AE211" s="21"/>
      <c r="AF211" s="21"/>
      <c r="AG211" s="96"/>
    </row>
    <row r="212" spans="6:33" ht="15.75" customHeight="1">
      <c r="F212" s="21"/>
      <c r="L212" s="21"/>
      <c r="P212" s="21"/>
      <c r="Q212" s="21"/>
      <c r="R212" s="21"/>
      <c r="S212" s="21"/>
      <c r="T212" s="21"/>
      <c r="V212" s="21"/>
      <c r="X212" s="21"/>
      <c r="Z212" s="21"/>
      <c r="AB212" s="21"/>
      <c r="AE212" s="21"/>
      <c r="AF212" s="21"/>
      <c r="AG212" s="96"/>
    </row>
    <row r="213" spans="6:33" ht="15.75" customHeight="1">
      <c r="F213" s="21"/>
      <c r="L213" s="21"/>
      <c r="P213" s="21"/>
      <c r="Q213" s="21"/>
      <c r="R213" s="21"/>
      <c r="S213" s="21"/>
      <c r="T213" s="21"/>
      <c r="V213" s="21"/>
      <c r="X213" s="21"/>
      <c r="Z213" s="21"/>
      <c r="AB213" s="21"/>
      <c r="AE213" s="21"/>
      <c r="AF213" s="21"/>
      <c r="AG213" s="96"/>
    </row>
    <row r="214" spans="6:33" ht="15.75" customHeight="1">
      <c r="F214" s="21"/>
      <c r="L214" s="21"/>
      <c r="P214" s="21"/>
      <c r="Q214" s="21"/>
      <c r="R214" s="21"/>
      <c r="S214" s="21"/>
      <c r="T214" s="21"/>
      <c r="V214" s="21"/>
      <c r="X214" s="21"/>
      <c r="Z214" s="21"/>
      <c r="AB214" s="21"/>
      <c r="AE214" s="21"/>
      <c r="AF214" s="21"/>
      <c r="AG214" s="96"/>
    </row>
    <row r="215" spans="6:33" ht="15.75" customHeight="1">
      <c r="F215" s="21"/>
      <c r="L215" s="21"/>
      <c r="P215" s="21"/>
      <c r="Q215" s="21"/>
      <c r="R215" s="21"/>
      <c r="S215" s="21"/>
      <c r="T215" s="21"/>
      <c r="V215" s="21"/>
      <c r="X215" s="21"/>
      <c r="Z215" s="21"/>
      <c r="AB215" s="21"/>
      <c r="AE215" s="21"/>
      <c r="AF215" s="21"/>
      <c r="AG215" s="96"/>
    </row>
    <row r="216" spans="6:33" ht="15.75" customHeight="1">
      <c r="F216" s="21"/>
      <c r="L216" s="21"/>
      <c r="P216" s="21"/>
      <c r="Q216" s="21"/>
      <c r="R216" s="21"/>
      <c r="S216" s="21"/>
      <c r="T216" s="21"/>
      <c r="V216" s="21"/>
      <c r="X216" s="21"/>
      <c r="Z216" s="21"/>
      <c r="AB216" s="21"/>
      <c r="AE216" s="21"/>
      <c r="AF216" s="21"/>
      <c r="AG216" s="96"/>
    </row>
    <row r="217" spans="6:33" ht="15.75" customHeight="1">
      <c r="F217" s="21"/>
      <c r="L217" s="21"/>
      <c r="P217" s="21"/>
      <c r="Q217" s="21"/>
      <c r="R217" s="21"/>
      <c r="S217" s="21"/>
      <c r="T217" s="21"/>
      <c r="V217" s="21"/>
      <c r="X217" s="21"/>
      <c r="Z217" s="21"/>
      <c r="AB217" s="21"/>
      <c r="AE217" s="21"/>
      <c r="AF217" s="21"/>
      <c r="AG217" s="96"/>
    </row>
    <row r="218" spans="6:33" ht="15.75" customHeight="1">
      <c r="F218" s="21"/>
      <c r="L218" s="21"/>
      <c r="P218" s="21"/>
      <c r="Q218" s="21"/>
      <c r="R218" s="21"/>
      <c r="S218" s="21"/>
      <c r="T218" s="21"/>
      <c r="V218" s="21"/>
      <c r="X218" s="21"/>
      <c r="Z218" s="21"/>
      <c r="AB218" s="21"/>
      <c r="AE218" s="21"/>
      <c r="AF218" s="21"/>
      <c r="AG218" s="96"/>
    </row>
    <row r="219" spans="6:33" ht="15.75" customHeight="1">
      <c r="F219" s="21"/>
      <c r="L219" s="21"/>
      <c r="P219" s="21"/>
      <c r="Q219" s="21"/>
      <c r="R219" s="21"/>
      <c r="S219" s="21"/>
      <c r="T219" s="21"/>
      <c r="V219" s="21"/>
      <c r="X219" s="21"/>
      <c r="Z219" s="21"/>
      <c r="AB219" s="21"/>
      <c r="AE219" s="21"/>
      <c r="AF219" s="21"/>
      <c r="AG219" s="96"/>
    </row>
    <row r="220" spans="6:33" ht="15.75" customHeight="1">
      <c r="F220" s="21"/>
      <c r="L220" s="21"/>
      <c r="P220" s="21"/>
      <c r="Q220" s="21"/>
      <c r="R220" s="21"/>
      <c r="S220" s="21"/>
      <c r="T220" s="21"/>
      <c r="V220" s="21"/>
      <c r="X220" s="21"/>
      <c r="Z220" s="21"/>
      <c r="AB220" s="21"/>
      <c r="AE220" s="21"/>
      <c r="AF220" s="21"/>
      <c r="AG220" s="96"/>
    </row>
    <row r="221" spans="6:33" ht="15.75" customHeight="1">
      <c r="F221" s="21"/>
      <c r="L221" s="21"/>
      <c r="P221" s="21"/>
      <c r="Q221" s="21"/>
      <c r="R221" s="21"/>
      <c r="S221" s="21"/>
      <c r="T221" s="21"/>
      <c r="V221" s="21"/>
      <c r="X221" s="21"/>
      <c r="Z221" s="21"/>
      <c r="AB221" s="21"/>
      <c r="AE221" s="21"/>
      <c r="AF221" s="21"/>
      <c r="AG221" s="96"/>
    </row>
    <row r="222" spans="6:33" ht="15.75" customHeight="1">
      <c r="F222" s="21"/>
      <c r="L222" s="21"/>
      <c r="P222" s="21"/>
      <c r="Q222" s="21"/>
      <c r="R222" s="21"/>
      <c r="S222" s="21"/>
      <c r="T222" s="21"/>
      <c r="V222" s="21"/>
      <c r="X222" s="21"/>
      <c r="Z222" s="21"/>
      <c r="AB222" s="21"/>
      <c r="AE222" s="21"/>
      <c r="AF222" s="21"/>
      <c r="AG222" s="96"/>
    </row>
    <row r="223" spans="6:33" ht="15.75" customHeight="1">
      <c r="F223" s="21"/>
      <c r="L223" s="21"/>
      <c r="P223" s="21"/>
      <c r="Q223" s="21"/>
      <c r="R223" s="21"/>
      <c r="S223" s="21"/>
      <c r="T223" s="21"/>
      <c r="V223" s="21"/>
      <c r="X223" s="21"/>
      <c r="Z223" s="21"/>
      <c r="AB223" s="21"/>
      <c r="AE223" s="21"/>
      <c r="AF223" s="21"/>
      <c r="AG223" s="96"/>
    </row>
    <row r="224" spans="6:33" ht="15.75" customHeight="1">
      <c r="F224" s="21"/>
      <c r="L224" s="21"/>
      <c r="P224" s="21"/>
      <c r="Q224" s="21"/>
      <c r="R224" s="21"/>
      <c r="S224" s="21"/>
      <c r="T224" s="21"/>
      <c r="V224" s="21"/>
      <c r="X224" s="21"/>
      <c r="Z224" s="21"/>
      <c r="AB224" s="21"/>
      <c r="AE224" s="21"/>
      <c r="AF224" s="21"/>
      <c r="AG224" s="96"/>
    </row>
    <row r="225" spans="6:33" ht="15.75" customHeight="1">
      <c r="F225" s="21"/>
      <c r="L225" s="21"/>
      <c r="P225" s="21"/>
      <c r="Q225" s="21"/>
      <c r="R225" s="21"/>
      <c r="S225" s="21"/>
      <c r="T225" s="21"/>
      <c r="V225" s="21"/>
      <c r="X225" s="21"/>
      <c r="Z225" s="21"/>
      <c r="AB225" s="21"/>
      <c r="AE225" s="21"/>
      <c r="AF225" s="21"/>
      <c r="AG225" s="96"/>
    </row>
    <row r="226" spans="6:33" ht="15.75" customHeight="1">
      <c r="F226" s="21"/>
      <c r="L226" s="21"/>
      <c r="P226" s="21"/>
      <c r="Q226" s="21"/>
      <c r="R226" s="21"/>
      <c r="S226" s="21"/>
      <c r="T226" s="21"/>
      <c r="V226" s="21"/>
      <c r="X226" s="21"/>
      <c r="Z226" s="21"/>
      <c r="AB226" s="21"/>
      <c r="AE226" s="21"/>
      <c r="AF226" s="21"/>
      <c r="AG226" s="96"/>
    </row>
    <row r="227" spans="6:33" ht="15.75" customHeight="1">
      <c r="F227" s="21"/>
      <c r="L227" s="21"/>
      <c r="P227" s="21"/>
      <c r="Q227" s="21"/>
      <c r="R227" s="21"/>
      <c r="S227" s="21"/>
      <c r="T227" s="21"/>
      <c r="V227" s="21"/>
      <c r="X227" s="21"/>
      <c r="Z227" s="21"/>
      <c r="AB227" s="21"/>
      <c r="AE227" s="21"/>
      <c r="AF227" s="21"/>
      <c r="AG227" s="96"/>
    </row>
    <row r="228" spans="6:33" ht="15.75" customHeight="1">
      <c r="F228" s="21"/>
      <c r="L228" s="21"/>
      <c r="P228" s="21"/>
      <c r="Q228" s="21"/>
      <c r="R228" s="21"/>
      <c r="S228" s="21"/>
      <c r="T228" s="21"/>
      <c r="V228" s="21"/>
      <c r="X228" s="21"/>
      <c r="Z228" s="21"/>
      <c r="AB228" s="21"/>
      <c r="AE228" s="21"/>
      <c r="AF228" s="21"/>
      <c r="AG228" s="96"/>
    </row>
    <row r="229" spans="6:33" ht="15.75" customHeight="1">
      <c r="F229" s="21"/>
      <c r="L229" s="21"/>
      <c r="P229" s="21"/>
      <c r="Q229" s="21"/>
      <c r="R229" s="21"/>
      <c r="S229" s="21"/>
      <c r="T229" s="21"/>
      <c r="V229" s="21"/>
      <c r="X229" s="21"/>
      <c r="Z229" s="21"/>
      <c r="AB229" s="21"/>
      <c r="AE229" s="21"/>
      <c r="AF229" s="21"/>
      <c r="AG229" s="96"/>
    </row>
    <row r="230" spans="6:33" ht="15.75" customHeight="1">
      <c r="F230" s="21"/>
      <c r="L230" s="21"/>
      <c r="P230" s="21"/>
      <c r="Q230" s="21"/>
      <c r="R230" s="21"/>
      <c r="S230" s="21"/>
      <c r="T230" s="21"/>
      <c r="V230" s="21"/>
      <c r="X230" s="21"/>
      <c r="Z230" s="21"/>
      <c r="AB230" s="21"/>
      <c r="AE230" s="21"/>
      <c r="AF230" s="21"/>
      <c r="AG230" s="96"/>
    </row>
    <row r="231" spans="6:33" ht="15.75" customHeight="1">
      <c r="F231" s="21"/>
      <c r="L231" s="21"/>
      <c r="P231" s="21"/>
      <c r="Q231" s="21"/>
      <c r="R231" s="21"/>
      <c r="S231" s="21"/>
      <c r="T231" s="21"/>
      <c r="V231" s="21"/>
      <c r="X231" s="21"/>
      <c r="Z231" s="21"/>
      <c r="AB231" s="21"/>
      <c r="AE231" s="21"/>
      <c r="AF231" s="21"/>
      <c r="AG231" s="96"/>
    </row>
    <row r="232" spans="6:33" ht="15.75" customHeight="1">
      <c r="F232" s="21"/>
      <c r="L232" s="21"/>
      <c r="P232" s="21"/>
      <c r="Q232" s="21"/>
      <c r="R232" s="21"/>
      <c r="S232" s="21"/>
      <c r="T232" s="21"/>
      <c r="V232" s="21"/>
      <c r="X232" s="21"/>
      <c r="Z232" s="21"/>
      <c r="AB232" s="21"/>
      <c r="AE232" s="21"/>
      <c r="AF232" s="21"/>
      <c r="AG232" s="96"/>
    </row>
    <row r="233" spans="6:33" ht="15.75" customHeight="1">
      <c r="F233" s="21"/>
      <c r="L233" s="21"/>
      <c r="P233" s="21"/>
      <c r="Q233" s="21"/>
      <c r="R233" s="21"/>
      <c r="S233" s="21"/>
      <c r="T233" s="21"/>
      <c r="V233" s="21"/>
      <c r="X233" s="21"/>
      <c r="Z233" s="21"/>
      <c r="AB233" s="21"/>
      <c r="AE233" s="21"/>
      <c r="AF233" s="21"/>
      <c r="AG233" s="96"/>
    </row>
    <row r="234" spans="6:33" ht="15.75" customHeight="1">
      <c r="F234" s="21"/>
      <c r="L234" s="21"/>
      <c r="P234" s="21"/>
      <c r="Q234" s="21"/>
      <c r="R234" s="21"/>
      <c r="S234" s="21"/>
      <c r="T234" s="21"/>
      <c r="V234" s="21"/>
      <c r="X234" s="21"/>
      <c r="Z234" s="21"/>
      <c r="AB234" s="21"/>
      <c r="AE234" s="21"/>
      <c r="AF234" s="21"/>
      <c r="AG234" s="96"/>
    </row>
    <row r="235" spans="6:33" ht="15.75" customHeight="1">
      <c r="F235" s="21"/>
      <c r="L235" s="21"/>
      <c r="P235" s="21"/>
      <c r="Q235" s="21"/>
      <c r="R235" s="21"/>
      <c r="S235" s="21"/>
      <c r="T235" s="21"/>
      <c r="V235" s="21"/>
      <c r="X235" s="21"/>
      <c r="Z235" s="21"/>
      <c r="AB235" s="21"/>
      <c r="AE235" s="21"/>
      <c r="AF235" s="21"/>
      <c r="AG235" s="96"/>
    </row>
    <row r="236" spans="6:33" ht="15.75" customHeight="1">
      <c r="F236" s="21"/>
      <c r="L236" s="21"/>
      <c r="P236" s="21"/>
      <c r="Q236" s="21"/>
      <c r="R236" s="21"/>
      <c r="S236" s="21"/>
      <c r="T236" s="21"/>
      <c r="V236" s="21"/>
      <c r="X236" s="21"/>
      <c r="Z236" s="21"/>
      <c r="AB236" s="21"/>
      <c r="AE236" s="21"/>
      <c r="AF236" s="21"/>
      <c r="AG236" s="96"/>
    </row>
    <row r="237" spans="6:33" ht="15.75" customHeight="1">
      <c r="F237" s="21"/>
      <c r="L237" s="21"/>
      <c r="P237" s="21"/>
      <c r="Q237" s="21"/>
      <c r="R237" s="21"/>
      <c r="S237" s="21"/>
      <c r="T237" s="21"/>
      <c r="V237" s="21"/>
      <c r="X237" s="21"/>
      <c r="Z237" s="21"/>
      <c r="AB237" s="21"/>
      <c r="AE237" s="21"/>
      <c r="AF237" s="21"/>
      <c r="AG237" s="96"/>
    </row>
    <row r="238" spans="6:33" ht="15.75" customHeight="1">
      <c r="F238" s="21"/>
      <c r="L238" s="21"/>
      <c r="P238" s="21"/>
      <c r="Q238" s="21"/>
      <c r="R238" s="21"/>
      <c r="S238" s="21"/>
      <c r="T238" s="21"/>
      <c r="V238" s="21"/>
      <c r="X238" s="21"/>
      <c r="Z238" s="21"/>
      <c r="AB238" s="21"/>
      <c r="AE238" s="21"/>
      <c r="AF238" s="21"/>
      <c r="AG238" s="96"/>
    </row>
    <row r="239" spans="6:33" ht="15.75" customHeight="1">
      <c r="F239" s="21"/>
      <c r="L239" s="21"/>
      <c r="P239" s="21"/>
      <c r="Q239" s="21"/>
      <c r="R239" s="21"/>
      <c r="S239" s="21"/>
      <c r="T239" s="21"/>
      <c r="V239" s="21"/>
      <c r="X239" s="21"/>
      <c r="Z239" s="21"/>
      <c r="AB239" s="21"/>
      <c r="AE239" s="21"/>
      <c r="AF239" s="21"/>
      <c r="AG239" s="96"/>
    </row>
    <row r="240" spans="6:33" ht="15.75" customHeight="1">
      <c r="F240" s="21"/>
      <c r="L240" s="21"/>
      <c r="P240" s="21"/>
      <c r="Q240" s="21"/>
      <c r="R240" s="21"/>
      <c r="S240" s="21"/>
      <c r="T240" s="21"/>
      <c r="V240" s="21"/>
      <c r="X240" s="21"/>
      <c r="Z240" s="21"/>
      <c r="AB240" s="21"/>
      <c r="AE240" s="21"/>
      <c r="AF240" s="21"/>
      <c r="AG240" s="96"/>
    </row>
    <row r="241" spans="6:33" ht="15.75" customHeight="1">
      <c r="F241" s="21"/>
      <c r="L241" s="21"/>
      <c r="P241" s="21"/>
      <c r="Q241" s="21"/>
      <c r="R241" s="21"/>
      <c r="S241" s="21"/>
      <c r="T241" s="21"/>
      <c r="V241" s="21"/>
      <c r="X241" s="21"/>
      <c r="Z241" s="21"/>
      <c r="AB241" s="21"/>
      <c r="AE241" s="21"/>
      <c r="AF241" s="21"/>
      <c r="AG241" s="96"/>
    </row>
    <row r="242" spans="6:33" ht="15.75" customHeight="1">
      <c r="F242" s="21"/>
      <c r="L242" s="21"/>
      <c r="P242" s="21"/>
      <c r="Q242" s="21"/>
      <c r="R242" s="21"/>
      <c r="S242" s="21"/>
      <c r="T242" s="21"/>
      <c r="V242" s="21"/>
      <c r="X242" s="21"/>
      <c r="Z242" s="21"/>
      <c r="AB242" s="21"/>
      <c r="AE242" s="21"/>
      <c r="AF242" s="21"/>
      <c r="AG242" s="96"/>
    </row>
    <row r="243" spans="6:33" ht="15.75" customHeight="1">
      <c r="F243" s="21"/>
      <c r="L243" s="21"/>
      <c r="P243" s="21"/>
      <c r="Q243" s="21"/>
      <c r="R243" s="21"/>
      <c r="S243" s="21"/>
      <c r="T243" s="21"/>
      <c r="V243" s="21"/>
      <c r="X243" s="21"/>
      <c r="Z243" s="21"/>
      <c r="AB243" s="21"/>
      <c r="AE243" s="21"/>
      <c r="AF243" s="21"/>
      <c r="AG243" s="96"/>
    </row>
    <row r="244" spans="6:33" ht="15.75" customHeight="1">
      <c r="F244" s="21"/>
      <c r="L244" s="21"/>
      <c r="P244" s="21"/>
      <c r="Q244" s="21"/>
      <c r="R244" s="21"/>
      <c r="S244" s="21"/>
      <c r="T244" s="21"/>
      <c r="V244" s="21"/>
      <c r="X244" s="21"/>
      <c r="Z244" s="21"/>
      <c r="AB244" s="21"/>
      <c r="AE244" s="21"/>
      <c r="AF244" s="21"/>
      <c r="AG244" s="96"/>
    </row>
    <row r="245" spans="6:33" ht="15.75" customHeight="1">
      <c r="F245" s="21"/>
      <c r="L245" s="21"/>
      <c r="P245" s="21"/>
      <c r="Q245" s="21"/>
      <c r="R245" s="21"/>
      <c r="S245" s="21"/>
      <c r="T245" s="21"/>
      <c r="V245" s="21"/>
      <c r="X245" s="21"/>
      <c r="Z245" s="21"/>
      <c r="AB245" s="21"/>
      <c r="AE245" s="21"/>
      <c r="AF245" s="21"/>
      <c r="AG245" s="96"/>
    </row>
    <row r="246" spans="6:33" ht="15.75" customHeight="1">
      <c r="F246" s="21"/>
      <c r="L246" s="21"/>
      <c r="P246" s="21"/>
      <c r="Q246" s="21"/>
      <c r="R246" s="21"/>
      <c r="S246" s="21"/>
      <c r="T246" s="21"/>
      <c r="V246" s="21"/>
      <c r="X246" s="21"/>
      <c r="Z246" s="21"/>
      <c r="AB246" s="21"/>
      <c r="AE246" s="21"/>
      <c r="AF246" s="21"/>
      <c r="AG246" s="96"/>
    </row>
    <row r="247" spans="6:33" ht="15.75" customHeight="1">
      <c r="F247" s="21"/>
      <c r="L247" s="21"/>
      <c r="P247" s="21"/>
      <c r="Q247" s="21"/>
      <c r="R247" s="21"/>
      <c r="S247" s="21"/>
      <c r="T247" s="21"/>
      <c r="V247" s="21"/>
      <c r="X247" s="21"/>
      <c r="Z247" s="21"/>
      <c r="AB247" s="21"/>
      <c r="AE247" s="21"/>
      <c r="AF247" s="21"/>
      <c r="AG247" s="96"/>
    </row>
    <row r="248" spans="6:33" ht="15.75" customHeight="1">
      <c r="F248" s="21"/>
      <c r="L248" s="21"/>
      <c r="P248" s="21"/>
      <c r="Q248" s="21"/>
      <c r="R248" s="21"/>
      <c r="S248" s="21"/>
      <c r="T248" s="21"/>
      <c r="V248" s="21"/>
      <c r="X248" s="21"/>
      <c r="Z248" s="21"/>
      <c r="AB248" s="21"/>
      <c r="AE248" s="21"/>
      <c r="AF248" s="21"/>
      <c r="AG248" s="96"/>
    </row>
    <row r="249" spans="6:33" ht="15.75" customHeight="1">
      <c r="F249" s="21"/>
      <c r="L249" s="21"/>
      <c r="P249" s="21"/>
      <c r="Q249" s="21"/>
      <c r="R249" s="21"/>
      <c r="S249" s="21"/>
      <c r="T249" s="21"/>
      <c r="V249" s="21"/>
      <c r="X249" s="21"/>
      <c r="Z249" s="21"/>
      <c r="AB249" s="21"/>
      <c r="AE249" s="21"/>
      <c r="AF249" s="21"/>
      <c r="AG249" s="96"/>
    </row>
    <row r="250" spans="6:33" ht="15.75" customHeight="1">
      <c r="F250" s="21"/>
      <c r="L250" s="21"/>
      <c r="P250" s="21"/>
      <c r="Q250" s="21"/>
      <c r="R250" s="21"/>
      <c r="S250" s="21"/>
      <c r="T250" s="21"/>
      <c r="V250" s="21"/>
      <c r="X250" s="21"/>
      <c r="Z250" s="21"/>
      <c r="AB250" s="21"/>
      <c r="AE250" s="21"/>
      <c r="AF250" s="21"/>
      <c r="AG250" s="96"/>
    </row>
    <row r="251" spans="6:33" ht="15.75" customHeight="1">
      <c r="F251" s="21"/>
      <c r="L251" s="21"/>
      <c r="P251" s="21"/>
      <c r="Q251" s="21"/>
      <c r="R251" s="21"/>
      <c r="S251" s="21"/>
      <c r="T251" s="21"/>
      <c r="V251" s="21"/>
      <c r="X251" s="21"/>
      <c r="Z251" s="21"/>
      <c r="AB251" s="21"/>
      <c r="AE251" s="21"/>
      <c r="AF251" s="21"/>
      <c r="AG251" s="96"/>
    </row>
    <row r="252" spans="6:33" ht="15.75" customHeight="1">
      <c r="F252" s="21"/>
      <c r="L252" s="21"/>
      <c r="P252" s="21"/>
      <c r="Q252" s="21"/>
      <c r="R252" s="21"/>
      <c r="S252" s="21"/>
      <c r="T252" s="21"/>
      <c r="V252" s="21"/>
      <c r="X252" s="21"/>
      <c r="Z252" s="21"/>
      <c r="AB252" s="21"/>
      <c r="AE252" s="21"/>
      <c r="AF252" s="21"/>
      <c r="AG252" s="96"/>
    </row>
    <row r="253" spans="6:33" ht="15.75" customHeight="1">
      <c r="F253" s="21"/>
      <c r="L253" s="21"/>
      <c r="P253" s="21"/>
      <c r="Q253" s="21"/>
      <c r="R253" s="21"/>
      <c r="S253" s="21"/>
      <c r="T253" s="21"/>
      <c r="V253" s="21"/>
      <c r="X253" s="21"/>
      <c r="Z253" s="21"/>
      <c r="AB253" s="21"/>
      <c r="AE253" s="21"/>
      <c r="AF253" s="21"/>
      <c r="AG253" s="96"/>
    </row>
    <row r="254" spans="6:33" ht="15.75" customHeight="1">
      <c r="F254" s="21"/>
      <c r="L254" s="21"/>
      <c r="P254" s="21"/>
      <c r="Q254" s="21"/>
      <c r="R254" s="21"/>
      <c r="S254" s="21"/>
      <c r="T254" s="21"/>
      <c r="V254" s="21"/>
      <c r="X254" s="21"/>
      <c r="Z254" s="21"/>
      <c r="AB254" s="21"/>
      <c r="AE254" s="21"/>
      <c r="AF254" s="21"/>
      <c r="AG254" s="96"/>
    </row>
    <row r="255" spans="6:33" ht="15.75" customHeight="1">
      <c r="F255" s="21"/>
      <c r="L255" s="21"/>
      <c r="P255" s="21"/>
      <c r="Q255" s="21"/>
      <c r="R255" s="21"/>
      <c r="S255" s="21"/>
      <c r="T255" s="21"/>
      <c r="V255" s="21"/>
      <c r="X255" s="21"/>
      <c r="Z255" s="21"/>
      <c r="AB255" s="21"/>
      <c r="AE255" s="21"/>
      <c r="AF255" s="21"/>
      <c r="AG255" s="96"/>
    </row>
    <row r="256" spans="6:33" ht="15.75" customHeight="1">
      <c r="F256" s="21"/>
      <c r="L256" s="21"/>
      <c r="P256" s="21"/>
      <c r="Q256" s="21"/>
      <c r="R256" s="21"/>
      <c r="S256" s="21"/>
      <c r="T256" s="21"/>
      <c r="V256" s="21"/>
      <c r="X256" s="21"/>
      <c r="Z256" s="21"/>
      <c r="AB256" s="21"/>
      <c r="AE256" s="21"/>
      <c r="AF256" s="21"/>
      <c r="AG256" s="96"/>
    </row>
    <row r="257" spans="6:33" ht="15.75" customHeight="1">
      <c r="F257" s="21"/>
      <c r="L257" s="21"/>
      <c r="P257" s="21"/>
      <c r="Q257" s="21"/>
      <c r="R257" s="21"/>
      <c r="S257" s="21"/>
      <c r="T257" s="21"/>
      <c r="V257" s="21"/>
      <c r="X257" s="21"/>
      <c r="Z257" s="21"/>
      <c r="AB257" s="21"/>
      <c r="AE257" s="21"/>
      <c r="AF257" s="21"/>
      <c r="AG257" s="96"/>
    </row>
    <row r="258" spans="6:33" ht="15.75" customHeight="1">
      <c r="F258" s="21"/>
      <c r="L258" s="21"/>
      <c r="P258" s="21"/>
      <c r="Q258" s="21"/>
      <c r="R258" s="21"/>
      <c r="S258" s="21"/>
      <c r="T258" s="21"/>
      <c r="V258" s="21"/>
      <c r="X258" s="21"/>
      <c r="Z258" s="21"/>
      <c r="AB258" s="21"/>
      <c r="AE258" s="21"/>
      <c r="AF258" s="21"/>
      <c r="AG258" s="96"/>
    </row>
    <row r="259" spans="6:33" ht="15.75" customHeight="1">
      <c r="F259" s="21"/>
      <c r="L259" s="21"/>
      <c r="P259" s="21"/>
      <c r="Q259" s="21"/>
      <c r="R259" s="21"/>
      <c r="S259" s="21"/>
      <c r="T259" s="21"/>
      <c r="V259" s="21"/>
      <c r="X259" s="21"/>
      <c r="Z259" s="21"/>
      <c r="AB259" s="21"/>
      <c r="AE259" s="21"/>
      <c r="AF259" s="21"/>
      <c r="AG259" s="96"/>
    </row>
    <row r="260" spans="6:33" ht="15.75" customHeight="1">
      <c r="F260" s="21"/>
      <c r="L260" s="21"/>
      <c r="P260" s="21"/>
      <c r="Q260" s="21"/>
      <c r="R260" s="21"/>
      <c r="S260" s="21"/>
      <c r="T260" s="21"/>
      <c r="V260" s="21"/>
      <c r="X260" s="21"/>
      <c r="Z260" s="21"/>
      <c r="AB260" s="21"/>
      <c r="AE260" s="21"/>
      <c r="AF260" s="21"/>
      <c r="AG260" s="96"/>
    </row>
    <row r="261" spans="6:33" ht="15.75" customHeight="1">
      <c r="F261" s="21"/>
      <c r="L261" s="21"/>
      <c r="P261" s="21"/>
      <c r="Q261" s="21"/>
      <c r="R261" s="21"/>
      <c r="S261" s="21"/>
      <c r="T261" s="21"/>
      <c r="V261" s="21"/>
      <c r="X261" s="21"/>
      <c r="Z261" s="21"/>
      <c r="AB261" s="21"/>
      <c r="AE261" s="21"/>
      <c r="AF261" s="21"/>
      <c r="AG261" s="96"/>
    </row>
    <row r="262" spans="6:33" ht="15.75" customHeight="1">
      <c r="F262" s="21"/>
      <c r="L262" s="21"/>
      <c r="P262" s="21"/>
      <c r="Q262" s="21"/>
      <c r="R262" s="21"/>
      <c r="S262" s="21"/>
      <c r="T262" s="21"/>
      <c r="V262" s="21"/>
      <c r="X262" s="21"/>
      <c r="Z262" s="21"/>
      <c r="AB262" s="21"/>
      <c r="AE262" s="21"/>
      <c r="AF262" s="21"/>
      <c r="AG262" s="96"/>
    </row>
    <row r="263" spans="6:33" ht="15.75" customHeight="1">
      <c r="F263" s="21"/>
      <c r="L263" s="21"/>
      <c r="P263" s="21"/>
      <c r="Q263" s="21"/>
      <c r="R263" s="21"/>
      <c r="S263" s="21"/>
      <c r="T263" s="21"/>
      <c r="V263" s="21"/>
      <c r="X263" s="21"/>
      <c r="Z263" s="21"/>
      <c r="AB263" s="21"/>
      <c r="AE263" s="21"/>
      <c r="AF263" s="21"/>
      <c r="AG263" s="96"/>
    </row>
    <row r="264" spans="6:33" ht="15.75" customHeight="1">
      <c r="F264" s="21"/>
      <c r="L264" s="21"/>
      <c r="P264" s="21"/>
      <c r="Q264" s="21"/>
      <c r="R264" s="21"/>
      <c r="S264" s="21"/>
      <c r="T264" s="21"/>
      <c r="V264" s="21"/>
      <c r="X264" s="21"/>
      <c r="Z264" s="21"/>
      <c r="AB264" s="21"/>
      <c r="AE264" s="21"/>
      <c r="AF264" s="21"/>
      <c r="AG264" s="96"/>
    </row>
    <row r="265" spans="6:33" ht="15.75" customHeight="1">
      <c r="F265" s="21"/>
      <c r="L265" s="21"/>
      <c r="P265" s="21"/>
      <c r="Q265" s="21"/>
      <c r="R265" s="21"/>
      <c r="S265" s="21"/>
      <c r="T265" s="21"/>
      <c r="V265" s="21"/>
      <c r="X265" s="21"/>
      <c r="Z265" s="21"/>
      <c r="AB265" s="21"/>
      <c r="AE265" s="21"/>
      <c r="AF265" s="21"/>
      <c r="AG265" s="96"/>
    </row>
    <row r="266" spans="6:33" ht="15.75" customHeight="1">
      <c r="F266" s="21"/>
      <c r="L266" s="21"/>
      <c r="P266" s="21"/>
      <c r="Q266" s="21"/>
      <c r="R266" s="21"/>
      <c r="S266" s="21"/>
      <c r="T266" s="21"/>
      <c r="V266" s="21"/>
      <c r="X266" s="21"/>
      <c r="Z266" s="21"/>
      <c r="AB266" s="21"/>
      <c r="AE266" s="21"/>
      <c r="AF266" s="21"/>
      <c r="AG266" s="96"/>
    </row>
    <row r="267" spans="6:33" ht="15.75" customHeight="1">
      <c r="F267" s="21"/>
      <c r="L267" s="21"/>
      <c r="P267" s="21"/>
      <c r="Q267" s="21"/>
      <c r="R267" s="21"/>
      <c r="S267" s="21"/>
      <c r="T267" s="21"/>
      <c r="V267" s="21"/>
      <c r="X267" s="21"/>
      <c r="Z267" s="21"/>
      <c r="AB267" s="21"/>
      <c r="AE267" s="21"/>
      <c r="AF267" s="21"/>
      <c r="AG267" s="96"/>
    </row>
    <row r="268" spans="6:33" ht="15.75" customHeight="1">
      <c r="F268" s="21"/>
      <c r="L268" s="21"/>
      <c r="P268" s="21"/>
      <c r="Q268" s="21"/>
      <c r="R268" s="21"/>
      <c r="S268" s="21"/>
      <c r="T268" s="21"/>
      <c r="V268" s="21"/>
      <c r="X268" s="21"/>
      <c r="Z268" s="21"/>
      <c r="AB268" s="21"/>
      <c r="AE268" s="21"/>
      <c r="AF268" s="21"/>
      <c r="AG268" s="96"/>
    </row>
    <row r="269" spans="6:33" ht="15.75" customHeight="1">
      <c r="F269" s="21"/>
      <c r="L269" s="21"/>
      <c r="P269" s="21"/>
      <c r="Q269" s="21"/>
      <c r="R269" s="21"/>
      <c r="S269" s="21"/>
      <c r="T269" s="21"/>
      <c r="V269" s="21"/>
      <c r="X269" s="21"/>
      <c r="Z269" s="21"/>
      <c r="AB269" s="21"/>
      <c r="AE269" s="21"/>
      <c r="AF269" s="21"/>
      <c r="AG269" s="96"/>
    </row>
    <row r="270" spans="6:33" ht="15.75" customHeight="1">
      <c r="F270" s="21"/>
      <c r="L270" s="21"/>
      <c r="P270" s="21"/>
      <c r="Q270" s="21"/>
      <c r="R270" s="21"/>
      <c r="S270" s="21"/>
      <c r="T270" s="21"/>
      <c r="V270" s="21"/>
      <c r="X270" s="21"/>
      <c r="Z270" s="21"/>
      <c r="AB270" s="21"/>
      <c r="AE270" s="21"/>
      <c r="AF270" s="21"/>
      <c r="AG270" s="96"/>
    </row>
    <row r="271" spans="6:33" ht="15.75" customHeight="1">
      <c r="F271" s="21"/>
      <c r="L271" s="21"/>
      <c r="P271" s="21"/>
      <c r="Q271" s="21"/>
      <c r="R271" s="21"/>
      <c r="S271" s="21"/>
      <c r="T271" s="21"/>
      <c r="V271" s="21"/>
      <c r="X271" s="21"/>
      <c r="Z271" s="21"/>
      <c r="AB271" s="21"/>
      <c r="AE271" s="21"/>
      <c r="AF271" s="21"/>
      <c r="AG271" s="96"/>
    </row>
    <row r="272" spans="6:33" ht="15.75" customHeight="1">
      <c r="F272" s="21"/>
      <c r="L272" s="21"/>
      <c r="P272" s="21"/>
      <c r="Q272" s="21"/>
      <c r="R272" s="21"/>
      <c r="S272" s="21"/>
      <c r="T272" s="21"/>
      <c r="V272" s="21"/>
      <c r="X272" s="21"/>
      <c r="Z272" s="21"/>
      <c r="AB272" s="21"/>
      <c r="AE272" s="21"/>
      <c r="AF272" s="21"/>
      <c r="AG272" s="96"/>
    </row>
    <row r="273" spans="6:33" ht="15.75" customHeight="1">
      <c r="F273" s="21"/>
      <c r="L273" s="21"/>
      <c r="P273" s="21"/>
      <c r="Q273" s="21"/>
      <c r="R273" s="21"/>
      <c r="S273" s="21"/>
      <c r="T273" s="21"/>
      <c r="V273" s="21"/>
      <c r="X273" s="21"/>
      <c r="Z273" s="21"/>
      <c r="AB273" s="21"/>
      <c r="AE273" s="21"/>
      <c r="AF273" s="21"/>
      <c r="AG273" s="96"/>
    </row>
    <row r="274" spans="6:33" ht="15.75" customHeight="1">
      <c r="F274" s="21"/>
      <c r="L274" s="21"/>
      <c r="P274" s="21"/>
      <c r="Q274" s="21"/>
      <c r="R274" s="21"/>
      <c r="S274" s="21"/>
      <c r="T274" s="21"/>
      <c r="V274" s="21"/>
      <c r="X274" s="21"/>
      <c r="Z274" s="21"/>
      <c r="AB274" s="21"/>
      <c r="AE274" s="21"/>
      <c r="AF274" s="21"/>
      <c r="AG274" s="96"/>
    </row>
    <row r="275" spans="6:33" ht="15.75" customHeight="1">
      <c r="F275" s="21"/>
      <c r="L275" s="21"/>
      <c r="P275" s="21"/>
      <c r="Q275" s="21"/>
      <c r="R275" s="21"/>
      <c r="S275" s="21"/>
      <c r="T275" s="21"/>
      <c r="V275" s="21"/>
      <c r="X275" s="21"/>
      <c r="Z275" s="21"/>
      <c r="AB275" s="21"/>
      <c r="AE275" s="21"/>
      <c r="AF275" s="21"/>
      <c r="AG275" s="96"/>
    </row>
    <row r="276" spans="6:33" ht="15.75" customHeight="1">
      <c r="F276" s="21"/>
      <c r="L276" s="21"/>
      <c r="P276" s="21"/>
      <c r="Q276" s="21"/>
      <c r="R276" s="21"/>
      <c r="S276" s="21"/>
      <c r="T276" s="21"/>
      <c r="V276" s="21"/>
      <c r="X276" s="21"/>
      <c r="Z276" s="21"/>
      <c r="AB276" s="21"/>
      <c r="AE276" s="21"/>
      <c r="AF276" s="21"/>
      <c r="AG276" s="96"/>
    </row>
    <row r="277" spans="6:33" ht="15.75" customHeight="1">
      <c r="F277" s="21"/>
      <c r="L277" s="21"/>
      <c r="P277" s="21"/>
      <c r="Q277" s="21"/>
      <c r="R277" s="21"/>
      <c r="S277" s="21"/>
      <c r="T277" s="21"/>
      <c r="V277" s="21"/>
      <c r="X277" s="21"/>
      <c r="Z277" s="21"/>
      <c r="AB277" s="21"/>
      <c r="AE277" s="21"/>
      <c r="AF277" s="21"/>
      <c r="AG277" s="96"/>
    </row>
    <row r="278" spans="6:33" ht="15.75" customHeight="1">
      <c r="F278" s="21"/>
      <c r="L278" s="21"/>
      <c r="P278" s="21"/>
      <c r="Q278" s="21"/>
      <c r="R278" s="21"/>
      <c r="S278" s="21"/>
      <c r="T278" s="21"/>
      <c r="V278" s="21"/>
      <c r="X278" s="21"/>
      <c r="Z278" s="21"/>
      <c r="AB278" s="21"/>
      <c r="AE278" s="21"/>
      <c r="AF278" s="21"/>
      <c r="AG278" s="96"/>
    </row>
    <row r="279" spans="6:33" ht="15.75" customHeight="1">
      <c r="F279" s="21"/>
      <c r="L279" s="21"/>
      <c r="P279" s="21"/>
      <c r="Q279" s="21"/>
      <c r="R279" s="21"/>
      <c r="S279" s="21"/>
      <c r="T279" s="21"/>
      <c r="V279" s="21"/>
      <c r="X279" s="21"/>
      <c r="Z279" s="21"/>
      <c r="AB279" s="21"/>
      <c r="AE279" s="21"/>
      <c r="AF279" s="21"/>
      <c r="AG279" s="96"/>
    </row>
    <row r="280" spans="6:33" ht="15.75" customHeight="1">
      <c r="F280" s="21"/>
      <c r="L280" s="21"/>
      <c r="P280" s="21"/>
      <c r="Q280" s="21"/>
      <c r="R280" s="21"/>
      <c r="S280" s="21"/>
      <c r="T280" s="21"/>
      <c r="V280" s="21"/>
      <c r="X280" s="21"/>
      <c r="Z280" s="21"/>
      <c r="AB280" s="21"/>
      <c r="AE280" s="21"/>
      <c r="AF280" s="21"/>
      <c r="AG280" s="96"/>
    </row>
    <row r="281" spans="6:33" ht="15.75" customHeight="1">
      <c r="F281" s="21"/>
      <c r="L281" s="21"/>
      <c r="P281" s="21"/>
      <c r="Q281" s="21"/>
      <c r="R281" s="21"/>
      <c r="S281" s="21"/>
      <c r="T281" s="21"/>
      <c r="V281" s="21"/>
      <c r="X281" s="21"/>
      <c r="Z281" s="21"/>
      <c r="AB281" s="21"/>
      <c r="AE281" s="21"/>
      <c r="AF281" s="21"/>
      <c r="AG281" s="96"/>
    </row>
    <row r="282" spans="6:33" ht="15.75" customHeight="1">
      <c r="F282" s="21"/>
      <c r="L282" s="21"/>
      <c r="P282" s="21"/>
      <c r="Q282" s="21"/>
      <c r="R282" s="21"/>
      <c r="S282" s="21"/>
      <c r="T282" s="21"/>
      <c r="V282" s="21"/>
      <c r="X282" s="21"/>
      <c r="Z282" s="21"/>
      <c r="AB282" s="21"/>
      <c r="AE282" s="21"/>
      <c r="AF282" s="21"/>
      <c r="AG282" s="96"/>
    </row>
    <row r="283" spans="6:33" ht="15.75" customHeight="1">
      <c r="F283" s="21"/>
      <c r="L283" s="21"/>
      <c r="P283" s="21"/>
      <c r="Q283" s="21"/>
      <c r="R283" s="21"/>
      <c r="S283" s="21"/>
      <c r="T283" s="21"/>
      <c r="V283" s="21"/>
      <c r="X283" s="21"/>
      <c r="Z283" s="21"/>
      <c r="AB283" s="21"/>
      <c r="AE283" s="21"/>
      <c r="AF283" s="21"/>
      <c r="AG283" s="96"/>
    </row>
    <row r="284" spans="6:33" ht="15.75" customHeight="1">
      <c r="F284" s="21"/>
      <c r="L284" s="21"/>
      <c r="P284" s="21"/>
      <c r="Q284" s="21"/>
      <c r="R284" s="21"/>
      <c r="S284" s="21"/>
      <c r="T284" s="21"/>
      <c r="V284" s="21"/>
      <c r="X284" s="21"/>
      <c r="Z284" s="21"/>
      <c r="AB284" s="21"/>
      <c r="AE284" s="21"/>
      <c r="AF284" s="21"/>
      <c r="AG284" s="96"/>
    </row>
    <row r="285" spans="6:33" ht="15.75" customHeight="1">
      <c r="F285" s="21"/>
      <c r="L285" s="21"/>
      <c r="P285" s="21"/>
      <c r="Q285" s="21"/>
      <c r="R285" s="21"/>
      <c r="S285" s="21"/>
      <c r="T285" s="21"/>
      <c r="V285" s="21"/>
      <c r="X285" s="21"/>
      <c r="Z285" s="21"/>
      <c r="AB285" s="21"/>
      <c r="AE285" s="21"/>
      <c r="AF285" s="21"/>
      <c r="AG285" s="96"/>
    </row>
    <row r="286" spans="6:33" ht="15.75" customHeight="1">
      <c r="F286" s="21"/>
      <c r="L286" s="21"/>
      <c r="P286" s="21"/>
      <c r="Q286" s="21"/>
      <c r="R286" s="21"/>
      <c r="S286" s="21"/>
      <c r="T286" s="21"/>
      <c r="V286" s="21"/>
      <c r="X286" s="21"/>
      <c r="Z286" s="21"/>
      <c r="AB286" s="21"/>
      <c r="AE286" s="21"/>
      <c r="AF286" s="21"/>
      <c r="AG286" s="96"/>
    </row>
    <row r="287" spans="6:33" ht="15.75" customHeight="1">
      <c r="F287" s="21"/>
      <c r="L287" s="21"/>
      <c r="P287" s="21"/>
      <c r="Q287" s="21"/>
      <c r="R287" s="21"/>
      <c r="S287" s="21"/>
      <c r="T287" s="21"/>
      <c r="V287" s="21"/>
      <c r="X287" s="21"/>
      <c r="Z287" s="21"/>
      <c r="AB287" s="21"/>
      <c r="AE287" s="21"/>
      <c r="AF287" s="21"/>
      <c r="AG287" s="96"/>
    </row>
    <row r="288" spans="6:33" ht="15.75" customHeight="1">
      <c r="F288" s="21"/>
      <c r="L288" s="21"/>
      <c r="P288" s="21"/>
      <c r="Q288" s="21"/>
      <c r="R288" s="21"/>
      <c r="S288" s="21"/>
      <c r="T288" s="21"/>
      <c r="V288" s="21"/>
      <c r="X288" s="21"/>
      <c r="Z288" s="21"/>
      <c r="AB288" s="21"/>
      <c r="AE288" s="21"/>
      <c r="AF288" s="21"/>
      <c r="AG288" s="96"/>
    </row>
    <row r="289" spans="6:33" ht="15.75" customHeight="1">
      <c r="F289" s="21"/>
      <c r="L289" s="21"/>
      <c r="P289" s="21"/>
      <c r="Q289" s="21"/>
      <c r="R289" s="21"/>
      <c r="S289" s="21"/>
      <c r="T289" s="21"/>
      <c r="V289" s="21"/>
      <c r="X289" s="21"/>
      <c r="Z289" s="21"/>
      <c r="AB289" s="21"/>
      <c r="AE289" s="21"/>
      <c r="AF289" s="21"/>
      <c r="AG289" s="96"/>
    </row>
    <row r="290" spans="6:33" ht="15.75" customHeight="1">
      <c r="F290" s="21"/>
      <c r="L290" s="21"/>
      <c r="P290" s="21"/>
      <c r="Q290" s="21"/>
      <c r="R290" s="21"/>
      <c r="S290" s="21"/>
      <c r="T290" s="21"/>
      <c r="V290" s="21"/>
      <c r="X290" s="21"/>
      <c r="Z290" s="21"/>
      <c r="AB290" s="21"/>
      <c r="AE290" s="21"/>
      <c r="AF290" s="21"/>
      <c r="AG290" s="96"/>
    </row>
    <row r="291" spans="6:33" ht="15.75" customHeight="1">
      <c r="F291" s="21"/>
      <c r="L291" s="21"/>
      <c r="P291" s="21"/>
      <c r="Q291" s="21"/>
      <c r="R291" s="21"/>
      <c r="S291" s="21"/>
      <c r="T291" s="21"/>
      <c r="V291" s="21"/>
      <c r="X291" s="21"/>
      <c r="Z291" s="21"/>
      <c r="AB291" s="21"/>
      <c r="AE291" s="21"/>
      <c r="AF291" s="21"/>
      <c r="AG291" s="96"/>
    </row>
    <row r="292" spans="6:33" ht="15.75" customHeight="1">
      <c r="F292" s="21"/>
      <c r="L292" s="21"/>
      <c r="P292" s="21"/>
      <c r="Q292" s="21"/>
      <c r="R292" s="21"/>
      <c r="S292" s="21"/>
      <c r="T292" s="21"/>
      <c r="V292" s="21"/>
      <c r="X292" s="21"/>
      <c r="Z292" s="21"/>
      <c r="AB292" s="21"/>
      <c r="AE292" s="21"/>
      <c r="AF292" s="21"/>
      <c r="AG292" s="96"/>
    </row>
    <row r="293" spans="6:33" ht="15.75" customHeight="1">
      <c r="F293" s="21"/>
      <c r="L293" s="21"/>
      <c r="P293" s="21"/>
      <c r="Q293" s="21"/>
      <c r="R293" s="21"/>
      <c r="S293" s="21"/>
      <c r="T293" s="21"/>
      <c r="V293" s="21"/>
      <c r="X293" s="21"/>
      <c r="Z293" s="21"/>
      <c r="AB293" s="21"/>
      <c r="AE293" s="21"/>
      <c r="AF293" s="21"/>
      <c r="AG293" s="96"/>
    </row>
    <row r="294" spans="6:33" ht="15.75" customHeight="1">
      <c r="F294" s="21"/>
      <c r="L294" s="21"/>
      <c r="P294" s="21"/>
      <c r="Q294" s="21"/>
      <c r="R294" s="21"/>
      <c r="S294" s="21"/>
      <c r="T294" s="21"/>
      <c r="V294" s="21"/>
      <c r="X294" s="21"/>
      <c r="Z294" s="21"/>
      <c r="AB294" s="21"/>
      <c r="AE294" s="21"/>
      <c r="AF294" s="21"/>
      <c r="AG294" s="96"/>
    </row>
    <row r="295" spans="6:33" ht="15.75" customHeight="1">
      <c r="F295" s="21"/>
      <c r="L295" s="21"/>
      <c r="P295" s="21"/>
      <c r="Q295" s="21"/>
      <c r="R295" s="21"/>
      <c r="S295" s="21"/>
      <c r="T295" s="21"/>
      <c r="V295" s="21"/>
      <c r="X295" s="21"/>
      <c r="Z295" s="21"/>
      <c r="AB295" s="21"/>
      <c r="AE295" s="21"/>
      <c r="AF295" s="21"/>
      <c r="AG295" s="96"/>
    </row>
    <row r="296" spans="6:33" ht="15.75" customHeight="1">
      <c r="F296" s="21"/>
      <c r="L296" s="21"/>
      <c r="P296" s="21"/>
      <c r="Q296" s="21"/>
      <c r="R296" s="21"/>
      <c r="S296" s="21"/>
      <c r="T296" s="21"/>
      <c r="V296" s="21"/>
      <c r="X296" s="21"/>
      <c r="Z296" s="21"/>
      <c r="AB296" s="21"/>
      <c r="AE296" s="21"/>
      <c r="AF296" s="21"/>
      <c r="AG296" s="96"/>
    </row>
    <row r="297" spans="6:33" ht="15.75" customHeight="1">
      <c r="F297" s="21"/>
      <c r="L297" s="21"/>
      <c r="P297" s="21"/>
      <c r="Q297" s="21"/>
      <c r="R297" s="21"/>
      <c r="S297" s="21"/>
      <c r="T297" s="21"/>
      <c r="V297" s="21"/>
      <c r="X297" s="21"/>
      <c r="Z297" s="21"/>
      <c r="AB297" s="21"/>
      <c r="AE297" s="21"/>
      <c r="AF297" s="21"/>
      <c r="AG297" s="96"/>
    </row>
    <row r="298" spans="6:33" ht="15.75" customHeight="1">
      <c r="F298" s="21"/>
      <c r="L298" s="21"/>
      <c r="P298" s="21"/>
      <c r="Q298" s="21"/>
      <c r="R298" s="21"/>
      <c r="S298" s="21"/>
      <c r="T298" s="21"/>
      <c r="V298" s="21"/>
      <c r="X298" s="21"/>
      <c r="Z298" s="21"/>
      <c r="AB298" s="21"/>
      <c r="AE298" s="21"/>
      <c r="AF298" s="21"/>
      <c r="AG298" s="96"/>
    </row>
    <row r="299" spans="6:33" ht="15.75" customHeight="1">
      <c r="F299" s="21"/>
      <c r="L299" s="21"/>
      <c r="P299" s="21"/>
      <c r="Q299" s="21"/>
      <c r="R299" s="21"/>
      <c r="S299" s="21"/>
      <c r="T299" s="21"/>
      <c r="V299" s="21"/>
      <c r="X299" s="21"/>
      <c r="Z299" s="21"/>
      <c r="AB299" s="21"/>
      <c r="AE299" s="21"/>
      <c r="AF299" s="21"/>
      <c r="AG299" s="96"/>
    </row>
    <row r="300" spans="6:33" ht="15.75" customHeight="1">
      <c r="F300" s="21"/>
      <c r="L300" s="21"/>
      <c r="P300" s="21"/>
      <c r="Q300" s="21"/>
      <c r="R300" s="21"/>
      <c r="S300" s="21"/>
      <c r="T300" s="21"/>
      <c r="V300" s="21"/>
      <c r="X300" s="21"/>
      <c r="Z300" s="21"/>
      <c r="AB300" s="21"/>
      <c r="AE300" s="21"/>
      <c r="AF300" s="21"/>
      <c r="AG300" s="96"/>
    </row>
    <row r="301" spans="6:33" ht="15.75" customHeight="1">
      <c r="F301" s="21"/>
      <c r="L301" s="21"/>
      <c r="P301" s="21"/>
      <c r="Q301" s="21"/>
      <c r="R301" s="21"/>
      <c r="S301" s="21"/>
      <c r="T301" s="21"/>
      <c r="V301" s="21"/>
      <c r="X301" s="21"/>
      <c r="Z301" s="21"/>
      <c r="AB301" s="21"/>
      <c r="AE301" s="21"/>
      <c r="AF301" s="21"/>
      <c r="AG301" s="96"/>
    </row>
    <row r="302" spans="6:33" ht="15.75" customHeight="1">
      <c r="F302" s="21"/>
      <c r="L302" s="21"/>
      <c r="P302" s="21"/>
      <c r="Q302" s="21"/>
      <c r="R302" s="21"/>
      <c r="S302" s="21"/>
      <c r="T302" s="21"/>
      <c r="V302" s="21"/>
      <c r="X302" s="21"/>
      <c r="Z302" s="21"/>
      <c r="AB302" s="21"/>
      <c r="AE302" s="21"/>
      <c r="AF302" s="21"/>
      <c r="AG302" s="96"/>
    </row>
    <row r="303" spans="6:33" ht="15.75" customHeight="1">
      <c r="F303" s="21"/>
      <c r="L303" s="21"/>
      <c r="P303" s="21"/>
      <c r="Q303" s="21"/>
      <c r="R303" s="21"/>
      <c r="S303" s="21"/>
      <c r="T303" s="21"/>
      <c r="V303" s="21"/>
      <c r="X303" s="21"/>
      <c r="Z303" s="21"/>
      <c r="AB303" s="21"/>
      <c r="AE303" s="21"/>
      <c r="AF303" s="21"/>
      <c r="AG303" s="96"/>
    </row>
    <row r="304" spans="6:33" ht="15.75" customHeight="1">
      <c r="F304" s="21"/>
      <c r="L304" s="21"/>
      <c r="P304" s="21"/>
      <c r="Q304" s="21"/>
      <c r="R304" s="21"/>
      <c r="S304" s="21"/>
      <c r="T304" s="21"/>
      <c r="V304" s="21"/>
      <c r="X304" s="21"/>
      <c r="Z304" s="21"/>
      <c r="AB304" s="21"/>
      <c r="AE304" s="21"/>
      <c r="AF304" s="21"/>
      <c r="AG304" s="96"/>
    </row>
    <row r="305" spans="6:33" ht="15.75" customHeight="1">
      <c r="F305" s="21"/>
      <c r="L305" s="21"/>
      <c r="P305" s="21"/>
      <c r="Q305" s="21"/>
      <c r="R305" s="21"/>
      <c r="S305" s="21"/>
      <c r="T305" s="21"/>
      <c r="V305" s="21"/>
      <c r="X305" s="21"/>
      <c r="Z305" s="21"/>
      <c r="AB305" s="21"/>
      <c r="AE305" s="21"/>
      <c r="AF305" s="21"/>
      <c r="AG305" s="96"/>
    </row>
    <row r="306" spans="6:33" ht="15.75" customHeight="1">
      <c r="F306" s="21"/>
      <c r="L306" s="21"/>
      <c r="P306" s="21"/>
      <c r="Q306" s="21"/>
      <c r="R306" s="21"/>
      <c r="S306" s="21"/>
      <c r="T306" s="21"/>
      <c r="V306" s="21"/>
      <c r="X306" s="21"/>
      <c r="Z306" s="21"/>
      <c r="AB306" s="21"/>
      <c r="AE306" s="21"/>
      <c r="AF306" s="21"/>
      <c r="AG306" s="96"/>
    </row>
    <row r="307" spans="6:33" ht="15.75" customHeight="1">
      <c r="F307" s="21"/>
      <c r="L307" s="21"/>
      <c r="P307" s="21"/>
      <c r="Q307" s="21"/>
      <c r="R307" s="21"/>
      <c r="S307" s="21"/>
      <c r="T307" s="21"/>
      <c r="V307" s="21"/>
      <c r="X307" s="21"/>
      <c r="Z307" s="21"/>
      <c r="AB307" s="21"/>
      <c r="AE307" s="21"/>
      <c r="AF307" s="21"/>
      <c r="AG307" s="96"/>
    </row>
    <row r="308" spans="6:33" ht="15.75" customHeight="1">
      <c r="F308" s="21"/>
      <c r="L308" s="21"/>
      <c r="P308" s="21"/>
      <c r="Q308" s="21"/>
      <c r="R308" s="21"/>
      <c r="S308" s="21"/>
      <c r="T308" s="21"/>
      <c r="V308" s="21"/>
      <c r="X308" s="21"/>
      <c r="Z308" s="21"/>
      <c r="AB308" s="21"/>
      <c r="AE308" s="21"/>
      <c r="AF308" s="21"/>
      <c r="AG308" s="96"/>
    </row>
    <row r="309" spans="6:33" ht="15.75" customHeight="1">
      <c r="F309" s="21"/>
      <c r="L309" s="21"/>
      <c r="P309" s="21"/>
      <c r="Q309" s="21"/>
      <c r="R309" s="21"/>
      <c r="S309" s="21"/>
      <c r="T309" s="21"/>
      <c r="V309" s="21"/>
      <c r="X309" s="21"/>
      <c r="Z309" s="21"/>
      <c r="AB309" s="21"/>
      <c r="AE309" s="21"/>
      <c r="AF309" s="21"/>
      <c r="AG309" s="96"/>
    </row>
    <row r="310" spans="6:33" ht="15.75" customHeight="1">
      <c r="F310" s="21"/>
      <c r="L310" s="21"/>
      <c r="P310" s="21"/>
      <c r="Q310" s="21"/>
      <c r="R310" s="21"/>
      <c r="S310" s="21"/>
      <c r="T310" s="21"/>
      <c r="V310" s="21"/>
      <c r="X310" s="21"/>
      <c r="Z310" s="21"/>
      <c r="AB310" s="21"/>
      <c r="AE310" s="21"/>
      <c r="AF310" s="21"/>
      <c r="AG310" s="96"/>
    </row>
    <row r="311" spans="6:33" ht="15.75" customHeight="1">
      <c r="F311" s="21"/>
      <c r="L311" s="21"/>
      <c r="P311" s="21"/>
      <c r="Q311" s="21"/>
      <c r="R311" s="21"/>
      <c r="S311" s="21"/>
      <c r="T311" s="21"/>
      <c r="V311" s="21"/>
      <c r="X311" s="21"/>
      <c r="Z311" s="21"/>
      <c r="AB311" s="21"/>
      <c r="AE311" s="21"/>
      <c r="AF311" s="21"/>
      <c r="AG311" s="96"/>
    </row>
    <row r="312" spans="6:33" ht="15.75" customHeight="1">
      <c r="F312" s="21"/>
      <c r="L312" s="21"/>
      <c r="P312" s="21"/>
      <c r="Q312" s="21"/>
      <c r="R312" s="21"/>
      <c r="S312" s="21"/>
      <c r="T312" s="21"/>
      <c r="V312" s="21"/>
      <c r="X312" s="21"/>
      <c r="Z312" s="21"/>
      <c r="AB312" s="21"/>
      <c r="AE312" s="21"/>
      <c r="AF312" s="21"/>
      <c r="AG312" s="96"/>
    </row>
    <row r="313" spans="6:33" ht="15.75" customHeight="1">
      <c r="F313" s="21"/>
      <c r="L313" s="21"/>
      <c r="P313" s="21"/>
      <c r="Q313" s="21"/>
      <c r="R313" s="21"/>
      <c r="S313" s="21"/>
      <c r="T313" s="21"/>
      <c r="V313" s="21"/>
      <c r="X313" s="21"/>
      <c r="Z313" s="21"/>
      <c r="AB313" s="21"/>
      <c r="AE313" s="21"/>
      <c r="AF313" s="21"/>
      <c r="AG313" s="96"/>
    </row>
    <row r="314" spans="6:33" ht="15.75" customHeight="1">
      <c r="F314" s="21"/>
      <c r="L314" s="21"/>
      <c r="P314" s="21"/>
      <c r="Q314" s="21"/>
      <c r="R314" s="21"/>
      <c r="S314" s="21"/>
      <c r="T314" s="21"/>
      <c r="V314" s="21"/>
      <c r="X314" s="21"/>
      <c r="Z314" s="21"/>
      <c r="AB314" s="21"/>
      <c r="AE314" s="21"/>
      <c r="AF314" s="21"/>
      <c r="AG314" s="96"/>
    </row>
    <row r="315" spans="6:33" ht="15.75" customHeight="1">
      <c r="F315" s="21"/>
      <c r="L315" s="21"/>
      <c r="P315" s="21"/>
      <c r="Q315" s="21"/>
      <c r="R315" s="21"/>
      <c r="S315" s="21"/>
      <c r="T315" s="21"/>
      <c r="V315" s="21"/>
      <c r="X315" s="21"/>
      <c r="Z315" s="21"/>
      <c r="AB315" s="21"/>
      <c r="AE315" s="21"/>
      <c r="AF315" s="21"/>
      <c r="AG315" s="96"/>
    </row>
    <row r="316" spans="6:33" ht="15.75" customHeight="1">
      <c r="F316" s="21"/>
      <c r="L316" s="21"/>
      <c r="P316" s="21"/>
      <c r="Q316" s="21"/>
      <c r="R316" s="21"/>
      <c r="S316" s="21"/>
      <c r="T316" s="21"/>
      <c r="V316" s="21"/>
      <c r="X316" s="21"/>
      <c r="Z316" s="21"/>
      <c r="AB316" s="21"/>
      <c r="AE316" s="21"/>
      <c r="AF316" s="21"/>
      <c r="AG316" s="96"/>
    </row>
    <row r="317" spans="6:33" ht="15.75" customHeight="1">
      <c r="F317" s="21"/>
      <c r="L317" s="21"/>
      <c r="P317" s="21"/>
      <c r="Q317" s="21"/>
      <c r="R317" s="21"/>
      <c r="S317" s="21"/>
      <c r="T317" s="21"/>
      <c r="V317" s="21"/>
      <c r="X317" s="21"/>
      <c r="Z317" s="21"/>
      <c r="AB317" s="21"/>
      <c r="AE317" s="21"/>
      <c r="AF317" s="21"/>
      <c r="AG317" s="96"/>
    </row>
    <row r="318" spans="6:33" ht="15.75" customHeight="1">
      <c r="F318" s="21"/>
      <c r="L318" s="21"/>
      <c r="P318" s="21"/>
      <c r="Q318" s="21"/>
      <c r="R318" s="21"/>
      <c r="S318" s="21"/>
      <c r="T318" s="21"/>
      <c r="V318" s="21"/>
      <c r="X318" s="21"/>
      <c r="Z318" s="21"/>
      <c r="AB318" s="21"/>
      <c r="AE318" s="21"/>
      <c r="AF318" s="21"/>
      <c r="AG318" s="96"/>
    </row>
    <row r="319" spans="6:33" ht="15.75" customHeight="1">
      <c r="F319" s="21"/>
      <c r="L319" s="21"/>
      <c r="P319" s="21"/>
      <c r="Q319" s="21"/>
      <c r="R319" s="21"/>
      <c r="S319" s="21"/>
      <c r="T319" s="21"/>
      <c r="V319" s="21"/>
      <c r="X319" s="21"/>
      <c r="Z319" s="21"/>
      <c r="AB319" s="21"/>
      <c r="AE319" s="21"/>
      <c r="AF319" s="21"/>
      <c r="AG319" s="96"/>
    </row>
    <row r="320" spans="6:33" ht="15.75" customHeight="1">
      <c r="F320" s="21"/>
      <c r="L320" s="21"/>
      <c r="P320" s="21"/>
      <c r="Q320" s="21"/>
      <c r="R320" s="21"/>
      <c r="S320" s="21"/>
      <c r="T320" s="21"/>
      <c r="V320" s="21"/>
      <c r="X320" s="21"/>
      <c r="Z320" s="21"/>
      <c r="AB320" s="21"/>
      <c r="AE320" s="21"/>
      <c r="AF320" s="21"/>
      <c r="AG320" s="96"/>
    </row>
    <row r="321" spans="6:33" ht="15.75" customHeight="1">
      <c r="F321" s="21"/>
      <c r="L321" s="21"/>
      <c r="P321" s="21"/>
      <c r="Q321" s="21"/>
      <c r="R321" s="21"/>
      <c r="S321" s="21"/>
      <c r="T321" s="21"/>
      <c r="V321" s="21"/>
      <c r="X321" s="21"/>
      <c r="Z321" s="21"/>
      <c r="AB321" s="21"/>
      <c r="AE321" s="21"/>
      <c r="AF321" s="21"/>
      <c r="AG321" s="96"/>
    </row>
    <row r="322" spans="6:33" ht="15.75" customHeight="1">
      <c r="F322" s="21"/>
      <c r="L322" s="21"/>
      <c r="P322" s="21"/>
      <c r="Q322" s="21"/>
      <c r="R322" s="21"/>
      <c r="S322" s="21"/>
      <c r="T322" s="21"/>
      <c r="V322" s="21"/>
      <c r="X322" s="21"/>
      <c r="Z322" s="21"/>
      <c r="AB322" s="21"/>
      <c r="AE322" s="21"/>
      <c r="AF322" s="21"/>
      <c r="AG322" s="96"/>
    </row>
    <row r="323" spans="6:33" ht="15.75" customHeight="1">
      <c r="F323" s="21"/>
      <c r="L323" s="21"/>
      <c r="P323" s="21"/>
      <c r="Q323" s="21"/>
      <c r="R323" s="21"/>
      <c r="S323" s="21"/>
      <c r="T323" s="21"/>
      <c r="V323" s="21"/>
      <c r="X323" s="21"/>
      <c r="Z323" s="21"/>
      <c r="AB323" s="21"/>
      <c r="AE323" s="21"/>
      <c r="AF323" s="21"/>
      <c r="AG323" s="96"/>
    </row>
    <row r="324" spans="6:33" ht="15.75" customHeight="1">
      <c r="F324" s="21"/>
      <c r="L324" s="21"/>
      <c r="P324" s="21"/>
      <c r="Q324" s="21"/>
      <c r="R324" s="21"/>
      <c r="S324" s="21"/>
      <c r="T324" s="21"/>
      <c r="V324" s="21"/>
      <c r="X324" s="21"/>
      <c r="Z324" s="21"/>
      <c r="AB324" s="21"/>
      <c r="AE324" s="21"/>
      <c r="AF324" s="21"/>
      <c r="AG324" s="96"/>
    </row>
    <row r="325" spans="6:33" ht="15.75" customHeight="1">
      <c r="F325" s="21"/>
      <c r="L325" s="21"/>
      <c r="P325" s="21"/>
      <c r="Q325" s="21"/>
      <c r="R325" s="21"/>
      <c r="S325" s="21"/>
      <c r="T325" s="21"/>
      <c r="V325" s="21"/>
      <c r="X325" s="21"/>
      <c r="Z325" s="21"/>
      <c r="AB325" s="21"/>
      <c r="AE325" s="21"/>
      <c r="AF325" s="21"/>
      <c r="AG325" s="96"/>
    </row>
    <row r="326" spans="6:33" ht="15.75" customHeight="1">
      <c r="F326" s="21"/>
      <c r="L326" s="21"/>
      <c r="P326" s="21"/>
      <c r="Q326" s="21"/>
      <c r="R326" s="21"/>
      <c r="S326" s="21"/>
      <c r="T326" s="21"/>
      <c r="V326" s="21"/>
      <c r="X326" s="21"/>
      <c r="Z326" s="21"/>
      <c r="AB326" s="21"/>
      <c r="AE326" s="21"/>
      <c r="AF326" s="21"/>
      <c r="AG326" s="96"/>
    </row>
    <row r="327" spans="6:33" ht="15.75" customHeight="1">
      <c r="F327" s="21"/>
      <c r="L327" s="21"/>
      <c r="P327" s="21"/>
      <c r="Q327" s="21"/>
      <c r="R327" s="21"/>
      <c r="S327" s="21"/>
      <c r="T327" s="21"/>
      <c r="V327" s="21"/>
      <c r="X327" s="21"/>
      <c r="Z327" s="21"/>
      <c r="AB327" s="21"/>
      <c r="AE327" s="21"/>
      <c r="AF327" s="21"/>
      <c r="AG327" s="96"/>
    </row>
    <row r="328" spans="6:33" ht="15.75" customHeight="1">
      <c r="F328" s="21"/>
      <c r="L328" s="21"/>
      <c r="P328" s="21"/>
      <c r="Q328" s="21"/>
      <c r="R328" s="21"/>
      <c r="S328" s="21"/>
      <c r="T328" s="21"/>
      <c r="V328" s="21"/>
      <c r="X328" s="21"/>
      <c r="Z328" s="21"/>
      <c r="AB328" s="21"/>
      <c r="AE328" s="21"/>
      <c r="AF328" s="21"/>
      <c r="AG328" s="96"/>
    </row>
    <row r="329" spans="6:33" ht="15.75" customHeight="1">
      <c r="F329" s="21"/>
      <c r="L329" s="21"/>
      <c r="P329" s="21"/>
      <c r="Q329" s="21"/>
      <c r="R329" s="21"/>
      <c r="S329" s="21"/>
      <c r="T329" s="21"/>
      <c r="V329" s="21"/>
      <c r="X329" s="21"/>
      <c r="Z329" s="21"/>
      <c r="AB329" s="21"/>
      <c r="AE329" s="21"/>
      <c r="AF329" s="21"/>
      <c r="AG329" s="96"/>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A17:A20"/>
    <mergeCell ref="B17:B20"/>
    <mergeCell ref="E17:E20"/>
    <mergeCell ref="F17:F20"/>
    <mergeCell ref="H17:H20"/>
    <mergeCell ref="I17:I20"/>
    <mergeCell ref="J17:J20"/>
    <mergeCell ref="W17:W19"/>
    <mergeCell ref="P15:P16"/>
    <mergeCell ref="Q15:Q16"/>
    <mergeCell ref="R15:R16"/>
    <mergeCell ref="S15:S16"/>
    <mergeCell ref="T15:T16"/>
    <mergeCell ref="U15:U16"/>
    <mergeCell ref="V15:V16"/>
    <mergeCell ref="K15:K16"/>
    <mergeCell ref="L15:L16"/>
    <mergeCell ref="M15:M16"/>
    <mergeCell ref="K17:K20"/>
    <mergeCell ref="L17:L20"/>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A1:C4"/>
    <mergeCell ref="D1:AL4"/>
    <mergeCell ref="AM1:AO1"/>
    <mergeCell ref="AM2:AO2"/>
    <mergeCell ref="AM3:AO3"/>
    <mergeCell ref="AM4:AO4"/>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W15:W16"/>
    <mergeCell ref="X15:X16"/>
    <mergeCell ref="N15:N16"/>
    <mergeCell ref="O15:O16"/>
    <mergeCell ref="G15:G16"/>
    <mergeCell ref="H15:H16"/>
    <mergeCell ref="I15:I16"/>
    <mergeCell ref="J15:J16"/>
    <mergeCell ref="AM15:AM16"/>
    <mergeCell ref="AN15:AN16"/>
    <mergeCell ref="AO15:AO16"/>
    <mergeCell ref="AD15:AD16"/>
    <mergeCell ref="AE15:AE16"/>
    <mergeCell ref="AH15:AH16"/>
    <mergeCell ref="AI15:AI16"/>
    <mergeCell ref="AJ15:AJ16"/>
    <mergeCell ref="AK15:AK16"/>
    <mergeCell ref="AL15:AL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J17 AJ17" xr:uid="{00000000-0002-0000-1B00-000000000000}">
      <formula1>$G$108:$G$112</formula1>
    </dataValidation>
    <dataValidation type="list" allowBlank="1" showInputMessage="1" showErrorMessage="1" prompt=" - " sqref="K17 AK17" xr:uid="{00000000-0002-0000-1B00-000001000000}">
      <formula1>$I$101:$I$104</formula1>
    </dataValidation>
    <dataValidation type="list" allowBlank="1" showInputMessage="1" showErrorMessage="1" prompt=" - " sqref="H17" xr:uid="{00000000-0002-0000-1B00-000002000000}">
      <formula1>$C$117:$C$128</formula1>
    </dataValidation>
    <dataValidation type="list" allowBlank="1" showInputMessage="1" showErrorMessage="1" prompt=" - " sqref="C17:C19" xr:uid="{00000000-0002-0000-1B00-000003000000}">
      <formula1>$E$101:$E$118</formula1>
    </dataValidation>
    <dataValidation type="list" allowBlank="1" showInputMessage="1" showErrorMessage="1" prompt=" - " sqref="T17:T20 V17:V20 X17:X20 Z17:Z20" xr:uid="{00000000-0002-0000-1B00-000004000000}">
      <formula1>$I$111:$I$112</formula1>
    </dataValidation>
    <dataValidation type="list" allowBlank="1" showInputMessage="1" showErrorMessage="1" prompt=" - " sqref="AG17:AG19" xr:uid="{00000000-0002-0000-1B00-000005000000}">
      <formula1>$I$123:$I$124</formula1>
    </dataValidation>
    <dataValidation type="list" allowBlank="1" showInputMessage="1" showErrorMessage="1" prompt=" - " sqref="C20" xr:uid="{00000000-0002-0000-1B00-000006000000}">
      <formula1>$J$107:$J$124</formula1>
    </dataValidation>
    <dataValidation type="list" allowBlank="1" showInputMessage="1" showErrorMessage="1" prompt=" - " sqref="A17" xr:uid="{00000000-0002-0000-1B00-000007000000}">
      <formula1>$C$101:$C$114</formula1>
    </dataValidation>
    <dataValidation type="list" allowBlank="1" showInputMessage="1" showErrorMessage="1" prompt=" - " sqref="AG20" xr:uid="{00000000-0002-0000-1B00-000008000000}">
      <formula1>$N$129:$N$130</formula1>
    </dataValidation>
    <dataValidation type="list" allowBlank="1" showInputMessage="1" showErrorMessage="1" prompt=" - " sqref="R17:R20" xr:uid="{00000000-0002-0000-1B00-000009000000}">
      <formula1>$N$117:$N$118</formula1>
    </dataValidation>
    <dataValidation type="list" allowBlank="1" showInputMessage="1" showErrorMessage="1" prompt=" - " sqref="L17" xr:uid="{00000000-0002-0000-1B00-00000A000000}">
      <formula1>$E$121:$E$123</formula1>
    </dataValidation>
    <dataValidation type="list" allowBlank="1" showInputMessage="1" showErrorMessage="1" prompt=" - " sqref="I17 AI17" xr:uid="{00000000-0002-0000-1B00-00000B000000}">
      <formula1>$G$101:$G$105</formula1>
    </dataValidation>
    <dataValidation type="list" allowBlank="1" showInputMessage="1" showErrorMessage="1" prompt=" - " sqref="P17:P20" xr:uid="{00000000-0002-0000-1B00-00000C000000}">
      <formula1>$J$111:$J$112</formula1>
    </dataValidation>
    <dataValidation type="list" allowBlank="1" showInputMessage="1" showErrorMessage="1" prompt=" - " sqref="AB17:AB20" xr:uid="{00000000-0002-0000-1B00-00000D000000}">
      <formula1>$I$113:$I$115</formula1>
    </dataValidation>
    <dataValidation type="list" allowBlank="1" showInputMessage="1" showErrorMessage="1" prompt=" - " sqref="AE17:AE20" xr:uid="{00000000-0002-0000-1B00-00000E000000}">
      <formula1>$I$118:$I$120</formula1>
    </dataValidation>
    <dataValidation type="list" allowBlank="1" showInputMessage="1" showErrorMessage="1" prompt=" - " sqref="N17:N20" xr:uid="{00000000-0002-0000-1B00-00000F000000}">
      <formula1>$I$107:$I$108</formula1>
    </dataValidation>
    <dataValidation type="list" allowBlank="1" showInputMessage="1" showErrorMessage="1" prompt=" - " sqref="AH17 AD17:AD20 AF17:AF20" xr:uid="{00000000-0002-0000-1B00-00001000000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FF"/>
  </sheetPr>
  <dimension ref="A1:BY1000"/>
  <sheetViews>
    <sheetView topLeftCell="A150" workbookViewId="0">
      <selection activeCell="E150" sqref="E150:F15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47.7109375" customWidth="1"/>
    <col min="58" max="77" width="6.85546875" customWidth="1"/>
  </cols>
  <sheetData>
    <row r="1" spans="1:77" ht="30" customHeight="1">
      <c r="A1" s="511"/>
      <c r="B1" s="464"/>
      <c r="C1" s="465"/>
      <c r="D1" s="471" t="s">
        <v>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5"/>
      <c r="BA1" s="472" t="s">
        <v>1</v>
      </c>
      <c r="BB1" s="390"/>
      <c r="BC1" s="390"/>
      <c r="BD1" s="390"/>
      <c r="BE1" s="386"/>
      <c r="BF1" s="151"/>
      <c r="BG1" s="151"/>
      <c r="BH1" s="151"/>
      <c r="BI1" s="151"/>
      <c r="BJ1" s="151"/>
      <c r="BK1" s="151"/>
      <c r="BL1" s="151"/>
      <c r="BM1" s="151"/>
      <c r="BN1" s="151"/>
      <c r="BO1" s="151"/>
      <c r="BP1" s="151"/>
      <c r="BQ1" s="151"/>
      <c r="BR1" s="151"/>
      <c r="BS1" s="151"/>
      <c r="BT1" s="151"/>
      <c r="BU1" s="151"/>
      <c r="BV1" s="152"/>
      <c r="BW1" s="152"/>
      <c r="BX1" s="152"/>
    </row>
    <row r="2" spans="1:77" ht="30" customHeight="1">
      <c r="A2" s="466"/>
      <c r="B2" s="395"/>
      <c r="C2" s="467"/>
      <c r="D2" s="466"/>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467"/>
      <c r="BA2" s="473" t="s">
        <v>2</v>
      </c>
      <c r="BB2" s="390"/>
      <c r="BC2" s="390"/>
      <c r="BD2" s="390"/>
      <c r="BE2" s="386"/>
      <c r="BF2" s="151"/>
      <c r="BG2" s="151"/>
      <c r="BH2" s="151"/>
      <c r="BI2" s="151"/>
      <c r="BJ2" s="151"/>
      <c r="BK2" s="151"/>
      <c r="BL2" s="151"/>
      <c r="BM2" s="151"/>
      <c r="BN2" s="151"/>
      <c r="BO2" s="151"/>
      <c r="BP2" s="151"/>
      <c r="BQ2" s="151"/>
      <c r="BR2" s="151"/>
      <c r="BS2" s="151"/>
      <c r="BT2" s="151"/>
      <c r="BU2" s="151"/>
      <c r="BV2" s="152"/>
      <c r="BW2" s="152"/>
      <c r="BX2" s="152"/>
    </row>
    <row r="3" spans="1:77" ht="30" customHeight="1">
      <c r="A3" s="466"/>
      <c r="B3" s="395"/>
      <c r="C3" s="467"/>
      <c r="D3" s="466"/>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467"/>
      <c r="BA3" s="473" t="s">
        <v>3</v>
      </c>
      <c r="BB3" s="390"/>
      <c r="BC3" s="390"/>
      <c r="BD3" s="390"/>
      <c r="BE3" s="386"/>
      <c r="BF3" s="151"/>
      <c r="BG3" s="151"/>
      <c r="BH3" s="151"/>
      <c r="BI3" s="151"/>
      <c r="BJ3" s="151"/>
      <c r="BK3" s="151"/>
      <c r="BL3" s="151"/>
      <c r="BM3" s="151"/>
      <c r="BN3" s="151"/>
      <c r="BO3" s="151"/>
      <c r="BP3" s="151"/>
      <c r="BQ3" s="151"/>
      <c r="BR3" s="151"/>
      <c r="BS3" s="151"/>
      <c r="BT3" s="151"/>
      <c r="BU3" s="151"/>
      <c r="BV3" s="152"/>
      <c r="BW3" s="152"/>
      <c r="BX3" s="152"/>
    </row>
    <row r="4" spans="1:77" ht="30" customHeight="1">
      <c r="A4" s="468"/>
      <c r="B4" s="469"/>
      <c r="C4" s="470"/>
      <c r="D4" s="468"/>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70"/>
      <c r="BA4" s="473" t="s">
        <v>4</v>
      </c>
      <c r="BB4" s="390"/>
      <c r="BC4" s="390"/>
      <c r="BD4" s="390"/>
      <c r="BE4" s="386"/>
      <c r="BF4" s="151"/>
      <c r="BG4" s="151"/>
      <c r="BH4" s="151"/>
      <c r="BI4" s="151"/>
      <c r="BJ4" s="151"/>
      <c r="BK4" s="151"/>
      <c r="BL4" s="151"/>
      <c r="BM4" s="151"/>
      <c r="BN4" s="151"/>
      <c r="BO4" s="151"/>
      <c r="BP4" s="151"/>
      <c r="BQ4" s="151"/>
      <c r="BR4" s="151"/>
      <c r="BS4" s="151"/>
      <c r="BT4" s="151"/>
      <c r="BU4" s="151"/>
      <c r="BV4" s="152"/>
      <c r="BW4" s="152"/>
      <c r="BX4" s="152"/>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51"/>
      <c r="BG5" s="151"/>
      <c r="BH5" s="151"/>
      <c r="BI5" s="151"/>
      <c r="BJ5" s="151"/>
      <c r="BK5" s="151"/>
      <c r="BL5" s="151"/>
      <c r="BM5" s="151"/>
      <c r="BN5" s="151"/>
      <c r="BO5" s="151"/>
      <c r="BP5" s="151"/>
      <c r="BQ5" s="151"/>
      <c r="BR5" s="151"/>
      <c r="BS5" s="151"/>
      <c r="BT5" s="151"/>
      <c r="BU5" s="151"/>
      <c r="BV5" s="151"/>
      <c r="BW5" s="151"/>
      <c r="BX5" s="151"/>
    </row>
    <row r="6" spans="1:77" ht="30" customHeight="1">
      <c r="A6" s="512" t="s">
        <v>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86"/>
      <c r="BF6" s="151"/>
      <c r="BG6" s="151"/>
      <c r="BH6" s="151"/>
      <c r="BI6" s="151"/>
      <c r="BJ6" s="151"/>
      <c r="BK6" s="151"/>
      <c r="BL6" s="151"/>
      <c r="BM6" s="151"/>
      <c r="BN6" s="151"/>
      <c r="BO6" s="151"/>
      <c r="BP6" s="151"/>
      <c r="BQ6" s="151"/>
      <c r="BR6" s="151"/>
      <c r="BS6" s="151"/>
      <c r="BT6" s="151"/>
      <c r="BU6" s="151"/>
      <c r="BV6" s="151"/>
      <c r="BW6" s="151"/>
      <c r="BX6" s="151"/>
    </row>
    <row r="7" spans="1:77" ht="30" customHeight="1">
      <c r="A7" s="504" t="s">
        <v>6</v>
      </c>
      <c r="B7" s="390"/>
      <c r="C7" s="390"/>
      <c r="D7" s="386"/>
      <c r="E7" s="617" t="s">
        <v>1623</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86"/>
      <c r="AP7" s="9"/>
      <c r="AQ7" s="9"/>
      <c r="AR7" s="9"/>
      <c r="AS7" s="9"/>
      <c r="AT7" s="9"/>
      <c r="AU7" s="9"/>
      <c r="AV7" s="9"/>
      <c r="AW7" s="9"/>
      <c r="AX7" s="9"/>
      <c r="AY7" s="9"/>
      <c r="AZ7" s="9"/>
      <c r="BA7" s="9"/>
      <c r="BB7" s="9"/>
      <c r="BC7" s="9"/>
      <c r="BD7" s="9"/>
      <c r="BE7" s="10"/>
      <c r="BF7" s="151"/>
      <c r="BG7" s="151"/>
      <c r="BH7" s="151"/>
      <c r="BI7" s="151"/>
      <c r="BJ7" s="151"/>
      <c r="BK7" s="151"/>
      <c r="BL7" s="151"/>
      <c r="BM7" s="151"/>
      <c r="BN7" s="151"/>
      <c r="BO7" s="151"/>
      <c r="BP7" s="151"/>
      <c r="BQ7" s="151"/>
      <c r="BR7" s="151"/>
      <c r="BS7" s="151"/>
      <c r="BT7" s="151"/>
      <c r="BU7" s="151"/>
      <c r="BV7" s="151"/>
      <c r="BW7" s="151"/>
      <c r="BX7" s="151"/>
    </row>
    <row r="8" spans="1:77" ht="30" customHeight="1">
      <c r="A8" s="504" t="s">
        <v>9</v>
      </c>
      <c r="B8" s="390"/>
      <c r="C8" s="390"/>
      <c r="D8" s="386"/>
      <c r="E8" s="618" t="s">
        <v>1624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86"/>
      <c r="AP8" s="9"/>
      <c r="AQ8" s="9"/>
      <c r="AR8" s="9"/>
      <c r="AS8" s="9"/>
      <c r="AT8" s="9"/>
      <c r="AU8" s="9"/>
      <c r="AV8" s="9"/>
      <c r="AW8" s="9"/>
      <c r="AX8" s="9"/>
      <c r="AY8" s="9"/>
      <c r="AZ8" s="9"/>
      <c r="BA8" s="9"/>
      <c r="BB8" s="9"/>
      <c r="BC8" s="9"/>
      <c r="BD8" s="9"/>
      <c r="BE8" s="10"/>
      <c r="BF8" s="151"/>
      <c r="BG8" s="151"/>
      <c r="BH8" s="151"/>
      <c r="BI8" s="151"/>
      <c r="BJ8" s="151"/>
      <c r="BK8" s="151"/>
      <c r="BL8" s="151"/>
      <c r="BM8" s="151"/>
      <c r="BN8" s="151"/>
      <c r="BO8" s="151"/>
      <c r="BP8" s="151"/>
      <c r="BQ8" s="151"/>
      <c r="BR8" s="151"/>
      <c r="BS8" s="151"/>
      <c r="BT8" s="151"/>
      <c r="BU8" s="151"/>
      <c r="BV8" s="151"/>
      <c r="BW8" s="151"/>
      <c r="BX8" s="151"/>
    </row>
    <row r="9" spans="1:77" ht="30" customHeight="1">
      <c r="A9" s="504" t="s">
        <v>11</v>
      </c>
      <c r="B9" s="390"/>
      <c r="C9" s="390"/>
      <c r="D9" s="386"/>
      <c r="E9" s="520" t="s">
        <v>1625</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86"/>
      <c r="AP9" s="9"/>
      <c r="AQ9" s="9"/>
      <c r="AR9" s="9"/>
      <c r="AS9" s="9"/>
      <c r="AT9" s="9"/>
      <c r="AU9" s="9"/>
      <c r="AV9" s="9"/>
      <c r="AW9" s="9"/>
      <c r="AX9" s="9"/>
      <c r="AY9" s="9"/>
      <c r="AZ9" s="9"/>
      <c r="BA9" s="9"/>
      <c r="BB9" s="9"/>
      <c r="BC9" s="9"/>
      <c r="BD9" s="9"/>
      <c r="BE9" s="10"/>
      <c r="BF9" s="151"/>
      <c r="BG9" s="151"/>
      <c r="BH9" s="151"/>
      <c r="BI9" s="151"/>
      <c r="BJ9" s="151"/>
      <c r="BK9" s="151"/>
      <c r="BL9" s="151"/>
      <c r="BM9" s="151"/>
      <c r="BN9" s="151"/>
      <c r="BO9" s="151"/>
      <c r="BP9" s="151"/>
      <c r="BQ9" s="151"/>
      <c r="BR9" s="151"/>
      <c r="BS9" s="151"/>
      <c r="BT9" s="151"/>
      <c r="BU9" s="151"/>
      <c r="BV9" s="151"/>
      <c r="BW9" s="151"/>
      <c r="BX9" s="151"/>
    </row>
    <row r="10" spans="1:77"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1"/>
      <c r="BG10" s="151"/>
      <c r="BH10" s="151"/>
      <c r="BI10" s="151"/>
      <c r="BJ10" s="151"/>
      <c r="BK10" s="151"/>
      <c r="BL10" s="151"/>
      <c r="BM10" s="151"/>
      <c r="BN10" s="151"/>
      <c r="BO10" s="151"/>
      <c r="BP10" s="151"/>
      <c r="BQ10" s="151"/>
      <c r="BR10" s="151"/>
      <c r="BS10" s="151"/>
      <c r="BT10" s="151"/>
      <c r="BU10" s="151"/>
      <c r="BV10" s="151"/>
      <c r="BW10" s="151"/>
      <c r="BX10" s="151"/>
    </row>
    <row r="11" spans="1:77" ht="38.25" customHeight="1">
      <c r="A11" s="491" t="s">
        <v>13</v>
      </c>
      <c r="B11" s="442"/>
      <c r="C11" s="492" t="s">
        <v>14</v>
      </c>
      <c r="D11" s="442"/>
      <c r="E11" s="518" t="s">
        <v>15</v>
      </c>
      <c r="F11" s="417"/>
      <c r="G11" s="417"/>
      <c r="H11" s="499"/>
      <c r="I11" s="505" t="s">
        <v>16</v>
      </c>
      <c r="J11" s="417"/>
      <c r="K11" s="417"/>
      <c r="L11" s="417"/>
      <c r="M11" s="417"/>
      <c r="N11" s="417"/>
      <c r="O11" s="417"/>
      <c r="P11" s="417"/>
      <c r="Q11" s="417"/>
      <c r="R11" s="417"/>
      <c r="S11" s="417"/>
      <c r="T11" s="417"/>
      <c r="U11" s="417"/>
      <c r="V11" s="417"/>
      <c r="W11" s="417"/>
      <c r="X11" s="417"/>
      <c r="Y11" s="417"/>
      <c r="Z11" s="417"/>
      <c r="AA11" s="417"/>
      <c r="AB11" s="417"/>
      <c r="AC11" s="417"/>
      <c r="AD11" s="506"/>
      <c r="AE11" s="509" t="s">
        <v>17</v>
      </c>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10"/>
      <c r="BB11" s="486" t="s">
        <v>18</v>
      </c>
      <c r="BC11" s="475"/>
      <c r="BD11" s="475"/>
      <c r="BE11" s="476"/>
      <c r="BF11" s="153"/>
      <c r="BG11" s="153"/>
      <c r="BH11" s="153"/>
      <c r="BI11" s="153"/>
      <c r="BJ11" s="153"/>
      <c r="BK11" s="153"/>
      <c r="BL11" s="153"/>
      <c r="BM11" s="153"/>
      <c r="BN11" s="153"/>
      <c r="BO11" s="153"/>
      <c r="BP11" s="153"/>
      <c r="BQ11" s="153"/>
      <c r="BR11" s="153"/>
      <c r="BS11" s="153"/>
      <c r="BT11" s="153"/>
      <c r="BU11" s="153"/>
      <c r="BV11" s="153"/>
      <c r="BW11" s="153"/>
      <c r="BX11" s="153"/>
    </row>
    <row r="12" spans="1:77" ht="3.75" customHeight="1">
      <c r="A12" s="443"/>
      <c r="B12" s="444"/>
      <c r="C12" s="443"/>
      <c r="D12" s="444"/>
      <c r="E12" s="443"/>
      <c r="F12" s="395"/>
      <c r="G12" s="395"/>
      <c r="H12" s="444"/>
      <c r="I12" s="443"/>
      <c r="J12" s="395"/>
      <c r="K12" s="395"/>
      <c r="L12" s="395"/>
      <c r="M12" s="395"/>
      <c r="N12" s="395"/>
      <c r="O12" s="395"/>
      <c r="P12" s="395"/>
      <c r="Q12" s="395"/>
      <c r="R12" s="395"/>
      <c r="S12" s="395"/>
      <c r="T12" s="395"/>
      <c r="U12" s="395"/>
      <c r="V12" s="395"/>
      <c r="W12" s="395"/>
      <c r="X12" s="395"/>
      <c r="Y12" s="395"/>
      <c r="Z12" s="395"/>
      <c r="AA12" s="395"/>
      <c r="AB12" s="395"/>
      <c r="AC12" s="395"/>
      <c r="AD12" s="482"/>
      <c r="AE12" s="17"/>
      <c r="AF12" s="18"/>
      <c r="AG12" s="18"/>
      <c r="AH12" s="18"/>
      <c r="AI12" s="18"/>
      <c r="AJ12" s="18"/>
      <c r="AK12" s="18"/>
      <c r="AL12" s="18"/>
      <c r="AM12" s="18"/>
      <c r="AN12" s="18"/>
      <c r="AO12" s="18"/>
      <c r="AP12" s="18"/>
      <c r="AQ12" s="18"/>
      <c r="AR12" s="18"/>
      <c r="AS12" s="18"/>
      <c r="AT12" s="18"/>
      <c r="AU12" s="19"/>
      <c r="AV12" s="19"/>
      <c r="AW12" s="19"/>
      <c r="AX12" s="448" t="s">
        <v>21</v>
      </c>
      <c r="AY12" s="441"/>
      <c r="AZ12" s="441"/>
      <c r="BA12" s="442"/>
      <c r="BB12" s="488" t="s">
        <v>22</v>
      </c>
      <c r="BC12" s="442"/>
      <c r="BD12" s="498" t="s">
        <v>23</v>
      </c>
      <c r="BE12" s="499"/>
      <c r="BF12" s="151"/>
      <c r="BG12" s="151"/>
      <c r="BH12" s="151"/>
      <c r="BI12" s="151"/>
      <c r="BJ12" s="151"/>
      <c r="BK12" s="151"/>
      <c r="BL12" s="151"/>
      <c r="BM12" s="151"/>
      <c r="BN12" s="151"/>
      <c r="BO12" s="151"/>
      <c r="BP12" s="151"/>
      <c r="BQ12" s="151"/>
      <c r="BR12" s="151"/>
      <c r="BS12" s="151"/>
      <c r="BT12" s="151"/>
      <c r="BU12" s="151"/>
      <c r="BV12" s="151"/>
      <c r="BW12" s="151"/>
      <c r="BX12" s="151"/>
    </row>
    <row r="13" spans="1:77" ht="28.5" customHeight="1">
      <c r="A13" s="445"/>
      <c r="B13" s="447"/>
      <c r="C13" s="445"/>
      <c r="D13" s="447"/>
      <c r="E13" s="445"/>
      <c r="F13" s="446"/>
      <c r="G13" s="446"/>
      <c r="H13" s="447"/>
      <c r="I13" s="445"/>
      <c r="J13" s="446"/>
      <c r="K13" s="446"/>
      <c r="L13" s="446"/>
      <c r="M13" s="446"/>
      <c r="N13" s="446"/>
      <c r="O13" s="446"/>
      <c r="P13" s="446"/>
      <c r="Q13" s="446"/>
      <c r="R13" s="446"/>
      <c r="S13" s="446"/>
      <c r="T13" s="446"/>
      <c r="U13" s="446"/>
      <c r="V13" s="446"/>
      <c r="W13" s="446"/>
      <c r="X13" s="446"/>
      <c r="Y13" s="446"/>
      <c r="Z13" s="446"/>
      <c r="AA13" s="446"/>
      <c r="AB13" s="446"/>
      <c r="AC13" s="446"/>
      <c r="AD13" s="483"/>
      <c r="AE13" s="500" t="s">
        <v>19</v>
      </c>
      <c r="AF13" s="501"/>
      <c r="AG13" s="502" t="s">
        <v>20</v>
      </c>
      <c r="AH13" s="503"/>
      <c r="AI13" s="503"/>
      <c r="AJ13" s="503"/>
      <c r="AK13" s="503"/>
      <c r="AL13" s="503"/>
      <c r="AM13" s="503"/>
      <c r="AN13" s="503"/>
      <c r="AO13" s="503"/>
      <c r="AP13" s="503"/>
      <c r="AQ13" s="503"/>
      <c r="AR13" s="503"/>
      <c r="AS13" s="503"/>
      <c r="AT13" s="503"/>
      <c r="AU13" s="503"/>
      <c r="AV13" s="501"/>
      <c r="AW13" s="25"/>
      <c r="AX13" s="485"/>
      <c r="AY13" s="395"/>
      <c r="AZ13" s="395"/>
      <c r="BA13" s="444"/>
      <c r="BB13" s="443"/>
      <c r="BC13" s="444"/>
      <c r="BD13" s="443"/>
      <c r="BE13" s="444"/>
      <c r="BF13" s="151"/>
      <c r="BG13" s="151"/>
      <c r="BH13" s="151"/>
      <c r="BI13" s="151"/>
      <c r="BJ13" s="151"/>
      <c r="BK13" s="151"/>
      <c r="BL13" s="151"/>
      <c r="BM13" s="151"/>
      <c r="BN13" s="151"/>
      <c r="BO13" s="151"/>
      <c r="BP13" s="151"/>
      <c r="BQ13" s="151"/>
      <c r="BR13" s="151"/>
      <c r="BS13" s="151"/>
      <c r="BT13" s="151"/>
      <c r="BU13" s="151"/>
      <c r="BV13" s="151"/>
      <c r="BW13" s="151"/>
      <c r="BX13" s="151"/>
    </row>
    <row r="14" spans="1:77" ht="48.75" customHeight="1">
      <c r="A14" s="508" t="s">
        <v>33</v>
      </c>
      <c r="B14" s="508" t="s">
        <v>35</v>
      </c>
      <c r="C14" s="459" t="s">
        <v>37</v>
      </c>
      <c r="D14" s="459" t="s">
        <v>38</v>
      </c>
      <c r="E14" s="460" t="s">
        <v>39</v>
      </c>
      <c r="F14" s="460" t="s">
        <v>40</v>
      </c>
      <c r="G14" s="460" t="s">
        <v>41</v>
      </c>
      <c r="H14" s="460" t="s">
        <v>42</v>
      </c>
      <c r="I14" s="461" t="s">
        <v>43</v>
      </c>
      <c r="J14" s="507" t="s">
        <v>44</v>
      </c>
      <c r="K14" s="451"/>
      <c r="L14" s="451"/>
      <c r="M14" s="451"/>
      <c r="N14" s="451"/>
      <c r="O14" s="451"/>
      <c r="P14" s="451"/>
      <c r="Q14" s="451"/>
      <c r="R14" s="451"/>
      <c r="S14" s="451"/>
      <c r="T14" s="451"/>
      <c r="U14" s="451"/>
      <c r="V14" s="451"/>
      <c r="W14" s="451"/>
      <c r="X14" s="451"/>
      <c r="Y14" s="451"/>
      <c r="Z14" s="451"/>
      <c r="AA14" s="455"/>
      <c r="AB14" s="29"/>
      <c r="AC14" s="461" t="s">
        <v>1645</v>
      </c>
      <c r="AD14" s="461" t="s">
        <v>46</v>
      </c>
      <c r="AE14" s="435" t="s">
        <v>48</v>
      </c>
      <c r="AF14" s="435" t="s">
        <v>49</v>
      </c>
      <c r="AG14" s="30" t="s">
        <v>25</v>
      </c>
      <c r="AH14" s="32"/>
      <c r="AI14" s="33" t="s">
        <v>27</v>
      </c>
      <c r="AJ14" s="35"/>
      <c r="AK14" s="33" t="s">
        <v>28</v>
      </c>
      <c r="AL14" s="35"/>
      <c r="AM14" s="33" t="s">
        <v>29</v>
      </c>
      <c r="AN14" s="35"/>
      <c r="AO14" s="33" t="s">
        <v>30</v>
      </c>
      <c r="AP14" s="35"/>
      <c r="AQ14" s="33" t="s">
        <v>31</v>
      </c>
      <c r="AR14" s="35"/>
      <c r="AS14" s="450" t="s">
        <v>32</v>
      </c>
      <c r="AT14" s="451"/>
      <c r="AU14" s="451"/>
      <c r="AV14" s="455"/>
      <c r="AW14" s="35"/>
      <c r="AX14" s="449"/>
      <c r="AY14" s="446"/>
      <c r="AZ14" s="446"/>
      <c r="BA14" s="447"/>
      <c r="BB14" s="445"/>
      <c r="BC14" s="447"/>
      <c r="BD14" s="445"/>
      <c r="BE14" s="447"/>
      <c r="BF14" s="2"/>
      <c r="BG14" s="2"/>
      <c r="BH14" s="2"/>
      <c r="BI14" s="2"/>
      <c r="BJ14" s="2"/>
      <c r="BK14" s="2"/>
      <c r="BL14" s="2"/>
      <c r="BM14" s="2"/>
      <c r="BN14" s="2"/>
      <c r="BO14" s="2"/>
      <c r="BP14" s="2"/>
      <c r="BQ14" s="2"/>
      <c r="BR14" s="2"/>
      <c r="BS14" s="2"/>
      <c r="BT14" s="2"/>
      <c r="BU14" s="2"/>
      <c r="BV14" s="2"/>
      <c r="BW14" s="2"/>
      <c r="BX14" s="2"/>
    </row>
    <row r="15" spans="1:77" ht="133.5" customHeight="1">
      <c r="A15" s="430"/>
      <c r="B15" s="430"/>
      <c r="C15" s="430"/>
      <c r="D15" s="430"/>
      <c r="E15" s="430"/>
      <c r="F15" s="430"/>
      <c r="G15" s="430"/>
      <c r="H15" s="430"/>
      <c r="I15" s="430"/>
      <c r="J15" s="41" t="s">
        <v>81</v>
      </c>
      <c r="K15" s="41" t="s">
        <v>82</v>
      </c>
      <c r="L15" s="41" t="s">
        <v>83</v>
      </c>
      <c r="M15" s="41" t="s">
        <v>84</v>
      </c>
      <c r="N15" s="41" t="s">
        <v>85</v>
      </c>
      <c r="O15" s="41" t="s">
        <v>86</v>
      </c>
      <c r="P15" s="41" t="s">
        <v>87</v>
      </c>
      <c r="Q15" s="41" t="s">
        <v>88</v>
      </c>
      <c r="R15" s="41" t="s">
        <v>89</v>
      </c>
      <c r="S15" s="41" t="s">
        <v>90</v>
      </c>
      <c r="T15" s="41" t="s">
        <v>91</v>
      </c>
      <c r="U15" s="41" t="s">
        <v>92</v>
      </c>
      <c r="V15" s="41" t="s">
        <v>93</v>
      </c>
      <c r="W15" s="41" t="s">
        <v>94</v>
      </c>
      <c r="X15" s="41" t="s">
        <v>95</v>
      </c>
      <c r="Y15" s="41" t="s">
        <v>96</v>
      </c>
      <c r="Z15" s="41" t="s">
        <v>97</v>
      </c>
      <c r="AA15" s="41" t="s">
        <v>98</v>
      </c>
      <c r="AB15" s="43" t="s">
        <v>99</v>
      </c>
      <c r="AC15" s="430"/>
      <c r="AD15" s="430"/>
      <c r="AE15" s="430"/>
      <c r="AF15" s="430"/>
      <c r="AG15" s="45" t="s">
        <v>101</v>
      </c>
      <c r="AH15" s="46" t="s">
        <v>51</v>
      </c>
      <c r="AI15" s="45" t="s">
        <v>102</v>
      </c>
      <c r="AJ15" s="46" t="s">
        <v>51</v>
      </c>
      <c r="AK15" s="45" t="s">
        <v>57</v>
      </c>
      <c r="AL15" s="46" t="s">
        <v>51</v>
      </c>
      <c r="AM15" s="45" t="s">
        <v>58</v>
      </c>
      <c r="AN15" s="46" t="s">
        <v>51</v>
      </c>
      <c r="AO15" s="45" t="s">
        <v>59</v>
      </c>
      <c r="AP15" s="46" t="s">
        <v>51</v>
      </c>
      <c r="AQ15" s="45" t="s">
        <v>60</v>
      </c>
      <c r="AR15" s="46" t="s">
        <v>51</v>
      </c>
      <c r="AS15" s="45" t="s">
        <v>64</v>
      </c>
      <c r="AT15" s="45" t="s">
        <v>66</v>
      </c>
      <c r="AU15" s="45" t="s">
        <v>67</v>
      </c>
      <c r="AV15" s="45" t="s">
        <v>68</v>
      </c>
      <c r="AW15" s="45" t="s">
        <v>70</v>
      </c>
      <c r="AX15" s="45" t="s">
        <v>72</v>
      </c>
      <c r="AY15" s="53" t="s">
        <v>43</v>
      </c>
      <c r="AZ15" s="45" t="s">
        <v>45</v>
      </c>
      <c r="BA15" s="45" t="s">
        <v>79</v>
      </c>
      <c r="BB15" s="55" t="s">
        <v>80</v>
      </c>
      <c r="BC15" s="55" t="s">
        <v>40</v>
      </c>
      <c r="BD15" s="57" t="s">
        <v>80</v>
      </c>
      <c r="BE15" s="57" t="s">
        <v>40</v>
      </c>
      <c r="BF15" s="59"/>
      <c r="BG15" s="59"/>
      <c r="BH15" s="59"/>
      <c r="BI15" s="59"/>
      <c r="BJ15" s="59"/>
      <c r="BK15" s="59"/>
      <c r="BL15" s="59"/>
      <c r="BM15" s="59"/>
      <c r="BN15" s="59"/>
      <c r="BO15" s="59"/>
      <c r="BP15" s="59"/>
      <c r="BQ15" s="59"/>
      <c r="BR15" s="59"/>
      <c r="BS15" s="59"/>
      <c r="BT15" s="59"/>
      <c r="BU15" s="59"/>
      <c r="BV15" s="59"/>
      <c r="BW15" s="59"/>
      <c r="BX15" s="59"/>
      <c r="BY15" s="59"/>
    </row>
    <row r="16" spans="1:77" ht="240">
      <c r="A16" s="429" t="s">
        <v>155</v>
      </c>
      <c r="B16" s="514">
        <v>1</v>
      </c>
      <c r="C16" s="62" t="s">
        <v>106</v>
      </c>
      <c r="D16" s="54" t="s">
        <v>1646</v>
      </c>
      <c r="E16" s="429" t="s">
        <v>1647</v>
      </c>
      <c r="F16" s="429" t="s">
        <v>1648</v>
      </c>
      <c r="G16" s="90" t="s">
        <v>1649</v>
      </c>
      <c r="H16" s="429" t="s">
        <v>459</v>
      </c>
      <c r="I16" s="434" t="s">
        <v>130</v>
      </c>
      <c r="J16" s="49" t="s">
        <v>131</v>
      </c>
      <c r="K16" s="49" t="s">
        <v>131</v>
      </c>
      <c r="L16" s="49" t="s">
        <v>133</v>
      </c>
      <c r="M16" s="49" t="s">
        <v>133</v>
      </c>
      <c r="N16" s="49" t="s">
        <v>131</v>
      </c>
      <c r="O16" s="49" t="s">
        <v>131</v>
      </c>
      <c r="P16" s="49" t="s">
        <v>131</v>
      </c>
      <c r="Q16" s="49" t="s">
        <v>133</v>
      </c>
      <c r="R16" s="49" t="s">
        <v>133</v>
      </c>
      <c r="S16" s="49" t="s">
        <v>131</v>
      </c>
      <c r="T16" s="49" t="s">
        <v>131</v>
      </c>
      <c r="U16" s="49" t="s">
        <v>131</v>
      </c>
      <c r="V16" s="49" t="s">
        <v>131</v>
      </c>
      <c r="W16" s="49" t="s">
        <v>131</v>
      </c>
      <c r="X16" s="49" t="s">
        <v>133</v>
      </c>
      <c r="Y16" s="49" t="s">
        <v>133</v>
      </c>
      <c r="Z16" s="49" t="s">
        <v>133</v>
      </c>
      <c r="AA16" s="49" t="s">
        <v>133</v>
      </c>
      <c r="AB16" s="49">
        <f>COUNTIF(J16:AA16,"Si")</f>
        <v>10</v>
      </c>
      <c r="AC16" s="434" t="s">
        <v>148</v>
      </c>
      <c r="AD16" s="429" t="s">
        <v>113</v>
      </c>
      <c r="AE16" s="54" t="s">
        <v>1650</v>
      </c>
      <c r="AF16" s="62" t="s">
        <v>164</v>
      </c>
      <c r="AG16" s="62" t="s">
        <v>1651</v>
      </c>
      <c r="AH16" s="62">
        <v>30</v>
      </c>
      <c r="AI16" s="54" t="s">
        <v>1652</v>
      </c>
      <c r="AJ16" s="62">
        <v>15</v>
      </c>
      <c r="AK16" s="54" t="s">
        <v>1653</v>
      </c>
      <c r="AL16" s="62">
        <v>15</v>
      </c>
      <c r="AM16" s="54" t="s">
        <v>1654</v>
      </c>
      <c r="AN16" s="62">
        <v>15</v>
      </c>
      <c r="AO16" s="54" t="s">
        <v>1655</v>
      </c>
      <c r="AP16" s="62">
        <v>15</v>
      </c>
      <c r="AQ16" s="54" t="s">
        <v>1656</v>
      </c>
      <c r="AR16" s="62">
        <v>10</v>
      </c>
      <c r="AS16" s="62">
        <f>AH16+AJ16+AL16+AN16+AP16+AR16</f>
        <v>100</v>
      </c>
      <c r="AT16" s="62" t="s">
        <v>132</v>
      </c>
      <c r="AU16" s="54" t="s">
        <v>135</v>
      </c>
      <c r="AV16" s="62" t="s">
        <v>132</v>
      </c>
      <c r="AW16" s="236" t="s">
        <v>133</v>
      </c>
      <c r="AX16" s="434" t="s">
        <v>132</v>
      </c>
      <c r="AY16" s="434" t="s">
        <v>130</v>
      </c>
      <c r="AZ16" s="434" t="s">
        <v>112</v>
      </c>
      <c r="BA16" s="429" t="s">
        <v>167</v>
      </c>
      <c r="BB16" s="62">
        <v>1</v>
      </c>
      <c r="BC16" s="67" t="s">
        <v>1657</v>
      </c>
      <c r="BD16" s="62">
        <v>1</v>
      </c>
      <c r="BE16" s="87" t="s">
        <v>1768</v>
      </c>
      <c r="BF16" s="81"/>
      <c r="BG16" s="81"/>
      <c r="BH16" s="81"/>
      <c r="BI16" s="81"/>
      <c r="BJ16" s="81"/>
      <c r="BK16" s="81"/>
      <c r="BL16" s="81"/>
      <c r="BM16" s="81"/>
      <c r="BN16" s="81"/>
      <c r="BO16" s="81"/>
      <c r="BP16" s="81"/>
      <c r="BQ16" s="81"/>
      <c r="BR16" s="81"/>
      <c r="BS16" s="81"/>
      <c r="BT16" s="81"/>
      <c r="BU16" s="81"/>
      <c r="BV16" s="81"/>
      <c r="BW16" s="81"/>
      <c r="BX16" s="81"/>
      <c r="BY16" s="81"/>
    </row>
    <row r="17" spans="1:77" ht="120">
      <c r="A17" s="433"/>
      <c r="B17" s="395"/>
      <c r="C17" s="62" t="s">
        <v>106</v>
      </c>
      <c r="D17" s="54" t="s">
        <v>1658</v>
      </c>
      <c r="E17" s="433"/>
      <c r="F17" s="433"/>
      <c r="G17" s="90" t="s">
        <v>1659</v>
      </c>
      <c r="H17" s="433"/>
      <c r="I17" s="433"/>
      <c r="J17" s="49"/>
      <c r="K17" s="49"/>
      <c r="L17" s="49"/>
      <c r="M17" s="49"/>
      <c r="N17" s="49"/>
      <c r="O17" s="49"/>
      <c r="P17" s="49"/>
      <c r="Q17" s="49"/>
      <c r="R17" s="49"/>
      <c r="S17" s="49"/>
      <c r="T17" s="49"/>
      <c r="U17" s="49"/>
      <c r="V17" s="49"/>
      <c r="W17" s="49"/>
      <c r="X17" s="49"/>
      <c r="Y17" s="49"/>
      <c r="Z17" s="49"/>
      <c r="AA17" s="49"/>
      <c r="AB17" s="49">
        <f>COUNTIF(J17:AA17,"Si")</f>
        <v>0</v>
      </c>
      <c r="AC17" s="433"/>
      <c r="AD17" s="433"/>
      <c r="AE17" s="54" t="s">
        <v>1770</v>
      </c>
      <c r="AF17" s="62" t="s">
        <v>164</v>
      </c>
      <c r="AG17" s="62" t="s">
        <v>1660</v>
      </c>
      <c r="AH17" s="62">
        <v>30</v>
      </c>
      <c r="AI17" s="54" t="s">
        <v>1661</v>
      </c>
      <c r="AJ17" s="62">
        <v>15</v>
      </c>
      <c r="AK17" s="54" t="s">
        <v>1653</v>
      </c>
      <c r="AL17" s="62">
        <v>15</v>
      </c>
      <c r="AM17" s="54" t="s">
        <v>1654</v>
      </c>
      <c r="AN17" s="62">
        <v>15</v>
      </c>
      <c r="AO17" s="54" t="s">
        <v>1655</v>
      </c>
      <c r="AP17" s="62">
        <v>15</v>
      </c>
      <c r="AQ17" s="54" t="s">
        <v>1656</v>
      </c>
      <c r="AR17" s="62">
        <v>10</v>
      </c>
      <c r="AS17" s="62">
        <f>AH17+AJ17+AL17+AN17+AP17+AR17</f>
        <v>100</v>
      </c>
      <c r="AT17" s="62" t="s">
        <v>132</v>
      </c>
      <c r="AU17" s="54" t="s">
        <v>135</v>
      </c>
      <c r="AV17" s="62" t="s">
        <v>132</v>
      </c>
      <c r="AW17" s="236" t="s">
        <v>133</v>
      </c>
      <c r="AX17" s="433"/>
      <c r="AY17" s="433"/>
      <c r="AZ17" s="433"/>
      <c r="BA17" s="433"/>
      <c r="BB17" s="62">
        <v>2</v>
      </c>
      <c r="BC17" s="54"/>
      <c r="BD17" s="62">
        <v>2</v>
      </c>
      <c r="BE17" s="52"/>
      <c r="BF17" s="81"/>
      <c r="BG17" s="81"/>
      <c r="BH17" s="81"/>
      <c r="BI17" s="81"/>
      <c r="BJ17" s="81"/>
      <c r="BK17" s="81"/>
      <c r="BL17" s="81"/>
      <c r="BM17" s="81"/>
      <c r="BN17" s="81"/>
      <c r="BO17" s="81"/>
      <c r="BP17" s="81"/>
      <c r="BQ17" s="81"/>
      <c r="BR17" s="81"/>
      <c r="BS17" s="81"/>
      <c r="BT17" s="81"/>
      <c r="BU17" s="81"/>
      <c r="BV17" s="81"/>
      <c r="BW17" s="81"/>
      <c r="BX17" s="81"/>
      <c r="BY17" s="81"/>
    </row>
    <row r="18" spans="1:77" ht="33.75" customHeight="1">
      <c r="A18" s="433"/>
      <c r="B18" s="395"/>
      <c r="C18" s="62" t="s">
        <v>106</v>
      </c>
      <c r="D18" s="54" t="s">
        <v>1662</v>
      </c>
      <c r="E18" s="433"/>
      <c r="F18" s="433"/>
      <c r="G18" s="96"/>
      <c r="H18" s="433"/>
      <c r="I18" s="433"/>
      <c r="J18" s="49"/>
      <c r="K18" s="49"/>
      <c r="L18" s="49"/>
      <c r="M18" s="49"/>
      <c r="N18" s="49"/>
      <c r="O18" s="49"/>
      <c r="P18" s="49"/>
      <c r="Q18" s="49"/>
      <c r="R18" s="49"/>
      <c r="S18" s="49"/>
      <c r="T18" s="49"/>
      <c r="U18" s="49"/>
      <c r="V18" s="49"/>
      <c r="W18" s="49"/>
      <c r="X18" s="49"/>
      <c r="Y18" s="49"/>
      <c r="Z18" s="49"/>
      <c r="AA18" s="49"/>
      <c r="AB18" s="49">
        <f>COUNTIF(J18:AA18,"Si")</f>
        <v>0</v>
      </c>
      <c r="AC18" s="433"/>
      <c r="AD18" s="433"/>
      <c r="AE18" s="62"/>
      <c r="AF18" s="62"/>
      <c r="AG18" s="62"/>
      <c r="AH18" s="62"/>
      <c r="AI18" s="62"/>
      <c r="AJ18" s="62"/>
      <c r="AK18" s="62"/>
      <c r="AL18" s="62"/>
      <c r="AM18" s="62"/>
      <c r="AN18" s="62"/>
      <c r="AO18" s="62"/>
      <c r="AP18" s="62"/>
      <c r="AQ18" s="62"/>
      <c r="AR18" s="62"/>
      <c r="AS18" s="62">
        <f>AH18+AJ18+AL18+AN18+AP18+AR18</f>
        <v>0</v>
      </c>
      <c r="AT18" s="62"/>
      <c r="AU18" s="54"/>
      <c r="AV18" s="62"/>
      <c r="AW18" s="236"/>
      <c r="AX18" s="433"/>
      <c r="AY18" s="433"/>
      <c r="AZ18" s="433"/>
      <c r="BA18" s="433"/>
      <c r="BB18" s="62">
        <v>3</v>
      </c>
      <c r="BC18" s="54"/>
      <c r="BD18" s="62">
        <v>3</v>
      </c>
      <c r="BE18" s="87"/>
      <c r="BF18" s="81"/>
      <c r="BG18" s="81"/>
      <c r="BH18" s="81"/>
      <c r="BI18" s="81"/>
      <c r="BJ18" s="81"/>
      <c r="BK18" s="81"/>
      <c r="BL18" s="81"/>
      <c r="BM18" s="81"/>
      <c r="BN18" s="81"/>
      <c r="BO18" s="81"/>
      <c r="BP18" s="81"/>
      <c r="BQ18" s="81"/>
      <c r="BR18" s="81"/>
      <c r="BS18" s="81"/>
      <c r="BT18" s="81"/>
      <c r="BU18" s="81"/>
      <c r="BV18" s="81"/>
      <c r="BW18" s="81"/>
      <c r="BX18" s="81"/>
      <c r="BY18" s="81"/>
    </row>
    <row r="19" spans="1:77" ht="45" customHeight="1">
      <c r="A19" s="430"/>
      <c r="B19" s="395"/>
      <c r="C19" s="62"/>
      <c r="D19" s="62"/>
      <c r="E19" s="430"/>
      <c r="F19" s="430"/>
      <c r="G19" s="96"/>
      <c r="H19" s="430"/>
      <c r="I19" s="430"/>
      <c r="J19" s="49"/>
      <c r="K19" s="49"/>
      <c r="L19" s="49"/>
      <c r="M19" s="49"/>
      <c r="N19" s="49"/>
      <c r="O19" s="49"/>
      <c r="P19" s="49"/>
      <c r="Q19" s="49"/>
      <c r="R19" s="49"/>
      <c r="S19" s="49"/>
      <c r="T19" s="49"/>
      <c r="U19" s="49"/>
      <c r="V19" s="49"/>
      <c r="W19" s="49"/>
      <c r="X19" s="49"/>
      <c r="Y19" s="49"/>
      <c r="Z19" s="49"/>
      <c r="AA19" s="49"/>
      <c r="AB19" s="49">
        <f>COUNTIF(J19:AA19,"Si")</f>
        <v>0</v>
      </c>
      <c r="AC19" s="433"/>
      <c r="AD19" s="430"/>
      <c r="AE19" s="62"/>
      <c r="AF19" s="62"/>
      <c r="AG19" s="62"/>
      <c r="AH19" s="62"/>
      <c r="AI19" s="62"/>
      <c r="AJ19" s="62"/>
      <c r="AK19" s="62"/>
      <c r="AL19" s="62"/>
      <c r="AM19" s="62"/>
      <c r="AN19" s="62"/>
      <c r="AO19" s="62"/>
      <c r="AP19" s="62"/>
      <c r="AQ19" s="62"/>
      <c r="AR19" s="62"/>
      <c r="AS19" s="62">
        <f>AH19+AJ19+AL19+AN19+AP19+AR19</f>
        <v>0</v>
      </c>
      <c r="AT19" s="62"/>
      <c r="AU19" s="54"/>
      <c r="AV19" s="62"/>
      <c r="AW19" s="236"/>
      <c r="AX19" s="430"/>
      <c r="AY19" s="430"/>
      <c r="AZ19" s="433"/>
      <c r="BA19" s="430"/>
      <c r="BB19" s="62"/>
      <c r="BC19" s="52"/>
      <c r="BD19" s="52"/>
      <c r="BE19" s="52"/>
      <c r="BF19" s="81"/>
      <c r="BG19" s="81"/>
      <c r="BH19" s="81"/>
      <c r="BI19" s="81"/>
      <c r="BJ19" s="81"/>
      <c r="BK19" s="81"/>
      <c r="BL19" s="81"/>
      <c r="BM19" s="81"/>
      <c r="BN19" s="81"/>
      <c r="BO19" s="81"/>
      <c r="BP19" s="81"/>
      <c r="BQ19" s="81"/>
      <c r="BR19" s="81"/>
      <c r="BS19" s="81"/>
      <c r="BT19" s="81"/>
      <c r="BU19" s="81"/>
      <c r="BV19" s="81"/>
      <c r="BW19" s="81"/>
      <c r="BX19" s="81"/>
      <c r="BY19" s="81"/>
    </row>
    <row r="20" spans="1:77">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row>
    <row r="21" spans="1:77"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row>
    <row r="22" spans="1:77"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row>
    <row r="23" spans="1:77"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row>
    <row r="24" spans="1:77"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row>
    <row r="25" spans="1:77"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row>
    <row r="26" spans="1:77"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row>
    <row r="27" spans="1:7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row>
    <row r="28" spans="1:77"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row>
    <row r="29" spans="1:77"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row>
    <row r="30" spans="1:77"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row>
    <row r="31" spans="1:77"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row>
    <row r="32" spans="1:77"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row>
    <row r="33" spans="1:77"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row>
    <row r="34" spans="1:77"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row>
    <row r="35" spans="1:77"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row>
    <row r="36" spans="1:77"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1:77"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row>
    <row r="44" spans="1:77"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row>
    <row r="45" spans="1:77"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row>
    <row r="46" spans="1:77"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row>
    <row r="47" spans="1:7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row>
    <row r="48" spans="1:77"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row>
    <row r="49" spans="1:77"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row>
    <row r="50" spans="1:77"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row>
    <row r="51" spans="1:7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row>
    <row r="52" spans="1:7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row>
    <row r="53" spans="1:7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row>
    <row r="54" spans="1:7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row>
    <row r="55" spans="1:7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row>
    <row r="56" spans="1:7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row>
    <row r="57" spans="1:7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row>
    <row r="58" spans="1:7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row>
    <row r="59" spans="1:7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row>
    <row r="60" spans="1:7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row>
    <row r="61" spans="1:7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row>
    <row r="62" spans="1:7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row>
    <row r="63" spans="1:7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row>
    <row r="64" spans="1:7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row>
    <row r="65" spans="1:7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row>
    <row r="66" spans="1:7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ht="15.75" hidden="1" customHeight="1">
      <c r="A100" s="21"/>
      <c r="B100" s="21"/>
      <c r="C100" s="159" t="s">
        <v>56</v>
      </c>
      <c r="D100" s="21"/>
      <c r="E100" s="160" t="s">
        <v>292</v>
      </c>
      <c r="F100" s="161"/>
      <c r="G100" s="162" t="s">
        <v>293</v>
      </c>
      <c r="H100" s="21"/>
      <c r="I100" s="160" t="s">
        <v>294</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15.75" hidden="1" customHeight="1">
      <c r="A101" s="21"/>
      <c r="B101" s="21"/>
      <c r="C101" s="163" t="s">
        <v>78</v>
      </c>
      <c r="D101" s="21"/>
      <c r="E101" s="164" t="s">
        <v>235</v>
      </c>
      <c r="F101" s="21"/>
      <c r="G101" s="164" t="s">
        <v>295</v>
      </c>
      <c r="H101" s="21"/>
      <c r="I101" s="164" t="s">
        <v>296</v>
      </c>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ht="15.75" hidden="1" customHeight="1">
      <c r="A102" s="21"/>
      <c r="B102" s="21"/>
      <c r="C102" s="163" t="s">
        <v>100</v>
      </c>
      <c r="D102" s="21"/>
      <c r="E102" s="164" t="s">
        <v>179</v>
      </c>
      <c r="F102" s="21"/>
      <c r="G102" s="164" t="s">
        <v>241</v>
      </c>
      <c r="H102" s="21"/>
      <c r="I102" s="164" t="s">
        <v>113</v>
      </c>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ht="15.75" hidden="1" customHeight="1">
      <c r="A103" s="21"/>
      <c r="B103" s="21"/>
      <c r="C103" s="163" t="s">
        <v>103</v>
      </c>
      <c r="D103" s="21"/>
      <c r="E103" s="164" t="s">
        <v>297</v>
      </c>
      <c r="F103" s="21"/>
      <c r="G103" s="164" t="s">
        <v>111</v>
      </c>
      <c r="H103" s="21"/>
      <c r="I103" s="164" t="s">
        <v>167</v>
      </c>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15.75" hidden="1" customHeight="1">
      <c r="A104" s="21"/>
      <c r="B104" s="21"/>
      <c r="C104" s="163" t="s">
        <v>105</v>
      </c>
      <c r="D104" s="21"/>
      <c r="E104" s="164" t="s">
        <v>298</v>
      </c>
      <c r="F104" s="21"/>
      <c r="G104" s="164" t="s">
        <v>299</v>
      </c>
      <c r="H104" s="21"/>
      <c r="I104" s="164" t="s">
        <v>139</v>
      </c>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ht="15.75" hidden="1" customHeight="1">
      <c r="A105" s="21"/>
      <c r="B105" s="21"/>
      <c r="C105" s="163" t="s">
        <v>117</v>
      </c>
      <c r="D105" s="21"/>
      <c r="E105" s="164" t="s">
        <v>300</v>
      </c>
      <c r="F105" s="21"/>
      <c r="G105" s="165" t="s">
        <v>130</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15.75" hidden="1" customHeight="1">
      <c r="A106" s="21"/>
      <c r="B106" s="21"/>
      <c r="C106" s="163" t="s">
        <v>127</v>
      </c>
      <c r="D106" s="21"/>
      <c r="E106" s="164" t="s">
        <v>250</v>
      </c>
      <c r="F106" s="21"/>
      <c r="G106" s="21"/>
      <c r="H106" s="21"/>
      <c r="I106" s="160" t="s">
        <v>49</v>
      </c>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15.75" hidden="1" customHeight="1">
      <c r="A107" s="21"/>
      <c r="B107" s="21"/>
      <c r="C107" s="163" t="s">
        <v>134</v>
      </c>
      <c r="D107" s="21"/>
      <c r="E107" s="164" t="s">
        <v>301</v>
      </c>
      <c r="F107" s="21"/>
      <c r="G107" s="162" t="s">
        <v>302</v>
      </c>
      <c r="H107" s="21"/>
      <c r="I107" s="164" t="s">
        <v>164</v>
      </c>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15.75" hidden="1" customHeight="1">
      <c r="A108" s="21"/>
      <c r="B108" s="21"/>
      <c r="C108" s="163" t="s">
        <v>331</v>
      </c>
      <c r="D108" s="21"/>
      <c r="E108" s="164" t="s">
        <v>106</v>
      </c>
      <c r="F108" s="21"/>
      <c r="G108" s="164" t="s">
        <v>303</v>
      </c>
      <c r="H108" s="21"/>
      <c r="I108" s="164" t="s">
        <v>116</v>
      </c>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15.75" hidden="1" customHeight="1">
      <c r="A109" s="21"/>
      <c r="B109" s="21"/>
      <c r="C109" s="163" t="s">
        <v>141</v>
      </c>
      <c r="D109" s="21"/>
      <c r="E109" s="164" t="s">
        <v>143</v>
      </c>
      <c r="F109" s="21"/>
      <c r="G109" s="164" t="s">
        <v>148</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15.75" hidden="1" customHeight="1">
      <c r="A110" s="21"/>
      <c r="B110" s="21"/>
      <c r="C110" s="163" t="s">
        <v>142</v>
      </c>
      <c r="D110" s="21"/>
      <c r="E110" s="164" t="s">
        <v>304</v>
      </c>
      <c r="F110" s="21"/>
      <c r="G110" s="164" t="s">
        <v>112</v>
      </c>
      <c r="H110" s="21"/>
      <c r="I110" s="166" t="s">
        <v>305</v>
      </c>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15.75" hidden="1" customHeight="1">
      <c r="A111" s="21"/>
      <c r="B111" s="21"/>
      <c r="C111" s="163" t="s">
        <v>137</v>
      </c>
      <c r="D111" s="21"/>
      <c r="E111" s="164" t="s">
        <v>306</v>
      </c>
      <c r="F111" s="21"/>
      <c r="G111" s="164" t="s">
        <v>242</v>
      </c>
      <c r="H111" s="21"/>
      <c r="I111" s="167">
        <v>15</v>
      </c>
      <c r="J111" s="168">
        <v>30</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15.75" hidden="1" customHeight="1">
      <c r="A112" s="21"/>
      <c r="B112" s="21"/>
      <c r="C112" s="163" t="s">
        <v>149</v>
      </c>
      <c r="D112" s="21"/>
      <c r="E112" s="164" t="s">
        <v>307</v>
      </c>
      <c r="F112" s="21"/>
      <c r="G112" s="164" t="s">
        <v>138</v>
      </c>
      <c r="H112" s="21"/>
      <c r="I112" s="167">
        <v>0</v>
      </c>
      <c r="J112" s="168">
        <v>0</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ht="15.75" hidden="1" customHeight="1">
      <c r="A113" s="21"/>
      <c r="B113" s="21"/>
      <c r="C113" s="163" t="s">
        <v>155</v>
      </c>
      <c r="D113" s="21"/>
      <c r="E113" s="164" t="s">
        <v>308</v>
      </c>
      <c r="F113" s="21"/>
      <c r="G113" s="164" t="s">
        <v>131</v>
      </c>
      <c r="H113" s="21"/>
      <c r="I113" s="169">
        <v>10</v>
      </c>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ht="15.75" hidden="1" customHeight="1">
      <c r="A114" s="21"/>
      <c r="B114" s="21"/>
      <c r="C114" s="163" t="s">
        <v>166</v>
      </c>
      <c r="D114" s="21"/>
      <c r="E114" s="164" t="s">
        <v>309</v>
      </c>
      <c r="F114" s="21"/>
      <c r="G114" s="164" t="s">
        <v>133</v>
      </c>
      <c r="H114" s="21"/>
      <c r="I114" s="170">
        <v>5</v>
      </c>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ht="15.75" hidden="1" customHeight="1">
      <c r="A115" s="21"/>
      <c r="B115" s="21"/>
      <c r="C115" s="21"/>
      <c r="D115" s="21"/>
      <c r="E115" s="164" t="s">
        <v>310</v>
      </c>
      <c r="F115" s="21"/>
      <c r="G115" s="164" t="s">
        <v>311</v>
      </c>
      <c r="H115" s="21"/>
      <c r="I115" s="169">
        <v>0</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ht="15.75" hidden="1" customHeight="1">
      <c r="A116" s="21"/>
      <c r="B116" s="21"/>
      <c r="C116" s="159" t="s">
        <v>312</v>
      </c>
      <c r="D116" s="21"/>
      <c r="E116" s="164" t="s">
        <v>313</v>
      </c>
      <c r="F116" s="21"/>
      <c r="G116" s="164" t="s">
        <v>314</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ht="15.75" hidden="1" customHeight="1">
      <c r="A117" s="21"/>
      <c r="B117" s="21"/>
      <c r="C117" s="163" t="s">
        <v>76</v>
      </c>
      <c r="D117" s="21"/>
      <c r="E117" s="164" t="s">
        <v>315</v>
      </c>
      <c r="F117" s="21"/>
      <c r="G117" s="164" t="s">
        <v>316</v>
      </c>
      <c r="H117" s="21"/>
      <c r="I117" s="162" t="s">
        <v>317</v>
      </c>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ht="15.75" hidden="1" customHeight="1">
      <c r="A118" s="21"/>
      <c r="B118" s="21"/>
      <c r="C118" s="128"/>
      <c r="D118" s="21"/>
      <c r="E118" s="164" t="s">
        <v>260</v>
      </c>
      <c r="F118" s="21"/>
      <c r="G118" s="21"/>
      <c r="H118" s="21"/>
      <c r="I118" s="164" t="s">
        <v>135</v>
      </c>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ht="15.75" hidden="1" customHeight="1">
      <c r="A119" s="21"/>
      <c r="B119" s="21"/>
      <c r="C119" s="128"/>
      <c r="D119" s="21"/>
      <c r="E119" s="21"/>
      <c r="F119" s="21"/>
      <c r="G119" s="21"/>
      <c r="H119" s="21"/>
      <c r="I119" s="164" t="s">
        <v>319</v>
      </c>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ht="15.75" hidden="1" customHeight="1">
      <c r="A120" s="21"/>
      <c r="B120" s="21"/>
      <c r="C120" s="128"/>
      <c r="D120" s="21"/>
      <c r="E120" s="166" t="s">
        <v>321</v>
      </c>
      <c r="F120" s="21"/>
      <c r="G120" s="162" t="s">
        <v>68</v>
      </c>
      <c r="H120" s="21"/>
      <c r="I120" s="164" t="s">
        <v>322</v>
      </c>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ht="15.75" hidden="1" customHeight="1">
      <c r="A121" s="21"/>
      <c r="B121" s="21"/>
      <c r="C121" s="128"/>
      <c r="D121" s="21"/>
      <c r="E121" s="171" t="s">
        <v>243</v>
      </c>
      <c r="F121" s="21"/>
      <c r="G121" s="164" t="s">
        <v>132</v>
      </c>
      <c r="H121" s="21"/>
      <c r="I121" s="17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ht="15.75" hidden="1" customHeight="1">
      <c r="A122" s="21"/>
      <c r="B122" s="21"/>
      <c r="C122" s="128"/>
      <c r="D122" s="21"/>
      <c r="E122" s="171" t="s">
        <v>114</v>
      </c>
      <c r="F122" s="21"/>
      <c r="G122" s="164" t="s">
        <v>323</v>
      </c>
      <c r="H122" s="161"/>
      <c r="I122" s="173" t="s">
        <v>324</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ht="15.75" hidden="1" customHeight="1">
      <c r="A123" s="21"/>
      <c r="B123" s="21"/>
      <c r="C123" s="128"/>
      <c r="D123" s="21"/>
      <c r="E123" s="171" t="s">
        <v>326</v>
      </c>
      <c r="F123" s="21"/>
      <c r="G123" s="164" t="s">
        <v>327</v>
      </c>
      <c r="H123" s="161"/>
      <c r="I123" s="174" t="s">
        <v>131</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ht="15.75" hidden="1" customHeight="1">
      <c r="A124" s="21"/>
      <c r="B124" s="21"/>
      <c r="C124" s="128"/>
      <c r="D124" s="21"/>
      <c r="E124" s="21"/>
      <c r="F124" s="21"/>
      <c r="G124" s="21"/>
      <c r="H124" s="161"/>
      <c r="I124" s="164" t="s">
        <v>133</v>
      </c>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ht="15.75" customHeight="1">
      <c r="A125" s="21"/>
      <c r="B125" s="21"/>
      <c r="C125" s="12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ht="15.75" customHeight="1">
      <c r="A126" s="21"/>
      <c r="B126" s="21"/>
      <c r="C126" s="12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ht="15.75" customHeight="1">
      <c r="A127" s="21"/>
      <c r="B127" s="21"/>
      <c r="C127" s="12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15.75" customHeight="1">
      <c r="A128" s="21"/>
      <c r="B128" s="21"/>
      <c r="C128" s="12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ht="15.75" customHeight="1">
      <c r="A129" s="21"/>
      <c r="B129" s="21"/>
      <c r="C129" s="12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row>
    <row r="132" spans="1:7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ht="15.75" customHeight="1">
      <c r="A150" s="21"/>
      <c r="B150" s="21"/>
      <c r="C150" s="21"/>
      <c r="D150" s="21"/>
      <c r="E150" s="369" t="s">
        <v>1751</v>
      </c>
      <c r="F150" s="370">
        <f>COUNTIF(BA17:BA100, "Zona de Riesgo Extrema")</f>
        <v>0</v>
      </c>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ht="15.75" customHeight="1">
      <c r="A151" s="21"/>
      <c r="B151" s="21"/>
      <c r="C151" s="21"/>
      <c r="D151" s="21"/>
      <c r="E151" s="369" t="s">
        <v>1752</v>
      </c>
      <c r="F151" s="370">
        <f>COUNTIF(BA17:BA100, "Zona de Riesgo Alta")</f>
        <v>0</v>
      </c>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ht="15.75" customHeight="1">
      <c r="A152" s="21"/>
      <c r="B152" s="21"/>
      <c r="C152" s="21"/>
      <c r="D152" s="21"/>
      <c r="E152" s="369" t="s">
        <v>1753</v>
      </c>
      <c r="F152" s="370">
        <f>COUNTIF(BA16:BA100, "Zona de Riesgo Moderada")</f>
        <v>1</v>
      </c>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row>
    <row r="181" spans="1:7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7"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7"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7"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7"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7"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7"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row>
    <row r="304" spans="1:77"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row r="307" spans="1:7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row>
    <row r="308" spans="1:77"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row>
    <row r="309" spans="1:77"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row>
    <row r="310" spans="1:77"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row>
    <row r="311" spans="1:77"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row>
    <row r="312" spans="1:77"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row>
    <row r="313" spans="1:77"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row>
    <row r="314" spans="1:77"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row>
    <row r="315" spans="1:77"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row>
    <row r="316" spans="1:77"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row>
    <row r="317" spans="1:7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row>
    <row r="318" spans="1:77"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row>
    <row r="319" spans="1:77"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row>
    <row r="320" spans="1:77"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row>
    <row r="321" spans="1:77"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row>
    <row r="322" spans="1:77"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row>
    <row r="323" spans="1:77"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row>
    <row r="324" spans="1:77"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AO7"/>
    <mergeCell ref="A8:D8"/>
    <mergeCell ref="E8:AO8"/>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16" xr:uid="{00000000-0002-0000-1C00-000000000000}">
      <formula1>$C$101:$C$114</formula1>
    </dataValidation>
    <dataValidation type="list" allowBlank="1" showInputMessage="1" showErrorMessage="1" prompt=" - " sqref="AC16 AZ16" xr:uid="{00000000-0002-0000-1C00-000001000000}">
      <formula1>$G$108:$G$110</formula1>
    </dataValidation>
    <dataValidation type="list" allowBlank="1" showInputMessage="1" showErrorMessage="1" prompt=" - " sqref="C16:C19" xr:uid="{00000000-0002-0000-1C00-000002000000}">
      <formula1>$E$101:$E$118</formula1>
    </dataValidation>
    <dataValidation type="list" allowBlank="1" showInputMessage="1" showErrorMessage="1" prompt=" - " sqref="J16:AA19" xr:uid="{00000000-0002-0000-1C00-000003000000}">
      <formula1>$I$123:$I$124</formula1>
    </dataValidation>
  </dataValidations>
  <pageMargins left="0.7" right="0.7" top="0.75" bottom="0.75" header="0" footer="0"/>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F956-D9EE-4F4F-830F-7B2B1A95EB6B}">
  <dimension ref="A1:AM45"/>
  <sheetViews>
    <sheetView topLeftCell="A29" zoomScale="142" zoomScaleNormal="142" workbookViewId="0">
      <selection activeCell="A33" sqref="A33"/>
    </sheetView>
  </sheetViews>
  <sheetFormatPr baseColWidth="10" defaultRowHeight="11.25"/>
  <cols>
    <col min="1" max="1" width="1.140625" style="339" customWidth="1"/>
    <col min="2" max="2" width="13.28515625" style="339" customWidth="1"/>
    <col min="3" max="3" width="36.28515625" style="339" customWidth="1"/>
    <col min="4" max="4" width="2.7109375" style="339" customWidth="1"/>
    <col min="5" max="5" width="2.5703125" style="339" customWidth="1"/>
    <col min="6" max="6" width="2" style="339" customWidth="1"/>
    <col min="7" max="7" width="2.85546875" style="339" customWidth="1"/>
    <col min="8" max="8" width="2.5703125" style="339" customWidth="1"/>
    <col min="9" max="9" width="2" style="339" customWidth="1"/>
    <col min="10" max="10" width="3.140625" style="339" customWidth="1"/>
    <col min="11" max="11" width="2" style="339" customWidth="1"/>
    <col min="12" max="12" width="1.85546875" style="339" customWidth="1"/>
    <col min="13" max="13" width="11" style="339" customWidth="1"/>
    <col min="14" max="14" width="8.140625" style="339" customWidth="1"/>
    <col min="15" max="15" width="2.140625" style="339" customWidth="1"/>
    <col min="16" max="16" width="3" style="339" customWidth="1"/>
    <col min="17" max="17" width="7.42578125" style="339" customWidth="1"/>
    <col min="18" max="18" width="5.7109375" style="339" customWidth="1"/>
    <col min="19" max="19" width="3" style="339" customWidth="1"/>
    <col min="20" max="21" width="5.85546875" style="339" customWidth="1"/>
    <col min="22" max="22" width="7.28515625" style="339" customWidth="1"/>
    <col min="23" max="23" width="6.85546875" style="339" customWidth="1"/>
    <col min="24" max="24" width="4.42578125" style="339" customWidth="1"/>
    <col min="25" max="25" width="7" style="339" customWidth="1"/>
    <col min="26" max="27" width="6" style="339" customWidth="1"/>
    <col min="28" max="28" width="7.42578125" style="339" customWidth="1"/>
    <col min="29" max="29" width="2.140625" style="339" customWidth="1"/>
    <col min="30" max="30" width="3" style="339" customWidth="1"/>
    <col min="31" max="31" width="7.42578125" style="339" customWidth="1"/>
    <col min="32" max="32" width="2.140625" style="339" customWidth="1"/>
    <col min="33" max="33" width="3" style="339" customWidth="1"/>
    <col min="34" max="34" width="11.42578125" style="339"/>
    <col min="35" max="35" width="47.28515625" style="339" customWidth="1"/>
    <col min="36" max="16384" width="11.42578125" style="339"/>
  </cols>
  <sheetData>
    <row r="1" spans="1:38">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row>
    <row r="2" spans="1:38">
      <c r="A2" s="341"/>
      <c r="B2" s="342"/>
      <c r="C2" s="341"/>
      <c r="D2" s="341"/>
      <c r="E2" s="341"/>
      <c r="F2" s="341"/>
      <c r="G2" s="341"/>
      <c r="H2" s="341"/>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row>
    <row r="3" spans="1:38" s="343" customFormat="1" ht="18" customHeight="1">
      <c r="A3" s="619" t="s">
        <v>1688</v>
      </c>
      <c r="B3" s="619"/>
      <c r="C3" s="619"/>
      <c r="D3" s="619"/>
      <c r="E3" s="619"/>
      <c r="F3" s="619"/>
      <c r="G3" s="619"/>
      <c r="H3" s="619"/>
      <c r="I3" s="619"/>
      <c r="J3" s="619"/>
      <c r="K3" s="619"/>
      <c r="L3" s="619"/>
      <c r="M3" s="619"/>
      <c r="N3" s="619"/>
      <c r="O3" s="619"/>
      <c r="P3" s="619"/>
      <c r="Q3" s="619"/>
      <c r="R3" s="619"/>
      <c r="S3" s="619"/>
    </row>
    <row r="4" spans="1:38" s="340" customFormat="1" ht="18" customHeight="1">
      <c r="A4" s="344"/>
      <c r="B4" s="344"/>
      <c r="C4" s="344"/>
      <c r="D4" s="344"/>
      <c r="E4" s="344"/>
      <c r="F4" s="344"/>
      <c r="G4" s="344"/>
      <c r="H4" s="344"/>
      <c r="I4" s="344"/>
      <c r="J4" s="344"/>
      <c r="K4" s="344"/>
      <c r="L4" s="344"/>
      <c r="M4" s="344"/>
      <c r="N4" s="344"/>
      <c r="O4" s="344"/>
      <c r="P4" s="344"/>
      <c r="Q4" s="344"/>
      <c r="R4" s="344"/>
      <c r="S4" s="344"/>
    </row>
    <row r="5" spans="1:38">
      <c r="A5" s="340"/>
      <c r="B5" s="340"/>
      <c r="C5" s="340"/>
      <c r="D5" s="340"/>
      <c r="E5" s="340"/>
      <c r="F5" s="340"/>
      <c r="G5" s="340"/>
      <c r="H5" s="340"/>
      <c r="I5" s="340"/>
      <c r="J5" s="340"/>
      <c r="K5" s="340"/>
      <c r="L5" s="340"/>
      <c r="M5" s="340"/>
      <c r="N5" s="340"/>
      <c r="O5" s="340"/>
      <c r="P5" s="340"/>
      <c r="Q5" s="345"/>
      <c r="R5" s="340"/>
      <c r="S5" s="340"/>
      <c r="T5" s="340"/>
      <c r="U5" s="340"/>
      <c r="V5" s="340"/>
      <c r="W5" s="340"/>
      <c r="X5" s="340"/>
      <c r="Y5" s="340"/>
      <c r="Z5" s="340"/>
      <c r="AA5" s="340"/>
      <c r="AB5" s="340"/>
      <c r="AC5" s="340"/>
      <c r="AD5" s="340"/>
      <c r="AE5" s="340"/>
      <c r="AF5" s="340"/>
      <c r="AG5" s="340"/>
      <c r="AH5" s="340"/>
      <c r="AI5" s="340"/>
      <c r="AJ5" s="340"/>
      <c r="AK5" s="340"/>
      <c r="AL5" s="340"/>
    </row>
    <row r="6" spans="1:38" s="343" customFormat="1" ht="13.5" customHeight="1">
      <c r="A6" s="620" t="s">
        <v>1733</v>
      </c>
      <c r="B6" s="620"/>
      <c r="C6" s="620"/>
      <c r="D6" s="620"/>
      <c r="E6" s="620"/>
      <c r="F6" s="620"/>
      <c r="G6" s="620"/>
      <c r="H6" s="620"/>
      <c r="I6" s="620"/>
      <c r="J6" s="620"/>
      <c r="K6" s="620"/>
      <c r="L6" s="620"/>
      <c r="M6" s="620"/>
      <c r="N6" s="620"/>
      <c r="O6" s="620"/>
      <c r="P6" s="620"/>
      <c r="Q6" s="620"/>
      <c r="R6" s="620"/>
      <c r="S6" s="620"/>
    </row>
    <row r="7" spans="1:38" s="341" customFormat="1">
      <c r="C7" s="342"/>
    </row>
    <row r="8" spans="1:38">
      <c r="B8" s="621"/>
      <c r="C8" s="621"/>
      <c r="D8" s="621"/>
      <c r="E8" s="621"/>
      <c r="F8" s="621"/>
      <c r="G8" s="621"/>
      <c r="H8" s="621"/>
      <c r="I8" s="621"/>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row>
    <row r="9" spans="1:38" ht="12" thickBot="1">
      <c r="A9" s="340"/>
      <c r="B9" s="340"/>
      <c r="C9" s="340"/>
      <c r="D9" s="340"/>
      <c r="E9" s="340"/>
      <c r="F9" s="340"/>
      <c r="G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row>
    <row r="10" spans="1:38" ht="34.5" customHeight="1">
      <c r="A10" s="340"/>
      <c r="B10" s="340"/>
      <c r="C10" s="622"/>
      <c r="D10" s="622"/>
      <c r="E10" s="340"/>
      <c r="F10" s="340"/>
      <c r="G10" s="340"/>
      <c r="H10" s="340"/>
      <c r="I10" s="340"/>
      <c r="J10" s="340"/>
      <c r="K10" s="340"/>
      <c r="L10" s="340"/>
      <c r="M10" s="623" t="s">
        <v>1785</v>
      </c>
      <c r="N10" s="624"/>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row>
    <row r="11" spans="1:38">
      <c r="A11" s="340"/>
      <c r="B11" s="340"/>
      <c r="C11" s="346"/>
      <c r="D11" s="346"/>
      <c r="E11" s="340"/>
      <c r="F11" s="340"/>
      <c r="G11" s="340"/>
      <c r="H11" s="340"/>
      <c r="I11" s="340"/>
      <c r="J11" s="340"/>
      <c r="K11" s="340"/>
      <c r="L11" s="340"/>
      <c r="M11" s="374" t="s">
        <v>1689</v>
      </c>
      <c r="N11" s="377" t="s">
        <v>287</v>
      </c>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row>
    <row r="12" spans="1:38" ht="12" thickBot="1">
      <c r="A12" s="340"/>
      <c r="B12" s="340"/>
      <c r="C12" s="347"/>
      <c r="D12" s="347"/>
      <c r="E12" s="340"/>
      <c r="F12" s="340"/>
      <c r="G12" s="340"/>
      <c r="H12" s="340"/>
      <c r="I12" s="340"/>
      <c r="J12" s="340"/>
      <c r="K12" s="340"/>
      <c r="L12" s="340"/>
      <c r="M12" s="375" t="s">
        <v>1786</v>
      </c>
      <c r="N12" s="376"/>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row>
    <row r="13" spans="1:38" s="340" customFormat="1">
      <c r="C13" s="347"/>
      <c r="D13" s="347"/>
      <c r="H13" s="347"/>
      <c r="I13" s="347"/>
    </row>
    <row r="14" spans="1:38" ht="8.25" customHeight="1">
      <c r="A14" s="340"/>
      <c r="B14" s="340"/>
      <c r="C14" s="347"/>
      <c r="D14" s="347"/>
      <c r="E14" s="340"/>
      <c r="F14" s="340"/>
      <c r="G14" s="340"/>
      <c r="H14" s="347"/>
      <c r="I14" s="347"/>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row>
    <row r="15" spans="1:38">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row>
    <row r="16" spans="1:38" ht="0.75" customHeight="1" thickBot="1">
      <c r="B16" s="339" t="s">
        <v>1691</v>
      </c>
      <c r="C16" s="339" t="s">
        <v>1692</v>
      </c>
      <c r="D16" s="339" t="s">
        <v>1693</v>
      </c>
      <c r="E16" s="339" t="s">
        <v>1694</v>
      </c>
      <c r="F16" s="339" t="s">
        <v>1695</v>
      </c>
      <c r="G16" s="339" t="s">
        <v>1696</v>
      </c>
      <c r="H16" s="339" t="s">
        <v>1697</v>
      </c>
      <c r="I16" s="339" t="s">
        <v>1698</v>
      </c>
      <c r="J16" s="339" t="s">
        <v>1699</v>
      </c>
      <c r="K16" s="339" t="s">
        <v>1700</v>
      </c>
      <c r="L16" s="339" t="s">
        <v>1701</v>
      </c>
      <c r="AJ16" s="340"/>
      <c r="AK16" s="340"/>
    </row>
    <row r="17" spans="2:39" s="340" customFormat="1" ht="21" customHeight="1" thickBot="1">
      <c r="B17" s="667" t="s">
        <v>1702</v>
      </c>
      <c r="C17" s="667" t="s">
        <v>1702</v>
      </c>
      <c r="D17" s="651" t="s">
        <v>1703</v>
      </c>
      <c r="E17" s="652"/>
      <c r="F17" s="652"/>
      <c r="G17" s="652"/>
      <c r="H17" s="652"/>
      <c r="I17" s="652"/>
      <c r="J17" s="652"/>
      <c r="K17" s="652"/>
      <c r="L17" s="653"/>
      <c r="M17" s="667" t="s">
        <v>1704</v>
      </c>
      <c r="N17" s="639" t="s">
        <v>1705</v>
      </c>
      <c r="O17" s="640"/>
      <c r="P17" s="641"/>
      <c r="Q17" s="657" t="s">
        <v>1742</v>
      </c>
      <c r="R17" s="658"/>
      <c r="S17" s="659"/>
      <c r="T17" s="633" t="s">
        <v>1706</v>
      </c>
      <c r="U17" s="634"/>
      <c r="V17" s="633" t="s">
        <v>1707</v>
      </c>
      <c r="W17" s="634"/>
      <c r="X17" s="633" t="s">
        <v>1708</v>
      </c>
      <c r="Y17" s="634"/>
      <c r="Z17" s="633" t="s">
        <v>1709</v>
      </c>
      <c r="AA17" s="634"/>
      <c r="AB17" s="639" t="s">
        <v>1710</v>
      </c>
      <c r="AC17" s="640"/>
      <c r="AD17" s="641"/>
      <c r="AE17" s="645" t="s">
        <v>1711</v>
      </c>
      <c r="AF17" s="645"/>
      <c r="AG17" s="645"/>
      <c r="AH17" s="625" t="s">
        <v>1715</v>
      </c>
      <c r="AI17" s="626"/>
      <c r="AJ17" s="352"/>
      <c r="AK17" s="352"/>
      <c r="AL17" s="352"/>
      <c r="AM17" s="352"/>
    </row>
    <row r="18" spans="2:39" s="340" customFormat="1" ht="57.75" customHeight="1" thickBot="1">
      <c r="B18" s="668"/>
      <c r="C18" s="668"/>
      <c r="D18" s="651" t="s">
        <v>1716</v>
      </c>
      <c r="E18" s="652"/>
      <c r="F18" s="652"/>
      <c r="G18" s="652"/>
      <c r="H18" s="652"/>
      <c r="I18" s="653"/>
      <c r="J18" s="648" t="s">
        <v>1717</v>
      </c>
      <c r="K18" s="648" t="s">
        <v>61</v>
      </c>
      <c r="L18" s="650" t="s">
        <v>1718</v>
      </c>
      <c r="M18" s="668"/>
      <c r="N18" s="654"/>
      <c r="O18" s="655"/>
      <c r="P18" s="656"/>
      <c r="Q18" s="660"/>
      <c r="R18" s="661"/>
      <c r="S18" s="662"/>
      <c r="T18" s="635"/>
      <c r="U18" s="636"/>
      <c r="V18" s="635"/>
      <c r="W18" s="636"/>
      <c r="X18" s="635"/>
      <c r="Y18" s="636"/>
      <c r="Z18" s="637"/>
      <c r="AA18" s="638"/>
      <c r="AB18" s="642"/>
      <c r="AC18" s="643"/>
      <c r="AD18" s="644"/>
      <c r="AE18" s="645"/>
      <c r="AF18" s="645"/>
      <c r="AG18" s="645"/>
      <c r="AH18" s="627"/>
      <c r="AI18" s="628"/>
      <c r="AJ18" s="352"/>
      <c r="AK18" s="352"/>
      <c r="AL18" s="352"/>
      <c r="AM18" s="352"/>
    </row>
    <row r="19" spans="2:39" s="340" customFormat="1" ht="23.25" thickBot="1">
      <c r="B19" s="669"/>
      <c r="C19" s="669"/>
      <c r="D19" s="354" t="s">
        <v>1719</v>
      </c>
      <c r="E19" s="354" t="s">
        <v>1720</v>
      </c>
      <c r="F19" s="354" t="s">
        <v>329</v>
      </c>
      <c r="G19" s="354" t="s">
        <v>1721</v>
      </c>
      <c r="H19" s="354" t="s">
        <v>1722</v>
      </c>
      <c r="I19" s="354" t="s">
        <v>1723</v>
      </c>
      <c r="J19" s="649"/>
      <c r="K19" s="649"/>
      <c r="L19" s="650"/>
      <c r="M19" s="669"/>
      <c r="N19" s="355" t="s">
        <v>1724</v>
      </c>
      <c r="O19" s="355" t="s">
        <v>1689</v>
      </c>
      <c r="P19" s="355" t="s">
        <v>1690</v>
      </c>
      <c r="Q19" s="355" t="s">
        <v>1724</v>
      </c>
      <c r="R19" s="355" t="s">
        <v>1689</v>
      </c>
      <c r="S19" s="355" t="s">
        <v>1690</v>
      </c>
      <c r="T19" s="353" t="s">
        <v>1689</v>
      </c>
      <c r="U19" s="353" t="s">
        <v>1690</v>
      </c>
      <c r="V19" s="353" t="s">
        <v>1689</v>
      </c>
      <c r="W19" s="353" t="s">
        <v>1690</v>
      </c>
      <c r="X19" s="353" t="s">
        <v>1689</v>
      </c>
      <c r="Y19" s="353" t="s">
        <v>1690</v>
      </c>
      <c r="Z19" s="355" t="s">
        <v>1689</v>
      </c>
      <c r="AA19" s="355" t="s">
        <v>1690</v>
      </c>
      <c r="AB19" s="356" t="s">
        <v>1724</v>
      </c>
      <c r="AC19" s="356" t="s">
        <v>1689</v>
      </c>
      <c r="AD19" s="357" t="s">
        <v>1690</v>
      </c>
      <c r="AE19" s="355" t="s">
        <v>1724</v>
      </c>
      <c r="AF19" s="355" t="s">
        <v>1689</v>
      </c>
      <c r="AG19" s="355" t="s">
        <v>1690</v>
      </c>
      <c r="AH19" s="629"/>
      <c r="AI19" s="630"/>
      <c r="AJ19" s="352"/>
      <c r="AK19" s="352"/>
      <c r="AL19" s="352"/>
      <c r="AM19" s="352"/>
    </row>
    <row r="20" spans="2:39" s="340" customFormat="1" ht="66" customHeight="1" thickBot="1">
      <c r="B20" s="358" t="s">
        <v>1725</v>
      </c>
      <c r="C20" s="359" t="s">
        <v>125</v>
      </c>
      <c r="D20" s="359"/>
      <c r="E20" s="359"/>
      <c r="F20" s="359"/>
      <c r="G20" s="359"/>
      <c r="H20" s="359"/>
      <c r="I20" s="358"/>
      <c r="J20" s="372" t="s">
        <v>287</v>
      </c>
      <c r="K20" s="358"/>
      <c r="L20" s="358"/>
      <c r="M20" s="360" t="s">
        <v>287</v>
      </c>
      <c r="N20" s="359"/>
      <c r="O20" s="361" t="s">
        <v>287</v>
      </c>
      <c r="P20" s="362"/>
      <c r="Q20" s="358"/>
      <c r="R20" s="372" t="s">
        <v>287</v>
      </c>
      <c r="S20" s="358"/>
      <c r="T20" s="372" t="s">
        <v>287</v>
      </c>
      <c r="U20" s="371"/>
      <c r="V20" s="372" t="s">
        <v>287</v>
      </c>
      <c r="W20" s="371"/>
      <c r="X20" s="372" t="s">
        <v>287</v>
      </c>
      <c r="Y20" s="371"/>
      <c r="Z20" s="371"/>
      <c r="AA20" s="371"/>
      <c r="AB20" s="371"/>
      <c r="AC20" s="371"/>
      <c r="AD20" s="371"/>
      <c r="AE20" s="371"/>
      <c r="AF20" s="371"/>
      <c r="AG20" s="371"/>
      <c r="AH20" s="631" t="s">
        <v>1773</v>
      </c>
      <c r="AI20" s="632"/>
    </row>
    <row r="21" spans="2:39" s="340" customFormat="1" ht="55.5" customHeight="1" thickBot="1">
      <c r="B21" s="358" t="s">
        <v>1726</v>
      </c>
      <c r="C21" s="359" t="s">
        <v>216</v>
      </c>
      <c r="D21" s="359"/>
      <c r="E21" s="359"/>
      <c r="F21" s="359"/>
      <c r="G21" s="359"/>
      <c r="H21" s="359"/>
      <c r="I21" s="358"/>
      <c r="J21" s="372" t="s">
        <v>287</v>
      </c>
      <c r="K21" s="358"/>
      <c r="L21" s="358"/>
      <c r="M21" s="360" t="s">
        <v>287</v>
      </c>
      <c r="N21" s="363"/>
      <c r="O21" s="361" t="s">
        <v>287</v>
      </c>
      <c r="P21" s="362"/>
      <c r="Q21" s="358"/>
      <c r="R21" s="372" t="s">
        <v>287</v>
      </c>
      <c r="S21" s="358"/>
      <c r="T21" s="372" t="s">
        <v>287</v>
      </c>
      <c r="U21" s="371"/>
      <c r="V21" s="372" t="s">
        <v>287</v>
      </c>
      <c r="W21" s="371"/>
      <c r="X21" s="372" t="s">
        <v>287</v>
      </c>
      <c r="Y21" s="371"/>
      <c r="Z21" s="371"/>
      <c r="AA21" s="371"/>
      <c r="AB21" s="371"/>
      <c r="AC21" s="371"/>
      <c r="AD21" s="371"/>
      <c r="AE21" s="371"/>
      <c r="AF21" s="371"/>
      <c r="AG21" s="371"/>
      <c r="AH21" s="631" t="s">
        <v>1775</v>
      </c>
      <c r="AI21" s="632"/>
    </row>
    <row r="22" spans="2:39" s="340" customFormat="1" ht="47.25" customHeight="1" thickBot="1">
      <c r="B22" s="358" t="s">
        <v>1727</v>
      </c>
      <c r="C22" s="359" t="s">
        <v>1772</v>
      </c>
      <c r="D22" s="359"/>
      <c r="E22" s="359"/>
      <c r="F22" s="359"/>
      <c r="G22" s="359"/>
      <c r="H22" s="359"/>
      <c r="I22" s="358"/>
      <c r="J22" s="358"/>
      <c r="K22" s="372" t="s">
        <v>287</v>
      </c>
      <c r="L22" s="358"/>
      <c r="M22" s="360" t="s">
        <v>287</v>
      </c>
      <c r="N22" s="363"/>
      <c r="O22" s="361" t="s">
        <v>287</v>
      </c>
      <c r="P22" s="362"/>
      <c r="Q22" s="358"/>
      <c r="R22" s="372"/>
      <c r="S22" s="378" t="s">
        <v>287</v>
      </c>
      <c r="T22" s="372" t="s">
        <v>287</v>
      </c>
      <c r="U22" s="371"/>
      <c r="V22" s="372" t="s">
        <v>287</v>
      </c>
      <c r="W22" s="371"/>
      <c r="X22" s="372" t="s">
        <v>287</v>
      </c>
      <c r="Y22" s="371"/>
      <c r="Z22" s="371"/>
      <c r="AA22" s="371"/>
      <c r="AB22" s="371"/>
      <c r="AC22" s="371"/>
      <c r="AD22" s="371"/>
      <c r="AE22" s="371"/>
      <c r="AF22" s="371"/>
      <c r="AG22" s="371"/>
      <c r="AH22" s="631" t="s">
        <v>1774</v>
      </c>
      <c r="AI22" s="632"/>
    </row>
    <row r="23" spans="2:39" s="340" customFormat="1" ht="60.75" customHeight="1" thickBot="1">
      <c r="B23" s="358" t="s">
        <v>1728</v>
      </c>
      <c r="C23" s="359" t="s">
        <v>590</v>
      </c>
      <c r="D23" s="359"/>
      <c r="E23" s="359"/>
      <c r="F23" s="360" t="s">
        <v>287</v>
      </c>
      <c r="G23" s="359"/>
      <c r="H23" s="359"/>
      <c r="I23" s="358"/>
      <c r="J23" s="358"/>
      <c r="K23" s="358"/>
      <c r="L23" s="358"/>
      <c r="M23" s="360" t="s">
        <v>287</v>
      </c>
      <c r="N23" s="363"/>
      <c r="O23" s="361" t="s">
        <v>287</v>
      </c>
      <c r="P23" s="362"/>
      <c r="Q23" s="358"/>
      <c r="R23" s="372" t="s">
        <v>287</v>
      </c>
      <c r="S23" s="358"/>
      <c r="T23" s="372" t="s">
        <v>287</v>
      </c>
      <c r="U23" s="371"/>
      <c r="V23" s="372" t="s">
        <v>287</v>
      </c>
      <c r="W23" s="371"/>
      <c r="X23" s="372" t="s">
        <v>287</v>
      </c>
      <c r="Y23" s="371"/>
      <c r="Z23" s="371"/>
      <c r="AA23" s="371"/>
      <c r="AB23" s="371"/>
      <c r="AC23" s="371"/>
      <c r="AD23" s="371"/>
      <c r="AE23" s="371"/>
      <c r="AF23" s="371"/>
      <c r="AG23" s="371"/>
      <c r="AH23" s="631" t="s">
        <v>1776</v>
      </c>
      <c r="AI23" s="632"/>
    </row>
    <row r="24" spans="2:39" s="340" customFormat="1" ht="40.5" customHeight="1" thickBot="1">
      <c r="B24" s="358" t="s">
        <v>1729</v>
      </c>
      <c r="C24" s="359" t="s">
        <v>685</v>
      </c>
      <c r="D24" s="359"/>
      <c r="E24" s="359"/>
      <c r="F24" s="359"/>
      <c r="G24" s="360" t="s">
        <v>287</v>
      </c>
      <c r="H24" s="359"/>
      <c r="I24" s="358"/>
      <c r="J24" s="358"/>
      <c r="K24" s="358"/>
      <c r="L24" s="358"/>
      <c r="M24" s="360" t="s">
        <v>287</v>
      </c>
      <c r="N24" s="363"/>
      <c r="O24" s="361" t="s">
        <v>287</v>
      </c>
      <c r="P24" s="362"/>
      <c r="Q24" s="358"/>
      <c r="R24" s="372" t="s">
        <v>287</v>
      </c>
      <c r="S24" s="358"/>
      <c r="T24" s="372" t="s">
        <v>287</v>
      </c>
      <c r="U24" s="371"/>
      <c r="V24" s="372" t="s">
        <v>287</v>
      </c>
      <c r="W24" s="371"/>
      <c r="X24" s="372" t="s">
        <v>287</v>
      </c>
      <c r="Y24" s="371"/>
      <c r="Z24" s="371"/>
      <c r="AA24" s="371"/>
      <c r="AB24" s="371"/>
      <c r="AC24" s="371"/>
      <c r="AD24" s="371"/>
      <c r="AE24" s="371"/>
      <c r="AF24" s="371"/>
      <c r="AG24" s="371"/>
      <c r="AH24" s="631" t="s">
        <v>1777</v>
      </c>
      <c r="AI24" s="632"/>
    </row>
    <row r="25" spans="2:39" s="340" customFormat="1" ht="33" customHeight="1" thickBot="1">
      <c r="B25" s="358" t="s">
        <v>1734</v>
      </c>
      <c r="C25" s="359" t="s">
        <v>732</v>
      </c>
      <c r="D25" s="360"/>
      <c r="E25" s="359"/>
      <c r="F25" s="359"/>
      <c r="G25" s="359"/>
      <c r="H25" s="360" t="s">
        <v>287</v>
      </c>
      <c r="I25" s="358"/>
      <c r="J25" s="358"/>
      <c r="K25" s="358"/>
      <c r="L25" s="358"/>
      <c r="M25" s="360" t="s">
        <v>287</v>
      </c>
      <c r="N25" s="363"/>
      <c r="O25" s="361" t="s">
        <v>287</v>
      </c>
      <c r="P25" s="362"/>
      <c r="Q25" s="358"/>
      <c r="R25" s="372" t="s">
        <v>287</v>
      </c>
      <c r="S25" s="358"/>
      <c r="T25" s="372" t="s">
        <v>287</v>
      </c>
      <c r="U25" s="371"/>
      <c r="V25" s="372" t="s">
        <v>287</v>
      </c>
      <c r="W25" s="371"/>
      <c r="X25" s="372" t="s">
        <v>287</v>
      </c>
      <c r="Y25" s="371"/>
      <c r="Z25" s="371"/>
      <c r="AA25" s="371"/>
      <c r="AB25" s="371"/>
      <c r="AC25" s="371"/>
      <c r="AD25" s="371"/>
      <c r="AE25" s="371"/>
      <c r="AF25" s="371"/>
      <c r="AG25" s="371"/>
      <c r="AH25" s="631" t="s">
        <v>1778</v>
      </c>
      <c r="AI25" s="632"/>
    </row>
    <row r="26" spans="2:39" s="340" customFormat="1" ht="48" customHeight="1" thickBot="1">
      <c r="B26" s="358" t="s">
        <v>1735</v>
      </c>
      <c r="C26" s="359" t="s">
        <v>963</v>
      </c>
      <c r="D26" s="360" t="s">
        <v>287</v>
      </c>
      <c r="E26" s="359"/>
      <c r="F26" s="359"/>
      <c r="G26" s="359"/>
      <c r="H26" s="360"/>
      <c r="I26" s="358"/>
      <c r="J26" s="358"/>
      <c r="K26" s="358"/>
      <c r="L26" s="358"/>
      <c r="M26" s="360" t="s">
        <v>287</v>
      </c>
      <c r="N26" s="363"/>
      <c r="O26" s="361" t="s">
        <v>287</v>
      </c>
      <c r="P26" s="362"/>
      <c r="Q26" s="358"/>
      <c r="R26" s="372" t="s">
        <v>287</v>
      </c>
      <c r="S26" s="358"/>
      <c r="T26" s="372" t="s">
        <v>287</v>
      </c>
      <c r="U26" s="371"/>
      <c r="V26" s="372" t="s">
        <v>287</v>
      </c>
      <c r="W26" s="371"/>
      <c r="X26" s="372" t="s">
        <v>287</v>
      </c>
      <c r="Y26" s="371"/>
      <c r="Z26" s="371"/>
      <c r="AA26" s="371"/>
      <c r="AB26" s="371"/>
      <c r="AC26" s="371"/>
      <c r="AD26" s="371"/>
      <c r="AE26" s="371"/>
      <c r="AF26" s="371"/>
      <c r="AG26" s="371"/>
      <c r="AH26" s="631" t="s">
        <v>1779</v>
      </c>
      <c r="AI26" s="632"/>
    </row>
    <row r="27" spans="2:39" s="340" customFormat="1" ht="42.75" customHeight="1" thickBot="1">
      <c r="B27" s="358" t="s">
        <v>1736</v>
      </c>
      <c r="C27" s="359" t="s">
        <v>980</v>
      </c>
      <c r="D27" s="360" t="s">
        <v>287</v>
      </c>
      <c r="E27" s="359"/>
      <c r="F27" s="359"/>
      <c r="G27" s="359"/>
      <c r="H27" s="360"/>
      <c r="I27" s="358"/>
      <c r="J27" s="358"/>
      <c r="K27" s="358"/>
      <c r="L27" s="358"/>
      <c r="M27" s="360" t="s">
        <v>287</v>
      </c>
      <c r="N27" s="363"/>
      <c r="O27" s="361" t="s">
        <v>287</v>
      </c>
      <c r="P27" s="362"/>
      <c r="Q27" s="358"/>
      <c r="R27" s="372" t="s">
        <v>287</v>
      </c>
      <c r="S27" s="358"/>
      <c r="T27" s="372" t="s">
        <v>287</v>
      </c>
      <c r="U27" s="371"/>
      <c r="V27" s="372" t="s">
        <v>287</v>
      </c>
      <c r="W27" s="371"/>
      <c r="X27" s="372" t="s">
        <v>287</v>
      </c>
      <c r="Y27" s="371"/>
      <c r="Z27" s="371"/>
      <c r="AA27" s="371"/>
      <c r="AB27" s="371"/>
      <c r="AC27" s="371"/>
      <c r="AD27" s="371"/>
      <c r="AE27" s="371"/>
      <c r="AF27" s="371"/>
      <c r="AG27" s="371"/>
      <c r="AH27" s="631" t="s">
        <v>1780</v>
      </c>
      <c r="AI27" s="632"/>
    </row>
    <row r="28" spans="2:39" s="340" customFormat="1" ht="34.5" thickBot="1">
      <c r="B28" s="358" t="s">
        <v>1737</v>
      </c>
      <c r="C28" s="359" t="s">
        <v>993</v>
      </c>
      <c r="D28" s="360" t="s">
        <v>287</v>
      </c>
      <c r="E28" s="359"/>
      <c r="F28" s="359"/>
      <c r="G28" s="359"/>
      <c r="H28" s="360"/>
      <c r="I28" s="358"/>
      <c r="J28" s="358"/>
      <c r="K28" s="358"/>
      <c r="L28" s="358"/>
      <c r="M28" s="360" t="s">
        <v>287</v>
      </c>
      <c r="N28" s="363"/>
      <c r="O28" s="361" t="s">
        <v>287</v>
      </c>
      <c r="P28" s="362"/>
      <c r="Q28" s="358"/>
      <c r="R28" s="372" t="s">
        <v>287</v>
      </c>
      <c r="S28" s="358"/>
      <c r="T28" s="372" t="s">
        <v>287</v>
      </c>
      <c r="U28" s="371"/>
      <c r="V28" s="372" t="s">
        <v>287</v>
      </c>
      <c r="W28" s="371"/>
      <c r="X28" s="372" t="s">
        <v>287</v>
      </c>
      <c r="Y28" s="371"/>
      <c r="Z28" s="371"/>
      <c r="AA28" s="371"/>
      <c r="AB28" s="371"/>
      <c r="AC28" s="371"/>
      <c r="AD28" s="371"/>
      <c r="AE28" s="371"/>
      <c r="AF28" s="371"/>
      <c r="AG28" s="371"/>
      <c r="AH28" s="631" t="s">
        <v>1781</v>
      </c>
      <c r="AI28" s="632"/>
    </row>
    <row r="29" spans="2:39" s="340" customFormat="1" ht="57" thickBot="1">
      <c r="B29" s="358" t="s">
        <v>1738</v>
      </c>
      <c r="C29" s="359" t="s">
        <v>1004</v>
      </c>
      <c r="D29" s="360" t="s">
        <v>287</v>
      </c>
      <c r="E29" s="359"/>
      <c r="F29" s="359"/>
      <c r="G29" s="359"/>
      <c r="H29" s="360"/>
      <c r="I29" s="358"/>
      <c r="J29" s="358"/>
      <c r="K29" s="358"/>
      <c r="L29" s="358"/>
      <c r="M29" s="360" t="s">
        <v>287</v>
      </c>
      <c r="N29" s="363"/>
      <c r="O29" s="361" t="s">
        <v>287</v>
      </c>
      <c r="P29" s="362"/>
      <c r="Q29" s="358"/>
      <c r="R29" s="372" t="s">
        <v>287</v>
      </c>
      <c r="S29" s="358"/>
      <c r="T29" s="372" t="s">
        <v>287</v>
      </c>
      <c r="U29" s="371"/>
      <c r="V29" s="372" t="s">
        <v>287</v>
      </c>
      <c r="W29" s="371"/>
      <c r="X29" s="372" t="s">
        <v>287</v>
      </c>
      <c r="Y29" s="371"/>
      <c r="Z29" s="371"/>
      <c r="AA29" s="371"/>
      <c r="AB29" s="371"/>
      <c r="AC29" s="371"/>
      <c r="AD29" s="371"/>
      <c r="AE29" s="371"/>
      <c r="AF29" s="371"/>
      <c r="AG29" s="371"/>
      <c r="AH29" s="631" t="s">
        <v>1782</v>
      </c>
      <c r="AI29" s="632"/>
    </row>
    <row r="30" spans="2:39" s="340" customFormat="1" ht="57.75" customHeight="1" thickBot="1">
      <c r="B30" s="358" t="s">
        <v>1739</v>
      </c>
      <c r="C30" s="359" t="s">
        <v>1783</v>
      </c>
      <c r="D30" s="359"/>
      <c r="E30" s="359"/>
      <c r="F30" s="360" t="s">
        <v>287</v>
      </c>
      <c r="G30" s="359"/>
      <c r="H30" s="359"/>
      <c r="I30" s="358"/>
      <c r="J30" s="358"/>
      <c r="K30" s="358"/>
      <c r="L30" s="358"/>
      <c r="M30" s="360" t="s">
        <v>287</v>
      </c>
      <c r="N30" s="363"/>
      <c r="O30" s="361" t="s">
        <v>287</v>
      </c>
      <c r="P30" s="362"/>
      <c r="Q30" s="358"/>
      <c r="R30" s="372" t="s">
        <v>287</v>
      </c>
      <c r="S30" s="358"/>
      <c r="T30" s="372" t="s">
        <v>287</v>
      </c>
      <c r="U30" s="371"/>
      <c r="V30" s="372" t="s">
        <v>287</v>
      </c>
      <c r="W30" s="371"/>
      <c r="X30" s="372" t="s">
        <v>287</v>
      </c>
      <c r="Y30" s="371"/>
      <c r="Z30" s="371"/>
      <c r="AA30" s="371"/>
      <c r="AB30" s="371"/>
      <c r="AC30" s="371"/>
      <c r="AD30" s="371"/>
      <c r="AE30" s="371"/>
      <c r="AF30" s="371"/>
      <c r="AG30" s="371"/>
      <c r="AH30" s="631" t="s">
        <v>1761</v>
      </c>
      <c r="AI30" s="632"/>
    </row>
    <row r="31" spans="2:39" s="340" customFormat="1" ht="34.5" thickBot="1">
      <c r="B31" s="358" t="s">
        <v>1740</v>
      </c>
      <c r="C31" s="359" t="s">
        <v>1553</v>
      </c>
      <c r="D31" s="359"/>
      <c r="E31" s="359"/>
      <c r="F31" s="359"/>
      <c r="G31" s="359"/>
      <c r="H31" s="360" t="s">
        <v>287</v>
      </c>
      <c r="I31" s="358"/>
      <c r="J31" s="358"/>
      <c r="K31" s="358"/>
      <c r="L31" s="358"/>
      <c r="M31" s="360" t="s">
        <v>287</v>
      </c>
      <c r="N31" s="363"/>
      <c r="O31" s="361" t="s">
        <v>287</v>
      </c>
      <c r="P31" s="362"/>
      <c r="Q31" s="358"/>
      <c r="R31" s="372" t="s">
        <v>287</v>
      </c>
      <c r="S31" s="358"/>
      <c r="T31" s="372" t="s">
        <v>287</v>
      </c>
      <c r="U31" s="371"/>
      <c r="V31" s="372" t="s">
        <v>287</v>
      </c>
      <c r="W31" s="371"/>
      <c r="X31" s="372" t="s">
        <v>287</v>
      </c>
      <c r="Y31" s="371"/>
      <c r="Z31" s="371"/>
      <c r="AA31" s="371"/>
      <c r="AB31" s="371"/>
      <c r="AC31" s="371"/>
      <c r="AD31" s="371"/>
      <c r="AE31" s="371"/>
      <c r="AF31" s="371"/>
      <c r="AG31" s="371"/>
      <c r="AH31" s="631" t="s">
        <v>1784</v>
      </c>
      <c r="AI31" s="632"/>
    </row>
    <row r="32" spans="2:39" s="340" customFormat="1" ht="45.75" thickBot="1">
      <c r="B32" s="358" t="s">
        <v>1741</v>
      </c>
      <c r="C32" s="359" t="s">
        <v>1647</v>
      </c>
      <c r="D32" s="359"/>
      <c r="E32" s="359"/>
      <c r="F32" s="359"/>
      <c r="G32" s="359"/>
      <c r="H32" s="359"/>
      <c r="I32" s="358"/>
      <c r="J32" s="358"/>
      <c r="K32" s="358"/>
      <c r="L32" s="358"/>
      <c r="M32" s="360" t="s">
        <v>287</v>
      </c>
      <c r="N32" s="363"/>
      <c r="O32" s="361" t="s">
        <v>287</v>
      </c>
      <c r="P32" s="362"/>
      <c r="Q32" s="358"/>
      <c r="R32" s="372" t="s">
        <v>287</v>
      </c>
      <c r="S32" s="358"/>
      <c r="T32" s="372" t="s">
        <v>287</v>
      </c>
      <c r="U32" s="371"/>
      <c r="V32" s="372" t="s">
        <v>287</v>
      </c>
      <c r="W32" s="371"/>
      <c r="X32" s="372" t="s">
        <v>287</v>
      </c>
      <c r="Y32" s="371"/>
      <c r="Z32" s="371"/>
      <c r="AA32" s="371"/>
      <c r="AB32" s="371"/>
      <c r="AC32" s="371"/>
      <c r="AD32" s="371"/>
      <c r="AE32" s="371"/>
      <c r="AF32" s="371"/>
      <c r="AG32" s="371"/>
      <c r="AH32" s="663"/>
      <c r="AI32" s="632"/>
    </row>
    <row r="33" spans="1:38" ht="14.25" customHeight="1" thickBot="1">
      <c r="A33" s="340"/>
      <c r="B33" s="351"/>
      <c r="C33" s="351"/>
      <c r="D33" s="348"/>
      <c r="E33" s="349"/>
      <c r="F33" s="349"/>
      <c r="G33" s="349"/>
      <c r="H33" s="349"/>
      <c r="I33" s="349"/>
      <c r="J33" s="349"/>
      <c r="K33" s="349"/>
      <c r="L33" s="349"/>
      <c r="M33" s="348"/>
      <c r="N33" s="348"/>
      <c r="O33" s="348"/>
      <c r="P33" s="348"/>
      <c r="Q33" s="348"/>
      <c r="R33" s="348"/>
      <c r="S33" s="348"/>
      <c r="T33" s="348"/>
      <c r="U33" s="348"/>
      <c r="V33" s="348"/>
      <c r="W33" s="348"/>
      <c r="X33" s="348"/>
      <c r="Y33" s="348"/>
      <c r="Z33" s="350"/>
      <c r="AA33" s="350"/>
      <c r="AB33" s="348"/>
      <c r="AC33" s="348"/>
      <c r="AD33" s="348"/>
      <c r="AE33" s="348"/>
      <c r="AF33" s="348"/>
      <c r="AG33" s="348"/>
      <c r="AH33" s="340"/>
      <c r="AI33" s="340"/>
      <c r="AJ33" s="340"/>
      <c r="AK33" s="340"/>
      <c r="AL33" s="340"/>
    </row>
    <row r="34" spans="1:38" ht="31.5" customHeight="1" thickBot="1">
      <c r="A34" s="673" t="s">
        <v>1712</v>
      </c>
      <c r="B34" s="674"/>
      <c r="C34" s="675"/>
      <c r="D34" s="340"/>
      <c r="E34" s="340"/>
      <c r="F34" s="340"/>
      <c r="G34" s="340"/>
      <c r="H34" s="340"/>
      <c r="I34" s="349"/>
      <c r="J34" s="349"/>
      <c r="K34" s="349"/>
      <c r="L34" s="349"/>
      <c r="M34" s="651" t="s">
        <v>1713</v>
      </c>
      <c r="N34" s="653"/>
      <c r="O34" s="352"/>
      <c r="P34" s="673" t="s">
        <v>1714</v>
      </c>
      <c r="Q34" s="674"/>
      <c r="R34" s="674"/>
      <c r="S34" s="675"/>
      <c r="T34" s="348"/>
      <c r="U34" s="348"/>
      <c r="V34" s="348"/>
      <c r="W34" s="348"/>
      <c r="X34" s="348"/>
      <c r="Y34" s="348"/>
      <c r="Z34" s="350"/>
      <c r="AA34" s="350"/>
      <c r="AB34" s="348"/>
      <c r="AC34" s="348"/>
      <c r="AD34" s="348"/>
      <c r="AE34" s="348"/>
      <c r="AF34" s="348"/>
      <c r="AG34" s="348"/>
      <c r="AH34" s="340"/>
      <c r="AI34" s="340"/>
      <c r="AJ34" s="340"/>
      <c r="AK34" s="340"/>
      <c r="AL34" s="340"/>
    </row>
    <row r="35" spans="1:38" s="340" customFormat="1" ht="15" customHeight="1" thickBot="1">
      <c r="A35" s="676" t="s">
        <v>1689</v>
      </c>
      <c r="B35" s="677"/>
      <c r="C35" s="373" t="s">
        <v>1690</v>
      </c>
      <c r="I35" s="344"/>
      <c r="J35" s="344"/>
      <c r="K35" s="344"/>
      <c r="L35" s="344"/>
      <c r="M35" s="353" t="s">
        <v>1689</v>
      </c>
      <c r="N35" s="353" t="s">
        <v>1690</v>
      </c>
      <c r="O35" s="352"/>
      <c r="P35" s="678" t="s">
        <v>1743</v>
      </c>
      <c r="Q35" s="679"/>
      <c r="R35" s="679"/>
      <c r="S35" s="680"/>
    </row>
    <row r="36" spans="1:38" s="340" customFormat="1" ht="15.75" customHeight="1" thickBot="1">
      <c r="A36" s="646"/>
      <c r="B36" s="647"/>
      <c r="C36" s="373" t="s">
        <v>287</v>
      </c>
      <c r="D36" s="348"/>
      <c r="E36" s="349"/>
      <c r="F36" s="349"/>
      <c r="G36" s="349"/>
      <c r="H36" s="349"/>
      <c r="M36" s="665" t="s">
        <v>1787</v>
      </c>
      <c r="N36" s="666"/>
    </row>
    <row r="37" spans="1:38">
      <c r="A37" s="340"/>
      <c r="B37" s="340"/>
      <c r="C37" s="340"/>
      <c r="D37" s="340"/>
      <c r="E37" s="340"/>
      <c r="F37" s="340"/>
      <c r="G37" s="340"/>
      <c r="H37" s="340"/>
    </row>
    <row r="38" spans="1:38">
      <c r="A38" s="340"/>
      <c r="B38" s="340"/>
      <c r="C38" s="340"/>
      <c r="D38" s="340"/>
      <c r="E38" s="340"/>
      <c r="F38" s="340"/>
      <c r="G38" s="340"/>
      <c r="H38" s="340"/>
    </row>
    <row r="40" spans="1:38">
      <c r="B40" s="339" t="s">
        <v>1788</v>
      </c>
    </row>
    <row r="41" spans="1:38">
      <c r="B41" s="339" t="s">
        <v>1789</v>
      </c>
    </row>
    <row r="45" spans="1:38" ht="59.25" customHeight="1">
      <c r="A45" s="340"/>
      <c r="B45" s="670" t="s">
        <v>1730</v>
      </c>
      <c r="C45" s="670"/>
      <c r="D45" s="670"/>
      <c r="E45" s="671" t="s">
        <v>1731</v>
      </c>
      <c r="F45" s="671"/>
      <c r="G45" s="671"/>
      <c r="H45" s="671"/>
      <c r="I45" s="671"/>
      <c r="J45" s="671"/>
      <c r="K45" s="671"/>
      <c r="L45" s="671"/>
      <c r="M45" s="671" t="s">
        <v>1732</v>
      </c>
      <c r="N45" s="671"/>
      <c r="O45" s="671"/>
      <c r="P45" s="671"/>
      <c r="Q45" s="664"/>
      <c r="R45" s="664"/>
      <c r="S45" s="664"/>
      <c r="T45" s="348"/>
      <c r="U45" s="348"/>
      <c r="V45" s="348"/>
      <c r="W45" s="348"/>
      <c r="X45" s="348"/>
      <c r="Y45" s="348"/>
      <c r="Z45" s="672"/>
      <c r="AA45" s="672"/>
      <c r="AB45" s="664"/>
      <c r="AC45" s="664"/>
      <c r="AD45" s="664"/>
      <c r="AE45" s="664"/>
      <c r="AF45" s="664"/>
      <c r="AG45" s="664"/>
      <c r="AH45" s="340"/>
      <c r="AI45" s="340"/>
      <c r="AJ45" s="340"/>
      <c r="AK45" s="340"/>
      <c r="AL45" s="340"/>
    </row>
  </sheetData>
  <mergeCells count="49">
    <mergeCell ref="AB45:AD45"/>
    <mergeCell ref="AE45:AG45"/>
    <mergeCell ref="M36:N36"/>
    <mergeCell ref="B17:B19"/>
    <mergeCell ref="C17:C19"/>
    <mergeCell ref="D18:I18"/>
    <mergeCell ref="M17:M19"/>
    <mergeCell ref="B45:D45"/>
    <mergeCell ref="E45:L45"/>
    <mergeCell ref="M45:P45"/>
    <mergeCell ref="Q45:S45"/>
    <mergeCell ref="Z45:AA45"/>
    <mergeCell ref="A34:C34"/>
    <mergeCell ref="A35:B35"/>
    <mergeCell ref="P34:S34"/>
    <mergeCell ref="P35:S35"/>
    <mergeCell ref="AH32:AI32"/>
    <mergeCell ref="AH20:AI20"/>
    <mergeCell ref="AH22:AI22"/>
    <mergeCell ref="AH21:AI21"/>
    <mergeCell ref="AH28:AI28"/>
    <mergeCell ref="AH29:AI29"/>
    <mergeCell ref="AH30:AI30"/>
    <mergeCell ref="AH31:AI31"/>
    <mergeCell ref="A36:B36"/>
    <mergeCell ref="J18:J19"/>
    <mergeCell ref="K18:K19"/>
    <mergeCell ref="L18:L19"/>
    <mergeCell ref="T17:U18"/>
    <mergeCell ref="D17:L17"/>
    <mergeCell ref="N17:P18"/>
    <mergeCell ref="Q17:S18"/>
    <mergeCell ref="M34:N34"/>
    <mergeCell ref="V17:W18"/>
    <mergeCell ref="X17:Y18"/>
    <mergeCell ref="Z17:AA18"/>
    <mergeCell ref="AB17:AD18"/>
    <mergeCell ref="AE17:AG18"/>
    <mergeCell ref="AH17:AI19"/>
    <mergeCell ref="AH24:AI24"/>
    <mergeCell ref="AH25:AI25"/>
    <mergeCell ref="AH26:AI26"/>
    <mergeCell ref="AH27:AI27"/>
    <mergeCell ref="AH23:AI23"/>
    <mergeCell ref="A3:S3"/>
    <mergeCell ref="A6:S6"/>
    <mergeCell ref="B8:I8"/>
    <mergeCell ref="C10:D10"/>
    <mergeCell ref="M10:N10"/>
  </mergeCells>
  <phoneticPr fontId="5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lpstr>I SEGUIMIENTO OCI CORRU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Hilda Yamile Morales Laverde</cp:lastModifiedBy>
  <cp:lastPrinted>2020-05-18T20:29:06Z</cp:lastPrinted>
  <dcterms:created xsi:type="dcterms:W3CDTF">2020-05-26T14:33:04Z</dcterms:created>
  <dcterms:modified xsi:type="dcterms:W3CDTF">2020-06-09T01:12:30Z</dcterms:modified>
</cp:coreProperties>
</file>