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<sst xmlns="http://schemas.openxmlformats.org/spreadsheetml/2006/main" count="550" uniqueCount="183">
  <si>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</si>
  <si>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</si>
  <si>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</si>
  <si>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</si>
  <si>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</si>
  <si>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</si>
  <si>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</si>
  <si>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</si>
  <si>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</si>
  <si>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</si>
  <si>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</si>
  <si>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</si>
  <si>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</si>
  <si>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</si>
  <si>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</si>
  <si>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</si>
  <si>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</si>
  <si>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</si>
  <si>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</si>
  <si>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</si>
  <si>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</si>
  <si>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</si>
  <si>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</si>
  <si>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</si>
  <si>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</si>
  <si>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</si>
  <si>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</si>
  <si>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</si>
  <si>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</si>
  <si>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</si>
  <si>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</si>
  <si>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</si>
  <si>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</si>
  <si>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</si>
  <si>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</si>
  <si>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</si>
  <si>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</si>
  <si>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</si>
  <si>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</si>
  <si>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</si>
  <si>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</si>
  <si>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</si>
  <si>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</si>
  <si>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</si>
  <si>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</si>
  <si>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</si>
  <si>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</si>
  <si>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</si>
  <si>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</si>
  <si>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</si>
  <si>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</si>
  <si>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</si>
  <si>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</si>
  <si>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</si>
  <si>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</si>
  <si>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</si>
  <si>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</si>
  <si>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</si>
  <si>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</si>
  <si>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</si>
  <si>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</si>
  <si>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</si>
  <si>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</si>
  <si>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</si>
  <si>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</si>
  <si>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</si>
  <si>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</si>
  <si>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</si>
  <si>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</si>
  <si>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</si>
  <si>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</si>
  <si>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</si>
  <si>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</si>
  <si>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</si>
  <si>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</si>
  <si>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</si>
  <si>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</si>
  <si>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</si>
  <si>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</si>
  <si>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</si>
  <si>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</si>
  <si>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</si>
  <si>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</si>
  <si>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</si>
  <si>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</si>
  <si>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</si>
  <si>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</si>
  <si>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</si>
  <si>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Nota: Sitema propio son las  peticiones entre entidades distritales.</t>
  </si>
  <si>
    <t>DERECHO DE PETICIÓN DE INTERÉS PARTICULAR</t>
  </si>
  <si>
    <t>DERECHO DE PETICIÓN DE INTERÉS GENERAL</t>
  </si>
  <si>
    <t>SUGERENCIA</t>
  </si>
  <si>
    <t>E-MAIL</t>
  </si>
  <si>
    <t>TRASLADO POR NO COMPETENCIA</t>
  </si>
  <si>
    <t>CAMPAÑAS, EVENTOS, INVITACIONES, PUBLICACIONES</t>
  </si>
  <si>
    <t>PRESENCIAL</t>
  </si>
  <si>
    <t>Sistema Propio -SIAFI</t>
  </si>
  <si>
    <t>4 - SAN CRISTOBAL</t>
  </si>
  <si>
    <t>FONTIBÓN</t>
  </si>
  <si>
    <t xml:space="preserve">Durante el periodo comprendido entre el 1ro y el 31 de mayo de 2016,  se recibieron veintidós (22) peticiones, discriminadas así:  Seis  (6) web, dos (2) presencial, ocho (8) escritos, cuatro (4) por e-mail y  sistema propio dos (2) los cuales no fueron subidos al aplicativo SDQS por ser solicitudes realizadas por entidades del distrito.
De los requerimientos que llegaron a la entidad por medio del aplicativo del SDQS, cuatro (4) fueron trasladados a otras entidades por ser de su competencia.
</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</si>
  <si>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</si>
  <si>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Nota: Las quejas  aquí reportadas no son competencia del IDEP, por esta razón se hizo el traslado a la entidad competente.</t>
  </si>
  <si>
    <t>INSTITUTO PARA LA INVESTIGACIÓN EDUCATIVA Y EL DESARROLLO PEDAGÓGICO, IDEP</t>
  </si>
  <si>
    <t>INFORME PETICIONES, QUEJAS, RECLAMOS Y SOLICITUDES</t>
  </si>
  <si>
    <t xml:space="preserve"> MAYO DE 2016</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</si>
  <si>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</si>
  <si>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</si>
  <si>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</si>
  <si>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</si>
  <si>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</si>
  <si>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</si>
  <si>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</si>
  <si>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</si>
  <si>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</si>
  <si>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</si>
  <si>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</si>
  <si>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</si>
  <si>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N/A</t>
  </si>
  <si>
    <t>Oficina Asesora Jurídica</t>
  </si>
  <si>
    <t>Cerrada</t>
  </si>
  <si>
    <t>05/18/2016</t>
  </si>
  <si>
    <t>SAFCD</t>
  </si>
  <si>
    <t>Pendiente respuesta de otras entidades</t>
  </si>
  <si>
    <t>SUB ACADEMICA</t>
  </si>
  <si>
    <t>Solicitó aclaración de información</t>
  </si>
  <si>
    <t>SED</t>
  </si>
  <si>
    <t>Pendiente cierre de respuesta SED</t>
  </si>
  <si>
    <t>Petición Interés General</t>
  </si>
  <si>
    <t>31/05/2016 - Cerrado definitivamente</t>
  </si>
  <si>
    <t>03/06/2016- Cerrado por desistimiento</t>
  </si>
  <si>
    <t>Centro de Documentación</t>
  </si>
  <si>
    <t>10/06/2016 cerrado definitivamente</t>
  </si>
  <si>
    <t>SED - S.SALUD</t>
  </si>
  <si>
    <t>Petición Interés Particular</t>
  </si>
  <si>
    <t xml:space="preserve">31/05/2016 La SDS solicita ampliación </t>
  </si>
  <si>
    <t>03/06/2016 Cerrado definitivamante</t>
  </si>
  <si>
    <t>SED - IDEP RESPONDE EL 24/05/2016</t>
  </si>
  <si>
    <t>02/06/2016 Cerrado definitivamante</t>
  </si>
  <si>
    <t xml:space="preserve">En el mes mayo, el IDEP, tramitó y dió respuesta a tres (3) peticiones radicadas en el mes de abril cumpliendo con los tiempos  establecidos por la Ley.   Así mismo, entre en este mes se recibieron veintidós (22) solicitudes, de las cuales diecisiete (17)  fueron tramitadas y cerradas: Una (1) queja, trece (13) solicitudes de información, un (1) derecho de petición de interés general y dos (2) derechos de petición de interés particular.  
Al 31 de mayo se reportan cinco (5) peticiones que siguen su trámite correspondiente para su respuesta definitiva en el mes de junio, de éstas, cuatro (4) fueron trasladadas a otras entidades del Distrito por ser de su competencia.
NOTA: El IDEP reporta los requerimiento recibidos a través del SDQS e incluye las solicitudes registradas en el sistema propio (SIAFI).
</t>
  </si>
  <si>
    <t>Estado Actual de la Petición</t>
  </si>
  <si>
    <t>N/A. Lineamiento SDQS*</t>
  </si>
  <si>
    <t>* Las peticiones que vienen de una entidad del Distrito Capital, no se asumen en el SDQS como derecho de petición, dado que no vienen de primera mano del ciudadano.</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</si>
  <si>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</si>
  <si>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</si>
  <si>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</si>
  <si>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</si>
  <si>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</si>
  <si>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</si>
  <si>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</si>
  <si>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</si>
  <si>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</si>
  <si>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</si>
  <si>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Teléfono</t>
  </si>
  <si>
    <t>2. TOTAL REQUERIMIENTOS RECIBIDOS POR TIPOLOGÍA</t>
  </si>
  <si>
    <t>TOTAL REQUERIMIENTOS RECIBIDOS POR TIPOLOGÍA</t>
  </si>
  <si>
    <t>SGC</t>
  </si>
  <si>
    <t>SGA</t>
  </si>
  <si>
    <t>TIPOLOGÍA</t>
  </si>
  <si>
    <t>SCI</t>
  </si>
  <si>
    <t>S&amp;SO</t>
  </si>
  <si>
    <t>Solicitud de Copia</t>
  </si>
  <si>
    <t>SGSI</t>
  </si>
  <si>
    <t>Derecho de Petición de Interés General</t>
  </si>
  <si>
    <t>Derecho de Petición de Interés Particular</t>
  </si>
  <si>
    <t>SIGA</t>
  </si>
  <si>
    <t>3. TOP 5 DE REQUERIMIENTOS POR SUBTEMA</t>
  </si>
  <si>
    <t>ASUNTO A SUBTEMA</t>
  </si>
  <si>
    <t>CONSULTA</t>
  </si>
  <si>
    <t>TOTAL GENERAL</t>
  </si>
  <si>
    <t>Traslado por no competencia</t>
  </si>
  <si>
    <t>Temas de contratacion: Personal/recursos fisicos</t>
  </si>
  <si>
    <t>Atencion y Servicio a la Ciudadania</t>
  </si>
  <si>
    <t>Temas de Contratacion: Personal/Recursos fisicos</t>
  </si>
  <si>
    <t>Total Acciones Formuladas</t>
  </si>
  <si>
    <t>4. OPORTUNIDAD EN LA RESPUESTA DE LAS SOLICITUDES</t>
  </si>
  <si>
    <t>VER ESTADÍSTICAS</t>
  </si>
  <si>
    <t>MAYO DE 2016</t>
  </si>
  <si>
    <t>E-mail</t>
  </si>
  <si>
    <t>Investigaciones Académicas y Pedagógicas</t>
  </si>
  <si>
    <t>Campañas. Eventos, Invitaciones, Publicaciones</t>
  </si>
  <si>
    <t>INICIO</t>
  </si>
  <si>
    <t>SOLICITUD DE COPIA</t>
  </si>
  <si>
    <t>TOTAL REQUERIMIENTOS RECIBIDOS DEL 1 DE MAYO AL 31 DE MAYO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</si>
</sst>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6">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1"/>
      <color indexed="8"/>
      <name val="Calibri"/>
      <family val="2"/>
    </font>
    <font>
      <b/>
      <sz val="10"/>
      <color indexed="10"/>
      <name val="Arial"/>
      <family val="2"/>
    </font>
    <font>
      <b/>
      <sz val="9"/>
      <name val="Arial"/>
      <family val="2"/>
    </font>
    <font>
      <sz val="10"/>
      <color indexed="8"/>
      <name val="Calibri"/>
      <family val="2"/>
    </font>
    <font>
      <b/>
      <sz val="18"/>
      <color indexed="8"/>
      <name val="Calibri"/>
      <family val="2"/>
    </font>
    <font>
      <sz val="9"/>
      <color indexed="62"/>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sz val="9"/>
      <color indexed="8"/>
      <name val="Arial"/>
      <family val="2"/>
    </font>
    <font>
      <b/>
      <sz val="10"/>
      <color indexed="8"/>
      <name val="Arial"/>
      <family val="2"/>
    </font>
    <font>
      <b/>
      <sz val="9"/>
      <color indexed="8"/>
      <name val="Arial"/>
      <family val="2"/>
    </font>
    <font>
      <b/>
      <sz val="8"/>
      <color indexed="8"/>
      <name val="Arial"/>
      <family val="2"/>
    </font>
    <font>
      <b/>
      <u val="single"/>
      <sz val="12"/>
      <color indexed="9"/>
      <name val="Arial"/>
      <family val="2"/>
    </font>
    <font>
      <b/>
      <sz val="8"/>
      <color indexed="9"/>
      <name val="Arial"/>
      <family val="2"/>
    </font>
    <font>
      <b/>
      <sz val="11"/>
      <color indexed="8"/>
      <name val="Arial"/>
      <family val="2"/>
    </font>
    <font>
      <sz val="9.2"/>
      <color indexed="8"/>
      <name val="Calibri"/>
      <family val="2"/>
    </font>
    <font>
      <b/>
      <sz val="12"/>
      <color indexed="8"/>
      <name val="Calibri"/>
      <family val="2"/>
    </font>
    <font>
      <b/>
      <sz val="9"/>
      <color indexed="56"/>
      <name val="Calibri"/>
      <family val="2"/>
    </font>
    <font>
      <b/>
      <sz val="10"/>
      <color indexed="56"/>
      <name val="Calibri"/>
      <family val="2"/>
    </font>
    <font>
      <b/>
      <sz val="9"/>
      <color indexed="62"/>
      <name val="Calibri"/>
      <family val="2"/>
    </font>
    <font>
      <b/>
      <sz val="10"/>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sz val="9"/>
      <color theme="1"/>
      <name val="Arial"/>
      <family val="2"/>
    </font>
    <font>
      <b/>
      <sz val="10"/>
      <color theme="1"/>
      <name val="Arial"/>
      <family val="2"/>
    </font>
    <font>
      <b/>
      <sz val="9"/>
      <color theme="1"/>
      <name val="Arial"/>
      <family val="2"/>
    </font>
    <font>
      <b/>
      <sz val="8"/>
      <color theme="1"/>
      <name val="Arial"/>
      <family val="2"/>
    </font>
    <font>
      <b/>
      <u val="single"/>
      <sz val="12"/>
      <color theme="0"/>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3"/>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rgb="FF20437C"/>
        <bgColor indexed="64"/>
      </patternFill>
    </fill>
    <fill>
      <patternFill patternType="solid">
        <fgColor rgb="FF00206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top/>
      <bottom style="medium"/>
    </border>
    <border>
      <left/>
      <right/>
      <top/>
      <bottom style="medium"/>
    </border>
    <border>
      <left style="medium"/>
      <right style="medium"/>
      <top style="medium"/>
      <bottom style="medium"/>
    </border>
    <border>
      <left style="medium"/>
      <right style="medium"/>
      <top style="thin"/>
      <bottom>
        <color indexed="63"/>
      </bottom>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color indexed="63"/>
      </bottom>
    </border>
    <border>
      <left style="thin"/>
      <right style="medium"/>
      <top>
        <color indexed="63"/>
      </top>
      <bottom>
        <color indexed="63"/>
      </bottom>
    </border>
    <border>
      <left/>
      <right style="medium"/>
      <top style="medium"/>
      <bottom style="medium"/>
    </border>
    <border>
      <left style="medium"/>
      <right style="thin"/>
      <top style="thin"/>
      <bottom style="medium"/>
    </border>
    <border>
      <left style="thin"/>
      <right style="thin"/>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top style="medium"/>
      <bottom style="medium"/>
    </border>
    <border>
      <left style="medium"/>
      <right style="medium"/>
      <top>
        <color indexed="63"/>
      </top>
      <bottom/>
    </border>
    <border>
      <left/>
      <right style="medium"/>
      <top/>
      <bottom/>
    </border>
    <border>
      <left/>
      <right style="medium"/>
      <top style="medium"/>
      <botto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style="medium"/>
      <bottom/>
    </border>
    <border>
      <left style="medium"/>
      <right style="thin"/>
      <top>
        <color indexed="63"/>
      </top>
      <bottom style="medium"/>
    </border>
    <border>
      <left/>
      <right style="medium"/>
      <top style="thin"/>
      <bottom/>
    </border>
    <border>
      <left style="thin"/>
      <right/>
      <top/>
      <bottom/>
    </border>
    <border>
      <left style="thin"/>
      <right/>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34">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9" fillId="0" borderId="10" xfId="0" applyFont="1" applyBorder="1" applyAlignment="1">
      <alignment horizontal="center" vertical="center"/>
    </xf>
    <xf numFmtId="0" fontId="69" fillId="0" borderId="10" xfId="0" applyNumberFormat="1" applyFont="1" applyBorder="1" applyAlignment="1">
      <alignment horizontal="center" vertical="center"/>
    </xf>
    <xf numFmtId="0" fontId="69" fillId="0" borderId="10" xfId="0" applyFont="1" applyBorder="1" applyAlignment="1">
      <alignment horizontal="left" vertical="top" wrapText="1"/>
    </xf>
    <xf numFmtId="0" fontId="69" fillId="33" borderId="10" xfId="0" applyFont="1" applyFill="1" applyBorder="1" applyAlignment="1">
      <alignment horizontal="left" vertical="center" wrapText="1"/>
    </xf>
    <xf numFmtId="0" fontId="69" fillId="0" borderId="10" xfId="0" applyFont="1" applyBorder="1" applyAlignment="1">
      <alignment horizontal="center" vertical="center" wrapText="1"/>
    </xf>
    <xf numFmtId="0" fontId="0" fillId="33" borderId="0" xfId="0" applyFill="1" applyAlignment="1">
      <alignment wrapText="1"/>
    </xf>
    <xf numFmtId="16" fontId="70"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9"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9" fillId="33" borderId="10" xfId="0" applyFont="1" applyFill="1" applyBorder="1" applyAlignment="1">
      <alignment horizontal="center" vertical="center" wrapText="1"/>
    </xf>
    <xf numFmtId="0" fontId="70" fillId="33" borderId="11"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wrapText="1"/>
    </xf>
    <xf numFmtId="16" fontId="70" fillId="33" borderId="0" xfId="0" applyNumberFormat="1" applyFont="1" applyFill="1" applyBorder="1" applyAlignment="1">
      <alignment horizontal="center" vertical="center"/>
    </xf>
    <xf numFmtId="16" fontId="70" fillId="33" borderId="0" xfId="0" applyNumberFormat="1" applyFont="1" applyFill="1" applyBorder="1" applyAlignment="1">
      <alignment horizontal="right" vertical="center"/>
    </xf>
    <xf numFmtId="0" fontId="70" fillId="33" borderId="0" xfId="0" applyNumberFormat="1" applyFont="1" applyFill="1" applyBorder="1" applyAlignment="1">
      <alignment horizontal="center" vertical="center"/>
    </xf>
    <xf numFmtId="0" fontId="69" fillId="0" borderId="10" xfId="0" applyFont="1" applyBorder="1" applyAlignment="1">
      <alignment horizontal="center" vertical="center"/>
    </xf>
    <xf numFmtId="0" fontId="70"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8"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9" fillId="33" borderId="0" xfId="0" applyNumberFormat="1" applyFont="1" applyFill="1" applyBorder="1" applyAlignment="1">
      <alignment horizontal="center" vertical="center"/>
    </xf>
    <xf numFmtId="1" fontId="69" fillId="33" borderId="0" xfId="0" applyNumberFormat="1" applyFont="1" applyFill="1" applyBorder="1" applyAlignment="1">
      <alignment horizontal="center" vertical="center"/>
    </xf>
    <xf numFmtId="10" fontId="69" fillId="33" borderId="0" xfId="0" applyNumberFormat="1" applyFont="1" applyFill="1" applyBorder="1" applyAlignment="1">
      <alignment horizontal="center" vertical="center"/>
    </xf>
    <xf numFmtId="0" fontId="71" fillId="33" borderId="0" xfId="0" applyFont="1" applyFill="1" applyBorder="1" applyAlignment="1">
      <alignment horizontal="justify" vertical="top" wrapText="1"/>
    </xf>
    <xf numFmtId="0" fontId="69" fillId="33" borderId="0" xfId="0" applyFont="1" applyFill="1" applyBorder="1" applyAlignment="1">
      <alignment horizontal="center" vertical="center"/>
    </xf>
    <xf numFmtId="0" fontId="69" fillId="33" borderId="0" xfId="0" applyFont="1" applyFill="1" applyBorder="1" applyAlignment="1">
      <alignment horizontal="left" vertical="top" wrapText="1"/>
    </xf>
    <xf numFmtId="0" fontId="69" fillId="33" borderId="0" xfId="0" applyFont="1" applyFill="1" applyBorder="1" applyAlignment="1">
      <alignment vertical="top" wrapText="1"/>
    </xf>
    <xf numFmtId="0" fontId="69"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1" fillId="33" borderId="0" xfId="0" applyFont="1" applyFill="1" applyBorder="1" applyAlignment="1">
      <alignment horizontal="justify" vertical="top" wrapText="1"/>
    </xf>
    <xf numFmtId="0" fontId="71" fillId="33" borderId="0" xfId="0" applyFont="1" applyFill="1" applyBorder="1" applyAlignment="1">
      <alignment horizontal="justify" vertical="top" wrapText="1"/>
    </xf>
    <xf numFmtId="0" fontId="69" fillId="0" borderId="10" xfId="0" applyFont="1" applyBorder="1" applyAlignment="1">
      <alignment horizontal="left" vertical="center"/>
    </xf>
    <xf numFmtId="0" fontId="71" fillId="33" borderId="0" xfId="0" applyFont="1" applyFill="1" applyBorder="1" applyAlignment="1">
      <alignment vertical="top" wrapText="1"/>
    </xf>
    <xf numFmtId="0" fontId="69"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1" fillId="33" borderId="0" xfId="0" applyFont="1" applyFill="1" applyBorder="1" applyAlignment="1">
      <alignment horizontal="left" vertical="top" wrapText="1"/>
    </xf>
    <xf numFmtId="0" fontId="71" fillId="33" borderId="0" xfId="0" applyFont="1" applyFill="1" applyAlignment="1">
      <alignment vertical="top" wrapText="1"/>
    </xf>
    <xf numFmtId="166" fontId="69" fillId="0" borderId="10" xfId="0" applyNumberFormat="1" applyFont="1" applyBorder="1" applyAlignment="1">
      <alignment horizontal="center" vertical="center"/>
    </xf>
    <xf numFmtId="166" fontId="69" fillId="0" borderId="10" xfId="0" applyNumberFormat="1" applyFont="1" applyBorder="1" applyAlignment="1">
      <alignment vertical="top" wrapText="1"/>
    </xf>
    <xf numFmtId="166" fontId="69" fillId="0" borderId="10" xfId="0" applyNumberFormat="1" applyFont="1" applyBorder="1" applyAlignment="1">
      <alignment vertical="top"/>
    </xf>
    <xf numFmtId="166" fontId="69" fillId="0" borderId="10" xfId="0" applyNumberFormat="1" applyFont="1" applyBorder="1" applyAlignment="1">
      <alignment horizontal="left" vertical="top" wrapText="1"/>
    </xf>
    <xf numFmtId="0" fontId="68" fillId="33" borderId="22" xfId="0" applyFont="1" applyFill="1" applyBorder="1" applyAlignment="1">
      <alignment/>
    </xf>
    <xf numFmtId="0" fontId="68" fillId="33" borderId="0" xfId="0" applyFont="1" applyFill="1" applyBorder="1" applyAlignment="1">
      <alignment/>
    </xf>
    <xf numFmtId="0" fontId="0" fillId="0" borderId="0" xfId="0" applyBorder="1" applyAlignment="1">
      <alignment/>
    </xf>
    <xf numFmtId="0" fontId="69" fillId="0" borderId="0" xfId="0" applyFont="1" applyBorder="1" applyAlignment="1">
      <alignment vertical="center"/>
    </xf>
    <xf numFmtId="0" fontId="69" fillId="0" borderId="0" xfId="0" applyFont="1" applyBorder="1" applyAlignment="1">
      <alignment vertical="top" wrapText="1"/>
    </xf>
    <xf numFmtId="166" fontId="70" fillId="33" borderId="0" xfId="0" applyNumberFormat="1" applyFont="1" applyFill="1" applyBorder="1" applyAlignment="1">
      <alignment horizontal="center" vertical="center"/>
    </xf>
    <xf numFmtId="0" fontId="68" fillId="0" borderId="0" xfId="0" applyFont="1" applyBorder="1" applyAlignment="1">
      <alignment/>
    </xf>
    <xf numFmtId="166" fontId="70" fillId="33" borderId="0" xfId="49" applyNumberFormat="1" applyFont="1" applyFill="1" applyBorder="1" applyAlignment="1">
      <alignment horizontal="center" vertical="center"/>
    </xf>
    <xf numFmtId="0" fontId="70" fillId="33" borderId="23" xfId="0" applyFont="1" applyFill="1" applyBorder="1" applyAlignment="1">
      <alignment horizontal="left" wrapText="1"/>
    </xf>
    <xf numFmtId="0" fontId="68"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2" fillId="33" borderId="10" xfId="0" applyFont="1" applyFill="1" applyBorder="1" applyAlignment="1">
      <alignment horizontal="center" vertical="center" wrapText="1"/>
    </xf>
    <xf numFmtId="0" fontId="68" fillId="0" borderId="10" xfId="0" applyFont="1" applyBorder="1" applyAlignment="1">
      <alignment horizontal="center"/>
    </xf>
    <xf numFmtId="165" fontId="69" fillId="33" borderId="10" xfId="0" applyNumberFormat="1" applyFont="1" applyFill="1" applyBorder="1" applyAlignment="1">
      <alignment horizontal="center" vertical="center" wrapText="1"/>
    </xf>
    <xf numFmtId="0" fontId="69"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64" fillId="0" borderId="10" xfId="0" applyFont="1" applyBorder="1" applyAlignment="1">
      <alignment wrapText="1"/>
    </xf>
    <xf numFmtId="0" fontId="64" fillId="33" borderId="10" xfId="0" applyFont="1" applyFill="1" applyBorder="1" applyAlignment="1" applyProtection="1">
      <alignment horizontal="center" vertical="center" wrapText="1"/>
      <protection locked="0"/>
    </xf>
    <xf numFmtId="0" fontId="0" fillId="33" borderId="0" xfId="0" applyFont="1" applyFill="1" applyBorder="1" applyAlignment="1">
      <alignment vertical="top" wrapText="1"/>
    </xf>
    <xf numFmtId="0" fontId="0" fillId="33" borderId="17" xfId="0" applyFill="1" applyBorder="1" applyAlignment="1">
      <alignment/>
    </xf>
    <xf numFmtId="0" fontId="71" fillId="33" borderId="24" xfId="0" applyFont="1" applyFill="1" applyBorder="1" applyAlignment="1">
      <alignment vertical="top" wrapText="1"/>
    </xf>
    <xf numFmtId="0" fontId="0" fillId="33" borderId="24" xfId="0" applyFill="1" applyBorder="1" applyAlignment="1">
      <alignment/>
    </xf>
    <xf numFmtId="0" fontId="71" fillId="33" borderId="25" xfId="0" applyFont="1" applyFill="1" applyBorder="1" applyAlignment="1">
      <alignment vertical="top" wrapText="1"/>
    </xf>
    <xf numFmtId="0" fontId="0" fillId="33" borderId="10" xfId="0" applyFill="1" applyBorder="1" applyAlignment="1">
      <alignment/>
    </xf>
    <xf numFmtId="0" fontId="73" fillId="0" borderId="0" xfId="0" applyFont="1" applyAlignment="1">
      <alignment horizontal="center"/>
    </xf>
    <xf numFmtId="0" fontId="74" fillId="0" borderId="0" xfId="0" applyFont="1" applyFill="1" applyAlignment="1">
      <alignment horizontal="center" vertical="center"/>
    </xf>
    <xf numFmtId="0" fontId="73" fillId="0" borderId="0" xfId="0" applyFont="1" applyFill="1" applyBorder="1" applyAlignment="1">
      <alignment horizontal="center"/>
    </xf>
    <xf numFmtId="14" fontId="73" fillId="0" borderId="0" xfId="0" applyNumberFormat="1" applyFont="1" applyFill="1" applyBorder="1" applyAlignment="1">
      <alignment horizontal="center"/>
    </xf>
    <xf numFmtId="0" fontId="73" fillId="0" borderId="0" xfId="0" applyFont="1" applyFill="1" applyBorder="1" applyAlignment="1">
      <alignment horizontal="left"/>
    </xf>
    <xf numFmtId="164" fontId="73" fillId="33" borderId="26" xfId="49" applyFont="1" applyFill="1" applyBorder="1" applyAlignment="1">
      <alignment/>
    </xf>
    <xf numFmtId="164" fontId="73" fillId="33" borderId="27" xfId="49" applyFont="1" applyFill="1" applyBorder="1" applyAlignment="1">
      <alignment/>
    </xf>
    <xf numFmtId="164" fontId="73" fillId="33" borderId="27" xfId="49" applyFont="1" applyFill="1" applyBorder="1" applyAlignment="1">
      <alignment horizontal="center"/>
    </xf>
    <xf numFmtId="0" fontId="73" fillId="0" borderId="0" xfId="0" applyFont="1" applyBorder="1" applyAlignment="1">
      <alignment/>
    </xf>
    <xf numFmtId="0" fontId="73" fillId="0" borderId="0" xfId="0" applyFont="1" applyAlignment="1">
      <alignment/>
    </xf>
    <xf numFmtId="0" fontId="73" fillId="0" borderId="0" xfId="0" applyFont="1" applyBorder="1" applyAlignment="1">
      <alignment horizontal="center"/>
    </xf>
    <xf numFmtId="164" fontId="73" fillId="33" borderId="0" xfId="49" applyFont="1" applyFill="1" applyBorder="1" applyAlignment="1">
      <alignment/>
    </xf>
    <xf numFmtId="164" fontId="73" fillId="33" borderId="0" xfId="49" applyFont="1" applyFill="1" applyBorder="1" applyAlignment="1">
      <alignment horizontal="center"/>
    </xf>
    <xf numFmtId="39" fontId="75" fillId="0" borderId="0" xfId="49" applyNumberFormat="1" applyFont="1" applyBorder="1" applyAlignment="1">
      <alignment horizontal="center" vertical="center" wrapText="1"/>
    </xf>
    <xf numFmtId="0" fontId="6" fillId="35" borderId="28" xfId="0" applyFont="1" applyFill="1" applyBorder="1" applyAlignment="1">
      <alignment/>
    </xf>
    <xf numFmtId="164" fontId="76" fillId="33" borderId="0" xfId="49" applyFont="1" applyFill="1" applyBorder="1" applyAlignment="1">
      <alignment vertical="top" wrapText="1"/>
    </xf>
    <xf numFmtId="164" fontId="5" fillId="33" borderId="0" xfId="49" applyFont="1" applyFill="1" applyBorder="1" applyAlignment="1">
      <alignment/>
    </xf>
    <xf numFmtId="0" fontId="7"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5" fillId="33" borderId="0" xfId="49" applyNumberFormat="1" applyFont="1" applyFill="1" applyBorder="1" applyAlignment="1">
      <alignment horizontal="center" vertical="center"/>
    </xf>
    <xf numFmtId="164" fontId="5" fillId="33" borderId="0" xfId="49" applyFont="1" applyFill="1" applyBorder="1" applyAlignment="1">
      <alignment horizontal="center"/>
    </xf>
    <xf numFmtId="164" fontId="7" fillId="33" borderId="0" xfId="49" applyFont="1" applyFill="1" applyBorder="1" applyAlignment="1">
      <alignment/>
    </xf>
    <xf numFmtId="0" fontId="6" fillId="35" borderId="26" xfId="0" applyFont="1" applyFill="1" applyBorder="1" applyAlignment="1">
      <alignment/>
    </xf>
    <xf numFmtId="1" fontId="5" fillId="33" borderId="27" xfId="49" applyNumberFormat="1" applyFont="1" applyFill="1" applyBorder="1" applyAlignment="1">
      <alignment horizontal="center" vertical="center"/>
    </xf>
    <xf numFmtId="164" fontId="5" fillId="33" borderId="27" xfId="49" applyFont="1" applyFill="1" applyBorder="1" applyAlignment="1">
      <alignment/>
    </xf>
    <xf numFmtId="164" fontId="5" fillId="33" borderId="27" xfId="49" applyFont="1" applyFill="1" applyBorder="1" applyAlignment="1">
      <alignment horizontal="center"/>
    </xf>
    <xf numFmtId="164" fontId="7" fillId="33" borderId="27" xfId="49" applyFont="1" applyFill="1" applyBorder="1" applyAlignment="1">
      <alignment/>
    </xf>
    <xf numFmtId="0" fontId="9" fillId="33" borderId="27" xfId="0" applyFont="1" applyFill="1" applyBorder="1" applyAlignment="1">
      <alignment horizontal="center" vertical="center" wrapText="1"/>
    </xf>
    <xf numFmtId="164" fontId="73" fillId="0" borderId="0" xfId="49" applyFont="1" applyBorder="1" applyAlignment="1">
      <alignment/>
    </xf>
    <xf numFmtId="164" fontId="7" fillId="33" borderId="0" xfId="49" applyFont="1" applyFill="1" applyBorder="1" applyAlignment="1">
      <alignment vertical="center"/>
    </xf>
    <xf numFmtId="37" fontId="10" fillId="36" borderId="29" xfId="49" applyNumberFormat="1" applyFont="1" applyFill="1" applyBorder="1" applyAlignment="1">
      <alignment horizontal="center" vertical="center" wrapText="1"/>
    </xf>
    <xf numFmtId="1" fontId="10" fillId="36" borderId="29" xfId="56" applyNumberFormat="1" applyFont="1" applyFill="1" applyBorder="1" applyAlignment="1">
      <alignment horizontal="center" vertical="center" wrapText="1"/>
    </xf>
    <xf numFmtId="1" fontId="10" fillId="36" borderId="30"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64" fontId="5" fillId="33" borderId="0" xfId="49" applyFont="1" applyFill="1" applyBorder="1" applyAlignment="1">
      <alignment horizontal="left"/>
    </xf>
    <xf numFmtId="164" fontId="7" fillId="33" borderId="0" xfId="49" applyFont="1" applyFill="1" applyBorder="1" applyAlignment="1">
      <alignment horizontal="left"/>
    </xf>
    <xf numFmtId="37" fontId="10" fillId="36" borderId="31" xfId="49" applyNumberFormat="1" applyFont="1" applyFill="1" applyBorder="1" applyAlignment="1">
      <alignment horizontal="center" vertical="center" wrapText="1"/>
    </xf>
    <xf numFmtId="1" fontId="10" fillId="36" borderId="31" xfId="56" applyNumberFormat="1" applyFont="1" applyFill="1" applyBorder="1" applyAlignment="1">
      <alignment horizontal="center" vertical="center" wrapText="1"/>
    </xf>
    <xf numFmtId="1" fontId="10" fillId="36" borderId="32" xfId="56" applyNumberFormat="1" applyFont="1" applyFill="1" applyBorder="1" applyAlignment="1">
      <alignment horizontal="center" vertical="center" wrapText="1"/>
    </xf>
    <xf numFmtId="0" fontId="6" fillId="35" borderId="33" xfId="0" applyFont="1" applyFill="1" applyBorder="1" applyAlignment="1">
      <alignment/>
    </xf>
    <xf numFmtId="1" fontId="5" fillId="33" borderId="34" xfId="49" applyNumberFormat="1" applyFont="1" applyFill="1" applyBorder="1" applyAlignment="1">
      <alignment horizontal="center" vertical="center"/>
    </xf>
    <xf numFmtId="164" fontId="5" fillId="33" borderId="34" xfId="49" applyFont="1" applyFill="1" applyBorder="1" applyAlignment="1">
      <alignment/>
    </xf>
    <xf numFmtId="164" fontId="5" fillId="33" borderId="34" xfId="49" applyFont="1" applyFill="1" applyBorder="1" applyAlignment="1">
      <alignment horizontal="center"/>
    </xf>
    <xf numFmtId="164" fontId="7" fillId="33" borderId="34" xfId="49" applyFont="1" applyFill="1" applyBorder="1" applyAlignment="1">
      <alignment/>
    </xf>
    <xf numFmtId="0" fontId="9"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64" fontId="73" fillId="33" borderId="0" xfId="49" applyFont="1" applyFill="1" applyBorder="1" applyAlignment="1">
      <alignment vertical="center"/>
    </xf>
    <xf numFmtId="0" fontId="76" fillId="33" borderId="0" xfId="0" applyFont="1" applyFill="1" applyBorder="1" applyAlignment="1">
      <alignment vertical="center"/>
    </xf>
    <xf numFmtId="167" fontId="74" fillId="33" borderId="0" xfId="49" applyNumberFormat="1" applyFont="1" applyFill="1" applyBorder="1" applyAlignment="1">
      <alignment vertical="center"/>
    </xf>
    <xf numFmtId="0" fontId="73" fillId="0" borderId="0" xfId="0" applyFont="1" applyAlignment="1">
      <alignment vertical="center"/>
    </xf>
    <xf numFmtId="0" fontId="7" fillId="37" borderId="35" xfId="0" applyFont="1" applyFill="1" applyBorder="1" applyAlignment="1">
      <alignment horizontal="center" vertical="center"/>
    </xf>
    <xf numFmtId="0" fontId="7" fillId="37" borderId="35" xfId="0" applyFont="1" applyFill="1" applyBorder="1" applyAlignment="1">
      <alignment horizontal="center" vertical="center" wrapText="1"/>
    </xf>
    <xf numFmtId="1" fontId="77" fillId="36" borderId="29" xfId="0" applyNumberFormat="1" applyFont="1" applyFill="1" applyBorder="1" applyAlignment="1" applyProtection="1">
      <alignment horizontal="center" vertical="center"/>
      <protection/>
    </xf>
    <xf numFmtId="1" fontId="77" fillId="36" borderId="29" xfId="56" applyNumberFormat="1" applyFont="1" applyFill="1" applyBorder="1" applyAlignment="1" applyProtection="1">
      <alignment horizontal="center" vertical="center"/>
      <protection/>
    </xf>
    <xf numFmtId="167" fontId="74" fillId="33" borderId="0" xfId="49" applyNumberFormat="1" applyFont="1" applyFill="1" applyBorder="1" applyAlignment="1">
      <alignment/>
    </xf>
    <xf numFmtId="1" fontId="77" fillId="36" borderId="31" xfId="0" applyNumberFormat="1" applyFont="1" applyFill="1" applyBorder="1" applyAlignment="1" applyProtection="1">
      <alignment horizontal="center" vertical="center"/>
      <protection/>
    </xf>
    <xf numFmtId="1" fontId="77" fillId="36" borderId="31" xfId="56" applyNumberFormat="1" applyFont="1" applyFill="1" applyBorder="1" applyAlignment="1" applyProtection="1">
      <alignment horizontal="center" vertical="center"/>
      <protection/>
    </xf>
    <xf numFmtId="1" fontId="77" fillId="36" borderId="36" xfId="0" applyNumberFormat="1" applyFont="1" applyFill="1" applyBorder="1" applyAlignment="1" applyProtection="1">
      <alignment horizontal="center" vertical="center"/>
      <protection/>
    </xf>
    <xf numFmtId="1" fontId="77" fillId="36" borderId="36" xfId="56" applyNumberFormat="1" applyFont="1" applyFill="1" applyBorder="1" applyAlignment="1" applyProtection="1">
      <alignment horizontal="center" vertical="center"/>
      <protection/>
    </xf>
    <xf numFmtId="1" fontId="77" fillId="36" borderId="37" xfId="0" applyNumberFormat="1" applyFont="1" applyFill="1" applyBorder="1" applyAlignment="1" applyProtection="1">
      <alignment horizontal="center" vertical="center"/>
      <protection/>
    </xf>
    <xf numFmtId="1" fontId="77" fillId="36" borderId="37" xfId="56" applyNumberFormat="1" applyFont="1" applyFill="1" applyBorder="1" applyAlignment="1" applyProtection="1">
      <alignment horizontal="center" vertical="center"/>
      <protection/>
    </xf>
    <xf numFmtId="1" fontId="10" fillId="37" borderId="35" xfId="0" applyNumberFormat="1" applyFont="1" applyFill="1" applyBorder="1" applyAlignment="1" applyProtection="1">
      <alignment horizontal="center" vertical="center"/>
      <protection/>
    </xf>
    <xf numFmtId="1" fontId="78" fillId="33" borderId="0" xfId="0" applyNumberFormat="1" applyFont="1" applyFill="1" applyBorder="1" applyAlignment="1" applyProtection="1">
      <alignment vertical="center"/>
      <protection/>
    </xf>
    <xf numFmtId="164" fontId="7" fillId="33" borderId="27" xfId="49" applyFont="1" applyFill="1" applyBorder="1" applyAlignment="1">
      <alignment horizontal="center" vertical="center"/>
    </xf>
    <xf numFmtId="164" fontId="73" fillId="33" borderId="28" xfId="49" applyFont="1" applyFill="1" applyBorder="1" applyAlignment="1">
      <alignment/>
    </xf>
    <xf numFmtId="1" fontId="79" fillId="38" borderId="38" xfId="0" applyNumberFormat="1" applyFont="1" applyFill="1" applyBorder="1" applyAlignment="1" applyProtection="1">
      <alignment horizontal="center" vertical="center" wrapText="1"/>
      <protection/>
    </xf>
    <xf numFmtId="1" fontId="79" fillId="36" borderId="39" xfId="56" applyNumberFormat="1" applyFont="1" applyFill="1" applyBorder="1" applyAlignment="1" applyProtection="1">
      <alignment horizontal="center" vertical="center"/>
      <protection/>
    </xf>
    <xf numFmtId="1" fontId="79" fillId="36" borderId="32" xfId="56" applyNumberFormat="1" applyFont="1" applyFill="1" applyBorder="1" applyAlignment="1" applyProtection="1">
      <alignment horizontal="center" vertical="center"/>
      <protection/>
    </xf>
    <xf numFmtId="1" fontId="80" fillId="38" borderId="40" xfId="0" applyNumberFormat="1" applyFont="1" applyFill="1" applyBorder="1" applyAlignment="1" applyProtection="1">
      <alignment horizontal="center" vertical="center" wrapText="1"/>
      <protection/>
    </xf>
    <xf numFmtId="1" fontId="79" fillId="38" borderId="41" xfId="0" applyNumberFormat="1" applyFont="1" applyFill="1" applyBorder="1" applyAlignment="1" applyProtection="1">
      <alignment horizontal="center" vertical="center" wrapText="1"/>
      <protection/>
    </xf>
    <xf numFmtId="1" fontId="79" fillId="36" borderId="42" xfId="56" applyNumberFormat="1" applyFont="1" applyFill="1" applyBorder="1" applyAlignment="1" applyProtection="1">
      <alignment horizontal="center" vertical="center"/>
      <protection/>
    </xf>
    <xf numFmtId="1" fontId="79" fillId="37" borderId="35" xfId="0" applyNumberFormat="1" applyFont="1" applyFill="1" applyBorder="1" applyAlignment="1" applyProtection="1">
      <alignment horizontal="center" vertical="center"/>
      <protection/>
    </xf>
    <xf numFmtId="1" fontId="79" fillId="37" borderId="43" xfId="0" applyNumberFormat="1" applyFont="1" applyFill="1" applyBorder="1" applyAlignment="1" applyProtection="1">
      <alignment horizontal="center" vertical="center"/>
      <protection/>
    </xf>
    <xf numFmtId="0" fontId="81" fillId="39" borderId="35" xfId="46" applyFont="1" applyFill="1" applyBorder="1" applyAlignment="1" applyProtection="1">
      <alignment horizontal="center" vertical="center"/>
      <protection/>
    </xf>
    <xf numFmtId="0" fontId="77" fillId="2" borderId="10" xfId="0" applyFont="1" applyFill="1" applyBorder="1" applyAlignment="1">
      <alignment horizontal="center" vertical="center" wrapText="1"/>
    </xf>
    <xf numFmtId="14" fontId="77" fillId="2" borderId="10" xfId="0" applyNumberFormat="1" applyFont="1" applyFill="1" applyBorder="1" applyAlignment="1">
      <alignment horizontal="center" vertical="center" wrapText="1"/>
    </xf>
    <xf numFmtId="0" fontId="77" fillId="2" borderId="10" xfId="0" applyFont="1" applyFill="1" applyBorder="1" applyAlignment="1">
      <alignment horizontal="left" vertical="center" wrapText="1"/>
    </xf>
    <xf numFmtId="0" fontId="77" fillId="2" borderId="40" xfId="0" applyFont="1" applyFill="1" applyBorder="1" applyAlignment="1">
      <alignment horizontal="center" vertical="center" wrapText="1"/>
    </xf>
    <xf numFmtId="0" fontId="77" fillId="2" borderId="32" xfId="0" applyFont="1" applyFill="1" applyBorder="1" applyAlignment="1">
      <alignment horizontal="center" vertical="center" wrapText="1"/>
    </xf>
    <xf numFmtId="0" fontId="77" fillId="2" borderId="44" xfId="0" applyFont="1" applyFill="1" applyBorder="1" applyAlignment="1">
      <alignment horizontal="center" vertical="center" wrapText="1"/>
    </xf>
    <xf numFmtId="0" fontId="77" fillId="2" borderId="38" xfId="0" applyFont="1" applyFill="1" applyBorder="1" applyAlignment="1">
      <alignment horizontal="center" vertical="center" wrapText="1"/>
    </xf>
    <xf numFmtId="0" fontId="77" fillId="2" borderId="45" xfId="0" applyFont="1" applyFill="1" applyBorder="1" applyAlignment="1">
      <alignment horizontal="center" vertical="center" wrapText="1"/>
    </xf>
    <xf numFmtId="14" fontId="77" fillId="2" borderId="45" xfId="0" applyNumberFormat="1" applyFont="1" applyFill="1" applyBorder="1" applyAlignment="1">
      <alignment horizontal="center" vertical="center" wrapText="1"/>
    </xf>
    <xf numFmtId="0" fontId="77" fillId="2" borderId="39" xfId="0" applyFont="1" applyFill="1" applyBorder="1" applyAlignment="1">
      <alignment horizontal="center" vertical="center" wrapText="1"/>
    </xf>
    <xf numFmtId="0" fontId="76" fillId="40" borderId="46" xfId="54" applyFont="1" applyFill="1" applyBorder="1" applyAlignment="1">
      <alignment horizontal="center" vertical="center" wrapText="1"/>
      <protection/>
    </xf>
    <xf numFmtId="0" fontId="76" fillId="40" borderId="47" xfId="54" applyFont="1" applyFill="1" applyBorder="1" applyAlignment="1">
      <alignment horizontal="center" vertical="center" wrapText="1"/>
      <protection/>
    </xf>
    <xf numFmtId="0" fontId="76" fillId="41" borderId="44" xfId="54" applyFont="1" applyFill="1" applyBorder="1" applyAlignment="1">
      <alignment horizontal="center" vertical="center" wrapText="1"/>
      <protection/>
    </xf>
    <xf numFmtId="0" fontId="76" fillId="41" borderId="46" xfId="54" applyFont="1" applyFill="1" applyBorder="1" applyAlignment="1">
      <alignment horizontal="center" vertical="center" wrapText="1"/>
      <protection/>
    </xf>
    <xf numFmtId="0" fontId="76" fillId="41" borderId="47" xfId="54" applyFont="1" applyFill="1" applyBorder="1" applyAlignment="1">
      <alignment horizontal="center" vertical="center" wrapText="1"/>
      <protection/>
    </xf>
    <xf numFmtId="0" fontId="77" fillId="2" borderId="48" xfId="0" applyFont="1" applyFill="1" applyBorder="1" applyAlignment="1">
      <alignment horizontal="left" vertical="center" wrapText="1"/>
    </xf>
    <xf numFmtId="0" fontId="77" fillId="2" borderId="48" xfId="0" applyFont="1" applyFill="1" applyBorder="1" applyAlignment="1">
      <alignment horizontal="center" vertical="center" wrapText="1"/>
    </xf>
    <xf numFmtId="0" fontId="77" fillId="2" borderId="30" xfId="0" applyFont="1" applyFill="1" applyBorder="1" applyAlignment="1">
      <alignment horizontal="left" vertical="center" wrapText="1"/>
    </xf>
    <xf numFmtId="0" fontId="77" fillId="2" borderId="32" xfId="0" applyFont="1" applyFill="1" applyBorder="1" applyAlignment="1">
      <alignment horizontal="left" vertical="center" wrapText="1"/>
    </xf>
    <xf numFmtId="14" fontId="77" fillId="2" borderId="46" xfId="0" applyNumberFormat="1" applyFont="1" applyFill="1" applyBorder="1" applyAlignment="1">
      <alignment horizontal="center" vertical="center" wrapText="1"/>
    </xf>
    <xf numFmtId="0" fontId="77" fillId="2" borderId="46" xfId="0" applyFont="1" applyFill="1" applyBorder="1" applyAlignment="1">
      <alignment horizontal="left" vertical="center" wrapText="1"/>
    </xf>
    <xf numFmtId="0" fontId="77" fillId="2" borderId="46" xfId="0" applyFont="1" applyFill="1" applyBorder="1" applyAlignment="1">
      <alignment horizontal="center" vertical="center" wrapText="1"/>
    </xf>
    <xf numFmtId="0" fontId="77" fillId="2" borderId="47" xfId="0" applyFont="1" applyFill="1" applyBorder="1" applyAlignment="1">
      <alignment horizontal="left" vertical="center" wrapText="1"/>
    </xf>
    <xf numFmtId="167" fontId="5" fillId="33" borderId="0" xfId="49" applyNumberFormat="1" applyFont="1" applyFill="1" applyBorder="1" applyAlignment="1">
      <alignment horizontal="center" vertical="center"/>
    </xf>
    <xf numFmtId="0" fontId="81" fillId="42" borderId="0" xfId="46" applyFont="1" applyFill="1" applyAlignment="1" applyProtection="1">
      <alignment horizontal="center" vertical="center"/>
      <protection/>
    </xf>
    <xf numFmtId="0" fontId="0" fillId="0" borderId="0" xfId="0" applyBorder="1" applyAlignment="1">
      <alignment horizontal="center"/>
    </xf>
    <xf numFmtId="1" fontId="10" fillId="37" borderId="43" xfId="0" applyNumberFormat="1" applyFont="1" applyFill="1" applyBorder="1" applyAlignment="1" applyProtection="1">
      <alignment horizontal="center" vertical="center"/>
      <protection/>
    </xf>
    <xf numFmtId="164" fontId="7" fillId="33" borderId="0" xfId="49" applyFont="1" applyFill="1" applyBorder="1" applyAlignment="1">
      <alignment horizontal="center" vertical="center"/>
    </xf>
    <xf numFmtId="1" fontId="79" fillId="38" borderId="40" xfId="0" applyNumberFormat="1" applyFont="1" applyFill="1" applyBorder="1" applyAlignment="1" applyProtection="1">
      <alignment horizontal="center" vertical="center" wrapText="1"/>
      <protection/>
    </xf>
    <xf numFmtId="1" fontId="73" fillId="33" borderId="0" xfId="0" applyNumberFormat="1" applyFont="1" applyFill="1" applyBorder="1" applyAlignment="1" applyProtection="1">
      <alignment horizontal="center" vertical="center"/>
      <protection/>
    </xf>
    <xf numFmtId="1" fontId="79" fillId="37" borderId="49" xfId="0" applyNumberFormat="1" applyFont="1" applyFill="1" applyBorder="1" applyAlignment="1" applyProtection="1">
      <alignment horizontal="center" vertical="center" wrapText="1"/>
      <protection/>
    </xf>
    <xf numFmtId="1" fontId="76" fillId="33" borderId="0" xfId="0" applyNumberFormat="1" applyFont="1" applyFill="1" applyBorder="1" applyAlignment="1" applyProtection="1">
      <alignment horizontal="center" vertical="center"/>
      <protection/>
    </xf>
    <xf numFmtId="1" fontId="10" fillId="37" borderId="50" xfId="49" applyNumberFormat="1" applyFont="1" applyFill="1" applyBorder="1" applyAlignment="1">
      <alignment horizontal="center" vertical="center" wrapText="1"/>
    </xf>
    <xf numFmtId="1" fontId="10" fillId="37" borderId="51" xfId="49" applyNumberFormat="1" applyFont="1" applyFill="1" applyBorder="1" applyAlignment="1">
      <alignment horizontal="center" vertical="center" wrapText="1"/>
    </xf>
    <xf numFmtId="39" fontId="75" fillId="0" borderId="27" xfId="49" applyNumberFormat="1" applyFont="1" applyBorder="1" applyAlignment="1">
      <alignment vertical="center" wrapText="1"/>
    </xf>
    <xf numFmtId="0" fontId="73" fillId="0" borderId="52" xfId="0" applyFont="1" applyBorder="1" applyAlignment="1">
      <alignment/>
    </xf>
    <xf numFmtId="0" fontId="73" fillId="0" borderId="28" xfId="0" applyFont="1" applyBorder="1" applyAlignment="1">
      <alignment horizontal="center"/>
    </xf>
    <xf numFmtId="0" fontId="73" fillId="0" borderId="42" xfId="0" applyFont="1" applyBorder="1" applyAlignment="1">
      <alignment horizontal="center"/>
    </xf>
    <xf numFmtId="0" fontId="73" fillId="0" borderId="42" xfId="0" applyFont="1" applyBorder="1" applyAlignment="1">
      <alignment/>
    </xf>
    <xf numFmtId="0" fontId="73" fillId="0" borderId="42" xfId="0" applyFont="1" applyBorder="1" applyAlignment="1">
      <alignment vertical="center"/>
    </xf>
    <xf numFmtId="0" fontId="73" fillId="0" borderId="51" xfId="0" applyFont="1" applyBorder="1" applyAlignment="1">
      <alignment/>
    </xf>
    <xf numFmtId="164" fontId="73" fillId="33" borderId="28" xfId="49" applyFont="1" applyFill="1" applyBorder="1" applyAlignment="1">
      <alignment vertical="center"/>
    </xf>
    <xf numFmtId="0" fontId="73" fillId="0" borderId="28" xfId="0" applyFont="1" applyBorder="1" applyAlignment="1">
      <alignment/>
    </xf>
    <xf numFmtId="0" fontId="73" fillId="0" borderId="33" xfId="0" applyFont="1" applyBorder="1" applyAlignment="1">
      <alignment/>
    </xf>
    <xf numFmtId="0" fontId="73" fillId="0" borderId="34" xfId="0" applyFont="1" applyBorder="1" applyAlignment="1">
      <alignment/>
    </xf>
    <xf numFmtId="0" fontId="73" fillId="0" borderId="34" xfId="0" applyFont="1" applyBorder="1" applyAlignment="1">
      <alignment horizontal="center"/>
    </xf>
    <xf numFmtId="0" fontId="73" fillId="0" borderId="53" xfId="0" applyFont="1" applyBorder="1" applyAlignment="1">
      <alignment/>
    </xf>
    <xf numFmtId="0" fontId="82" fillId="43" borderId="54" xfId="0" applyFont="1" applyFill="1" applyBorder="1" applyAlignment="1">
      <alignment horizontal="center" vertical="center" wrapText="1"/>
    </xf>
    <xf numFmtId="0" fontId="82" fillId="43" borderId="55" xfId="0" applyFont="1" applyFill="1" applyBorder="1" applyAlignment="1">
      <alignment horizontal="center" vertical="center" wrapText="1"/>
    </xf>
    <xf numFmtId="0" fontId="82" fillId="43" borderId="56" xfId="0" applyFont="1" applyFill="1" applyBorder="1" applyAlignment="1">
      <alignment horizontal="center" vertical="center" wrapText="1"/>
    </xf>
    <xf numFmtId="1" fontId="7" fillId="33" borderId="0" xfId="0" applyNumberFormat="1" applyFont="1" applyFill="1" applyBorder="1" applyAlignment="1" applyProtection="1">
      <alignment horizontal="center" vertical="center"/>
      <protection/>
    </xf>
    <xf numFmtId="0" fontId="0" fillId="0" borderId="0" xfId="0" applyBorder="1" applyAlignment="1">
      <alignment/>
    </xf>
    <xf numFmtId="0" fontId="7" fillId="34" borderId="49" xfId="46" applyFont="1" applyFill="1" applyBorder="1" applyAlignment="1" applyProtection="1">
      <alignment horizontal="center" vertical="center" wrapText="1"/>
      <protection/>
    </xf>
    <xf numFmtId="0" fontId="7" fillId="34" borderId="57" xfId="46" applyFont="1" applyFill="1" applyBorder="1" applyAlignment="1" applyProtection="1">
      <alignment horizontal="center" vertical="center" wrapText="1"/>
      <protection/>
    </xf>
    <xf numFmtId="1" fontId="10" fillId="38" borderId="44" xfId="49" applyNumberFormat="1" applyFont="1" applyFill="1" applyBorder="1" applyAlignment="1">
      <alignment horizontal="left" vertical="center" wrapText="1"/>
    </xf>
    <xf numFmtId="1" fontId="10" fillId="38" borderId="46" xfId="49" applyNumberFormat="1" applyFont="1" applyFill="1" applyBorder="1" applyAlignment="1">
      <alignment horizontal="left" vertical="center" wrapText="1"/>
    </xf>
    <xf numFmtId="1" fontId="10" fillId="38" borderId="47" xfId="49" applyNumberFormat="1" applyFont="1" applyFill="1" applyBorder="1" applyAlignment="1">
      <alignment horizontal="left" vertical="center" wrapText="1"/>
    </xf>
    <xf numFmtId="1" fontId="73" fillId="33" borderId="0" xfId="0" applyNumberFormat="1" applyFont="1" applyFill="1" applyBorder="1" applyAlignment="1" applyProtection="1">
      <alignment horizontal="center" vertical="center"/>
      <protection/>
    </xf>
    <xf numFmtId="1" fontId="78" fillId="37" borderId="49" xfId="0" applyNumberFormat="1" applyFont="1" applyFill="1" applyBorder="1" applyAlignment="1" applyProtection="1">
      <alignment horizontal="center" vertical="center" wrapText="1"/>
      <protection/>
    </xf>
    <xf numFmtId="1" fontId="78" fillId="37" borderId="57" xfId="0" applyNumberFormat="1" applyFont="1" applyFill="1" applyBorder="1" applyAlignment="1" applyProtection="1">
      <alignment horizontal="center" vertical="center" wrapText="1"/>
      <protection/>
    </xf>
    <xf numFmtId="1" fontId="78" fillId="37" borderId="43" xfId="0" applyNumberFormat="1" applyFont="1" applyFill="1" applyBorder="1" applyAlignment="1" applyProtection="1">
      <alignment horizontal="center" vertical="center" wrapText="1"/>
      <protection/>
    </xf>
    <xf numFmtId="1" fontId="79" fillId="37" borderId="49" xfId="0" applyNumberFormat="1" applyFont="1" applyFill="1" applyBorder="1" applyAlignment="1" applyProtection="1">
      <alignment horizontal="center" vertical="center" wrapText="1"/>
      <protection/>
    </xf>
    <xf numFmtId="1" fontId="79" fillId="37" borderId="57" xfId="0" applyNumberFormat="1" applyFont="1" applyFill="1" applyBorder="1" applyAlignment="1" applyProtection="1">
      <alignment horizontal="center" vertical="center" wrapText="1"/>
      <protection/>
    </xf>
    <xf numFmtId="1" fontId="79" fillId="37" borderId="43" xfId="0" applyNumberFormat="1" applyFont="1" applyFill="1" applyBorder="1" applyAlignment="1" applyProtection="1">
      <alignment horizontal="center" vertical="center" wrapText="1"/>
      <protection/>
    </xf>
    <xf numFmtId="1" fontId="76" fillId="33" borderId="0" xfId="0" applyNumberFormat="1" applyFont="1" applyFill="1" applyBorder="1" applyAlignment="1" applyProtection="1">
      <alignment horizontal="center" vertical="center"/>
      <protection/>
    </xf>
    <xf numFmtId="1" fontId="79" fillId="38" borderId="40" xfId="0" applyNumberFormat="1" applyFont="1" applyFill="1" applyBorder="1" applyAlignment="1" applyProtection="1">
      <alignment horizontal="center" vertical="center" wrapText="1"/>
      <protection/>
    </xf>
    <xf numFmtId="1" fontId="79" fillId="38" borderId="10" xfId="0" applyNumberFormat="1" applyFont="1" applyFill="1" applyBorder="1" applyAlignment="1" applyProtection="1">
      <alignment horizontal="center" vertical="center" wrapText="1"/>
      <protection/>
    </xf>
    <xf numFmtId="1" fontId="79" fillId="38" borderId="32" xfId="0" applyNumberFormat="1" applyFont="1" applyFill="1" applyBorder="1" applyAlignment="1" applyProtection="1">
      <alignment horizontal="center" vertical="center" wrapText="1"/>
      <protection/>
    </xf>
    <xf numFmtId="1" fontId="79" fillId="38" borderId="58" xfId="0" applyNumberFormat="1" applyFont="1" applyFill="1" applyBorder="1" applyAlignment="1" applyProtection="1">
      <alignment horizontal="center" vertical="center" wrapText="1"/>
      <protection/>
    </xf>
    <xf numFmtId="1" fontId="79" fillId="38" borderId="59" xfId="0" applyNumberFormat="1" applyFont="1" applyFill="1" applyBorder="1" applyAlignment="1" applyProtection="1">
      <alignment horizontal="center" vertical="center" wrapText="1"/>
      <protection/>
    </xf>
    <xf numFmtId="1" fontId="79" fillId="38" borderId="60" xfId="0" applyNumberFormat="1" applyFont="1" applyFill="1" applyBorder="1" applyAlignment="1" applyProtection="1">
      <alignment horizontal="center" vertical="center" wrapText="1"/>
      <protection/>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2"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10" fillId="37" borderId="49" xfId="0" applyNumberFormat="1" applyFont="1" applyFill="1" applyBorder="1" applyAlignment="1" applyProtection="1">
      <alignment horizontal="center" vertical="center"/>
      <protection/>
    </xf>
    <xf numFmtId="1" fontId="10" fillId="37" borderId="43" xfId="0" applyNumberFormat="1" applyFont="1" applyFill="1" applyBorder="1" applyAlignment="1" applyProtection="1">
      <alignment horizontal="center" vertical="center"/>
      <protection/>
    </xf>
    <xf numFmtId="164" fontId="7" fillId="33" borderId="0" xfId="49" applyFont="1" applyFill="1" applyBorder="1" applyAlignment="1">
      <alignment horizontal="center" vertical="center"/>
    </xf>
    <xf numFmtId="0" fontId="76" fillId="43" borderId="49" xfId="0" applyFont="1" applyFill="1" applyBorder="1" applyAlignment="1">
      <alignment horizontal="center" vertical="center" wrapText="1"/>
    </xf>
    <xf numFmtId="0" fontId="76" fillId="43" borderId="57" xfId="0" applyFont="1" applyFill="1" applyBorder="1" applyAlignment="1">
      <alignment horizontal="center" vertical="center" wrapText="1"/>
    </xf>
    <xf numFmtId="0" fontId="76" fillId="43" borderId="43" xfId="0" applyFont="1" applyFill="1" applyBorder="1" applyAlignment="1">
      <alignment horizontal="center" vertical="center" wrapText="1"/>
    </xf>
    <xf numFmtId="0" fontId="7" fillId="37" borderId="49" xfId="0" applyFont="1" applyFill="1" applyBorder="1" applyAlignment="1">
      <alignment horizontal="center" vertical="center"/>
    </xf>
    <xf numFmtId="0" fontId="7" fillId="37" borderId="57" xfId="0" applyFont="1" applyFill="1" applyBorder="1" applyAlignment="1">
      <alignment horizontal="center" vertical="center"/>
    </xf>
    <xf numFmtId="0" fontId="7" fillId="37" borderId="43" xfId="0" applyFont="1" applyFill="1" applyBorder="1" applyAlignment="1">
      <alignment horizontal="center" vertical="center"/>
    </xf>
    <xf numFmtId="1" fontId="79" fillId="38" borderId="61" xfId="0" applyNumberFormat="1" applyFont="1" applyFill="1" applyBorder="1" applyAlignment="1" applyProtection="1">
      <alignment horizontal="center" vertical="center"/>
      <protection/>
    </xf>
    <xf numFmtId="1" fontId="79" fillId="38" borderId="48" xfId="0" applyNumberFormat="1" applyFont="1" applyFill="1" applyBorder="1" applyAlignment="1" applyProtection="1">
      <alignment horizontal="center" vertical="center"/>
      <protection/>
    </xf>
    <xf numFmtId="1" fontId="79" fillId="38" borderId="30" xfId="0" applyNumberFormat="1" applyFont="1" applyFill="1" applyBorder="1" applyAlignment="1" applyProtection="1">
      <alignment horizontal="center" vertical="center"/>
      <protection/>
    </xf>
    <xf numFmtId="1" fontId="79" fillId="38" borderId="40" xfId="0" applyNumberFormat="1" applyFont="1" applyFill="1" applyBorder="1" applyAlignment="1" applyProtection="1">
      <alignment horizontal="center" vertical="center"/>
      <protection/>
    </xf>
    <xf numFmtId="1" fontId="79" fillId="38" borderId="10" xfId="0" applyNumberFormat="1" applyFont="1" applyFill="1" applyBorder="1" applyAlignment="1" applyProtection="1">
      <alignment horizontal="center" vertical="center"/>
      <protection/>
    </xf>
    <xf numFmtId="1" fontId="79" fillId="38" borderId="32" xfId="0" applyNumberFormat="1" applyFont="1" applyFill="1" applyBorder="1" applyAlignment="1" applyProtection="1">
      <alignment horizontal="center" vertical="center"/>
      <protection/>
    </xf>
    <xf numFmtId="1" fontId="10" fillId="38" borderId="40" xfId="49" applyNumberFormat="1" applyFont="1" applyFill="1" applyBorder="1" applyAlignment="1">
      <alignment horizontal="left" vertical="center" wrapText="1"/>
    </xf>
    <xf numFmtId="1" fontId="10" fillId="38" borderId="10" xfId="49" applyNumberFormat="1" applyFont="1" applyFill="1" applyBorder="1" applyAlignment="1">
      <alignment horizontal="left" vertical="center" wrapText="1"/>
    </xf>
    <xf numFmtId="1" fontId="10" fillId="38" borderId="32" xfId="49" applyNumberFormat="1" applyFont="1" applyFill="1" applyBorder="1" applyAlignment="1">
      <alignment horizontal="left" vertical="center" wrapText="1"/>
    </xf>
    <xf numFmtId="1" fontId="10" fillId="38" borderId="62" xfId="49" applyNumberFormat="1" applyFont="1" applyFill="1" applyBorder="1" applyAlignment="1">
      <alignment horizontal="left" vertical="center" wrapText="1"/>
    </xf>
    <xf numFmtId="1" fontId="10" fillId="38" borderId="63" xfId="49" applyNumberFormat="1" applyFont="1" applyFill="1" applyBorder="1" applyAlignment="1">
      <alignment horizontal="left" vertical="center" wrapText="1"/>
    </xf>
    <xf numFmtId="1" fontId="10" fillId="38" borderId="64" xfId="49" applyNumberFormat="1" applyFont="1" applyFill="1" applyBorder="1" applyAlignment="1">
      <alignment horizontal="left" vertical="center" wrapText="1"/>
    </xf>
    <xf numFmtId="1" fontId="10" fillId="37" borderId="54" xfId="49" applyNumberFormat="1" applyFont="1" applyFill="1" applyBorder="1" applyAlignment="1">
      <alignment horizontal="center" vertical="center" wrapText="1"/>
    </xf>
    <xf numFmtId="1" fontId="10" fillId="37" borderId="55" xfId="49" applyNumberFormat="1" applyFont="1" applyFill="1" applyBorder="1" applyAlignment="1">
      <alignment horizontal="center" vertical="center" wrapText="1"/>
    </xf>
    <xf numFmtId="1" fontId="10" fillId="37" borderId="56" xfId="49" applyNumberFormat="1" applyFont="1" applyFill="1" applyBorder="1" applyAlignment="1">
      <alignment horizontal="center" vertical="center" wrapText="1"/>
    </xf>
    <xf numFmtId="1" fontId="7" fillId="37" borderId="57" xfId="56" applyNumberFormat="1" applyFont="1" applyFill="1" applyBorder="1" applyAlignment="1">
      <alignment horizontal="center" vertical="center" wrapText="1"/>
    </xf>
    <xf numFmtId="1" fontId="7" fillId="37" borderId="43" xfId="56" applyNumberFormat="1" applyFont="1" applyFill="1" applyBorder="1" applyAlignment="1">
      <alignment horizontal="center" vertical="center" wrapText="1"/>
    </xf>
    <xf numFmtId="0" fontId="0" fillId="0" borderId="28" xfId="0" applyBorder="1" applyAlignment="1">
      <alignment horizontal="center"/>
    </xf>
    <xf numFmtId="0" fontId="0" fillId="0" borderId="0" xfId="0" applyBorder="1" applyAlignment="1">
      <alignment horizontal="center"/>
    </xf>
    <xf numFmtId="0" fontId="0" fillId="0" borderId="5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53" xfId="0" applyBorder="1" applyAlignment="1">
      <alignment horizontal="center"/>
    </xf>
    <xf numFmtId="0" fontId="7" fillId="34" borderId="43" xfId="46" applyFont="1" applyFill="1" applyBorder="1" applyAlignment="1" applyProtection="1">
      <alignment horizontal="center" vertical="center" wrapText="1"/>
      <protection/>
    </xf>
    <xf numFmtId="1" fontId="76" fillId="43" borderId="49" xfId="49" applyNumberFormat="1" applyFont="1" applyFill="1" applyBorder="1" applyAlignment="1">
      <alignment horizontal="center" vertical="center" wrapText="1"/>
    </xf>
    <xf numFmtId="1" fontId="76" fillId="43" borderId="57" xfId="49" applyNumberFormat="1" applyFont="1" applyFill="1" applyBorder="1" applyAlignment="1">
      <alignment horizontal="center" vertical="center" wrapText="1"/>
    </xf>
    <xf numFmtId="1" fontId="76" fillId="43" borderId="43" xfId="49" applyNumberFormat="1" applyFont="1" applyFill="1" applyBorder="1" applyAlignment="1">
      <alignment horizontal="center" vertical="center" wrapText="1"/>
    </xf>
    <xf numFmtId="1" fontId="10" fillId="37" borderId="28"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1" xfId="49" applyNumberFormat="1" applyFont="1" applyFill="1" applyBorder="1" applyAlignment="1">
      <alignment horizontal="center" vertical="center" wrapText="1"/>
    </xf>
    <xf numFmtId="1" fontId="10" fillId="38" borderId="61" xfId="49" applyNumberFormat="1" applyFont="1" applyFill="1" applyBorder="1" applyAlignment="1">
      <alignment horizontal="left" vertical="center" wrapText="1"/>
    </xf>
    <xf numFmtId="1" fontId="10" fillId="38" borderId="48" xfId="49" applyNumberFormat="1" applyFont="1" applyFill="1" applyBorder="1" applyAlignment="1">
      <alignment horizontal="left" vertical="center" wrapText="1"/>
    </xf>
    <xf numFmtId="1" fontId="10" fillId="38" borderId="30" xfId="49" applyNumberFormat="1" applyFont="1" applyFill="1" applyBorder="1" applyAlignment="1">
      <alignment horizontal="left" vertical="center" wrapText="1"/>
    </xf>
    <xf numFmtId="0" fontId="78" fillId="0" borderId="0" xfId="0" applyFont="1" applyBorder="1" applyAlignment="1">
      <alignment horizontal="center"/>
    </xf>
    <xf numFmtId="0" fontId="83" fillId="0" borderId="0" xfId="0" applyFont="1" applyBorder="1" applyAlignment="1">
      <alignment horizontal="center"/>
    </xf>
    <xf numFmtId="164" fontId="76" fillId="43" borderId="26" xfId="49" applyFont="1" applyFill="1" applyBorder="1" applyAlignment="1">
      <alignment horizontal="center" vertical="top" wrapText="1"/>
    </xf>
    <xf numFmtId="164" fontId="76" fillId="43" borderId="27" xfId="49" applyFont="1" applyFill="1" applyBorder="1" applyAlignment="1">
      <alignment horizontal="center" vertical="top" wrapText="1"/>
    </xf>
    <xf numFmtId="164" fontId="76" fillId="43" borderId="52" xfId="49" applyFont="1" applyFill="1" applyBorder="1" applyAlignment="1">
      <alignment horizontal="center" vertical="top" wrapText="1"/>
    </xf>
    <xf numFmtId="0" fontId="76" fillId="40" borderId="65" xfId="54" applyFont="1" applyFill="1" applyBorder="1" applyAlignment="1">
      <alignment horizontal="center" vertical="center" wrapText="1"/>
      <protection/>
    </xf>
    <xf numFmtId="0" fontId="76" fillId="40" borderId="66" xfId="54" applyFont="1" applyFill="1" applyBorder="1" applyAlignment="1">
      <alignment horizontal="center" vertical="center" wrapText="1"/>
      <protection/>
    </xf>
    <xf numFmtId="0" fontId="76" fillId="40" borderId="48" xfId="0" applyFont="1" applyFill="1" applyBorder="1" applyAlignment="1">
      <alignment horizontal="center" vertical="center"/>
    </xf>
    <xf numFmtId="0" fontId="76" fillId="40" borderId="30" xfId="0" applyFont="1" applyFill="1" applyBorder="1" applyAlignment="1">
      <alignment horizontal="center" vertical="center"/>
    </xf>
    <xf numFmtId="0" fontId="76" fillId="41" borderId="61" xfId="0" applyFont="1" applyFill="1" applyBorder="1" applyAlignment="1">
      <alignment horizontal="center" vertical="center"/>
    </xf>
    <xf numFmtId="0" fontId="76" fillId="41" borderId="48" xfId="0" applyFont="1" applyFill="1" applyBorder="1" applyAlignment="1">
      <alignment horizontal="center" vertical="center"/>
    </xf>
    <xf numFmtId="0" fontId="76" fillId="41" borderId="30" xfId="0" applyFont="1" applyFill="1" applyBorder="1" applyAlignment="1">
      <alignment horizontal="center" vertical="center"/>
    </xf>
    <xf numFmtId="0" fontId="77" fillId="2" borderId="17" xfId="0" applyFont="1" applyFill="1" applyBorder="1" applyAlignment="1">
      <alignment horizontal="center" vertical="center" wrapText="1"/>
    </xf>
    <xf numFmtId="0" fontId="77" fillId="2" borderId="24" xfId="0" applyFont="1" applyFill="1" applyBorder="1" applyAlignment="1">
      <alignment horizontal="center" vertical="center" wrapText="1"/>
    </xf>
    <xf numFmtId="0" fontId="77" fillId="2" borderId="67" xfId="0" applyFont="1" applyFill="1" applyBorder="1" applyAlignment="1">
      <alignment horizontal="center" vertical="center" wrapText="1"/>
    </xf>
    <xf numFmtId="0" fontId="77" fillId="2" borderId="68"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7" fillId="2" borderId="51" xfId="0" applyFont="1" applyFill="1" applyBorder="1" applyAlignment="1">
      <alignment horizontal="center" vertical="center" wrapText="1"/>
    </xf>
    <xf numFmtId="0" fontId="77" fillId="2" borderId="69" xfId="0" applyFont="1" applyFill="1" applyBorder="1" applyAlignment="1">
      <alignment horizontal="center" vertical="center" wrapText="1"/>
    </xf>
    <xf numFmtId="0" fontId="77" fillId="2" borderId="34" xfId="0" applyFont="1" applyFill="1" applyBorder="1" applyAlignment="1">
      <alignment horizontal="center" vertical="center" wrapText="1"/>
    </xf>
    <xf numFmtId="0" fontId="77" fillId="2" borderId="53" xfId="0" applyFont="1" applyFill="1" applyBorder="1" applyAlignment="1">
      <alignment horizontal="center" vertical="center" wrapText="1"/>
    </xf>
    <xf numFmtId="0" fontId="77" fillId="2" borderId="70" xfId="0" applyFont="1" applyFill="1" applyBorder="1" applyAlignment="1">
      <alignment horizontal="left" vertical="center" wrapText="1"/>
    </xf>
    <xf numFmtId="0" fontId="77" fillId="2" borderId="71" xfId="0" applyFont="1" applyFill="1" applyBorder="1" applyAlignment="1">
      <alignment horizontal="left" vertical="center" wrapText="1"/>
    </xf>
    <xf numFmtId="0" fontId="77" fillId="2" borderId="72" xfId="0" applyFont="1" applyFill="1" applyBorder="1" applyAlignment="1">
      <alignment horizontal="left" vertical="center" wrapText="1"/>
    </xf>
    <xf numFmtId="0" fontId="77" fillId="2" borderId="73" xfId="0" applyFont="1" applyFill="1" applyBorder="1" applyAlignment="1">
      <alignment horizontal="left" vertical="center" wrapText="1"/>
    </xf>
    <xf numFmtId="0" fontId="77" fillId="2" borderId="11" xfId="0" applyFont="1" applyFill="1" applyBorder="1" applyAlignment="1">
      <alignment horizontal="left" vertical="center" wrapText="1"/>
    </xf>
    <xf numFmtId="0" fontId="77" fillId="2" borderId="12" xfId="0" applyFont="1" applyFill="1" applyBorder="1" applyAlignment="1">
      <alignment horizontal="left" vertical="center" wrapText="1"/>
    </xf>
    <xf numFmtId="0" fontId="78" fillId="0" borderId="0" xfId="0" applyFont="1" applyAlignment="1">
      <alignment horizontal="center"/>
    </xf>
    <xf numFmtId="0" fontId="68" fillId="33" borderId="0" xfId="0" applyFont="1" applyFill="1" applyAlignment="1">
      <alignment horizontal="center" vertical="center" wrapText="1"/>
    </xf>
    <xf numFmtId="0" fontId="70" fillId="33" borderId="23" xfId="0" applyFont="1" applyFill="1" applyBorder="1" applyAlignment="1">
      <alignment horizontal="left" vertical="center" wrapText="1"/>
    </xf>
    <xf numFmtId="0" fontId="70" fillId="33" borderId="11" xfId="0" applyFont="1" applyFill="1" applyBorder="1" applyAlignment="1">
      <alignment horizontal="left" vertical="center" wrapText="1"/>
    </xf>
    <xf numFmtId="0" fontId="71" fillId="33" borderId="0" xfId="0" applyFont="1" applyFill="1" applyBorder="1" applyAlignment="1">
      <alignment horizontal="left" vertical="top" wrapText="1"/>
    </xf>
    <xf numFmtId="0" fontId="71" fillId="33" borderId="68" xfId="0" applyFont="1" applyFill="1" applyBorder="1" applyAlignment="1">
      <alignment horizontal="left" vertical="top" wrapText="1"/>
    </xf>
    <xf numFmtId="0" fontId="71" fillId="33" borderId="74" xfId="0" applyFont="1" applyFill="1" applyBorder="1" applyAlignment="1">
      <alignment horizontal="left" vertical="top" wrapText="1"/>
    </xf>
    <xf numFmtId="0" fontId="71" fillId="33" borderId="75" xfId="0" applyFont="1" applyFill="1" applyBorder="1" applyAlignment="1">
      <alignment horizontal="left" vertical="top" wrapText="1"/>
    </xf>
    <xf numFmtId="0" fontId="71" fillId="33" borderId="22" xfId="0" applyFont="1" applyFill="1" applyBorder="1" applyAlignment="1">
      <alignment horizontal="left" vertical="top" wrapText="1"/>
    </xf>
    <xf numFmtId="0" fontId="71" fillId="33" borderId="76" xfId="0" applyFont="1" applyFill="1" applyBorder="1" applyAlignment="1">
      <alignment horizontal="left" vertical="top" wrapText="1"/>
    </xf>
    <xf numFmtId="0" fontId="71" fillId="33" borderId="17" xfId="0" applyFont="1" applyFill="1" applyBorder="1" applyAlignment="1">
      <alignment horizontal="left" vertical="top" wrapText="1"/>
    </xf>
    <xf numFmtId="0" fontId="71" fillId="33" borderId="24" xfId="0" applyFont="1" applyFill="1" applyBorder="1" applyAlignment="1">
      <alignment horizontal="left" vertical="top" wrapText="1"/>
    </xf>
    <xf numFmtId="0" fontId="71" fillId="33" borderId="25" xfId="0" applyFont="1" applyFill="1" applyBorder="1" applyAlignment="1">
      <alignment horizontal="left" vertical="top" wrapText="1"/>
    </xf>
    <xf numFmtId="0" fontId="68" fillId="33" borderId="0" xfId="0" applyFont="1" applyFill="1" applyBorder="1" applyAlignment="1">
      <alignment horizontal="center"/>
    </xf>
    <xf numFmtId="0" fontId="71"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8" xfId="0" applyFill="1" applyBorder="1" applyAlignment="1">
      <alignment horizontal="left" vertical="top" wrapText="1"/>
    </xf>
    <xf numFmtId="0" fontId="0" fillId="33" borderId="0" xfId="0" applyFill="1" applyBorder="1" applyAlignment="1">
      <alignment horizontal="left" vertical="top" wrapText="1"/>
    </xf>
    <xf numFmtId="0" fontId="0" fillId="33" borderId="74" xfId="0" applyFill="1" applyBorder="1" applyAlignment="1">
      <alignment horizontal="left" vertical="top" wrapText="1"/>
    </xf>
    <xf numFmtId="0" fontId="0" fillId="33" borderId="75" xfId="0" applyFill="1" applyBorder="1" applyAlignment="1">
      <alignment horizontal="left" vertical="top" wrapText="1"/>
    </xf>
    <xf numFmtId="0" fontId="0" fillId="33" borderId="22" xfId="0" applyFill="1" applyBorder="1" applyAlignment="1">
      <alignment horizontal="left" vertical="top" wrapText="1"/>
    </xf>
    <xf numFmtId="0" fontId="0" fillId="33" borderId="76" xfId="0" applyFill="1" applyBorder="1" applyAlignment="1">
      <alignment horizontal="left" vertical="top" wrapText="1"/>
    </xf>
    <xf numFmtId="0" fontId="84"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1608472"/>
        <c:axId val="38931929"/>
      </c:barChart>
      <c:catAx>
        <c:axId val="41608472"/>
        <c:scaling>
          <c:orientation val="minMax"/>
        </c:scaling>
        <c:axPos val="b"/>
        <c:delete val="0"/>
        <c:numFmt formatCode="General" sourceLinked="1"/>
        <c:majorTickMark val="out"/>
        <c:minorTickMark val="none"/>
        <c:tickLblPos val="nextTo"/>
        <c:spPr>
          <a:ln w="3175">
            <a:solidFill>
              <a:srgbClr val="808080"/>
            </a:solidFill>
          </a:ln>
        </c:spPr>
        <c:crossAx val="38931929"/>
        <c:crosses val="autoZero"/>
        <c:auto val="0"/>
        <c:lblOffset val="100"/>
        <c:tickLblSkip val="1"/>
        <c:noMultiLvlLbl val="0"/>
      </c:catAx>
      <c:valAx>
        <c:axId val="389319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0847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17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15</c:v>
              </c:pt>
              <c:pt idx="1">
                <c:v>15</c:v>
              </c:pt>
            </c:numLit>
          </c:val>
        </c:ser>
        <c:axId val="59756914"/>
        <c:axId val="941315"/>
      </c:barChart>
      <c:catAx>
        <c:axId val="59756914"/>
        <c:scaling>
          <c:orientation val="minMax"/>
        </c:scaling>
        <c:axPos val="l"/>
        <c:delete val="0"/>
        <c:numFmt formatCode="General" sourceLinked="0"/>
        <c:majorTickMark val="out"/>
        <c:minorTickMark val="none"/>
        <c:tickLblPos val="nextTo"/>
        <c:spPr>
          <a:ln w="3175">
            <a:solidFill>
              <a:srgbClr val="808080"/>
            </a:solidFill>
          </a:ln>
        </c:spPr>
        <c:crossAx val="941315"/>
        <c:crosses val="autoZero"/>
        <c:auto val="0"/>
        <c:lblOffset val="100"/>
        <c:tickLblSkip val="1"/>
        <c:noMultiLvlLbl val="0"/>
      </c:catAx>
      <c:valAx>
        <c:axId val="941315"/>
        <c:scaling>
          <c:orientation val="minMax"/>
        </c:scaling>
        <c:axPos val="b"/>
        <c:delete val="1"/>
        <c:majorTickMark val="out"/>
        <c:minorTickMark val="none"/>
        <c:tickLblPos val="nextTo"/>
        <c:crossAx val="597569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CAMPAÑAS, EVENTOS, INVITACIONES, PUBLICACIONES</c:v>
              </c:pt>
              <c:pt idx="1">
                <c:v>INVESTIGACIONES ACADEMICAS Y PEDAGOGICAS</c:v>
              </c:pt>
              <c:pt idx="2">
                <c:v>ATENCION Y SERVICIO A LA CIUDADANIA</c:v>
              </c:pt>
              <c:pt idx="3">
                <c:v>TRASLADO POR NO COMPETENCIA</c:v>
              </c:pt>
              <c:pt idx="4">
                <c:v>TEMAS DE CONTRATACION: PERSONAL/RECURSOS FISICOS</c:v>
              </c:pt>
              <c:pt idx="5">
                <c:v>Total general</c:v>
              </c:pt>
            </c:strLit>
          </c:cat>
          <c:val>
            <c:numLit>
              <c:ptCount val="6"/>
              <c:pt idx="0">
                <c:v>1</c:v>
              </c:pt>
              <c:pt idx="1">
                <c:v>2</c:v>
              </c:pt>
              <c:pt idx="2">
                <c:v>3</c:v>
              </c:pt>
              <c:pt idx="3">
                <c:v>4</c:v>
              </c:pt>
              <c:pt idx="4">
                <c:v>12</c:v>
              </c:pt>
              <c:pt idx="5">
                <c:v>22</c:v>
              </c:pt>
            </c:numLit>
          </c:val>
        </c:ser>
        <c:axId val="8471836"/>
        <c:axId val="9137661"/>
      </c:barChart>
      <c:catAx>
        <c:axId val="8471836"/>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9137661"/>
        <c:crosses val="autoZero"/>
        <c:auto val="0"/>
        <c:lblOffset val="100"/>
        <c:tickLblSkip val="1"/>
        <c:noMultiLvlLbl val="0"/>
      </c:catAx>
      <c:valAx>
        <c:axId val="9137661"/>
        <c:scaling>
          <c:orientation val="minMax"/>
        </c:scaling>
        <c:axPos val="b"/>
        <c:delete val="1"/>
        <c:majorTickMark val="out"/>
        <c:minorTickMark val="none"/>
        <c:tickLblPos val="nextTo"/>
        <c:crossAx val="84718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CAMPAÑAS, EVENTOS, INVITACIONES, PUBLICACIONES</c:v>
              </c:pt>
              <c:pt idx="1">
                <c:v>INVESTIGACIONES ACADEMICAS Y PEDAGOGICAS</c:v>
              </c:pt>
              <c:pt idx="2">
                <c:v>ATENCION Y SERVICIO A LA CIUDADANIA</c:v>
              </c:pt>
              <c:pt idx="3">
                <c:v>TRASLADO POR NO COMPETENCIA</c:v>
              </c:pt>
              <c:pt idx="4">
                <c:v>TEMAS DE CONTRATACION: PERSONAL/RECURSOS FISICOS</c:v>
              </c:pt>
              <c:pt idx="5">
                <c:v>Total general</c:v>
              </c:pt>
            </c:strLit>
          </c:cat>
          <c:val>
            <c:numLit>
              <c:ptCount val="6"/>
              <c:pt idx="0">
                <c:v>1</c:v>
              </c:pt>
              <c:pt idx="1">
                <c:v>2</c:v>
              </c:pt>
              <c:pt idx="2">
                <c:v>3</c:v>
              </c:pt>
              <c:pt idx="3">
                <c:v>4</c:v>
              </c:pt>
              <c:pt idx="4">
                <c:v>12</c:v>
              </c:pt>
              <c:pt idx="5">
                <c:v>22</c:v>
              </c:pt>
            </c:numLit>
          </c:val>
        </c:ser>
        <c:axId val="15130086"/>
        <c:axId val="1953047"/>
      </c:barChart>
      <c:catAx>
        <c:axId val="15130086"/>
        <c:scaling>
          <c:orientation val="minMax"/>
        </c:scaling>
        <c:axPos val="l"/>
        <c:delete val="0"/>
        <c:numFmt formatCode="General" sourceLinked="0"/>
        <c:majorTickMark val="out"/>
        <c:minorTickMark val="none"/>
        <c:tickLblPos val="nextTo"/>
        <c:spPr>
          <a:ln w="3175">
            <a:solidFill>
              <a:srgbClr val="808080"/>
            </a:solidFill>
          </a:ln>
        </c:spPr>
        <c:crossAx val="1953047"/>
        <c:crosses val="autoZero"/>
        <c:auto val="0"/>
        <c:lblOffset val="100"/>
        <c:tickLblSkip val="1"/>
        <c:noMultiLvlLbl val="0"/>
      </c:catAx>
      <c:valAx>
        <c:axId val="1953047"/>
        <c:scaling>
          <c:orientation val="minMax"/>
        </c:scaling>
        <c:axPos val="b"/>
        <c:delete val="1"/>
        <c:majorTickMark val="out"/>
        <c:minorTickMark val="none"/>
        <c:tickLblPos val="nextTo"/>
        <c:crossAx val="151300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14843042"/>
        <c:axId val="66478515"/>
      </c:barChart>
      <c:catAx>
        <c:axId val="14843042"/>
        <c:scaling>
          <c:orientation val="minMax"/>
        </c:scaling>
        <c:axPos val="b"/>
        <c:delete val="0"/>
        <c:numFmt formatCode="General" sourceLinked="1"/>
        <c:majorTickMark val="out"/>
        <c:minorTickMark val="none"/>
        <c:tickLblPos val="nextTo"/>
        <c:spPr>
          <a:ln w="3175">
            <a:solidFill>
              <a:srgbClr val="808080"/>
            </a:solidFill>
          </a:ln>
        </c:spPr>
        <c:crossAx val="66478515"/>
        <c:crosses val="autoZero"/>
        <c:auto val="0"/>
        <c:lblOffset val="100"/>
        <c:tickLblSkip val="1"/>
        <c:noMultiLvlLbl val="0"/>
      </c:catAx>
      <c:valAx>
        <c:axId val="664785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4304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61435724"/>
        <c:axId val="16050605"/>
      </c:barChart>
      <c:catAx>
        <c:axId val="61435724"/>
        <c:scaling>
          <c:orientation val="minMax"/>
        </c:scaling>
        <c:axPos val="b"/>
        <c:delete val="0"/>
        <c:numFmt formatCode="General" sourceLinked="1"/>
        <c:majorTickMark val="out"/>
        <c:minorTickMark val="none"/>
        <c:tickLblPos val="nextTo"/>
        <c:spPr>
          <a:ln w="3175">
            <a:solidFill>
              <a:srgbClr val="808080"/>
            </a:solidFill>
          </a:ln>
        </c:spPr>
        <c:crossAx val="16050605"/>
        <c:crosses val="autoZero"/>
        <c:auto val="0"/>
        <c:lblOffset val="100"/>
        <c:tickLblSkip val="1"/>
        <c:noMultiLvlLbl val="0"/>
      </c:catAx>
      <c:valAx>
        <c:axId val="160506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3572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15</c:v>
              </c:pt>
              <c:pt idx="1">
                <c:v>15</c:v>
              </c:pt>
            </c:numLit>
          </c:val>
        </c:ser>
        <c:axId val="10237718"/>
        <c:axId val="25030599"/>
      </c:barChart>
      <c:catAx>
        <c:axId val="10237718"/>
        <c:scaling>
          <c:orientation val="minMax"/>
        </c:scaling>
        <c:axPos val="l"/>
        <c:delete val="0"/>
        <c:numFmt formatCode="General" sourceLinked="0"/>
        <c:majorTickMark val="out"/>
        <c:minorTickMark val="none"/>
        <c:tickLblPos val="nextTo"/>
        <c:spPr>
          <a:ln w="3175">
            <a:solidFill>
              <a:srgbClr val="808080"/>
            </a:solidFill>
          </a:ln>
        </c:spPr>
        <c:crossAx val="25030599"/>
        <c:crosses val="autoZero"/>
        <c:auto val="0"/>
        <c:lblOffset val="100"/>
        <c:tickLblSkip val="1"/>
        <c:noMultiLvlLbl val="0"/>
      </c:catAx>
      <c:valAx>
        <c:axId val="25030599"/>
        <c:scaling>
          <c:orientation val="minMax"/>
        </c:scaling>
        <c:axPos val="b"/>
        <c:delete val="1"/>
        <c:majorTickMark val="out"/>
        <c:minorTickMark val="none"/>
        <c:tickLblPos val="nextTo"/>
        <c:crossAx val="102377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overlap val="-25"/>
        <c:axId val="23948800"/>
        <c:axId val="14212609"/>
      </c:barChart>
      <c:catAx>
        <c:axId val="23948800"/>
        <c:scaling>
          <c:orientation val="minMax"/>
        </c:scaling>
        <c:axPos val="l"/>
        <c:delete val="0"/>
        <c:numFmt formatCode="General" sourceLinked="0"/>
        <c:majorTickMark val="none"/>
        <c:minorTickMark val="none"/>
        <c:tickLblPos val="nextTo"/>
        <c:spPr>
          <a:ln w="3175">
            <a:solidFill>
              <a:srgbClr val="808080"/>
            </a:solidFill>
          </a:ln>
        </c:spPr>
        <c:crossAx val="14212609"/>
        <c:crosses val="autoZero"/>
        <c:auto val="0"/>
        <c:lblOffset val="100"/>
        <c:tickLblSkip val="1"/>
        <c:noMultiLvlLbl val="0"/>
      </c:catAx>
      <c:valAx>
        <c:axId val="14212609"/>
        <c:scaling>
          <c:orientation val="minMax"/>
        </c:scaling>
        <c:axPos val="b"/>
        <c:delete val="1"/>
        <c:majorTickMark val="out"/>
        <c:minorTickMark val="none"/>
        <c:tickLblPos val="nextTo"/>
        <c:crossAx val="23948800"/>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75"/>
          <c:y val="-0.00825"/>
        </c:manualLayout>
      </c:layout>
      <c:spPr>
        <a:noFill/>
        <a:ln>
          <a:noFill/>
        </a:ln>
      </c:spPr>
    </c:title>
    <c:view3D>
      <c:rotX val="15"/>
      <c:hPercent val="330"/>
      <c:rotY val="20"/>
      <c:depthPercent val="100"/>
      <c:rAngAx val="1"/>
    </c:view3D>
    <c:plotArea>
      <c:layout>
        <c:manualLayout>
          <c:xMode val="edge"/>
          <c:yMode val="edge"/>
          <c:x val="0.0465"/>
          <c:y val="0.15525"/>
          <c:w val="0.935"/>
          <c:h val="0.724"/>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60804618"/>
        <c:axId val="10370651"/>
      </c:bar3DChart>
      <c:catAx>
        <c:axId val="60804618"/>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76"/>
              <c:y val="0.0492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0370651"/>
        <c:crosses val="autoZero"/>
        <c:auto val="1"/>
        <c:lblOffset val="100"/>
        <c:tickLblSkip val="1"/>
        <c:noMultiLvlLbl val="0"/>
      </c:catAx>
      <c:valAx>
        <c:axId val="10370651"/>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475"/>
              <c:y val="0.069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080461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075"/>
        </c:manualLayout>
      </c:layout>
      <c:spPr>
        <a:noFill/>
        <a:ln>
          <a:noFill/>
        </a:ln>
      </c:spPr>
    </c:title>
    <c:view3D>
      <c:rotX val="15"/>
      <c:hPercent val="74"/>
      <c:rotY val="20"/>
      <c:depthPercent val="100"/>
      <c:rAngAx val="1"/>
    </c:view3D>
    <c:plotArea>
      <c:layout>
        <c:manualLayout>
          <c:xMode val="edge"/>
          <c:yMode val="edge"/>
          <c:x val="0.0465"/>
          <c:y val="0.1025"/>
          <c:w val="0.701"/>
          <c:h val="0.8182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IDEP'!$C$31:$C$37</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IDEP'!$D$31:$D$37</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IDEP'!$E$31:$E$37</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IDEP'!$F$31:$F$37</c:f>
              <c:numCache/>
            </c:numRef>
          </c:val>
          <c:shape val="box"/>
        </c:ser>
        <c:shape val="box"/>
        <c:axId val="26226996"/>
        <c:axId val="34716373"/>
      </c:bar3DChart>
      <c:catAx>
        <c:axId val="26226996"/>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79"/>
              <c:y val="0.0512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4716373"/>
        <c:crosses val="autoZero"/>
        <c:auto val="1"/>
        <c:lblOffset val="100"/>
        <c:tickLblSkip val="1"/>
        <c:noMultiLvlLbl val="0"/>
      </c:catAx>
      <c:valAx>
        <c:axId val="34716373"/>
        <c:scaling>
          <c:orientation val="minMax"/>
        </c:scaling>
        <c:axPos val="b"/>
        <c:title>
          <c:tx>
            <c:rich>
              <a:bodyPr vert="horz" rot="0" anchor="ctr"/>
              <a:lstStyle/>
              <a:p>
                <a:pPr algn="ctr">
                  <a:defRPr/>
                </a:pPr>
                <a:r>
                  <a:rPr lang="en-US" cap="none" sz="900" b="1" i="0" u="none" baseline="0">
                    <a:solidFill>
                      <a:srgbClr val="333399"/>
                    </a:solidFill>
                    <a:latin typeface="Calibri"/>
                    <a:ea typeface="Calibri"/>
                    <a:cs typeface="Calibri"/>
                  </a:rPr>
                  <a:t>CANTIDAD DE REQUERIMIENTOS POR TIPOLOGIA</a:t>
                </a:r>
              </a:p>
            </c:rich>
          </c:tx>
          <c:layout>
            <c:manualLayout>
              <c:xMode val="factor"/>
              <c:yMode val="factor"/>
              <c:x val="0.0495"/>
              <c:y val="0.0837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6226996"/>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71"/>
          <c:y val="0.473"/>
          <c:w val="0.2225"/>
          <c:h val="0.119"/>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25"/>
        </c:manualLayout>
      </c:layout>
      <c:spPr>
        <a:noFill/>
        <a:ln>
          <a:noFill/>
        </a:ln>
      </c:spPr>
    </c:title>
    <c:view3D>
      <c:rotX val="15"/>
      <c:hPercent val="112"/>
      <c:rotY val="20"/>
      <c:depthPercent val="100"/>
      <c:rAngAx val="1"/>
    </c:view3D>
    <c:plotArea>
      <c:layout>
        <c:manualLayout>
          <c:xMode val="edge"/>
          <c:yMode val="edge"/>
          <c:x val="0.048"/>
          <c:y val="0.1"/>
          <c:w val="0.93475"/>
          <c:h val="0.818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IDEP'!$B$50:$B$54,'Consolidado IDEP'!$B$56)</c:f>
              <c:strCache/>
            </c:strRef>
          </c:cat>
          <c:val>
            <c:numRef>
              <c:f>('Consolidado IDEP'!$J$50:$J$54,'Consolidado IDEP'!$J$56)</c:f>
              <c:numCache/>
            </c:numRef>
          </c:val>
          <c:shape val="box"/>
        </c:ser>
        <c:shape val="box"/>
        <c:axId val="44011902"/>
        <c:axId val="60562799"/>
      </c:bar3DChart>
      <c:catAx>
        <c:axId val="44011902"/>
        <c:scaling>
          <c:orientation val="minMax"/>
        </c:scaling>
        <c:axPos val="l"/>
        <c:title>
          <c:tx>
            <c:rich>
              <a:bodyPr vert="horz" rot="-5400000" anchor="ctr"/>
              <a:lstStyle/>
              <a:p>
                <a:pPr algn="ctr">
                  <a:defRPr/>
                </a:pPr>
                <a:r>
                  <a:rPr lang="en-US" cap="none" sz="1000" b="1" i="0" u="none" baseline="0">
                    <a:solidFill>
                      <a:srgbClr val="333399"/>
                    </a:solidFill>
                    <a:latin typeface="Calibri"/>
                    <a:ea typeface="Calibri"/>
                    <a:cs typeface="Calibri"/>
                  </a:rPr>
                  <a:t>ASUNTO O SUBTEMA</a:t>
                </a:r>
              </a:p>
            </c:rich>
          </c:tx>
          <c:layout>
            <c:manualLayout>
              <c:xMode val="factor"/>
              <c:yMode val="factor"/>
              <c:x val="-0.04175"/>
              <c:y val="0.03175"/>
            </c:manualLayout>
          </c:layout>
          <c:overlay val="0"/>
          <c:spPr>
            <a:noFill/>
            <a:ln w="3175">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0562799"/>
        <c:crosses val="autoZero"/>
        <c:auto val="1"/>
        <c:lblOffset val="100"/>
        <c:tickLblSkip val="1"/>
        <c:noMultiLvlLbl val="0"/>
      </c:catAx>
      <c:valAx>
        <c:axId val="60562799"/>
        <c:scaling>
          <c:orientation val="minMax"/>
        </c:scaling>
        <c:axPos val="b"/>
        <c:title>
          <c:tx>
            <c:rich>
              <a:bodyPr vert="horz" rot="0" anchor="ctr"/>
              <a:lstStyle/>
              <a:p>
                <a:pPr algn="ctr">
                  <a:defRPr/>
                </a:pPr>
                <a:r>
                  <a:rPr lang="en-US" cap="none" sz="1000" b="1" i="0" u="none" baseline="0">
                    <a:solidFill>
                      <a:srgbClr val="333399"/>
                    </a:solidFill>
                    <a:latin typeface="Calibri"/>
                    <a:ea typeface="Calibri"/>
                    <a:cs typeface="Calibri"/>
                  </a:rPr>
                  <a:t>CANTIDAD DE REQUERIMIENTOS PQRS</a:t>
                </a:r>
              </a:p>
            </c:rich>
          </c:tx>
          <c:layout>
            <c:manualLayout>
              <c:xMode val="factor"/>
              <c:yMode val="factor"/>
              <c:x val="-0.25075"/>
              <c:y val="0.0765"/>
            </c:manualLayout>
          </c:layout>
          <c:overlay val="0"/>
          <c:spPr>
            <a:noFill/>
            <a:ln w="3175">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401190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 20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overlap val="-25"/>
        <c:axId val="8194280"/>
        <c:axId val="6639657"/>
      </c:barChart>
      <c:catAx>
        <c:axId val="8194280"/>
        <c:scaling>
          <c:orientation val="minMax"/>
        </c:scaling>
        <c:axPos val="l"/>
        <c:delete val="0"/>
        <c:numFmt formatCode="General" sourceLinked="0"/>
        <c:majorTickMark val="none"/>
        <c:minorTickMark val="none"/>
        <c:tickLblPos val="nextTo"/>
        <c:spPr>
          <a:ln w="3175">
            <a:solidFill>
              <a:srgbClr val="808080"/>
            </a:solidFill>
          </a:ln>
        </c:spPr>
        <c:crossAx val="6639657"/>
        <c:crosses val="autoZero"/>
        <c:auto val="0"/>
        <c:lblOffset val="100"/>
        <c:tickLblSkip val="1"/>
        <c:noMultiLvlLbl val="0"/>
      </c:catAx>
      <c:valAx>
        <c:axId val="6639657"/>
        <c:scaling>
          <c:orientation val="minMax"/>
        </c:scaling>
        <c:axPos val="b"/>
        <c:delete val="1"/>
        <c:majorTickMark val="out"/>
        <c:minorTickMark val="none"/>
        <c:tickLblPos val="nextTo"/>
        <c:crossAx val="8194280"/>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15</xdr:row>
      <xdr:rowOff>142875</xdr:rowOff>
    </xdr:from>
    <xdr:to>
      <xdr:col>19</xdr:col>
      <xdr:colOff>28575</xdr:colOff>
      <xdr:row>25</xdr:row>
      <xdr:rowOff>0</xdr:rowOff>
    </xdr:to>
    <xdr:graphicFrame>
      <xdr:nvGraphicFramePr>
        <xdr:cNvPr id="1" name="Gráfico 14"/>
        <xdr:cNvGraphicFramePr/>
      </xdr:nvGraphicFramePr>
      <xdr:xfrm>
        <a:off x="10906125" y="2924175"/>
        <a:ext cx="5857875" cy="2409825"/>
      </xdr:xfrm>
      <a:graphic>
        <a:graphicData uri="http://schemas.openxmlformats.org/drawingml/2006/chart">
          <c:chart xmlns:c="http://schemas.openxmlformats.org/drawingml/2006/chart" r:id="rId1"/>
        </a:graphicData>
      </a:graphic>
    </xdr:graphicFrame>
    <xdr:clientData/>
  </xdr:twoCellAnchor>
  <xdr:twoCellAnchor>
    <xdr:from>
      <xdr:col>11</xdr:col>
      <xdr:colOff>323850</xdr:colOff>
      <xdr:row>27</xdr:row>
      <xdr:rowOff>171450</xdr:rowOff>
    </xdr:from>
    <xdr:to>
      <xdr:col>19</xdr:col>
      <xdr:colOff>95250</xdr:colOff>
      <xdr:row>39</xdr:row>
      <xdr:rowOff>152400</xdr:rowOff>
    </xdr:to>
    <xdr:graphicFrame>
      <xdr:nvGraphicFramePr>
        <xdr:cNvPr id="2" name="Gráfico 14"/>
        <xdr:cNvGraphicFramePr/>
      </xdr:nvGraphicFramePr>
      <xdr:xfrm>
        <a:off x="10963275" y="5972175"/>
        <a:ext cx="5867400" cy="3609975"/>
      </xdr:xfrm>
      <a:graphic>
        <a:graphicData uri="http://schemas.openxmlformats.org/drawingml/2006/chart">
          <c:chart xmlns:c="http://schemas.openxmlformats.org/drawingml/2006/chart" r:id="rId2"/>
        </a:graphicData>
      </a:graphic>
    </xdr:graphicFrame>
    <xdr:clientData/>
  </xdr:twoCellAnchor>
  <xdr:twoCellAnchor>
    <xdr:from>
      <xdr:col>11</xdr:col>
      <xdr:colOff>342900</xdr:colOff>
      <xdr:row>47</xdr:row>
      <xdr:rowOff>638175</xdr:rowOff>
    </xdr:from>
    <xdr:to>
      <xdr:col>19</xdr:col>
      <xdr:colOff>257175</xdr:colOff>
      <xdr:row>56</xdr:row>
      <xdr:rowOff>0</xdr:rowOff>
    </xdr:to>
    <xdr:graphicFrame>
      <xdr:nvGraphicFramePr>
        <xdr:cNvPr id="3" name="Gráfico 14"/>
        <xdr:cNvGraphicFramePr/>
      </xdr:nvGraphicFramePr>
      <xdr:xfrm>
        <a:off x="10982325" y="11477625"/>
        <a:ext cx="6010275" cy="3695700"/>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352425</xdr:colOff>
      <xdr:row>1</xdr:row>
      <xdr:rowOff>114300</xdr:rowOff>
    </xdr:from>
    <xdr:to>
      <xdr:col>1</xdr:col>
      <xdr:colOff>1790700</xdr:colOff>
      <xdr:row>8</xdr:row>
      <xdr:rowOff>161925</xdr:rowOff>
    </xdr:to>
    <xdr:pic>
      <xdr:nvPicPr>
        <xdr:cNvPr id="4" name="5 Imagen" descr="desarrollo pedagogico BP cmyk.jpg"/>
        <xdr:cNvPicPr preferRelativeResize="1">
          <a:picLocks noChangeAspect="1"/>
        </xdr:cNvPicPr>
      </xdr:nvPicPr>
      <xdr:blipFill>
        <a:blip r:embed="rId4"/>
        <a:stretch>
          <a:fillRect/>
        </a:stretch>
      </xdr:blipFill>
      <xdr:spPr>
        <a:xfrm>
          <a:off x="866775" y="276225"/>
          <a:ext cx="1438275" cy="1219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3</xdr:col>
      <xdr:colOff>152400</xdr:colOff>
      <xdr:row>4</xdr:row>
      <xdr:rowOff>152400</xdr:rowOff>
    </xdr:to>
    <xdr:pic>
      <xdr:nvPicPr>
        <xdr:cNvPr id="1" name="1 Imagen" descr="desarrollo pedagogico BP cmyk.jpg"/>
        <xdr:cNvPicPr preferRelativeResize="1">
          <a:picLocks noChangeAspect="1"/>
        </xdr:cNvPicPr>
      </xdr:nvPicPr>
      <xdr:blipFill>
        <a:blip r:embed="rId1"/>
        <a:stretch>
          <a:fillRect/>
        </a:stretch>
      </xdr:blipFill>
      <xdr:spPr>
        <a:xfrm>
          <a:off x="590550" y="47625"/>
          <a:ext cx="10287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SOLICITUD DE INFORMACIÓN"/>
        <s v="DERECHO DE PETICIÓN DE INTERÉS PARTICULAR"/>
        <s v="DERECHO DE PETICIÓN DE INTERÉS GENERAL"/>
        <m/>
        <s v="Felicitaciones"/>
        <s v="Solicitud de Copia"/>
        <s v="Petición de Interes Particular"/>
        <s v="Petición De Interés Particular"/>
        <s v="Manifestaciones"/>
        <s v="Petición de Interes General"/>
        <s v="Petición de Interés General"/>
        <s v="CONSULTA"/>
        <s v="Denuncia por actos de corrupción"/>
        <s v="Felicitación"/>
        <s v="RECLAMO"/>
        <s v="SUGERENCIA"/>
      </sharedItems>
    </cacheField>
    <cacheField name="Subtema y/o Descriptor">
      <sharedItems containsBlank="1" containsMixedTypes="0" count="204">
        <s v="TRASLADO POR NO COMPETENCIA"/>
        <s v="ATENCION Y SERVICIO A LA CIUDADANIA"/>
        <s v="CAMPAÑAS, EVENTOS, INVITACIONES, PUBLICACIONES"/>
        <s v="INVESTIGACIONES ACADEMICAS Y PEDAGOGICAS"/>
        <s v="TEMAS DE CONTRATACION: PERSONAL/RECURSOS FISICOS"/>
        <m/>
        <s v="Atención Servidores Red CADE"/>
        <s v="No facilitación del acceso, teniendo en cuenta un enfoque diferencial, perspectiva de género, cultura, religión, etnia, raza, ciclo vital y educación"/>
        <s v="TEMAS ADMINISTRATIVOS – ZONAL"/>
        <s v="MIGRACION-SDQS"/>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TEMAS ADMINISTRATIVOS Y FINANCIEROS"/>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7">
        <s v="SDQS"/>
        <s v="Sistema Propio -SIAFI"/>
        <m/>
        <s v="SIAFI"/>
        <s v="Sistema Propio"/>
        <s v="SISTEMA PROPIO (SIAFI)"/>
        <s v="Sistema Propio -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7">
        <s v="QUEJA"/>
        <s v="SOLICITUD DE INFORMACIÓN"/>
        <s v="DERECHO DE PETICIÓN DE INTERÉS PARTICULAR"/>
        <s v="DERECHO DE PETICIÓN DE INTERÉS GENERAL"/>
        <s v="SUGERENCIA"/>
        <m/>
        <s v="Nota: Las quejas, reclamos,  aquí reportadas no son competencia del IDEP, por esta razón se hizo el traslado a la entidad competente."/>
        <s v="Nota: Las quejas y reclamos no son competencia de laentidad por esta razón se les hizo el traslado a la entidad competente."/>
        <s v="Solicitud de copia"/>
        <s v="Petición de Interes Particular"/>
        <s v="Petición de Interes General"/>
        <s v="CONSULTA"/>
        <s v="Denuncia por actos de corrupción"/>
        <s v="Felicitación"/>
        <s v="RECLAMO"/>
        <s v="Nota: Las quejas y reclamos aquí reportadas no son competencia del IDEP, por esta razón se hizo el traslado a la entidad competente."/>
        <s v="Nota: Las quejas y reclamos no son competencia de la entidad por esta razón se les hizo el traslado a la entidad competente."/>
      </sharedItems>
    </cacheField>
    <cacheField name="Subtema y/o Descriptor">
      <sharedItems containsBlank="1" containsMixedTypes="0" count="120">
        <s v="TRASLADO POR NO COMPETENCIA"/>
        <s v="ATENCION Y SERVICIO A LA CIUDADANIA"/>
        <s v="CAMPAÑAS, EVENTOS, INVITACIONES, PUBLICACIONES"/>
        <s v="INVESTIGACIONES ACADEMICAS Y PEDAGOGICAS"/>
        <s v="TEMAS DE CONTRATACION: PERSONAL/RECURSOS FISIC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TEMAS ADMINISTRATIVOS Y FINANCIEROS"/>
        <s v="CAMBIO DE RUTA  - ZONAL"/>
        <s v="FRECUENCIA DE SERVICIO – TRONCALES"/>
      </sharedItems>
    </cacheField>
    <cacheField name="Canal de recepci?n">
      <sharedItems containsBlank="1" containsMixedTypes="0" count="7">
        <s v="WEB"/>
        <s v="E-MAIL"/>
        <s v="ESCRITO"/>
        <s v="PRESENCIAL"/>
        <m/>
        <s v="TELEFONO"/>
        <s v="BUZON"/>
      </sharedItems>
    </cacheField>
    <cacheField name="Sistema de Registro PQR">
      <sharedItems containsBlank="1" containsMixedTypes="0" count="12">
        <s v="SDQS"/>
        <s v="Sistema Propio -SIAFI"/>
        <m/>
        <s v="Nota: Sitema propio son las  peticiones entre entidades distritales."/>
        <s v="Sistema Propio ¿SIAFI?"/>
        <s v="Sistema Propio"/>
        <s v="Sistema Propio "/>
        <s v="Sistema Propio ¿Cuál?"/>
        <s v="Nota: Sitema propio son las peticiones entre entidades "/>
        <s v="Sistema Propio - SIAFI"/>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2"/>
        <item h="1" m="1" x="3"/>
        <item h="1" m="1" x="5"/>
        <item h="1" m="1" x="6"/>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2">
        <item x="0"/>
        <item h="1" x="2"/>
        <item m="1" x="7"/>
        <item m="1" x="6"/>
        <item m="1" x="5"/>
        <item h="1" m="1" x="4"/>
        <item h="1" m="1" x="10"/>
        <item h="1" m="1" x="11"/>
        <item h="1" m="1" x="9"/>
        <item h="1" m="1" x="8"/>
        <item h="1" x="3"/>
        <item h="1" x="1"/>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2"/>
        <item x="1"/>
        <item m="1" x="6"/>
        <item t="default"/>
      </items>
    </pivotField>
    <pivotField axis="axisCol" showAll="0" defaultSubtotal="0">
      <items count="12">
        <item x="0"/>
        <item x="2"/>
        <item m="1" x="7"/>
        <item m="1" x="6"/>
        <item m="1" x="5"/>
        <item m="1" x="4"/>
        <item m="1" x="10"/>
        <item m="1" x="11"/>
        <item m="1" x="9"/>
        <item m="1" x="8"/>
        <item x="3"/>
        <item x="1"/>
      </items>
    </pivotField>
    <pivotField dataField="1" showAll="0"/>
    <pivotField showAll="0" defaultSubtotal="0"/>
  </pivotFields>
  <rowFields count="1">
    <field x="2"/>
  </rowFields>
  <rowItems count="5">
    <i>
      <x v="1"/>
    </i>
    <i>
      <x v="3"/>
    </i>
    <i>
      <x v="4"/>
    </i>
    <i>
      <x v="5"/>
    </i>
    <i t="grand">
      <x/>
    </i>
  </rowItems>
  <colFields count="1">
    <field x="3"/>
  </colFields>
  <colItems count="3">
    <i>
      <x/>
    </i>
    <i>
      <x v="11"/>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G22" firstHeaderRow="1" firstDataRow="2" firstDataCol="1"/>
  <pivotFields count="6">
    <pivotField axis="axisCol" showAll="0">
      <items count="18">
        <item m="1" x="12"/>
        <item x="0"/>
        <item m="1" x="15"/>
        <item m="1" x="6"/>
        <item x="1"/>
        <item m="1" x="16"/>
        <item x="4"/>
        <item m="1" x="13"/>
        <item m="1" x="10"/>
        <item m="1" x="14"/>
        <item m="1" x="7"/>
        <item m="1" x="5"/>
        <item m="1" x="8"/>
        <item m="1" x="9"/>
        <item m="1" x="11"/>
        <item x="3"/>
        <item x="2"/>
        <item t="default"/>
      </items>
    </pivotField>
    <pivotField showAll="0"/>
    <pivotField showAll="0"/>
    <pivotField axis="axisRow" showAll="0" defaultSubtotal="0">
      <items count="7">
        <item x="0"/>
        <item m="1" x="4"/>
        <item h="1" x="2"/>
        <item m="1" x="3"/>
        <item m="1" x="5"/>
        <item m="1" x="6"/>
        <item x="1"/>
      </items>
    </pivotField>
    <pivotField dataField="1" showAll="0"/>
    <pivotField showAll="0" defaultSubtotal="0"/>
  </pivotFields>
  <rowFields count="1">
    <field x="3"/>
  </rowFields>
  <rowItems count="3">
    <i>
      <x/>
    </i>
    <i>
      <x v="6"/>
    </i>
    <i t="grand">
      <x/>
    </i>
  </rowItems>
  <colFields count="1">
    <field x="0"/>
  </colFields>
  <colItems count="5">
    <i>
      <x v="1"/>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0">
        <item h="1" x="5"/>
        <item m="1" x="20"/>
        <item m="1" x="118"/>
        <item m="1" x="75"/>
        <item m="1" x="74"/>
        <item m="1" x="113"/>
        <item m="1" x="28"/>
        <item m="1" x="93"/>
        <item m="1" x="88"/>
        <item m="1" x="99"/>
        <item m="1" x="119"/>
        <item m="1" x="67"/>
        <item m="1" x="92"/>
        <item m="1" x="91"/>
        <item m="1" x="22"/>
        <item m="1" x="104"/>
        <item m="1" x="96"/>
        <item m="1" x="34"/>
        <item m="1" x="35"/>
        <item m="1" x="57"/>
        <item m="1" x="54"/>
        <item m="1" x="97"/>
        <item m="1" x="6"/>
        <item m="1" x="102"/>
        <item m="1" x="111"/>
        <item m="1" x="39"/>
        <item m="1" x="68"/>
        <item m="1" x="60"/>
        <item m="1" x="94"/>
        <item m="1" x="79"/>
        <item m="1" x="114"/>
        <item m="1" x="38"/>
        <item m="1" x="26"/>
        <item m="1" x="65"/>
        <item m="1" x="116"/>
        <item m="1" x="105"/>
        <item m="1" x="10"/>
        <item m="1" x="24"/>
        <item m="1" x="18"/>
        <item m="1" x="41"/>
        <item m="1" x="61"/>
        <item m="1" x="16"/>
        <item m="1" x="31"/>
        <item m="1" x="50"/>
        <item m="1" x="40"/>
        <item m="1" x="81"/>
        <item m="1" x="8"/>
        <item m="1" x="109"/>
        <item m="1" x="66"/>
        <item m="1" x="47"/>
        <item m="1" x="15"/>
        <item m="1" x="55"/>
        <item m="1" x="33"/>
        <item m="1" x="108"/>
        <item m="1" x="48"/>
        <item m="1" x="17"/>
        <item m="1" x="71"/>
        <item m="1" x="95"/>
        <item m="1" x="14"/>
        <item m="1" x="36"/>
        <item m="1" x="25"/>
        <item m="1" x="43"/>
        <item m="1" x="19"/>
        <item m="1" x="77"/>
        <item m="1" x="83"/>
        <item m="1" x="87"/>
        <item m="1" x="78"/>
        <item m="1" x="84"/>
        <item m="1" x="107"/>
        <item m="1" x="37"/>
        <item m="1" x="53"/>
        <item m="1" x="62"/>
        <item m="1" x="73"/>
        <item x="0"/>
        <item m="1" x="72"/>
        <item m="1" x="89"/>
        <item m="1" x="101"/>
        <item m="1" x="76"/>
        <item m="1" x="70"/>
        <item m="1" x="29"/>
        <item m="1" x="110"/>
        <item m="1" x="52"/>
        <item m="1" x="9"/>
        <item m="1" x="42"/>
        <item m="1" x="98"/>
        <item m="1" x="115"/>
        <item m="1" x="27"/>
        <item m="1" x="86"/>
        <item m="1" x="69"/>
        <item m="1" x="44"/>
        <item m="1" x="49"/>
        <item m="1" x="45"/>
        <item m="1" x="64"/>
        <item m="1" x="21"/>
        <item m="1" x="46"/>
        <item m="1" x="82"/>
        <item m="1" x="56"/>
        <item m="1" x="58"/>
        <item m="1" x="59"/>
        <item m="1" x="103"/>
        <item m="1" x="13"/>
        <item m="1" x="51"/>
        <item m="1" x="80"/>
        <item m="1" x="23"/>
        <item m="1" x="100"/>
        <item m="1" x="90"/>
        <item x="4"/>
        <item m="1" x="30"/>
        <item x="1"/>
        <item x="3"/>
        <item x="2"/>
        <item m="1" x="12"/>
        <item m="1" x="11"/>
        <item m="1" x="7"/>
        <item m="1" x="63"/>
        <item m="1" x="112"/>
        <item m="1" x="117"/>
        <item m="1" x="85"/>
        <item m="1" x="32"/>
        <item m="1" x="106"/>
      </items>
    </pivotField>
    <pivotField showAll="0"/>
    <pivotField showAll="0" defaultSubtotal="0"/>
    <pivotField dataField="1" showAll="0"/>
    <pivotField showAll="0" defaultSubtotal="0"/>
  </pivotFields>
  <rowFields count="1">
    <field x="1"/>
  </rowFields>
  <rowItems count="6">
    <i>
      <x v="110"/>
    </i>
    <i>
      <x v="109"/>
    </i>
    <i>
      <x v="108"/>
    </i>
    <i>
      <x v="73"/>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H32" firstHeaderRow="1" firstDataRow="2" firstDataCol="1"/>
  <pivotFields count="6">
    <pivotField axis="axisCol" showAll="0">
      <items count="18">
        <item m="1" x="11"/>
        <item x="0"/>
        <item m="1" x="14"/>
        <item x="1"/>
        <item x="4"/>
        <item x="3"/>
        <item x="2"/>
        <item x="5"/>
        <item m="1" x="8"/>
        <item m="1" x="9"/>
        <item m="1" x="10"/>
        <item m="1" x="12"/>
        <item m="1" x="13"/>
        <item m="1" x="7"/>
        <item m="1" x="16"/>
        <item m="1" x="15"/>
        <item x="6"/>
        <item t="default"/>
      </items>
    </pivotField>
    <pivotField axis="axisRow" showAll="0">
      <items count="121">
        <item x="0"/>
        <item sd="0" x="4"/>
        <item x="1"/>
        <item sd="0" x="3"/>
        <item x="2"/>
        <item m="1" x="117"/>
        <item m="1" x="85"/>
        <item h="1" x="5"/>
        <item h="1" m="1" x="6"/>
        <item m="1" x="7"/>
        <item h="1" m="1" x="8"/>
        <item h="1" m="1" x="9"/>
        <item h="1" m="1" x="10"/>
        <item h="1" m="1" x="11"/>
        <item h="1" m="1" x="12"/>
        <item h="1" m="1" x="13"/>
        <item h="1" m="1" x="14"/>
        <item h="1" m="1" x="15"/>
        <item h="1" m="1" x="16"/>
        <item h="1" m="1" x="17"/>
        <item h="1" m="1" x="18"/>
        <item h="1" m="1" x="19"/>
        <item h="1" m="1" x="20"/>
        <item h="1" m="1" x="21"/>
        <item h="1" m="1" x="22"/>
        <item h="1" m="1" x="23"/>
        <item h="1" m="1" x="24"/>
        <item h="1" m="1" x="25"/>
        <item h="1" m="1" x="26"/>
        <item h="1" m="1" x="27"/>
        <item h="1" m="1" x="28"/>
        <item h="1" m="1" x="29"/>
        <item m="1" x="30"/>
        <item h="1" m="1" x="31"/>
        <item h="1" m="1" x="33"/>
        <item h="1" m="1" x="34"/>
        <item h="1" m="1" x="35"/>
        <item h="1" m="1" x="36"/>
        <item h="1" m="1" x="37"/>
        <item h="1" m="1" x="38"/>
        <item h="1" m="1" x="39"/>
        <item h="1" m="1" x="40"/>
        <item h="1" m="1" x="41"/>
        <item h="1" m="1" x="42"/>
        <item h="1" m="1" x="43"/>
        <item h="1" m="1" x="44"/>
        <item h="1" m="1" x="45"/>
        <item h="1" m="1" x="46"/>
        <item h="1" m="1" x="47"/>
        <item h="1" m="1" x="48"/>
        <item h="1" m="1" x="49"/>
        <item h="1" m="1" x="50"/>
        <item h="1" m="1" x="51"/>
        <item h="1" m="1" x="52"/>
        <item h="1" m="1" x="53"/>
        <item h="1" m="1" x="54"/>
        <item h="1" m="1" x="55"/>
        <item h="1" m="1" x="56"/>
        <item h="1" m="1" x="57"/>
        <item h="1" m="1" x="58"/>
        <item h="1" m="1" x="59"/>
        <item h="1" m="1" x="60"/>
        <item h="1" m="1" x="61"/>
        <item h="1" m="1" x="62"/>
        <item h="1" m="1" x="63"/>
        <item h="1" m="1" x="64"/>
        <item h="1" m="1" x="65"/>
        <item h="1" m="1" x="66"/>
        <item h="1" m="1" x="67"/>
        <item m="1" x="68"/>
        <item h="1" m="1" x="69"/>
        <item h="1" m="1" x="70"/>
        <item h="1" m="1" x="71"/>
        <item h="1" m="1" x="72"/>
        <item h="1" m="1" x="73"/>
        <item h="1" m="1" x="74"/>
        <item h="1" m="1" x="75"/>
        <item h="1" m="1" x="76"/>
        <item h="1" m="1" x="77"/>
        <item h="1" m="1" x="78"/>
        <item h="1" m="1" x="79"/>
        <item h="1" m="1" x="80"/>
        <item h="1" m="1" x="81"/>
        <item h="1" m="1" x="82"/>
        <item h="1" m="1" x="83"/>
        <item h="1" m="1" x="84"/>
        <item h="1" m="1" x="86"/>
        <item h="1" m="1" x="87"/>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7"/>
        <item h="1" m="1" x="108"/>
        <item h="1" m="1" x="109"/>
        <item h="1" m="1" x="110"/>
        <item h="1" m="1" x="111"/>
        <item h="1" m="1" x="112"/>
        <item h="1" m="1" x="113"/>
        <item h="1" m="1" x="114"/>
        <item h="1" m="1" x="115"/>
        <item h="1" m="1" x="116"/>
        <item h="1" m="1" x="118"/>
        <item h="1" m="1" x="119"/>
        <item h="1" m="1" x="32"/>
        <item m="1" x="106"/>
        <item t="default"/>
      </items>
    </pivotField>
    <pivotField showAll="0"/>
    <pivotField axis="axisRow" showAll="0" defaultSubtotal="0">
      <items count="12">
        <item x="0"/>
        <item m="1" x="11"/>
        <item x="2"/>
        <item m="1" x="4"/>
        <item m="1" x="5"/>
        <item m="1" x="6"/>
        <item m="1" x="7"/>
        <item m="1" x="10"/>
        <item m="1" x="9"/>
        <item m="1" x="8"/>
        <item x="3"/>
        <item x="1"/>
      </items>
    </pivotField>
    <pivotField dataField="1" showAll="0"/>
    <pivotField showAll="0" defaultSubtotal="0"/>
  </pivotFields>
  <rowFields count="2">
    <field x="3"/>
    <field x="1"/>
  </rowFields>
  <rowItems count="9">
    <i>
      <x/>
    </i>
    <i r="1">
      <x/>
    </i>
    <i r="1">
      <x v="1"/>
    </i>
    <i r="1">
      <x v="2"/>
    </i>
    <i r="1">
      <x v="3"/>
    </i>
    <i r="1">
      <x v="4"/>
    </i>
    <i>
      <x v="11"/>
    </i>
    <i r="1">
      <x v="1"/>
    </i>
    <i t="grand">
      <x/>
    </i>
  </rowItems>
  <colFields count="1">
    <field x="0"/>
  </colFields>
  <colItems count="6">
    <i>
      <x v="1"/>
    </i>
    <i>
      <x v="3"/>
    </i>
    <i>
      <x v="4"/>
    </i>
    <i>
      <x v="5"/>
    </i>
    <i>
      <x v="6"/>
    </i>
    <i t="grand">
      <x/>
    </i>
  </colItems>
  <dataFields count="1">
    <dataField name="Suma de Recibidos" fld="4" baseField="0" baseItem="0"/>
  </dataFields>
  <formats count="2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references count="1">
          <reference field="3" count="1">
            <x v="0"/>
          </reference>
        </references>
      </pivotArea>
    </format>
    <format dxfId="12">
      <pivotArea outline="0" fieldPosition="0">
        <references count="2">
          <reference field="1" count="0"/>
          <reference field="3" count="1">
            <x v="0"/>
          </reference>
        </references>
      </pivotArea>
    </format>
    <format dxfId="12">
      <pivotArea outline="0" fieldPosition="0">
        <references count="1">
          <reference field="3" count="1">
            <x v="11"/>
          </reference>
        </references>
      </pivotArea>
    </format>
    <format dxfId="12">
      <pivotArea outline="0" fieldPosition="0">
        <references count="2">
          <reference field="1" count="1">
            <x v="1"/>
          </reference>
          <reference field="3" count="1">
            <x v="1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1"/>
  <sheetViews>
    <sheetView zoomScale="90" zoomScaleNormal="90" zoomScalePageLayoutView="0" workbookViewId="0" topLeftCell="B1">
      <selection activeCell="F17" sqref="A11:G17"/>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s="30" t="s">
        <v>78</v>
      </c>
      <c r="C2" s="30" t="s">
        <v>93</v>
      </c>
      <c r="D2" s="30" t="s">
        <v>84</v>
      </c>
      <c r="E2" s="44" t="s">
        <v>5</v>
      </c>
      <c r="F2" s="77">
        <v>1</v>
      </c>
      <c r="G2" s="30" t="s">
        <v>87</v>
      </c>
    </row>
    <row r="3" spans="2:7" ht="15">
      <c r="B3" s="30" t="s">
        <v>76</v>
      </c>
      <c r="C3" s="30" t="s">
        <v>93</v>
      </c>
      <c r="D3" s="30" t="s">
        <v>84</v>
      </c>
      <c r="E3" s="44" t="s">
        <v>5</v>
      </c>
      <c r="F3" s="77">
        <v>1</v>
      </c>
      <c r="G3" s="30" t="s">
        <v>87</v>
      </c>
    </row>
    <row r="4" spans="2:7" ht="15">
      <c r="B4" s="30" t="s">
        <v>89</v>
      </c>
      <c r="C4" s="30" t="s">
        <v>93</v>
      </c>
      <c r="D4" s="30" t="s">
        <v>84</v>
      </c>
      <c r="E4" s="44" t="s">
        <v>5</v>
      </c>
      <c r="F4" s="77">
        <v>1</v>
      </c>
      <c r="G4" s="30" t="s">
        <v>87</v>
      </c>
    </row>
    <row r="5" spans="2:7" ht="15">
      <c r="B5" s="30" t="s">
        <v>89</v>
      </c>
      <c r="C5" s="30" t="s">
        <v>93</v>
      </c>
      <c r="D5" s="30" t="s">
        <v>84</v>
      </c>
      <c r="E5" s="44" t="s">
        <v>5</v>
      </c>
      <c r="F5" s="77">
        <v>1</v>
      </c>
      <c r="G5" s="30" t="s">
        <v>87</v>
      </c>
    </row>
    <row r="6" spans="2:7" ht="15">
      <c r="B6" s="30" t="s">
        <v>90</v>
      </c>
      <c r="C6" s="30" t="s">
        <v>79</v>
      </c>
      <c r="D6" s="30" t="s">
        <v>84</v>
      </c>
      <c r="E6" s="44" t="s">
        <v>5</v>
      </c>
      <c r="F6" s="77">
        <v>1</v>
      </c>
      <c r="G6" s="30" t="s">
        <v>97</v>
      </c>
    </row>
    <row r="7" spans="2:7" ht="15">
      <c r="B7" s="30" t="s">
        <v>76</v>
      </c>
      <c r="C7" s="30" t="s">
        <v>94</v>
      </c>
      <c r="D7" s="30" t="s">
        <v>60</v>
      </c>
      <c r="E7" s="44" t="s">
        <v>5</v>
      </c>
      <c r="F7" s="77">
        <v>1</v>
      </c>
      <c r="G7" s="30" t="s">
        <v>87</v>
      </c>
    </row>
    <row r="8" spans="2:7" ht="15">
      <c r="B8" s="88" t="s">
        <v>76</v>
      </c>
      <c r="C8" s="88" t="s">
        <v>80</v>
      </c>
      <c r="D8" s="88" t="s">
        <v>92</v>
      </c>
      <c r="E8" s="44" t="s">
        <v>5</v>
      </c>
      <c r="F8" s="77">
        <v>1</v>
      </c>
      <c r="G8" s="30" t="s">
        <v>87</v>
      </c>
    </row>
    <row r="9" spans="2:7" ht="15">
      <c r="B9" s="88" t="s">
        <v>76</v>
      </c>
      <c r="C9" s="88" t="s">
        <v>80</v>
      </c>
      <c r="D9" s="88" t="s">
        <v>92</v>
      </c>
      <c r="E9" s="44" t="s">
        <v>5</v>
      </c>
      <c r="F9" s="77">
        <v>1</v>
      </c>
      <c r="G9" s="30" t="s">
        <v>87</v>
      </c>
    </row>
    <row r="10" spans="2:7" ht="15">
      <c r="B10" s="30" t="s">
        <v>76</v>
      </c>
      <c r="C10" s="30" t="s">
        <v>77</v>
      </c>
      <c r="D10" s="30" t="s">
        <v>60</v>
      </c>
      <c r="E10" s="44" t="s">
        <v>5</v>
      </c>
      <c r="F10" s="77">
        <v>1</v>
      </c>
      <c r="G10" s="30" t="s">
        <v>87</v>
      </c>
    </row>
    <row r="11" spans="2:7" ht="15">
      <c r="B11" s="30" t="s">
        <v>76</v>
      </c>
      <c r="C11" s="30" t="s">
        <v>77</v>
      </c>
      <c r="D11" s="30" t="s">
        <v>60</v>
      </c>
      <c r="E11" s="44" t="s">
        <v>5</v>
      </c>
      <c r="F11" s="77">
        <v>1</v>
      </c>
      <c r="G11" s="30" t="s">
        <v>87</v>
      </c>
    </row>
    <row r="12" spans="2:7" ht="15">
      <c r="B12" s="30" t="s">
        <v>76</v>
      </c>
      <c r="C12" s="30" t="s">
        <v>77</v>
      </c>
      <c r="D12" s="30" t="s">
        <v>95</v>
      </c>
      <c r="E12" s="44" t="s">
        <v>5</v>
      </c>
      <c r="F12" s="77">
        <v>1</v>
      </c>
      <c r="G12" s="30" t="s">
        <v>87</v>
      </c>
    </row>
    <row r="13" spans="2:7" ht="15">
      <c r="B13" s="30" t="s">
        <v>76</v>
      </c>
      <c r="C13" s="30" t="s">
        <v>77</v>
      </c>
      <c r="D13" s="30" t="s">
        <v>95</v>
      </c>
      <c r="E13" s="44" t="s">
        <v>5</v>
      </c>
      <c r="F13" s="77">
        <v>1</v>
      </c>
      <c r="G13" s="30" t="s">
        <v>87</v>
      </c>
    </row>
    <row r="14" spans="2:7" ht="15">
      <c r="B14" s="30" t="s">
        <v>76</v>
      </c>
      <c r="C14" s="30" t="s">
        <v>77</v>
      </c>
      <c r="D14" s="30" t="s">
        <v>60</v>
      </c>
      <c r="E14" s="44" t="s">
        <v>5</v>
      </c>
      <c r="F14" s="77">
        <v>1</v>
      </c>
      <c r="G14" s="30" t="s">
        <v>87</v>
      </c>
    </row>
    <row r="15" spans="2:7" ht="15">
      <c r="B15" s="30" t="s">
        <v>76</v>
      </c>
      <c r="C15" s="30" t="s">
        <v>77</v>
      </c>
      <c r="D15" s="30" t="s">
        <v>60</v>
      </c>
      <c r="E15" s="44" t="s">
        <v>5</v>
      </c>
      <c r="F15" s="77">
        <v>1</v>
      </c>
      <c r="G15" s="30" t="s">
        <v>87</v>
      </c>
    </row>
    <row r="16" spans="2:7" ht="15">
      <c r="B16" s="30" t="s">
        <v>76</v>
      </c>
      <c r="C16" s="30" t="s">
        <v>77</v>
      </c>
      <c r="D16" s="30" t="s">
        <v>60</v>
      </c>
      <c r="E16" s="44" t="s">
        <v>5</v>
      </c>
      <c r="F16" s="77">
        <v>1</v>
      </c>
      <c r="G16" s="30" t="s">
        <v>87</v>
      </c>
    </row>
    <row r="17" spans="2:7" ht="15">
      <c r="B17" s="30" t="s">
        <v>76</v>
      </c>
      <c r="C17" s="30" t="s">
        <v>77</v>
      </c>
      <c r="D17" s="30" t="s">
        <v>60</v>
      </c>
      <c r="E17" s="44" t="s">
        <v>96</v>
      </c>
      <c r="F17" s="77">
        <v>1</v>
      </c>
      <c r="G17" s="30" t="s">
        <v>98</v>
      </c>
    </row>
    <row r="18" spans="2:7" ht="15">
      <c r="B18" s="30" t="s">
        <v>76</v>
      </c>
      <c r="C18" s="30" t="s">
        <v>77</v>
      </c>
      <c r="D18" s="30" t="s">
        <v>60</v>
      </c>
      <c r="E18" s="44" t="s">
        <v>96</v>
      </c>
      <c r="F18" s="77">
        <v>1</v>
      </c>
      <c r="G18" s="30" t="s">
        <v>98</v>
      </c>
    </row>
    <row r="19" spans="2:7" ht="15">
      <c r="B19" s="30"/>
      <c r="C19" s="30"/>
      <c r="D19" s="30"/>
      <c r="F19" s="77"/>
      <c r="G19" s="30"/>
    </row>
    <row r="20" spans="2:7" ht="15">
      <c r="B20" s="30"/>
      <c r="C20" s="30"/>
      <c r="D20" s="30"/>
      <c r="F20" s="77"/>
      <c r="G20" s="30"/>
    </row>
    <row r="21" spans="2:7" ht="15">
      <c r="B21" s="30"/>
      <c r="C21" s="30"/>
      <c r="D21" s="30"/>
      <c r="F21" s="77"/>
      <c r="G21" s="30"/>
    </row>
  </sheetData>
  <sheetProtection/>
  <dataValidations count="4">
    <dataValidation type="list" allowBlank="1" showInputMessage="1" showErrorMessage="1" sqref="G22:G1194">
      <formula1>alcaldia</formula1>
    </dataValidation>
    <dataValidation type="list" allowBlank="1" showInputMessage="1" showErrorMessage="1" sqref="F22:F113 E2:E616">
      <formula1>sistema</formula1>
    </dataValidation>
    <dataValidation type="list" allowBlank="1" sqref="B2:B1557">
      <formula1>tipologia</formula1>
    </dataValidation>
    <dataValidation type="list" allowBlank="1" showInputMessage="1" showErrorMessage="1" sqref="D2:D1498">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F17" sqref="A11:G17"/>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10" t="s">
        <v>56</v>
      </c>
      <c r="C1" s="310"/>
      <c r="D1" s="310"/>
      <c r="E1" s="310"/>
      <c r="F1" s="310"/>
      <c r="G1" s="310"/>
    </row>
    <row r="2" spans="2:7" ht="15">
      <c r="B2" s="310"/>
      <c r="C2" s="310"/>
      <c r="D2" s="310"/>
      <c r="E2" s="310"/>
      <c r="F2" s="310"/>
      <c r="G2" s="310"/>
    </row>
    <row r="3" spans="2:7" ht="15" customHeight="1">
      <c r="B3" s="311" t="s">
        <v>81</v>
      </c>
      <c r="C3" s="312"/>
      <c r="D3" s="312"/>
      <c r="E3" s="21" t="s">
        <v>82</v>
      </c>
      <c r="F3" s="21"/>
      <c r="G3" s="22"/>
    </row>
    <row r="4" spans="2:7" ht="15">
      <c r="B4" s="73" t="s">
        <v>27</v>
      </c>
      <c r="C4" s="12">
        <v>42491</v>
      </c>
      <c r="D4" s="12">
        <v>42521</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22</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96</v>
      </c>
      <c r="F22" s="61" t="s">
        <v>23</v>
      </c>
      <c r="G22"/>
      <c r="H22"/>
    </row>
    <row r="23" spans="2:8" ht="15">
      <c r="B23" s="5"/>
      <c r="C23" s="63" t="s">
        <v>84</v>
      </c>
      <c r="D23" s="61">
        <v>6</v>
      </c>
      <c r="E23" s="61"/>
      <c r="F23" s="61">
        <v>6</v>
      </c>
      <c r="G23"/>
      <c r="H23"/>
    </row>
    <row r="24" spans="2:8" ht="15">
      <c r="B24" s="5"/>
      <c r="C24" s="63" t="s">
        <v>95</v>
      </c>
      <c r="D24" s="61">
        <v>2</v>
      </c>
      <c r="E24" s="61"/>
      <c r="F24" s="61">
        <v>2</v>
      </c>
      <c r="G24"/>
      <c r="H24"/>
    </row>
    <row r="25" spans="2:8" ht="15">
      <c r="B25" s="5"/>
      <c r="C25" s="63" t="s">
        <v>60</v>
      </c>
      <c r="D25" s="61">
        <v>8</v>
      </c>
      <c r="E25" s="61">
        <v>2</v>
      </c>
      <c r="F25" s="61">
        <v>10</v>
      </c>
      <c r="G25"/>
      <c r="H25"/>
    </row>
    <row r="26" spans="2:8" ht="15">
      <c r="B26" s="5"/>
      <c r="C26" s="63" t="s">
        <v>92</v>
      </c>
      <c r="D26" s="61">
        <v>4</v>
      </c>
      <c r="E26" s="61"/>
      <c r="F26" s="61">
        <v>4</v>
      </c>
      <c r="G26"/>
      <c r="H26"/>
    </row>
    <row r="27" spans="2:6" ht="15">
      <c r="B27" s="5"/>
      <c r="C27" s="64" t="s">
        <v>23</v>
      </c>
      <c r="D27" s="61">
        <v>20</v>
      </c>
      <c r="E27" s="61">
        <v>2</v>
      </c>
      <c r="F27" s="61">
        <v>22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4"/>
      <c r="D33" s="85"/>
      <c r="E33" s="86"/>
      <c r="F33" s="87"/>
      <c r="G33" s="60"/>
    </row>
    <row r="34" spans="2:7" ht="15" customHeight="1">
      <c r="B34" s="5"/>
      <c r="C34" s="314" t="s">
        <v>99</v>
      </c>
      <c r="D34" s="313"/>
      <c r="E34" s="313"/>
      <c r="F34" s="315"/>
      <c r="G34" s="60"/>
    </row>
    <row r="35" spans="2:7" ht="15">
      <c r="B35" s="5"/>
      <c r="C35" s="314"/>
      <c r="D35" s="313"/>
      <c r="E35" s="313"/>
      <c r="F35" s="315"/>
      <c r="G35" s="60"/>
    </row>
    <row r="36" spans="2:7" ht="15">
      <c r="B36" s="60"/>
      <c r="C36" s="314"/>
      <c r="D36" s="313"/>
      <c r="E36" s="313"/>
      <c r="F36" s="315"/>
      <c r="G36" s="60"/>
    </row>
    <row r="37" spans="2:7" ht="15">
      <c r="B37" s="60"/>
      <c r="C37" s="314"/>
      <c r="D37" s="313"/>
      <c r="E37" s="313"/>
      <c r="F37" s="315"/>
      <c r="G37" s="60"/>
    </row>
    <row r="38" spans="2:7" ht="15">
      <c r="B38" s="60"/>
      <c r="C38" s="314"/>
      <c r="D38" s="313"/>
      <c r="E38" s="313"/>
      <c r="F38" s="315"/>
      <c r="G38" s="60"/>
    </row>
    <row r="39" spans="2:7" ht="15">
      <c r="B39" s="60"/>
      <c r="C39" s="314"/>
      <c r="D39" s="313"/>
      <c r="E39" s="313"/>
      <c r="F39" s="315"/>
      <c r="G39" s="60"/>
    </row>
    <row r="40" spans="2:7" ht="15">
      <c r="B40" s="60"/>
      <c r="C40" s="316"/>
      <c r="D40" s="317"/>
      <c r="E40" s="317"/>
      <c r="F40" s="318"/>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13"/>
      <c r="D45" s="313"/>
      <c r="E45" s="313"/>
      <c r="F45" s="313"/>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6">
      <selection activeCell="C19" sqref="C19:F19"/>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10" t="s">
        <v>56</v>
      </c>
      <c r="C1" s="310"/>
      <c r="D1" s="310"/>
      <c r="E1" s="310"/>
      <c r="F1" s="310"/>
      <c r="G1" s="310"/>
      <c r="H1" s="310"/>
      <c r="I1" s="310"/>
      <c r="J1" s="310"/>
      <c r="K1" s="310"/>
      <c r="L1" s="310"/>
      <c r="M1" s="310"/>
    </row>
    <row r="2" spans="2:13" ht="15">
      <c r="B2" s="310"/>
      <c r="C2" s="310"/>
      <c r="D2" s="310"/>
      <c r="E2" s="310"/>
      <c r="F2" s="310"/>
      <c r="G2" s="310"/>
      <c r="H2" s="310"/>
      <c r="I2" s="310"/>
      <c r="J2" s="310"/>
      <c r="K2" s="310"/>
      <c r="L2" s="310"/>
      <c r="M2" s="310"/>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17</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L18" s="16"/>
      <c r="M18" s="16"/>
      <c r="N18" s="16"/>
    </row>
    <row r="19" spans="2:14" ht="167.25" customHeight="1">
      <c r="B19" s="27" t="s">
        <v>72</v>
      </c>
      <c r="C19" s="49" t="s">
        <v>78</v>
      </c>
      <c r="D19" s="49" t="s">
        <v>76</v>
      </c>
      <c r="E19" s="49" t="s">
        <v>90</v>
      </c>
      <c r="F19" s="49" t="s">
        <v>89</v>
      </c>
      <c r="G19" s="49" t="s">
        <v>23</v>
      </c>
      <c r="L19" s="16"/>
      <c r="M19" s="16"/>
      <c r="N19" s="16"/>
    </row>
    <row r="20" spans="2:7" ht="15">
      <c r="B20" s="6" t="s">
        <v>5</v>
      </c>
      <c r="C20" s="7">
        <v>1</v>
      </c>
      <c r="D20" s="7">
        <v>11</v>
      </c>
      <c r="E20" s="7">
        <v>1</v>
      </c>
      <c r="F20" s="7">
        <v>2</v>
      </c>
      <c r="G20" s="7">
        <v>15</v>
      </c>
    </row>
    <row r="21" spans="2:7" ht="15">
      <c r="B21" s="6" t="s">
        <v>96</v>
      </c>
      <c r="C21" s="7"/>
      <c r="D21" s="7">
        <v>2</v>
      </c>
      <c r="E21" s="7"/>
      <c r="F21" s="7"/>
      <c r="G21" s="7">
        <v>2</v>
      </c>
    </row>
    <row r="22" spans="2:7" ht="15">
      <c r="B22" s="8" t="s">
        <v>23</v>
      </c>
      <c r="C22" s="7">
        <v>1</v>
      </c>
      <c r="D22" s="7">
        <v>13</v>
      </c>
      <c r="E22" s="7">
        <v>1</v>
      </c>
      <c r="F22" s="7">
        <v>2</v>
      </c>
      <c r="G22" s="7">
        <v>17</v>
      </c>
    </row>
    <row r="23" ht="15">
      <c r="B23" s="5"/>
    </row>
    <row r="24" ht="15">
      <c r="B24" s="74" t="s">
        <v>68</v>
      </c>
    </row>
    <row r="25" spans="2:13" ht="15" customHeight="1">
      <c r="B25" s="319" t="s">
        <v>138</v>
      </c>
      <c r="C25" s="320"/>
      <c r="D25" s="320"/>
      <c r="E25" s="320"/>
      <c r="F25" s="320"/>
      <c r="G25" s="320"/>
      <c r="H25" s="320"/>
      <c r="I25" s="320"/>
      <c r="J25" s="320"/>
      <c r="K25" s="321"/>
      <c r="L25" s="59"/>
      <c r="M25" s="59"/>
    </row>
    <row r="26" spans="2:13" ht="15">
      <c r="B26" s="314"/>
      <c r="C26" s="313"/>
      <c r="D26" s="313"/>
      <c r="E26" s="313"/>
      <c r="F26" s="313"/>
      <c r="G26" s="313"/>
      <c r="H26" s="313"/>
      <c r="I26" s="313"/>
      <c r="J26" s="313"/>
      <c r="K26" s="315"/>
      <c r="L26" s="59"/>
      <c r="M26" s="59"/>
    </row>
    <row r="27" spans="2:13" ht="15">
      <c r="B27" s="314"/>
      <c r="C27" s="313"/>
      <c r="D27" s="313"/>
      <c r="E27" s="313"/>
      <c r="F27" s="313"/>
      <c r="G27" s="313"/>
      <c r="H27" s="313"/>
      <c r="I27" s="313"/>
      <c r="J27" s="313"/>
      <c r="K27" s="315"/>
      <c r="L27" s="59"/>
      <c r="M27" s="59"/>
    </row>
    <row r="28" spans="2:13" ht="15">
      <c r="B28" s="314"/>
      <c r="C28" s="313"/>
      <c r="D28" s="313"/>
      <c r="E28" s="313"/>
      <c r="F28" s="313"/>
      <c r="G28" s="313"/>
      <c r="H28" s="313"/>
      <c r="I28" s="313"/>
      <c r="J28" s="313"/>
      <c r="K28" s="315"/>
      <c r="L28" s="59"/>
      <c r="M28" s="59"/>
    </row>
    <row r="29" spans="2:13" ht="15">
      <c r="B29" s="314"/>
      <c r="C29" s="313"/>
      <c r="D29" s="313"/>
      <c r="E29" s="313"/>
      <c r="F29" s="313"/>
      <c r="G29" s="313"/>
      <c r="H29" s="313"/>
      <c r="I29" s="313"/>
      <c r="J29" s="313"/>
      <c r="K29" s="315"/>
      <c r="L29" s="59"/>
      <c r="M29" s="59"/>
    </row>
    <row r="30" spans="2:13" ht="15">
      <c r="B30" s="314"/>
      <c r="C30" s="313"/>
      <c r="D30" s="313"/>
      <c r="E30" s="313"/>
      <c r="F30" s="313"/>
      <c r="G30" s="313"/>
      <c r="H30" s="313"/>
      <c r="I30" s="313"/>
      <c r="J30" s="313"/>
      <c r="K30" s="315"/>
      <c r="L30" s="59"/>
      <c r="M30" s="59"/>
    </row>
    <row r="31" spans="2:13" ht="15" customHeight="1">
      <c r="B31" s="314"/>
      <c r="C31" s="313"/>
      <c r="D31" s="313"/>
      <c r="E31" s="313"/>
      <c r="F31" s="313"/>
      <c r="G31" s="313"/>
      <c r="H31" s="313"/>
      <c r="I31" s="313"/>
      <c r="J31" s="313"/>
      <c r="K31" s="315"/>
      <c r="L31" s="59"/>
      <c r="M31" s="59"/>
    </row>
    <row r="32" spans="2:13" ht="15">
      <c r="B32" s="314"/>
      <c r="C32" s="313"/>
      <c r="D32" s="313"/>
      <c r="E32" s="313"/>
      <c r="F32" s="313"/>
      <c r="G32" s="313"/>
      <c r="H32" s="313"/>
      <c r="I32" s="313"/>
      <c r="J32" s="313"/>
      <c r="K32" s="315"/>
      <c r="L32" s="59"/>
      <c r="M32" s="59"/>
    </row>
    <row r="33" spans="2:13" ht="15">
      <c r="B33" s="314"/>
      <c r="C33" s="313"/>
      <c r="D33" s="313"/>
      <c r="E33" s="313"/>
      <c r="F33" s="313"/>
      <c r="G33" s="313"/>
      <c r="H33" s="313"/>
      <c r="I33" s="313"/>
      <c r="J33" s="313"/>
      <c r="K33" s="315"/>
      <c r="L33" s="59"/>
      <c r="M33" s="59"/>
    </row>
    <row r="34" spans="2:13" ht="15">
      <c r="B34" s="314"/>
      <c r="C34" s="313"/>
      <c r="D34" s="313"/>
      <c r="E34" s="313"/>
      <c r="F34" s="313"/>
      <c r="G34" s="313"/>
      <c r="H34" s="313"/>
      <c r="I34" s="313"/>
      <c r="J34" s="313"/>
      <c r="K34" s="315"/>
      <c r="L34" s="59"/>
      <c r="M34" s="59"/>
    </row>
    <row r="35" spans="2:13" ht="15">
      <c r="B35" s="316"/>
      <c r="C35" s="317"/>
      <c r="D35" s="317"/>
      <c r="E35" s="317"/>
      <c r="F35" s="317"/>
      <c r="G35" s="317"/>
      <c r="H35" s="317"/>
      <c r="I35" s="317"/>
      <c r="J35" s="317"/>
      <c r="K35" s="318"/>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F17" sqref="A11:G17"/>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94</v>
      </c>
      <c r="C4" s="61">
        <v>1</v>
      </c>
    </row>
    <row r="5" spans="2:3" ht="15">
      <c r="B5" s="6" t="s">
        <v>80</v>
      </c>
      <c r="C5" s="61">
        <v>2</v>
      </c>
    </row>
    <row r="6" spans="2:3" ht="15">
      <c r="B6" s="6" t="s">
        <v>79</v>
      </c>
      <c r="C6" s="61">
        <v>3</v>
      </c>
    </row>
    <row r="7" spans="2:3" ht="15">
      <c r="B7" s="6" t="s">
        <v>93</v>
      </c>
      <c r="C7" s="61">
        <v>4</v>
      </c>
    </row>
    <row r="8" spans="2:3" ht="15">
      <c r="B8" s="6" t="s">
        <v>77</v>
      </c>
      <c r="C8" s="61">
        <v>12</v>
      </c>
    </row>
    <row r="9" spans="2:3" ht="15">
      <c r="B9" s="8" t="s">
        <v>23</v>
      </c>
      <c r="C9" s="61">
        <v>22</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6">
      <selection activeCell="C19" sqref="C19:F19"/>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10" t="s">
        <v>56</v>
      </c>
      <c r="C1" s="310"/>
      <c r="D1" s="310"/>
      <c r="E1" s="310"/>
      <c r="F1" s="310"/>
      <c r="G1" s="310"/>
      <c r="H1" s="310"/>
      <c r="I1" s="310"/>
      <c r="J1" s="310"/>
    </row>
    <row r="2" spans="2:10" ht="15">
      <c r="B2" s="310"/>
      <c r="C2" s="310"/>
      <c r="D2" s="310"/>
      <c r="E2" s="310"/>
      <c r="F2" s="310"/>
      <c r="G2" s="310"/>
      <c r="H2" s="310"/>
      <c r="I2" s="310"/>
      <c r="J2" s="310"/>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22</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8" ht="15">
      <c r="B22" s="27" t="s">
        <v>64</v>
      </c>
      <c r="C22" s="47" t="s">
        <v>62</v>
      </c>
      <c r="D22" s="6"/>
      <c r="E22" s="6"/>
      <c r="F22" s="6"/>
      <c r="G22" s="6"/>
      <c r="H22" s="6"/>
    </row>
    <row r="23" spans="2:8" ht="75.75">
      <c r="B23" s="10" t="s">
        <v>28</v>
      </c>
      <c r="C23" s="49" t="s">
        <v>78</v>
      </c>
      <c r="D23" s="49" t="s">
        <v>76</v>
      </c>
      <c r="E23" s="49" t="s">
        <v>91</v>
      </c>
      <c r="F23" s="49" t="s">
        <v>90</v>
      </c>
      <c r="G23" s="49" t="s">
        <v>89</v>
      </c>
      <c r="H23" s="49" t="s">
        <v>23</v>
      </c>
    </row>
    <row r="24" spans="2:8" ht="15">
      <c r="B24" s="6" t="s">
        <v>5</v>
      </c>
      <c r="C24" s="61"/>
      <c r="D24" s="61"/>
      <c r="E24" s="61"/>
      <c r="F24" s="61"/>
      <c r="G24" s="61"/>
      <c r="H24" s="61"/>
    </row>
    <row r="25" spans="2:8" ht="15">
      <c r="B25" s="79" t="s">
        <v>93</v>
      </c>
      <c r="C25" s="61">
        <v>1</v>
      </c>
      <c r="D25" s="61">
        <v>1</v>
      </c>
      <c r="E25" s="61"/>
      <c r="F25" s="61"/>
      <c r="G25" s="61">
        <v>2</v>
      </c>
      <c r="H25" s="61">
        <v>4</v>
      </c>
    </row>
    <row r="26" spans="2:8" ht="15">
      <c r="B26" s="79" t="s">
        <v>77</v>
      </c>
      <c r="C26" s="61"/>
      <c r="D26" s="61">
        <v>9</v>
      </c>
      <c r="E26" s="61"/>
      <c r="F26" s="61"/>
      <c r="G26" s="61">
        <v>1</v>
      </c>
      <c r="H26" s="61">
        <v>10</v>
      </c>
    </row>
    <row r="27" spans="2:8" ht="15">
      <c r="B27" s="79" t="s">
        <v>79</v>
      </c>
      <c r="C27" s="61">
        <v>1</v>
      </c>
      <c r="D27" s="61"/>
      <c r="E27" s="61">
        <v>1</v>
      </c>
      <c r="F27" s="61">
        <v>1</v>
      </c>
      <c r="G27" s="61"/>
      <c r="H27" s="61">
        <v>3</v>
      </c>
    </row>
    <row r="28" spans="2:8" ht="15">
      <c r="B28" s="79" t="s">
        <v>80</v>
      </c>
      <c r="C28" s="61"/>
      <c r="D28" s="61">
        <v>2</v>
      </c>
      <c r="E28" s="61"/>
      <c r="F28" s="61"/>
      <c r="G28" s="61"/>
      <c r="H28" s="61">
        <v>2</v>
      </c>
    </row>
    <row r="29" spans="2:8" ht="15">
      <c r="B29" s="79" t="s">
        <v>94</v>
      </c>
      <c r="C29" s="61"/>
      <c r="D29" s="61">
        <v>1</v>
      </c>
      <c r="E29" s="61"/>
      <c r="F29" s="61"/>
      <c r="G29" s="61"/>
      <c r="H29" s="61">
        <v>1</v>
      </c>
    </row>
    <row r="30" spans="2:8" ht="15">
      <c r="B30" s="6" t="s">
        <v>96</v>
      </c>
      <c r="C30" s="61"/>
      <c r="D30" s="61"/>
      <c r="E30" s="61"/>
      <c r="F30" s="61"/>
      <c r="G30" s="61"/>
      <c r="H30" s="61"/>
    </row>
    <row r="31" spans="2:8" ht="15">
      <c r="B31" s="79" t="s">
        <v>77</v>
      </c>
      <c r="C31" s="61"/>
      <c r="D31" s="61">
        <v>2</v>
      </c>
      <c r="E31" s="61"/>
      <c r="F31" s="61"/>
      <c r="G31" s="61"/>
      <c r="H31" s="61">
        <v>2</v>
      </c>
    </row>
    <row r="32" spans="2:8" ht="15">
      <c r="B32" s="8" t="s">
        <v>23</v>
      </c>
      <c r="C32" s="61">
        <v>2</v>
      </c>
      <c r="D32" s="61">
        <v>15</v>
      </c>
      <c r="E32" s="61">
        <v>1</v>
      </c>
      <c r="F32" s="61">
        <v>1</v>
      </c>
      <c r="G32" s="61">
        <v>3</v>
      </c>
      <c r="H32" s="61">
        <v>22</v>
      </c>
    </row>
    <row r="33" ht="15" customHeight="1">
      <c r="B33" s="5"/>
    </row>
    <row r="34" ht="15">
      <c r="B34" s="5"/>
    </row>
    <row r="35" ht="15">
      <c r="B35" s="5"/>
    </row>
    <row r="36" spans="2:10" ht="15" customHeight="1">
      <c r="B36" s="324" t="s">
        <v>100</v>
      </c>
      <c r="C36" s="325"/>
      <c r="D36" s="325"/>
      <c r="E36" s="325"/>
      <c r="F36" s="325"/>
      <c r="G36" s="325"/>
      <c r="H36" s="325"/>
      <c r="I36" s="325"/>
      <c r="J36" s="326"/>
    </row>
    <row r="37" spans="2:10" ht="15">
      <c r="B37" s="327"/>
      <c r="C37" s="328"/>
      <c r="D37" s="328"/>
      <c r="E37" s="328"/>
      <c r="F37" s="328"/>
      <c r="G37" s="328"/>
      <c r="H37" s="328"/>
      <c r="I37" s="328"/>
      <c r="J37" s="329"/>
    </row>
    <row r="38" spans="2:10" ht="15">
      <c r="B38" s="327"/>
      <c r="C38" s="328"/>
      <c r="D38" s="328"/>
      <c r="E38" s="328"/>
      <c r="F38" s="328"/>
      <c r="G38" s="328"/>
      <c r="H38" s="328"/>
      <c r="I38" s="328"/>
      <c r="J38" s="329"/>
    </row>
    <row r="39" spans="2:10" ht="15" customHeight="1">
      <c r="B39" s="327"/>
      <c r="C39" s="328"/>
      <c r="D39" s="328"/>
      <c r="E39" s="328"/>
      <c r="F39" s="328"/>
      <c r="G39" s="328"/>
      <c r="H39" s="328"/>
      <c r="I39" s="328"/>
      <c r="J39" s="329"/>
    </row>
    <row r="40" spans="2:10" ht="15">
      <c r="B40" s="327"/>
      <c r="C40" s="328"/>
      <c r="D40" s="328"/>
      <c r="E40" s="328"/>
      <c r="F40" s="328"/>
      <c r="G40" s="328"/>
      <c r="H40" s="328"/>
      <c r="I40" s="328"/>
      <c r="J40" s="329"/>
    </row>
    <row r="41" spans="2:10" ht="15">
      <c r="B41" s="327"/>
      <c r="C41" s="328"/>
      <c r="D41" s="328"/>
      <c r="E41" s="328"/>
      <c r="F41" s="328"/>
      <c r="G41" s="328"/>
      <c r="H41" s="328"/>
      <c r="I41" s="328"/>
      <c r="J41" s="329"/>
    </row>
    <row r="42" spans="2:10" ht="15">
      <c r="B42" s="327"/>
      <c r="C42" s="328"/>
      <c r="D42" s="328"/>
      <c r="E42" s="328"/>
      <c r="F42" s="328"/>
      <c r="G42" s="328"/>
      <c r="H42" s="328"/>
      <c r="I42" s="328"/>
      <c r="J42" s="329"/>
    </row>
    <row r="43" spans="2:10" ht="15">
      <c r="B43" s="330"/>
      <c r="C43" s="331"/>
      <c r="D43" s="331"/>
      <c r="E43" s="331"/>
      <c r="F43" s="331"/>
      <c r="G43" s="331"/>
      <c r="H43" s="331"/>
      <c r="I43" s="331"/>
      <c r="J43" s="332"/>
    </row>
    <row r="44" spans="2:10" ht="15">
      <c r="B44" s="83"/>
      <c r="C44" s="83"/>
      <c r="D44" s="83"/>
      <c r="E44" s="83"/>
      <c r="F44" s="83"/>
      <c r="G44" s="83"/>
      <c r="H44" s="83"/>
      <c r="I44" s="83"/>
      <c r="J44" s="83"/>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22"/>
      <c r="C68" s="322"/>
      <c r="D68" s="322"/>
      <c r="E68" s="322"/>
      <c r="F68" s="322"/>
      <c r="G68" s="322"/>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23"/>
      <c r="C78" s="323"/>
      <c r="D78" s="323"/>
      <c r="E78" s="323"/>
      <c r="F78" s="323"/>
      <c r="G78" s="323"/>
    </row>
    <row r="79" spans="2:7" ht="15">
      <c r="B79" s="323"/>
      <c r="C79" s="323"/>
      <c r="D79" s="323"/>
      <c r="E79" s="323"/>
      <c r="F79" s="323"/>
      <c r="G79" s="323"/>
    </row>
    <row r="80" spans="2:7" ht="15">
      <c r="B80" s="323"/>
      <c r="C80" s="323"/>
      <c r="D80" s="323"/>
      <c r="E80" s="323"/>
      <c r="F80" s="323"/>
      <c r="G80" s="323"/>
    </row>
    <row r="81" spans="2:7" ht="15">
      <c r="B81" s="323"/>
      <c r="C81" s="323"/>
      <c r="D81" s="323"/>
      <c r="E81" s="323"/>
      <c r="F81" s="323"/>
      <c r="G81" s="323"/>
    </row>
    <row r="82" spans="2:7" ht="15">
      <c r="B82" s="323"/>
      <c r="C82" s="323"/>
      <c r="D82" s="323"/>
      <c r="E82" s="323"/>
      <c r="F82" s="323"/>
      <c r="G82" s="323"/>
    </row>
    <row r="83" spans="2:7" ht="15">
      <c r="B83" s="323"/>
      <c r="C83" s="323"/>
      <c r="D83" s="323"/>
      <c r="E83" s="323"/>
      <c r="F83" s="323"/>
      <c r="G83" s="323"/>
    </row>
    <row r="84" spans="2:7" ht="15">
      <c r="B84" s="323"/>
      <c r="C84" s="323"/>
      <c r="D84" s="323"/>
      <c r="E84" s="323"/>
      <c r="F84" s="323"/>
      <c r="G84" s="323"/>
    </row>
    <row r="85" spans="2:7" ht="15">
      <c r="B85" s="323"/>
      <c r="C85" s="323"/>
      <c r="D85" s="323"/>
      <c r="E85" s="323"/>
      <c r="F85" s="323"/>
      <c r="G85" s="323"/>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1">
      <selection activeCell="F17" sqref="A11:G17"/>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10" t="s">
        <v>57</v>
      </c>
      <c r="C2" s="310"/>
      <c r="D2" s="310"/>
      <c r="E2" s="310"/>
      <c r="F2" s="310"/>
      <c r="G2" s="310"/>
      <c r="H2" s="310"/>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33" t="s">
        <v>86</v>
      </c>
      <c r="D11" s="333"/>
      <c r="E11" s="333"/>
      <c r="F11" s="333"/>
      <c r="G11" s="333"/>
    </row>
    <row r="12" spans="3:7" ht="15">
      <c r="C12" s="333"/>
      <c r="D12" s="333"/>
      <c r="E12" s="333"/>
      <c r="F12" s="333"/>
      <c r="G12" s="333"/>
    </row>
    <row r="13" spans="3:7" ht="15">
      <c r="C13" s="333"/>
      <c r="D13" s="333"/>
      <c r="E13" s="333"/>
      <c r="F13" s="333"/>
      <c r="G13" s="333"/>
    </row>
    <row r="14" spans="3:7" ht="15">
      <c r="C14" s="333"/>
      <c r="D14" s="333"/>
      <c r="E14" s="333"/>
      <c r="F14" s="333"/>
      <c r="G14" s="333"/>
    </row>
    <row r="15" spans="3:7" ht="15">
      <c r="C15" s="333"/>
      <c r="D15" s="333"/>
      <c r="E15" s="333"/>
      <c r="F15" s="333"/>
      <c r="G15" s="333"/>
    </row>
    <row r="16" spans="3:7" ht="15">
      <c r="C16" s="333"/>
      <c r="D16" s="333"/>
      <c r="E16" s="333"/>
      <c r="F16" s="333"/>
      <c r="G16" s="333"/>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95</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15</v>
      </c>
      <c r="D4"/>
      <c r="E4"/>
      <c r="F4"/>
      <c r="G4"/>
      <c r="H4"/>
      <c r="I4"/>
      <c r="J4"/>
      <c r="K4"/>
    </row>
    <row r="5" spans="2:11" ht="15">
      <c r="B5" s="8" t="s">
        <v>23</v>
      </c>
      <c r="C5" s="7">
        <v>15</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20</v>
      </c>
    </row>
    <row r="5" spans="2:3" ht="15">
      <c r="B5" s="64" t="s">
        <v>23</v>
      </c>
      <c r="C5" s="61">
        <v>20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2"/>
  <sheetViews>
    <sheetView showGridLines="0" view="pageBreakPreview" zoomScale="70" zoomScaleNormal="80" zoomScaleSheetLayoutView="70" zoomScalePageLayoutView="0" workbookViewId="0" topLeftCell="B10">
      <selection activeCell="K19" sqref="K19"/>
    </sheetView>
  </sheetViews>
  <sheetFormatPr defaultColWidth="11.421875" defaultRowHeight="15"/>
  <cols>
    <col min="1" max="1" width="7.7109375" style="98" customWidth="1"/>
    <col min="2" max="2" width="28.140625" style="98" customWidth="1"/>
    <col min="3" max="3" width="13.00390625" style="98" customWidth="1"/>
    <col min="4" max="4" width="11.421875" style="98" customWidth="1"/>
    <col min="5" max="5" width="16.28125" style="98" customWidth="1"/>
    <col min="6" max="6" width="16.421875" style="89" customWidth="1"/>
    <col min="7" max="7" width="15.57421875" style="98" customWidth="1"/>
    <col min="8" max="8" width="13.7109375" style="98" customWidth="1"/>
    <col min="9" max="9" width="14.421875" style="98" customWidth="1"/>
    <col min="10" max="16384" width="11.421875" style="98" customWidth="1"/>
  </cols>
  <sheetData>
    <row r="1" spans="1:21" ht="12.75" customHeight="1">
      <c r="A1" s="94"/>
      <c r="B1" s="95"/>
      <c r="C1" s="95"/>
      <c r="D1" s="95"/>
      <c r="E1" s="95"/>
      <c r="F1" s="96"/>
      <c r="G1" s="95"/>
      <c r="H1" s="95"/>
      <c r="I1" s="95"/>
      <c r="J1" s="95"/>
      <c r="K1" s="95"/>
      <c r="L1" s="95"/>
      <c r="M1" s="95"/>
      <c r="N1" s="95"/>
      <c r="O1" s="95"/>
      <c r="P1" s="95"/>
      <c r="Q1" s="95"/>
      <c r="R1" s="197"/>
      <c r="S1" s="197"/>
      <c r="T1" s="197"/>
      <c r="U1" s="198"/>
    </row>
    <row r="2" spans="1:21" s="89" customFormat="1" ht="12.75">
      <c r="A2" s="199"/>
      <c r="B2" s="99"/>
      <c r="C2" s="99"/>
      <c r="D2" s="282" t="s">
        <v>102</v>
      </c>
      <c r="E2" s="282"/>
      <c r="F2" s="282"/>
      <c r="G2" s="282"/>
      <c r="H2" s="282"/>
      <c r="I2" s="282"/>
      <c r="J2" s="282"/>
      <c r="K2" s="282"/>
      <c r="L2" s="282"/>
      <c r="M2" s="282"/>
      <c r="N2" s="99"/>
      <c r="O2" s="99"/>
      <c r="P2" s="99"/>
      <c r="Q2" s="99"/>
      <c r="R2" s="99"/>
      <c r="S2" s="99"/>
      <c r="T2" s="99"/>
      <c r="U2" s="200"/>
    </row>
    <row r="3" spans="1:21" s="89" customFormat="1" ht="12.75">
      <c r="A3" s="199"/>
      <c r="B3" s="99"/>
      <c r="C3" s="99"/>
      <c r="D3" s="282" t="s">
        <v>103</v>
      </c>
      <c r="E3" s="282"/>
      <c r="F3" s="282"/>
      <c r="G3" s="282"/>
      <c r="H3" s="282"/>
      <c r="I3" s="282"/>
      <c r="J3" s="282"/>
      <c r="K3" s="282"/>
      <c r="L3" s="282"/>
      <c r="M3" s="282"/>
      <c r="N3" s="99"/>
      <c r="O3" s="99"/>
      <c r="P3" s="99"/>
      <c r="Q3" s="99"/>
      <c r="R3" s="99"/>
      <c r="S3" s="99"/>
      <c r="T3" s="99"/>
      <c r="U3" s="200"/>
    </row>
    <row r="4" spans="1:21" s="89" customFormat="1" ht="15">
      <c r="A4" s="199"/>
      <c r="B4" s="99"/>
      <c r="C4" s="99"/>
      <c r="D4" s="283" t="s">
        <v>176</v>
      </c>
      <c r="E4" s="283"/>
      <c r="F4" s="283"/>
      <c r="G4" s="283"/>
      <c r="H4" s="283"/>
      <c r="I4" s="283"/>
      <c r="J4" s="283"/>
      <c r="K4" s="283"/>
      <c r="L4" s="283"/>
      <c r="M4" s="283"/>
      <c r="N4" s="99"/>
      <c r="O4" s="99"/>
      <c r="P4" s="99"/>
      <c r="Q4" s="99"/>
      <c r="R4" s="99"/>
      <c r="S4" s="99"/>
      <c r="T4" s="99"/>
      <c r="U4" s="200"/>
    </row>
    <row r="5" spans="1:21" ht="12.75">
      <c r="A5" s="153"/>
      <c r="B5" s="100"/>
      <c r="C5" s="100"/>
      <c r="D5" s="100"/>
      <c r="E5" s="100"/>
      <c r="F5" s="101"/>
      <c r="G5" s="100"/>
      <c r="H5" s="100"/>
      <c r="I5" s="100"/>
      <c r="J5" s="100"/>
      <c r="K5" s="100"/>
      <c r="L5" s="100"/>
      <c r="M5" s="100"/>
      <c r="N5" s="100"/>
      <c r="O5" s="100"/>
      <c r="P5" s="100"/>
      <c r="Q5" s="100"/>
      <c r="R5" s="102"/>
      <c r="S5" s="102"/>
      <c r="T5" s="102"/>
      <c r="U5" s="201"/>
    </row>
    <row r="6" spans="1:21" ht="12.75">
      <c r="A6" s="153"/>
      <c r="B6" s="100"/>
      <c r="C6" s="100"/>
      <c r="D6" s="100"/>
      <c r="E6" s="100"/>
      <c r="F6" s="101"/>
      <c r="G6" s="100"/>
      <c r="H6" s="100"/>
      <c r="I6" s="100"/>
      <c r="J6" s="100"/>
      <c r="K6" s="100"/>
      <c r="L6" s="100"/>
      <c r="M6" s="100"/>
      <c r="N6" s="100"/>
      <c r="O6" s="100"/>
      <c r="P6" s="100"/>
      <c r="Q6" s="100"/>
      <c r="R6" s="102"/>
      <c r="S6" s="102"/>
      <c r="T6" s="102"/>
      <c r="U6" s="201"/>
    </row>
    <row r="7" spans="1:21" ht="13.5" thickBot="1">
      <c r="A7" s="153"/>
      <c r="B7" s="100"/>
      <c r="C7" s="100"/>
      <c r="D7" s="100"/>
      <c r="E7" s="100"/>
      <c r="F7" s="101"/>
      <c r="G7" s="100"/>
      <c r="H7" s="100"/>
      <c r="I7" s="100"/>
      <c r="J7" s="100"/>
      <c r="K7" s="100"/>
      <c r="L7" s="100"/>
      <c r="M7" s="100"/>
      <c r="N7" s="100"/>
      <c r="O7" s="100"/>
      <c r="P7" s="100"/>
      <c r="Q7" s="100"/>
      <c r="R7" s="102"/>
      <c r="S7" s="102"/>
      <c r="T7" s="102"/>
      <c r="U7" s="201"/>
    </row>
    <row r="8" spans="1:21" ht="12.75" customHeight="1">
      <c r="A8" s="103"/>
      <c r="B8" s="100"/>
      <c r="C8" s="104"/>
      <c r="D8" s="104"/>
      <c r="E8" s="104"/>
      <c r="F8" s="284" t="s">
        <v>142</v>
      </c>
      <c r="G8" s="285"/>
      <c r="H8" s="285"/>
      <c r="I8" s="285"/>
      <c r="J8" s="285"/>
      <c r="K8" s="285"/>
      <c r="L8" s="285"/>
      <c r="M8" s="286"/>
      <c r="N8" s="105"/>
      <c r="O8" s="105"/>
      <c r="P8" s="105"/>
      <c r="Q8" s="105"/>
      <c r="R8" s="105"/>
      <c r="S8" s="105"/>
      <c r="T8" s="105"/>
      <c r="U8" s="201"/>
    </row>
    <row r="9" spans="1:21" ht="15">
      <c r="A9" s="103"/>
      <c r="B9" s="100"/>
      <c r="C9" s="106"/>
      <c r="D9" s="106"/>
      <c r="E9" s="106"/>
      <c r="F9" s="266" t="s">
        <v>143</v>
      </c>
      <c r="G9" s="267"/>
      <c r="H9" s="267"/>
      <c r="I9" s="267"/>
      <c r="J9" s="267"/>
      <c r="K9" s="267"/>
      <c r="L9" s="267"/>
      <c r="M9" s="268"/>
      <c r="N9" s="105"/>
      <c r="O9" s="105"/>
      <c r="P9" s="100"/>
      <c r="Q9" s="100"/>
      <c r="R9" s="100"/>
      <c r="S9" s="100"/>
      <c r="T9" s="105"/>
      <c r="U9" s="202"/>
    </row>
    <row r="10" spans="1:21" ht="15">
      <c r="A10" s="103"/>
      <c r="B10" s="100"/>
      <c r="C10" s="106"/>
      <c r="D10" s="106"/>
      <c r="E10" s="106"/>
      <c r="F10" s="266" t="s">
        <v>144</v>
      </c>
      <c r="G10" s="267"/>
      <c r="H10" s="267"/>
      <c r="I10" s="267"/>
      <c r="J10" s="267"/>
      <c r="K10" s="267"/>
      <c r="L10" s="267"/>
      <c r="M10" s="268"/>
      <c r="N10" s="107"/>
      <c r="O10" s="107"/>
      <c r="P10" s="107"/>
      <c r="Q10" s="107"/>
      <c r="R10" s="107"/>
      <c r="S10" s="107"/>
      <c r="T10" s="107"/>
      <c r="U10" s="202"/>
    </row>
    <row r="11" spans="1:21" ht="15">
      <c r="A11" s="103"/>
      <c r="B11" s="100"/>
      <c r="C11" s="106"/>
      <c r="D11" s="106"/>
      <c r="E11" s="106"/>
      <c r="F11" s="266" t="s">
        <v>145</v>
      </c>
      <c r="G11" s="267"/>
      <c r="H11" s="267"/>
      <c r="I11" s="267"/>
      <c r="J11" s="267"/>
      <c r="K11" s="267"/>
      <c r="L11" s="267"/>
      <c r="M11" s="268"/>
      <c r="N11" s="105"/>
      <c r="O11" s="107"/>
      <c r="P11" s="107"/>
      <c r="Q11" s="107"/>
      <c r="R11" s="107"/>
      <c r="S11" s="107"/>
      <c r="T11" s="107"/>
      <c r="U11" s="201"/>
    </row>
    <row r="12" spans="1:21" ht="15.75" thickBot="1">
      <c r="A12" s="103"/>
      <c r="B12" s="108"/>
      <c r="C12" s="105"/>
      <c r="D12" s="105"/>
      <c r="E12" s="105"/>
      <c r="F12" s="269" t="s">
        <v>146</v>
      </c>
      <c r="G12" s="270"/>
      <c r="H12" s="270"/>
      <c r="I12" s="270"/>
      <c r="J12" s="270"/>
      <c r="K12" s="270"/>
      <c r="L12" s="270"/>
      <c r="M12" s="271"/>
      <c r="N12" s="105"/>
      <c r="O12" s="107"/>
      <c r="P12" s="107"/>
      <c r="Q12" s="107"/>
      <c r="R12" s="107"/>
      <c r="S12" s="107"/>
      <c r="T12" s="107"/>
      <c r="U12" s="201"/>
    </row>
    <row r="13" spans="1:21" ht="15">
      <c r="A13" s="103"/>
      <c r="B13" s="108"/>
      <c r="C13" s="105"/>
      <c r="D13" s="105"/>
      <c r="E13" s="105"/>
      <c r="F13" s="188"/>
      <c r="G13" s="188"/>
      <c r="H13" s="188"/>
      <c r="I13" s="188"/>
      <c r="J13" s="188"/>
      <c r="K13" s="188"/>
      <c r="L13" s="188"/>
      <c r="M13" s="188"/>
      <c r="N13" s="105"/>
      <c r="O13" s="107"/>
      <c r="P13" s="107"/>
      <c r="Q13" s="107"/>
      <c r="R13" s="107"/>
      <c r="S13" s="107"/>
      <c r="T13" s="107"/>
      <c r="U13" s="201"/>
    </row>
    <row r="14" spans="1:21" ht="14.25" customHeight="1" thickBot="1">
      <c r="A14" s="103"/>
      <c r="B14" s="108"/>
      <c r="C14" s="105"/>
      <c r="D14" s="105"/>
      <c r="E14" s="105"/>
      <c r="F14" s="109"/>
      <c r="G14" s="105"/>
      <c r="H14" s="105"/>
      <c r="I14" s="105"/>
      <c r="J14" s="110"/>
      <c r="K14" s="105"/>
      <c r="L14" s="105"/>
      <c r="M14" s="105"/>
      <c r="N14" s="105"/>
      <c r="O14" s="107"/>
      <c r="P14" s="107"/>
      <c r="Q14" s="107"/>
      <c r="R14" s="107"/>
      <c r="S14" s="107"/>
      <c r="T14" s="107"/>
      <c r="U14" s="201"/>
    </row>
    <row r="15" spans="1:21" ht="24" customHeight="1" thickBot="1">
      <c r="A15" s="215" t="s">
        <v>147</v>
      </c>
      <c r="B15" s="216"/>
      <c r="C15" s="216"/>
      <c r="D15" s="216"/>
      <c r="E15" s="216"/>
      <c r="F15" s="216"/>
      <c r="G15" s="216"/>
      <c r="H15" s="216"/>
      <c r="I15" s="216"/>
      <c r="J15" s="216"/>
      <c r="K15" s="216"/>
      <c r="L15" s="216"/>
      <c r="M15" s="216"/>
      <c r="N15" s="216"/>
      <c r="O15" s="216"/>
      <c r="P15" s="216"/>
      <c r="Q15" s="216"/>
      <c r="R15" s="216"/>
      <c r="S15" s="216"/>
      <c r="T15" s="272"/>
      <c r="U15" s="203"/>
    </row>
    <row r="16" spans="1:21" ht="13.5" thickBot="1">
      <c r="A16" s="111"/>
      <c r="B16" s="112"/>
      <c r="C16" s="113"/>
      <c r="D16" s="113"/>
      <c r="E16" s="113"/>
      <c r="F16" s="114"/>
      <c r="G16" s="113"/>
      <c r="H16" s="113"/>
      <c r="I16" s="113"/>
      <c r="J16" s="115"/>
      <c r="K16" s="113"/>
      <c r="L16" s="113"/>
      <c r="M16" s="113"/>
      <c r="N16" s="113"/>
      <c r="O16" s="116"/>
      <c r="P16" s="116"/>
      <c r="Q16" s="116"/>
      <c r="R16" s="116"/>
      <c r="S16" s="116"/>
      <c r="T16" s="116"/>
      <c r="U16" s="201"/>
    </row>
    <row r="17" spans="1:21" ht="34.5" customHeight="1" thickBot="1">
      <c r="A17" s="103"/>
      <c r="B17" s="273" t="s">
        <v>148</v>
      </c>
      <c r="C17" s="274"/>
      <c r="D17" s="274"/>
      <c r="E17" s="274"/>
      <c r="F17" s="274"/>
      <c r="G17" s="275"/>
      <c r="H17" s="107"/>
      <c r="I17" s="105"/>
      <c r="J17" s="110"/>
      <c r="K17" s="105"/>
      <c r="L17" s="105"/>
      <c r="M17" s="105"/>
      <c r="N17" s="105"/>
      <c r="O17" s="107"/>
      <c r="P17" s="107"/>
      <c r="Q17" s="107"/>
      <c r="R17" s="107"/>
      <c r="S17" s="107"/>
      <c r="T17" s="107"/>
      <c r="U17" s="202"/>
    </row>
    <row r="18" spans="1:21" ht="27.75" customHeight="1" thickBot="1">
      <c r="A18" s="103"/>
      <c r="B18" s="276" t="s">
        <v>149</v>
      </c>
      <c r="C18" s="277"/>
      <c r="D18" s="278"/>
      <c r="E18" s="195" t="s">
        <v>5</v>
      </c>
      <c r="F18" s="195" t="s">
        <v>150</v>
      </c>
      <c r="G18" s="196" t="s">
        <v>151</v>
      </c>
      <c r="H18" s="117"/>
      <c r="I18" s="100"/>
      <c r="J18" s="100"/>
      <c r="K18" s="100"/>
      <c r="L18" s="118"/>
      <c r="M18" s="100"/>
      <c r="N18" s="100"/>
      <c r="O18" s="100"/>
      <c r="P18" s="100"/>
      <c r="Q18" s="100"/>
      <c r="R18" s="118"/>
      <c r="S18" s="117"/>
      <c r="T18" s="107"/>
      <c r="U18" s="202"/>
    </row>
    <row r="19" spans="1:21" ht="17.25" customHeight="1">
      <c r="A19" s="103"/>
      <c r="B19" s="279" t="s">
        <v>58</v>
      </c>
      <c r="C19" s="280"/>
      <c r="D19" s="281"/>
      <c r="E19" s="119">
        <v>6</v>
      </c>
      <c r="F19" s="120">
        <v>0</v>
      </c>
      <c r="G19" s="121">
        <f>SUM(E19:F19)</f>
        <v>6</v>
      </c>
      <c r="H19" s="122"/>
      <c r="I19" s="123"/>
      <c r="J19" s="124"/>
      <c r="K19" s="123"/>
      <c r="L19" s="105"/>
      <c r="M19" s="105"/>
      <c r="N19" s="107"/>
      <c r="O19" s="107"/>
      <c r="P19" s="107"/>
      <c r="Q19" s="107"/>
      <c r="R19" s="107"/>
      <c r="S19" s="107"/>
      <c r="T19" s="107"/>
      <c r="U19" s="201"/>
    </row>
    <row r="20" spans="1:21" ht="17.25" customHeight="1">
      <c r="A20" s="103"/>
      <c r="B20" s="255" t="s">
        <v>152</v>
      </c>
      <c r="C20" s="256"/>
      <c r="D20" s="257"/>
      <c r="E20" s="125">
        <v>2</v>
      </c>
      <c r="F20" s="126">
        <v>0</v>
      </c>
      <c r="G20" s="127">
        <f>SUM(E20:F20)</f>
        <v>2</v>
      </c>
      <c r="H20" s="117"/>
      <c r="I20" s="123"/>
      <c r="J20" s="124"/>
      <c r="K20" s="123"/>
      <c r="L20" s="105"/>
      <c r="M20" s="105"/>
      <c r="N20" s="107"/>
      <c r="O20" s="107"/>
      <c r="P20" s="107"/>
      <c r="Q20" s="107"/>
      <c r="R20" s="107"/>
      <c r="S20" s="107"/>
      <c r="T20" s="107"/>
      <c r="U20" s="201"/>
    </row>
    <row r="21" spans="1:21" ht="17.25" customHeight="1">
      <c r="A21" s="103"/>
      <c r="B21" s="258" t="s">
        <v>9</v>
      </c>
      <c r="C21" s="259"/>
      <c r="D21" s="260"/>
      <c r="E21" s="125">
        <v>8</v>
      </c>
      <c r="F21" s="126">
        <v>2</v>
      </c>
      <c r="G21" s="127">
        <f>SUM(E21:F21)</f>
        <v>10</v>
      </c>
      <c r="H21" s="100"/>
      <c r="I21" s="100"/>
      <c r="J21" s="100"/>
      <c r="K21" s="100"/>
      <c r="L21" s="118"/>
      <c r="M21" s="100"/>
      <c r="N21" s="100"/>
      <c r="O21" s="100"/>
      <c r="P21" s="100"/>
      <c r="Q21" s="100"/>
      <c r="R21" s="118"/>
      <c r="S21" s="107"/>
      <c r="T21" s="107"/>
      <c r="U21" s="201"/>
    </row>
    <row r="22" spans="1:21" ht="17.25" customHeight="1" thickBot="1">
      <c r="A22" s="103"/>
      <c r="B22" s="217" t="s">
        <v>177</v>
      </c>
      <c r="C22" s="218"/>
      <c r="D22" s="219"/>
      <c r="E22" s="125">
        <v>4</v>
      </c>
      <c r="F22" s="126">
        <v>0</v>
      </c>
      <c r="G22" s="127">
        <f>SUM(E22:F22)</f>
        <v>4</v>
      </c>
      <c r="H22" s="100"/>
      <c r="I22" s="100"/>
      <c r="J22" s="100"/>
      <c r="K22" s="100"/>
      <c r="L22" s="118"/>
      <c r="M22" s="100"/>
      <c r="N22" s="100"/>
      <c r="O22" s="100"/>
      <c r="P22" s="100"/>
      <c r="Q22" s="100"/>
      <c r="R22" s="118"/>
      <c r="S22" s="107"/>
      <c r="T22" s="107"/>
      <c r="U22" s="201"/>
    </row>
    <row r="23" spans="1:21" ht="32.25" customHeight="1" thickBot="1">
      <c r="A23" s="103"/>
      <c r="B23" s="261" t="s">
        <v>182</v>
      </c>
      <c r="C23" s="262"/>
      <c r="D23" s="263"/>
      <c r="E23" s="264">
        <f>SUM(G19:G22)</f>
        <v>22</v>
      </c>
      <c r="F23" s="264"/>
      <c r="G23" s="265"/>
      <c r="H23" s="105"/>
      <c r="I23" s="105"/>
      <c r="J23" s="110"/>
      <c r="K23" s="105"/>
      <c r="L23" s="105"/>
      <c r="M23" s="105"/>
      <c r="N23" s="105"/>
      <c r="O23" s="107"/>
      <c r="P23" s="107"/>
      <c r="Q23" s="107"/>
      <c r="R23" s="107"/>
      <c r="S23" s="107"/>
      <c r="T23" s="107"/>
      <c r="U23" s="201"/>
    </row>
    <row r="24" spans="1:21" ht="12" customHeight="1">
      <c r="A24" s="103"/>
      <c r="B24" s="100"/>
      <c r="C24" s="100"/>
      <c r="D24" s="100"/>
      <c r="E24" s="97"/>
      <c r="F24" s="100"/>
      <c r="G24" s="100"/>
      <c r="H24" s="105"/>
      <c r="I24" s="105"/>
      <c r="J24" s="110"/>
      <c r="K24" s="105"/>
      <c r="L24" s="105"/>
      <c r="M24" s="105"/>
      <c r="N24" s="105"/>
      <c r="O24" s="107"/>
      <c r="P24" s="107"/>
      <c r="Q24" s="107"/>
      <c r="R24" s="107"/>
      <c r="S24" s="107"/>
      <c r="T24" s="107"/>
      <c r="U24" s="201"/>
    </row>
    <row r="25" spans="1:21" ht="12" customHeight="1">
      <c r="A25" s="103"/>
      <c r="B25" s="100"/>
      <c r="C25" s="100"/>
      <c r="D25" s="100"/>
      <c r="E25" s="100"/>
      <c r="F25" s="100"/>
      <c r="G25" s="100"/>
      <c r="H25" s="105"/>
      <c r="I25" s="105"/>
      <c r="J25" s="110"/>
      <c r="K25" s="105"/>
      <c r="L25" s="105"/>
      <c r="M25" s="105"/>
      <c r="N25" s="100"/>
      <c r="O25" s="100"/>
      <c r="P25" s="100"/>
      <c r="Q25" s="100"/>
      <c r="R25" s="118"/>
      <c r="S25" s="107"/>
      <c r="T25" s="107"/>
      <c r="U25" s="201"/>
    </row>
    <row r="26" spans="1:21" ht="12" customHeight="1" thickBot="1">
      <c r="A26" s="128"/>
      <c r="B26" s="129"/>
      <c r="C26" s="130"/>
      <c r="D26" s="130"/>
      <c r="E26" s="130"/>
      <c r="F26" s="131"/>
      <c r="G26" s="130"/>
      <c r="H26" s="130"/>
      <c r="I26" s="130"/>
      <c r="J26" s="132"/>
      <c r="K26" s="130"/>
      <c r="L26" s="130"/>
      <c r="M26" s="130"/>
      <c r="N26" s="130"/>
      <c r="O26" s="133"/>
      <c r="P26" s="133"/>
      <c r="Q26" s="133"/>
      <c r="R26" s="133"/>
      <c r="S26" s="214"/>
      <c r="T26" s="214"/>
      <c r="U26" s="201"/>
    </row>
    <row r="27" spans="1:21" ht="24.75" customHeight="1" thickBot="1">
      <c r="A27" s="215" t="s">
        <v>153</v>
      </c>
      <c r="B27" s="216"/>
      <c r="C27" s="216"/>
      <c r="D27" s="216"/>
      <c r="E27" s="216"/>
      <c r="F27" s="216"/>
      <c r="G27" s="216"/>
      <c r="H27" s="216"/>
      <c r="I27" s="216"/>
      <c r="J27" s="216"/>
      <c r="K27" s="216"/>
      <c r="L27" s="216"/>
      <c r="M27" s="216"/>
      <c r="N27" s="216"/>
      <c r="O27" s="216"/>
      <c r="P27" s="216"/>
      <c r="Q27" s="216"/>
      <c r="R27" s="216"/>
      <c r="S27" s="216"/>
      <c r="T27" s="216"/>
      <c r="U27" s="201"/>
    </row>
    <row r="28" spans="1:21" ht="13.5" thickBot="1">
      <c r="A28" s="153"/>
      <c r="B28" s="242"/>
      <c r="C28" s="242"/>
      <c r="D28" s="242"/>
      <c r="E28" s="242"/>
      <c r="F28" s="242"/>
      <c r="G28" s="242"/>
      <c r="H28" s="100"/>
      <c r="I28" s="100"/>
      <c r="J28" s="100"/>
      <c r="K28" s="100"/>
      <c r="L28" s="100"/>
      <c r="M28" s="100"/>
      <c r="N28" s="100"/>
      <c r="O28" s="100"/>
      <c r="P28" s="100"/>
      <c r="Q28" s="134"/>
      <c r="R28" s="134"/>
      <c r="S28" s="100"/>
      <c r="T28" s="100"/>
      <c r="U28" s="201"/>
    </row>
    <row r="29" spans="1:21" s="138" customFormat="1" ht="33" customHeight="1" thickBot="1">
      <c r="A29" s="204"/>
      <c r="B29" s="243" t="s">
        <v>154</v>
      </c>
      <c r="C29" s="244"/>
      <c r="D29" s="244"/>
      <c r="E29" s="244"/>
      <c r="F29" s="245"/>
      <c r="G29" s="136"/>
      <c r="H29" s="134" t="s">
        <v>155</v>
      </c>
      <c r="I29" s="137" t="str">
        <f>+K31</f>
        <v>SGA</v>
      </c>
      <c r="J29" s="134" t="s">
        <v>156</v>
      </c>
      <c r="K29" s="134" t="s">
        <v>156</v>
      </c>
      <c r="L29" s="134" t="s">
        <v>156</v>
      </c>
      <c r="M29" s="134" t="s">
        <v>156</v>
      </c>
      <c r="N29" s="134" t="s">
        <v>156</v>
      </c>
      <c r="O29" s="134" t="s">
        <v>156</v>
      </c>
      <c r="P29" s="135"/>
      <c r="Q29" s="134"/>
      <c r="R29" s="134"/>
      <c r="S29" s="135"/>
      <c r="T29" s="135"/>
      <c r="U29" s="202"/>
    </row>
    <row r="30" spans="1:21" s="138" customFormat="1" ht="29.25" customHeight="1" thickBot="1">
      <c r="A30" s="204"/>
      <c r="B30" s="246" t="s">
        <v>157</v>
      </c>
      <c r="C30" s="247"/>
      <c r="D30" s="248"/>
      <c r="E30" s="139" t="s">
        <v>5</v>
      </c>
      <c r="F30" s="140" t="s">
        <v>150</v>
      </c>
      <c r="G30" s="136"/>
      <c r="H30" s="134"/>
      <c r="I30" s="137"/>
      <c r="J30" s="134" t="s">
        <v>156</v>
      </c>
      <c r="K30" s="134" t="s">
        <v>156</v>
      </c>
      <c r="L30" s="134" t="s">
        <v>156</v>
      </c>
      <c r="M30" s="134" t="s">
        <v>156</v>
      </c>
      <c r="N30" s="134" t="s">
        <v>156</v>
      </c>
      <c r="O30" s="134" t="s">
        <v>156</v>
      </c>
      <c r="P30" s="135"/>
      <c r="Q30" s="134"/>
      <c r="R30" s="134"/>
      <c r="S30" s="135"/>
      <c r="T30" s="135"/>
      <c r="U30" s="202"/>
    </row>
    <row r="31" spans="1:21" ht="23.25" customHeight="1">
      <c r="A31" s="153"/>
      <c r="B31" s="249" t="s">
        <v>18</v>
      </c>
      <c r="C31" s="250"/>
      <c r="D31" s="251"/>
      <c r="E31" s="141">
        <v>0</v>
      </c>
      <c r="F31" s="142">
        <v>0</v>
      </c>
      <c r="G31" s="186">
        <v>0</v>
      </c>
      <c r="H31" s="134" t="s">
        <v>158</v>
      </c>
      <c r="I31" s="143" t="str">
        <f>+K32</f>
        <v>SGA</v>
      </c>
      <c r="J31" s="134" t="s">
        <v>156</v>
      </c>
      <c r="K31" s="134" t="s">
        <v>156</v>
      </c>
      <c r="L31" s="134" t="s">
        <v>156</v>
      </c>
      <c r="M31" s="134" t="s">
        <v>156</v>
      </c>
      <c r="N31" s="134" t="s">
        <v>156</v>
      </c>
      <c r="O31" s="134" t="s">
        <v>156</v>
      </c>
      <c r="P31" s="100"/>
      <c r="Q31" s="134"/>
      <c r="R31" s="134"/>
      <c r="S31" s="100"/>
      <c r="T31" s="100"/>
      <c r="U31" s="201"/>
    </row>
    <row r="32" spans="1:21" ht="23.25" customHeight="1">
      <c r="A32" s="153"/>
      <c r="B32" s="252" t="s">
        <v>15</v>
      </c>
      <c r="C32" s="253"/>
      <c r="D32" s="254"/>
      <c r="E32" s="144">
        <v>2</v>
      </c>
      <c r="F32" s="145">
        <v>0</v>
      </c>
      <c r="G32" s="186"/>
      <c r="H32" s="134" t="s">
        <v>156</v>
      </c>
      <c r="I32" s="143" t="str">
        <f>+K33</f>
        <v>SGA</v>
      </c>
      <c r="J32" s="134" t="s">
        <v>156</v>
      </c>
      <c r="K32" s="134" t="s">
        <v>156</v>
      </c>
      <c r="L32" s="134" t="s">
        <v>156</v>
      </c>
      <c r="M32" s="134" t="s">
        <v>156</v>
      </c>
      <c r="N32" s="134" t="s">
        <v>156</v>
      </c>
      <c r="O32" s="134" t="s">
        <v>156</v>
      </c>
      <c r="P32" s="100"/>
      <c r="Q32" s="134"/>
      <c r="R32" s="134"/>
      <c r="S32" s="100"/>
      <c r="T32" s="100"/>
      <c r="U32" s="201"/>
    </row>
    <row r="33" spans="1:21" ht="23.25" customHeight="1">
      <c r="A33" s="153"/>
      <c r="B33" s="252" t="s">
        <v>20</v>
      </c>
      <c r="C33" s="253"/>
      <c r="D33" s="254"/>
      <c r="E33" s="144">
        <v>1</v>
      </c>
      <c r="F33" s="145">
        <v>0</v>
      </c>
      <c r="G33" s="186"/>
      <c r="H33" s="134" t="s">
        <v>159</v>
      </c>
      <c r="I33" s="143" t="str">
        <f>+K34</f>
        <v>SGA</v>
      </c>
      <c r="J33" s="134" t="s">
        <v>156</v>
      </c>
      <c r="K33" s="134" t="s">
        <v>156</v>
      </c>
      <c r="L33" s="134" t="s">
        <v>156</v>
      </c>
      <c r="M33" s="134" t="s">
        <v>156</v>
      </c>
      <c r="N33" s="134" t="s">
        <v>156</v>
      </c>
      <c r="O33" s="134" t="s">
        <v>156</v>
      </c>
      <c r="P33" s="100"/>
      <c r="Q33" s="134"/>
      <c r="R33" s="134"/>
      <c r="S33" s="100"/>
      <c r="T33" s="100"/>
      <c r="U33" s="201"/>
    </row>
    <row r="34" spans="1:21" ht="23.25" customHeight="1">
      <c r="A34" s="153"/>
      <c r="B34" s="228" t="s">
        <v>160</v>
      </c>
      <c r="C34" s="229"/>
      <c r="D34" s="230"/>
      <c r="E34" s="144">
        <v>0</v>
      </c>
      <c r="F34" s="145">
        <v>0</v>
      </c>
      <c r="G34" s="186"/>
      <c r="H34" s="134" t="s">
        <v>161</v>
      </c>
      <c r="I34" s="143" t="str">
        <f>+N31</f>
        <v>SGA</v>
      </c>
      <c r="J34" s="134" t="s">
        <v>156</v>
      </c>
      <c r="K34" s="134" t="s">
        <v>156</v>
      </c>
      <c r="L34" s="134" t="s">
        <v>156</v>
      </c>
      <c r="M34" s="134" t="s">
        <v>156</v>
      </c>
      <c r="N34" s="134" t="s">
        <v>156</v>
      </c>
      <c r="O34" s="134" t="s">
        <v>156</v>
      </c>
      <c r="P34" s="100"/>
      <c r="Q34" s="100"/>
      <c r="R34" s="100"/>
      <c r="S34" s="100"/>
      <c r="T34" s="100"/>
      <c r="U34" s="201"/>
    </row>
    <row r="35" spans="1:21" ht="23.25" customHeight="1">
      <c r="A35" s="153"/>
      <c r="B35" s="228" t="s">
        <v>19</v>
      </c>
      <c r="C35" s="229"/>
      <c r="D35" s="230"/>
      <c r="E35" s="146">
        <v>13</v>
      </c>
      <c r="F35" s="147">
        <v>2</v>
      </c>
      <c r="G35" s="186"/>
      <c r="H35" s="134"/>
      <c r="I35" s="143"/>
      <c r="J35" s="134"/>
      <c r="K35" s="134"/>
      <c r="L35" s="134"/>
      <c r="M35" s="134"/>
      <c r="N35" s="134"/>
      <c r="O35" s="134"/>
      <c r="P35" s="100"/>
      <c r="Q35" s="100"/>
      <c r="R35" s="100"/>
      <c r="S35" s="100"/>
      <c r="T35" s="100"/>
      <c r="U35" s="201"/>
    </row>
    <row r="36" spans="1:21" ht="23.25" customHeight="1">
      <c r="A36" s="153"/>
      <c r="B36" s="228" t="s">
        <v>162</v>
      </c>
      <c r="C36" s="229"/>
      <c r="D36" s="230"/>
      <c r="E36" s="146">
        <v>1</v>
      </c>
      <c r="F36" s="147">
        <v>0</v>
      </c>
      <c r="G36" s="186"/>
      <c r="H36" s="134"/>
      <c r="I36" s="143"/>
      <c r="J36" s="134"/>
      <c r="K36" s="134"/>
      <c r="L36" s="134"/>
      <c r="M36" s="134"/>
      <c r="N36" s="134"/>
      <c r="O36" s="134"/>
      <c r="P36" s="100"/>
      <c r="Q36" s="100"/>
      <c r="R36" s="100"/>
      <c r="S36" s="100"/>
      <c r="T36" s="100"/>
      <c r="U36" s="201"/>
    </row>
    <row r="37" spans="1:21" ht="27" customHeight="1" thickBot="1">
      <c r="A37" s="153"/>
      <c r="B37" s="231" t="s">
        <v>163</v>
      </c>
      <c r="C37" s="232"/>
      <c r="D37" s="233"/>
      <c r="E37" s="148">
        <v>3</v>
      </c>
      <c r="F37" s="149">
        <v>0</v>
      </c>
      <c r="G37" s="186"/>
      <c r="H37" s="134"/>
      <c r="I37" s="143"/>
      <c r="J37" s="134" t="s">
        <v>156</v>
      </c>
      <c r="K37" s="134" t="s">
        <v>156</v>
      </c>
      <c r="L37" s="134" t="s">
        <v>156</v>
      </c>
      <c r="M37" s="134" t="s">
        <v>156</v>
      </c>
      <c r="N37" s="134" t="s">
        <v>156</v>
      </c>
      <c r="O37" s="134" t="s">
        <v>156</v>
      </c>
      <c r="P37" s="100"/>
      <c r="Q37" s="100"/>
      <c r="R37" s="100"/>
      <c r="S37" s="100"/>
      <c r="T37" s="100"/>
      <c r="U37" s="201"/>
    </row>
    <row r="38" spans="1:21" ht="21.75" customHeight="1" thickBot="1">
      <c r="A38" s="153"/>
      <c r="B38" s="234" t="s">
        <v>154</v>
      </c>
      <c r="C38" s="235"/>
      <c r="D38" s="236"/>
      <c r="E38" s="150">
        <f>SUM(E31:E37)</f>
        <v>20</v>
      </c>
      <c r="F38" s="189">
        <f>SUM(F31:F37)</f>
        <v>2</v>
      </c>
      <c r="G38" s="186"/>
      <c r="H38" s="134" t="s">
        <v>164</v>
      </c>
      <c r="I38" s="143" t="str">
        <f>+N32</f>
        <v>SGA</v>
      </c>
      <c r="J38" s="151"/>
      <c r="K38" s="151"/>
      <c r="L38" s="151"/>
      <c r="M38" s="220"/>
      <c r="N38" s="220"/>
      <c r="O38" s="220"/>
      <c r="P38" s="100"/>
      <c r="Q38" s="100"/>
      <c r="R38" s="100"/>
      <c r="S38" s="100"/>
      <c r="T38" s="100"/>
      <c r="U38" s="201"/>
    </row>
    <row r="39" spans="1:21" ht="21.75" customHeight="1" thickBot="1">
      <c r="A39" s="153"/>
      <c r="B39" s="237"/>
      <c r="C39" s="238"/>
      <c r="D39" s="239"/>
      <c r="E39" s="240">
        <f>SUM(E38:F38)</f>
        <v>22</v>
      </c>
      <c r="F39" s="241"/>
      <c r="G39" s="194">
        <v>3</v>
      </c>
      <c r="H39" s="134"/>
      <c r="I39" s="143"/>
      <c r="J39" s="151"/>
      <c r="K39" s="151"/>
      <c r="L39" s="151"/>
      <c r="M39" s="192"/>
      <c r="N39" s="192"/>
      <c r="O39" s="192"/>
      <c r="P39" s="100"/>
      <c r="Q39" s="100"/>
      <c r="R39" s="100"/>
      <c r="S39" s="100"/>
      <c r="T39" s="100"/>
      <c r="U39" s="201"/>
    </row>
    <row r="40" spans="1:21" ht="12" customHeight="1">
      <c r="A40" s="153"/>
      <c r="B40" s="190"/>
      <c r="C40" s="190"/>
      <c r="D40" s="190"/>
      <c r="E40" s="190"/>
      <c r="F40" s="190"/>
      <c r="G40" s="190"/>
      <c r="H40" s="134"/>
      <c r="I40" s="143"/>
      <c r="J40" s="151"/>
      <c r="K40" s="151"/>
      <c r="L40" s="151"/>
      <c r="M40" s="192"/>
      <c r="N40" s="192"/>
      <c r="O40" s="192"/>
      <c r="P40" s="100"/>
      <c r="Q40" s="100"/>
      <c r="R40" s="100"/>
      <c r="S40" s="100"/>
      <c r="T40" s="100"/>
      <c r="U40" s="201"/>
    </row>
    <row r="41" spans="1:21" ht="12" customHeight="1">
      <c r="A41" s="153"/>
      <c r="B41" s="190"/>
      <c r="C41" s="190"/>
      <c r="D41" s="190"/>
      <c r="E41" s="190"/>
      <c r="F41" s="190"/>
      <c r="G41" s="190"/>
      <c r="H41" s="100"/>
      <c r="I41" s="100"/>
      <c r="J41" s="151"/>
      <c r="K41" s="151"/>
      <c r="L41" s="151"/>
      <c r="M41" s="220"/>
      <c r="N41" s="220"/>
      <c r="O41" s="220"/>
      <c r="P41" s="100"/>
      <c r="Q41" s="100"/>
      <c r="R41" s="100"/>
      <c r="S41" s="100"/>
      <c r="T41" s="100"/>
      <c r="U41" s="201"/>
    </row>
    <row r="42" spans="1:21" ht="12" customHeight="1">
      <c r="A42" s="153"/>
      <c r="B42" s="190"/>
      <c r="C42" s="190"/>
      <c r="D42" s="190"/>
      <c r="E42" s="190"/>
      <c r="F42" s="190"/>
      <c r="G42" s="190"/>
      <c r="H42" s="100"/>
      <c r="I42" s="100"/>
      <c r="J42" s="100"/>
      <c r="K42" s="100"/>
      <c r="L42" s="100"/>
      <c r="M42" s="100"/>
      <c r="N42" s="100"/>
      <c r="O42" s="100"/>
      <c r="P42" s="100"/>
      <c r="Q42" s="100"/>
      <c r="R42" s="100"/>
      <c r="S42" s="214"/>
      <c r="T42" s="214"/>
      <c r="U42" s="201"/>
    </row>
    <row r="43" spans="1:21" ht="12" customHeight="1">
      <c r="A43" s="153"/>
      <c r="B43" s="190"/>
      <c r="C43" s="190"/>
      <c r="D43" s="190"/>
      <c r="E43" s="190"/>
      <c r="F43" s="190"/>
      <c r="G43" s="190"/>
      <c r="H43" s="100"/>
      <c r="I43" s="100"/>
      <c r="J43" s="100"/>
      <c r="K43" s="100"/>
      <c r="L43" s="100"/>
      <c r="M43" s="100"/>
      <c r="N43" s="100"/>
      <c r="O43" s="100"/>
      <c r="P43" s="100"/>
      <c r="Q43" s="100"/>
      <c r="R43" s="100"/>
      <c r="S43" s="67"/>
      <c r="T43" s="67"/>
      <c r="U43" s="201"/>
    </row>
    <row r="44" spans="1:21" ht="12" customHeight="1" thickBot="1">
      <c r="A44" s="153"/>
      <c r="B44" s="190"/>
      <c r="C44" s="190"/>
      <c r="D44" s="190"/>
      <c r="E44" s="190"/>
      <c r="F44" s="190"/>
      <c r="G44" s="190"/>
      <c r="H44" s="100"/>
      <c r="I44" s="100"/>
      <c r="J44" s="100"/>
      <c r="K44" s="100"/>
      <c r="L44" s="100"/>
      <c r="M44" s="100"/>
      <c r="N44" s="100"/>
      <c r="O44" s="100"/>
      <c r="P44" s="100"/>
      <c r="Q44" s="100"/>
      <c r="R44" s="100"/>
      <c r="S44" s="67"/>
      <c r="T44" s="67"/>
      <c r="U44" s="201"/>
    </row>
    <row r="45" spans="1:21" ht="24.75" customHeight="1" thickBot="1">
      <c r="A45" s="215" t="s">
        <v>165</v>
      </c>
      <c r="B45" s="216"/>
      <c r="C45" s="216"/>
      <c r="D45" s="216"/>
      <c r="E45" s="216"/>
      <c r="F45" s="216"/>
      <c r="G45" s="216"/>
      <c r="H45" s="216"/>
      <c r="I45" s="216"/>
      <c r="J45" s="216"/>
      <c r="K45" s="216"/>
      <c r="L45" s="216"/>
      <c r="M45" s="216"/>
      <c r="N45" s="216"/>
      <c r="O45" s="216"/>
      <c r="P45" s="216"/>
      <c r="Q45" s="216"/>
      <c r="R45" s="216"/>
      <c r="S45" s="216"/>
      <c r="T45" s="216"/>
      <c r="U45" s="201"/>
    </row>
    <row r="46" spans="1:21" ht="12.75">
      <c r="A46" s="94"/>
      <c r="B46" s="152"/>
      <c r="C46" s="152"/>
      <c r="D46" s="152"/>
      <c r="E46" s="152"/>
      <c r="F46" s="152"/>
      <c r="G46" s="152"/>
      <c r="H46" s="95"/>
      <c r="I46" s="95"/>
      <c r="J46" s="95"/>
      <c r="K46" s="95"/>
      <c r="L46" s="95"/>
      <c r="M46" s="95"/>
      <c r="N46" s="95"/>
      <c r="O46" s="95"/>
      <c r="P46" s="95"/>
      <c r="Q46" s="95"/>
      <c r="R46" s="95"/>
      <c r="S46" s="95"/>
      <c r="T46" s="95"/>
      <c r="U46" s="201"/>
    </row>
    <row r="47" spans="1:21" ht="13.5" thickBot="1">
      <c r="A47" s="153"/>
      <c r="B47" s="190"/>
      <c r="C47" s="190"/>
      <c r="D47" s="190"/>
      <c r="E47" s="190"/>
      <c r="F47" s="190"/>
      <c r="G47" s="190"/>
      <c r="H47" s="100"/>
      <c r="I47" s="100"/>
      <c r="J47" s="100"/>
      <c r="K47" s="100"/>
      <c r="L47" s="100"/>
      <c r="M47" s="100"/>
      <c r="N47" s="100"/>
      <c r="O47" s="100"/>
      <c r="P47" s="100"/>
      <c r="Q47" s="100"/>
      <c r="R47" s="100"/>
      <c r="S47" s="100"/>
      <c r="T47" s="100"/>
      <c r="U47" s="201"/>
    </row>
    <row r="48" spans="1:21" ht="64.5" customHeight="1" thickBot="1">
      <c r="A48" s="153"/>
      <c r="B48" s="210" t="s">
        <v>166</v>
      </c>
      <c r="C48" s="211" t="s">
        <v>167</v>
      </c>
      <c r="D48" s="211" t="s">
        <v>78</v>
      </c>
      <c r="E48" s="211" t="s">
        <v>181</v>
      </c>
      <c r="F48" s="211" t="s">
        <v>76</v>
      </c>
      <c r="G48" s="211" t="s">
        <v>90</v>
      </c>
      <c r="H48" s="211" t="s">
        <v>89</v>
      </c>
      <c r="I48" s="211" t="s">
        <v>91</v>
      </c>
      <c r="J48" s="212" t="s">
        <v>168</v>
      </c>
      <c r="K48" s="97"/>
      <c r="L48" s="97"/>
      <c r="M48" s="97"/>
      <c r="N48" s="97"/>
      <c r="O48" s="97"/>
      <c r="P48" s="97"/>
      <c r="Q48" s="100"/>
      <c r="R48" s="100"/>
      <c r="S48" s="100"/>
      <c r="T48" s="100"/>
      <c r="U48" s="201"/>
    </row>
    <row r="49" spans="1:21" ht="21.75" customHeight="1" thickBot="1">
      <c r="A49" s="153"/>
      <c r="B49" s="221" t="s">
        <v>5</v>
      </c>
      <c r="C49" s="222"/>
      <c r="D49" s="222"/>
      <c r="E49" s="222"/>
      <c r="F49" s="222"/>
      <c r="G49" s="222"/>
      <c r="H49" s="222"/>
      <c r="I49" s="222"/>
      <c r="J49" s="223"/>
      <c r="K49" s="97"/>
      <c r="L49" s="97"/>
      <c r="M49" s="97"/>
      <c r="N49" s="97"/>
      <c r="O49" s="97"/>
      <c r="P49" s="97"/>
      <c r="Q49" s="100"/>
      <c r="R49" s="100"/>
      <c r="S49" s="100"/>
      <c r="T49" s="100"/>
      <c r="U49" s="201"/>
    </row>
    <row r="50" spans="1:21" ht="31.5" customHeight="1">
      <c r="A50" s="153"/>
      <c r="B50" s="154" t="s">
        <v>169</v>
      </c>
      <c r="C50" s="144"/>
      <c r="D50" s="144">
        <v>1</v>
      </c>
      <c r="E50" s="144"/>
      <c r="F50" s="144">
        <v>1</v>
      </c>
      <c r="G50" s="144"/>
      <c r="H50" s="144">
        <v>2</v>
      </c>
      <c r="I50" s="144"/>
      <c r="J50" s="155">
        <f>SUM(C50:I50)</f>
        <v>4</v>
      </c>
      <c r="K50" s="97"/>
      <c r="L50" s="97"/>
      <c r="M50" s="97"/>
      <c r="N50" s="97"/>
      <c r="O50" s="97"/>
      <c r="P50" s="97"/>
      <c r="Q50" s="100"/>
      <c r="R50" s="100"/>
      <c r="S50" s="100"/>
      <c r="T50" s="100"/>
      <c r="U50" s="201"/>
    </row>
    <row r="51" spans="1:21" ht="42.75" customHeight="1">
      <c r="A51" s="153"/>
      <c r="B51" s="191" t="s">
        <v>170</v>
      </c>
      <c r="C51" s="144"/>
      <c r="D51" s="144"/>
      <c r="E51" s="144"/>
      <c r="F51" s="144">
        <v>9</v>
      </c>
      <c r="G51" s="144"/>
      <c r="H51" s="144">
        <v>1</v>
      </c>
      <c r="I51" s="144"/>
      <c r="J51" s="156">
        <f>SUM(C51:I51)</f>
        <v>10</v>
      </c>
      <c r="K51" s="97"/>
      <c r="L51" s="97"/>
      <c r="M51" s="97"/>
      <c r="N51" s="97"/>
      <c r="O51" s="97"/>
      <c r="P51" s="97"/>
      <c r="Q51" s="100"/>
      <c r="R51" s="100"/>
      <c r="S51" s="100"/>
      <c r="T51" s="100"/>
      <c r="U51" s="201"/>
    </row>
    <row r="52" spans="1:21" ht="27" customHeight="1">
      <c r="A52" s="153"/>
      <c r="B52" s="191" t="s">
        <v>171</v>
      </c>
      <c r="C52" s="144"/>
      <c r="D52" s="144">
        <v>1</v>
      </c>
      <c r="E52" s="144"/>
      <c r="F52" s="144"/>
      <c r="G52" s="144">
        <v>1</v>
      </c>
      <c r="H52" s="144"/>
      <c r="I52" s="144">
        <v>1</v>
      </c>
      <c r="J52" s="156">
        <f>SUM(C52:I52)</f>
        <v>3</v>
      </c>
      <c r="K52" s="97"/>
      <c r="L52" s="97"/>
      <c r="M52" s="97"/>
      <c r="N52" s="97"/>
      <c r="O52" s="97"/>
      <c r="P52" s="97"/>
      <c r="Q52" s="100"/>
      <c r="R52" s="100"/>
      <c r="S52" s="100"/>
      <c r="T52" s="100"/>
      <c r="U52" s="201"/>
    </row>
    <row r="53" spans="1:21" ht="38.25" customHeight="1">
      <c r="A53" s="153"/>
      <c r="B53" s="157" t="s">
        <v>178</v>
      </c>
      <c r="C53" s="144"/>
      <c r="D53" s="144"/>
      <c r="E53" s="144"/>
      <c r="F53" s="144">
        <v>2</v>
      </c>
      <c r="G53" s="144"/>
      <c r="H53" s="144"/>
      <c r="I53" s="144"/>
      <c r="J53" s="156">
        <f>SUM(C53:I53)</f>
        <v>2</v>
      </c>
      <c r="K53" s="97"/>
      <c r="L53" s="97"/>
      <c r="M53" s="97"/>
      <c r="N53" s="97"/>
      <c r="O53" s="97"/>
      <c r="P53" s="97"/>
      <c r="Q53" s="100"/>
      <c r="R53" s="100"/>
      <c r="S53" s="100"/>
      <c r="T53" s="100"/>
      <c r="U53" s="201"/>
    </row>
    <row r="54" spans="1:21" ht="43.5" customHeight="1" thickBot="1">
      <c r="A54" s="153"/>
      <c r="B54" s="191" t="s">
        <v>179</v>
      </c>
      <c r="C54" s="144"/>
      <c r="D54" s="144"/>
      <c r="E54" s="144"/>
      <c r="F54" s="144">
        <v>1</v>
      </c>
      <c r="G54" s="144"/>
      <c r="H54" s="144"/>
      <c r="I54" s="144"/>
      <c r="J54" s="156">
        <f>SUM(C54:I54)</f>
        <v>1</v>
      </c>
      <c r="K54" s="97"/>
      <c r="L54" s="97"/>
      <c r="M54" s="97"/>
      <c r="N54" s="97"/>
      <c r="O54" s="97"/>
      <c r="P54" s="97"/>
      <c r="Q54" s="100"/>
      <c r="R54" s="100"/>
      <c r="S54" s="100"/>
      <c r="T54" s="100"/>
      <c r="U54" s="201"/>
    </row>
    <row r="55" spans="1:21" ht="22.5" customHeight="1" thickBot="1">
      <c r="A55" s="153"/>
      <c r="B55" s="224" t="s">
        <v>106</v>
      </c>
      <c r="C55" s="225"/>
      <c r="D55" s="225"/>
      <c r="E55" s="225"/>
      <c r="F55" s="225"/>
      <c r="G55" s="225"/>
      <c r="H55" s="225"/>
      <c r="I55" s="225"/>
      <c r="J55" s="226"/>
      <c r="K55" s="97"/>
      <c r="L55" s="97"/>
      <c r="M55" s="97"/>
      <c r="N55" s="97"/>
      <c r="O55" s="97"/>
      <c r="P55" s="97"/>
      <c r="Q55" s="100"/>
      <c r="R55" s="100"/>
      <c r="S55" s="100"/>
      <c r="T55" s="100"/>
      <c r="U55" s="201"/>
    </row>
    <row r="56" spans="1:21" ht="49.5" customHeight="1" thickBot="1">
      <c r="A56" s="153"/>
      <c r="B56" s="158" t="s">
        <v>172</v>
      </c>
      <c r="C56" s="146"/>
      <c r="D56" s="146"/>
      <c r="E56" s="146"/>
      <c r="F56" s="146">
        <v>2</v>
      </c>
      <c r="G56" s="146"/>
      <c r="H56" s="146"/>
      <c r="I56" s="146"/>
      <c r="J56" s="159">
        <f>SUM(C56:I56)</f>
        <v>2</v>
      </c>
      <c r="K56" s="97"/>
      <c r="L56" s="97"/>
      <c r="M56" s="97"/>
      <c r="N56" s="97"/>
      <c r="O56" s="97"/>
      <c r="P56" s="97"/>
      <c r="Q56" s="100"/>
      <c r="R56" s="100"/>
      <c r="S56" s="100"/>
      <c r="T56" s="100"/>
      <c r="U56" s="201"/>
    </row>
    <row r="57" spans="1:21" ht="25.5" customHeight="1" thickBot="1">
      <c r="A57" s="153"/>
      <c r="B57" s="193" t="s">
        <v>168</v>
      </c>
      <c r="C57" s="160">
        <f aca="true" t="shared" si="0" ref="C57:J57">SUM(C50:C54,C56)</f>
        <v>0</v>
      </c>
      <c r="D57" s="160">
        <f t="shared" si="0"/>
        <v>2</v>
      </c>
      <c r="E57" s="160">
        <f t="shared" si="0"/>
        <v>0</v>
      </c>
      <c r="F57" s="160">
        <f t="shared" si="0"/>
        <v>15</v>
      </c>
      <c r="G57" s="160">
        <f t="shared" si="0"/>
        <v>1</v>
      </c>
      <c r="H57" s="160">
        <f t="shared" si="0"/>
        <v>3</v>
      </c>
      <c r="I57" s="160">
        <f t="shared" si="0"/>
        <v>1</v>
      </c>
      <c r="J57" s="161">
        <f t="shared" si="0"/>
        <v>22</v>
      </c>
      <c r="K57" s="97"/>
      <c r="L57" s="97"/>
      <c r="M57" s="97"/>
      <c r="N57" s="97"/>
      <c r="O57" s="97"/>
      <c r="P57" s="97"/>
      <c r="Q57" s="100"/>
      <c r="R57" s="100"/>
      <c r="S57" s="100"/>
      <c r="T57" s="100"/>
      <c r="U57" s="201"/>
    </row>
    <row r="58" spans="1:21" ht="12" customHeight="1">
      <c r="A58" s="205"/>
      <c r="B58" s="97"/>
      <c r="C58" s="97"/>
      <c r="D58" s="97"/>
      <c r="E58" s="97"/>
      <c r="F58" s="97"/>
      <c r="G58" s="97"/>
      <c r="H58" s="97"/>
      <c r="I58" s="97"/>
      <c r="J58" s="97"/>
      <c r="K58" s="97"/>
      <c r="L58" s="97"/>
      <c r="M58" s="97"/>
      <c r="N58" s="97"/>
      <c r="O58" s="97"/>
      <c r="P58" s="97"/>
      <c r="Q58" s="100"/>
      <c r="R58" s="100"/>
      <c r="S58" s="100"/>
      <c r="T58" s="100"/>
      <c r="U58" s="201"/>
    </row>
    <row r="59" spans="1:21" ht="12" customHeight="1">
      <c r="A59" s="205"/>
      <c r="B59" s="97"/>
      <c r="C59" s="97"/>
      <c r="D59" s="97"/>
      <c r="E59" s="97"/>
      <c r="F59" s="97"/>
      <c r="G59" s="97"/>
      <c r="H59" s="97"/>
      <c r="I59" s="97"/>
      <c r="J59" s="97"/>
      <c r="K59" s="97"/>
      <c r="L59" s="97"/>
      <c r="M59" s="97"/>
      <c r="N59" s="97"/>
      <c r="O59" s="97"/>
      <c r="P59" s="97"/>
      <c r="Q59" s="100"/>
      <c r="R59" s="100"/>
      <c r="S59" s="100"/>
      <c r="T59" s="100"/>
      <c r="U59" s="201"/>
    </row>
    <row r="60" spans="1:21" ht="12" customHeight="1" thickBot="1">
      <c r="A60" s="153"/>
      <c r="B60" s="227" t="s">
        <v>173</v>
      </c>
      <c r="C60" s="227"/>
      <c r="D60" s="227"/>
      <c r="E60" s="227"/>
      <c r="F60" s="213"/>
      <c r="G60" s="213"/>
      <c r="H60" s="213"/>
      <c r="I60" s="213"/>
      <c r="J60" s="213"/>
      <c r="K60" s="213"/>
      <c r="L60" s="213"/>
      <c r="M60" s="213"/>
      <c r="N60" s="213"/>
      <c r="O60" s="213"/>
      <c r="P60" s="105"/>
      <c r="Q60" s="100"/>
      <c r="R60" s="100"/>
      <c r="S60" s="214"/>
      <c r="T60" s="214"/>
      <c r="U60" s="201"/>
    </row>
    <row r="61" spans="1:21" ht="35.25" customHeight="1" thickBot="1">
      <c r="A61" s="215" t="s">
        <v>174</v>
      </c>
      <c r="B61" s="216"/>
      <c r="C61" s="216"/>
      <c r="D61" s="216"/>
      <c r="E61" s="216"/>
      <c r="F61" s="216"/>
      <c r="G61" s="216"/>
      <c r="H61" s="216"/>
      <c r="I61" s="216"/>
      <c r="J61" s="216"/>
      <c r="K61" s="216"/>
      <c r="L61" s="216"/>
      <c r="M61" s="216"/>
      <c r="N61" s="216"/>
      <c r="O61" s="216"/>
      <c r="P61" s="216"/>
      <c r="Q61" s="216"/>
      <c r="R61" s="216"/>
      <c r="S61" s="216"/>
      <c r="T61" s="216"/>
      <c r="U61" s="201"/>
    </row>
    <row r="62" spans="1:21" ht="38.25" customHeight="1" thickBot="1">
      <c r="A62" s="206"/>
      <c r="B62" s="162" t="s">
        <v>175</v>
      </c>
      <c r="C62" s="207"/>
      <c r="D62" s="207"/>
      <c r="E62" s="207"/>
      <c r="F62" s="208"/>
      <c r="G62" s="207"/>
      <c r="H62" s="207"/>
      <c r="I62" s="207"/>
      <c r="J62" s="207"/>
      <c r="K62" s="207"/>
      <c r="L62" s="207"/>
      <c r="M62" s="207"/>
      <c r="N62" s="207"/>
      <c r="O62" s="207"/>
      <c r="P62" s="207"/>
      <c r="Q62" s="207"/>
      <c r="R62" s="207"/>
      <c r="S62" s="207"/>
      <c r="T62" s="207"/>
      <c r="U62" s="209"/>
    </row>
  </sheetData>
  <sheetProtection password="EFE9" sheet="1"/>
  <mergeCells count="45">
    <mergeCell ref="D2:M2"/>
    <mergeCell ref="D3:M3"/>
    <mergeCell ref="D4:M4"/>
    <mergeCell ref="F8:M8"/>
    <mergeCell ref="F9:M9"/>
    <mergeCell ref="F10:M10"/>
    <mergeCell ref="F11:M11"/>
    <mergeCell ref="F12:M12"/>
    <mergeCell ref="A15:T15"/>
    <mergeCell ref="B17:G17"/>
    <mergeCell ref="B18:D18"/>
    <mergeCell ref="B19:D19"/>
    <mergeCell ref="B20:D20"/>
    <mergeCell ref="B21:D21"/>
    <mergeCell ref="B23:D23"/>
    <mergeCell ref="E23:G23"/>
    <mergeCell ref="S26:T26"/>
    <mergeCell ref="A27:T27"/>
    <mergeCell ref="E39:F39"/>
    <mergeCell ref="B28:G28"/>
    <mergeCell ref="B29:F29"/>
    <mergeCell ref="B30:D30"/>
    <mergeCell ref="B31:D31"/>
    <mergeCell ref="B32:D32"/>
    <mergeCell ref="B33:D33"/>
    <mergeCell ref="F60:G60"/>
    <mergeCell ref="H60:I60"/>
    <mergeCell ref="J60:K60"/>
    <mergeCell ref="L60:M60"/>
    <mergeCell ref="B34:D34"/>
    <mergeCell ref="B35:D35"/>
    <mergeCell ref="B36:D36"/>
    <mergeCell ref="B37:D37"/>
    <mergeCell ref="B38:D39"/>
    <mergeCell ref="M38:O38"/>
    <mergeCell ref="N60:O60"/>
    <mergeCell ref="S60:T60"/>
    <mergeCell ref="A61:T61"/>
    <mergeCell ref="B22:D22"/>
    <mergeCell ref="M41:O41"/>
    <mergeCell ref="S42:T42"/>
    <mergeCell ref="A45:T45"/>
    <mergeCell ref="B49:J49"/>
    <mergeCell ref="B55:J55"/>
    <mergeCell ref="B60:E60"/>
  </mergeCells>
  <hyperlinks>
    <hyperlink ref="B62" location="REPORTE PQRS IDEP MAY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31"/>
  <sheetViews>
    <sheetView showGridLines="0" tabSelected="1" view="pageBreakPreview" zoomScale="90" zoomScaleSheetLayoutView="90" zoomScalePageLayoutView="0" workbookViewId="0" topLeftCell="A1">
      <selection activeCell="E14" sqref="E14"/>
    </sheetView>
  </sheetViews>
  <sheetFormatPr defaultColWidth="11.421875" defaultRowHeight="15"/>
  <cols>
    <col min="1" max="1" width="8.8515625" style="89" customWidth="1"/>
    <col min="2" max="2" width="0" style="89" hidden="1" customWidth="1"/>
    <col min="3" max="3" width="13.140625" style="89" customWidth="1"/>
    <col min="4" max="4" width="13.28125" style="89" customWidth="1"/>
    <col min="5" max="5" width="13.140625" style="89" customWidth="1"/>
    <col min="6" max="6" width="11.421875" style="89" customWidth="1"/>
    <col min="7" max="7" width="11.140625" style="89" hidden="1" customWidth="1"/>
    <col min="8" max="9" width="13.421875" style="89" customWidth="1"/>
    <col min="10" max="10" width="22.7109375" style="89" customWidth="1"/>
    <col min="11" max="11" width="22.28125" style="89" customWidth="1"/>
    <col min="12" max="12" width="14.57421875" style="89" customWidth="1"/>
    <col min="13" max="13" width="35.421875" style="89" customWidth="1"/>
    <col min="14" max="16384" width="11.421875" style="89" customWidth="1"/>
  </cols>
  <sheetData>
    <row r="1" ht="12.75"/>
    <row r="2" spans="1:13" ht="21.75" customHeight="1">
      <c r="A2" s="187" t="s">
        <v>180</v>
      </c>
      <c r="D2" s="309" t="s">
        <v>102</v>
      </c>
      <c r="E2" s="309"/>
      <c r="F2" s="309"/>
      <c r="G2" s="309"/>
      <c r="H2" s="309"/>
      <c r="I2" s="309"/>
      <c r="J2" s="309"/>
      <c r="K2" s="309"/>
      <c r="L2" s="309"/>
      <c r="M2" s="309"/>
    </row>
    <row r="3" spans="4:13" ht="12.75">
      <c r="D3" s="309" t="s">
        <v>103</v>
      </c>
      <c r="E3" s="309"/>
      <c r="F3" s="309"/>
      <c r="G3" s="309"/>
      <c r="H3" s="309"/>
      <c r="I3" s="309"/>
      <c r="J3" s="309"/>
      <c r="K3" s="309"/>
      <c r="L3" s="309"/>
      <c r="M3" s="309"/>
    </row>
    <row r="4" spans="4:13" ht="12.75">
      <c r="D4" s="309" t="s">
        <v>104</v>
      </c>
      <c r="E4" s="309"/>
      <c r="F4" s="309"/>
      <c r="G4" s="309"/>
      <c r="H4" s="309"/>
      <c r="I4" s="309"/>
      <c r="J4" s="309"/>
      <c r="K4" s="309"/>
      <c r="L4" s="309"/>
      <c r="M4" s="309"/>
    </row>
    <row r="5" ht="12.75"/>
    <row r="6" ht="13.5" thickBot="1"/>
    <row r="7" spans="1:13" ht="24.75" customHeight="1">
      <c r="A7" s="287" t="s">
        <v>105</v>
      </c>
      <c r="B7" s="289" t="s">
        <v>106</v>
      </c>
      <c r="C7" s="289"/>
      <c r="D7" s="289"/>
      <c r="E7" s="289"/>
      <c r="F7" s="290"/>
      <c r="G7" s="291" t="s">
        <v>5</v>
      </c>
      <c r="H7" s="292"/>
      <c r="I7" s="292"/>
      <c r="J7" s="292"/>
      <c r="K7" s="292"/>
      <c r="L7" s="292"/>
      <c r="M7" s="293"/>
    </row>
    <row r="8" spans="1:13" s="90" customFormat="1" ht="51.75" thickBot="1">
      <c r="A8" s="288"/>
      <c r="B8" s="173" t="s">
        <v>107</v>
      </c>
      <c r="C8" s="173" t="s">
        <v>108</v>
      </c>
      <c r="D8" s="173" t="s">
        <v>109</v>
      </c>
      <c r="E8" s="173" t="s">
        <v>110</v>
      </c>
      <c r="F8" s="174" t="s">
        <v>111</v>
      </c>
      <c r="G8" s="175" t="s">
        <v>112</v>
      </c>
      <c r="H8" s="176" t="s">
        <v>113</v>
      </c>
      <c r="I8" s="176" t="s">
        <v>114</v>
      </c>
      <c r="J8" s="176" t="s">
        <v>115</v>
      </c>
      <c r="K8" s="176" t="s">
        <v>116</v>
      </c>
      <c r="L8" s="176" t="s">
        <v>111</v>
      </c>
      <c r="M8" s="177" t="s">
        <v>139</v>
      </c>
    </row>
    <row r="9" spans="1:13" ht="12.75">
      <c r="A9" s="169">
        <v>1</v>
      </c>
      <c r="B9" s="170">
        <v>516</v>
      </c>
      <c r="C9" s="171">
        <v>42492</v>
      </c>
      <c r="D9" s="170">
        <v>309</v>
      </c>
      <c r="E9" s="171">
        <v>42500</v>
      </c>
      <c r="F9" s="172">
        <v>5</v>
      </c>
      <c r="G9" s="303" t="s">
        <v>140</v>
      </c>
      <c r="H9" s="304"/>
      <c r="I9" s="305"/>
      <c r="J9" s="178" t="s">
        <v>118</v>
      </c>
      <c r="K9" s="178" t="s">
        <v>19</v>
      </c>
      <c r="L9" s="179" t="s">
        <v>117</v>
      </c>
      <c r="M9" s="180" t="s">
        <v>119</v>
      </c>
    </row>
    <row r="10" spans="1:13" ht="12.75">
      <c r="A10" s="166">
        <v>2</v>
      </c>
      <c r="B10" s="163">
        <v>533</v>
      </c>
      <c r="C10" s="164">
        <v>42494</v>
      </c>
      <c r="D10" s="163">
        <v>305</v>
      </c>
      <c r="E10" s="164">
        <v>42496</v>
      </c>
      <c r="F10" s="167">
        <v>2</v>
      </c>
      <c r="G10" s="166">
        <v>784542016</v>
      </c>
      <c r="H10" s="164">
        <v>42496</v>
      </c>
      <c r="I10" s="164">
        <v>42500</v>
      </c>
      <c r="J10" s="165" t="s">
        <v>118</v>
      </c>
      <c r="K10" s="165" t="s">
        <v>19</v>
      </c>
      <c r="L10" s="163">
        <v>1</v>
      </c>
      <c r="M10" s="181" t="s">
        <v>119</v>
      </c>
    </row>
    <row r="11" spans="1:13" ht="12.75">
      <c r="A11" s="166">
        <v>3</v>
      </c>
      <c r="B11" s="163">
        <v>547</v>
      </c>
      <c r="C11" s="164">
        <v>42496</v>
      </c>
      <c r="D11" s="163">
        <v>327</v>
      </c>
      <c r="E11" s="164">
        <v>42507</v>
      </c>
      <c r="F11" s="167">
        <v>6</v>
      </c>
      <c r="G11" s="166">
        <v>784842016</v>
      </c>
      <c r="H11" s="164">
        <v>42496</v>
      </c>
      <c r="I11" s="164" t="s">
        <v>120</v>
      </c>
      <c r="J11" s="165" t="s">
        <v>118</v>
      </c>
      <c r="K11" s="165" t="s">
        <v>19</v>
      </c>
      <c r="L11" s="163">
        <v>8</v>
      </c>
      <c r="M11" s="181" t="s">
        <v>119</v>
      </c>
    </row>
    <row r="12" spans="1:13" ht="12.75">
      <c r="A12" s="166">
        <v>4</v>
      </c>
      <c r="B12" s="163">
        <v>548</v>
      </c>
      <c r="C12" s="164">
        <v>42496</v>
      </c>
      <c r="D12" s="163">
        <v>330</v>
      </c>
      <c r="E12" s="164">
        <v>42508</v>
      </c>
      <c r="F12" s="167">
        <v>7</v>
      </c>
      <c r="G12" s="166">
        <v>784982016</v>
      </c>
      <c r="H12" s="164">
        <v>42496</v>
      </c>
      <c r="I12" s="164">
        <v>42508</v>
      </c>
      <c r="J12" s="165" t="s">
        <v>118</v>
      </c>
      <c r="K12" s="165" t="s">
        <v>19</v>
      </c>
      <c r="L12" s="163">
        <v>8</v>
      </c>
      <c r="M12" s="181" t="s">
        <v>119</v>
      </c>
    </row>
    <row r="13" spans="1:13" ht="12.75">
      <c r="A13" s="166">
        <v>5</v>
      </c>
      <c r="B13" s="163">
        <v>575</v>
      </c>
      <c r="C13" s="164">
        <v>42502</v>
      </c>
      <c r="D13" s="163">
        <v>332</v>
      </c>
      <c r="E13" s="164">
        <v>42508</v>
      </c>
      <c r="F13" s="167">
        <v>4</v>
      </c>
      <c r="G13" s="166">
        <v>829032016</v>
      </c>
      <c r="H13" s="164">
        <v>42503</v>
      </c>
      <c r="I13" s="164">
        <v>42508</v>
      </c>
      <c r="J13" s="165" t="s">
        <v>118</v>
      </c>
      <c r="K13" s="165" t="s">
        <v>19</v>
      </c>
      <c r="L13" s="163">
        <v>4</v>
      </c>
      <c r="M13" s="181" t="s">
        <v>119</v>
      </c>
    </row>
    <row r="14" spans="1:13" ht="12.75">
      <c r="A14" s="166">
        <v>6</v>
      </c>
      <c r="B14" s="163">
        <v>581</v>
      </c>
      <c r="C14" s="164">
        <v>42503</v>
      </c>
      <c r="D14" s="163">
        <v>342</v>
      </c>
      <c r="E14" s="164">
        <v>42513</v>
      </c>
      <c r="F14" s="167">
        <v>6</v>
      </c>
      <c r="G14" s="166">
        <v>829122016</v>
      </c>
      <c r="H14" s="164">
        <v>42503</v>
      </c>
      <c r="I14" s="164">
        <v>42517</v>
      </c>
      <c r="J14" s="165" t="s">
        <v>118</v>
      </c>
      <c r="K14" s="165" t="s">
        <v>19</v>
      </c>
      <c r="L14" s="163">
        <v>10</v>
      </c>
      <c r="M14" s="181" t="s">
        <v>119</v>
      </c>
    </row>
    <row r="15" spans="1:13" ht="12.75">
      <c r="A15" s="166">
        <v>7</v>
      </c>
      <c r="B15" s="163">
        <v>586</v>
      </c>
      <c r="C15" s="164">
        <v>42503</v>
      </c>
      <c r="D15" s="163">
        <v>334</v>
      </c>
      <c r="E15" s="164">
        <v>42508</v>
      </c>
      <c r="F15" s="167">
        <v>3</v>
      </c>
      <c r="G15" s="166">
        <v>795282016</v>
      </c>
      <c r="H15" s="164">
        <v>42503</v>
      </c>
      <c r="I15" s="164">
        <v>42509</v>
      </c>
      <c r="J15" s="165" t="s">
        <v>121</v>
      </c>
      <c r="K15" s="165" t="s">
        <v>19</v>
      </c>
      <c r="L15" s="163">
        <v>4</v>
      </c>
      <c r="M15" s="181" t="s">
        <v>122</v>
      </c>
    </row>
    <row r="16" spans="1:13" ht="12.75">
      <c r="A16" s="166">
        <v>8</v>
      </c>
      <c r="B16" s="163">
        <v>608</v>
      </c>
      <c r="C16" s="164">
        <v>42509</v>
      </c>
      <c r="D16" s="163">
        <v>343</v>
      </c>
      <c r="E16" s="164">
        <v>42513</v>
      </c>
      <c r="F16" s="167">
        <v>2</v>
      </c>
      <c r="G16" s="306" t="s">
        <v>140</v>
      </c>
      <c r="H16" s="307"/>
      <c r="I16" s="308"/>
      <c r="J16" s="165" t="s">
        <v>118</v>
      </c>
      <c r="K16" s="165" t="s">
        <v>19</v>
      </c>
      <c r="L16" s="163" t="s">
        <v>117</v>
      </c>
      <c r="M16" s="181" t="s">
        <v>119</v>
      </c>
    </row>
    <row r="17" spans="1:13" ht="12.75">
      <c r="A17" s="166">
        <v>9</v>
      </c>
      <c r="B17" s="163">
        <v>614</v>
      </c>
      <c r="C17" s="164">
        <v>42510</v>
      </c>
      <c r="D17" s="163">
        <v>340</v>
      </c>
      <c r="E17" s="164">
        <v>42513</v>
      </c>
      <c r="F17" s="167">
        <v>2</v>
      </c>
      <c r="G17" s="166">
        <v>857612016</v>
      </c>
      <c r="H17" s="164">
        <v>42510</v>
      </c>
      <c r="I17" s="164">
        <v>42513</v>
      </c>
      <c r="J17" s="165" t="s">
        <v>118</v>
      </c>
      <c r="K17" s="165" t="s">
        <v>19</v>
      </c>
      <c r="L17" s="163">
        <v>2</v>
      </c>
      <c r="M17" s="181" t="s">
        <v>122</v>
      </c>
    </row>
    <row r="18" spans="1:13" ht="12.75">
      <c r="A18" s="166">
        <v>10</v>
      </c>
      <c r="B18" s="163">
        <v>615</v>
      </c>
      <c r="C18" s="164">
        <v>42483</v>
      </c>
      <c r="D18" s="163">
        <v>344</v>
      </c>
      <c r="E18" s="164">
        <v>42515</v>
      </c>
      <c r="F18" s="167">
        <v>2</v>
      </c>
      <c r="G18" s="166">
        <v>901602016</v>
      </c>
      <c r="H18" s="164">
        <v>42514</v>
      </c>
      <c r="I18" s="164">
        <v>42515</v>
      </c>
      <c r="J18" s="165" t="s">
        <v>123</v>
      </c>
      <c r="K18" s="165" t="s">
        <v>19</v>
      </c>
      <c r="L18" s="163">
        <v>1</v>
      </c>
      <c r="M18" s="181" t="s">
        <v>119</v>
      </c>
    </row>
    <row r="19" spans="1:13" ht="12.75">
      <c r="A19" s="166">
        <v>11</v>
      </c>
      <c r="B19" s="163">
        <v>620</v>
      </c>
      <c r="C19" s="164">
        <v>42516</v>
      </c>
      <c r="D19" s="163">
        <v>349</v>
      </c>
      <c r="E19" s="164">
        <v>42522</v>
      </c>
      <c r="F19" s="167">
        <v>3</v>
      </c>
      <c r="G19" s="166">
        <v>950162016</v>
      </c>
      <c r="H19" s="164">
        <v>42521</v>
      </c>
      <c r="I19" s="164">
        <v>42523</v>
      </c>
      <c r="J19" s="165" t="s">
        <v>118</v>
      </c>
      <c r="K19" s="165" t="s">
        <v>19</v>
      </c>
      <c r="L19" s="163">
        <v>2</v>
      </c>
      <c r="M19" s="181" t="s">
        <v>124</v>
      </c>
    </row>
    <row r="20" spans="1:13" ht="12.75">
      <c r="A20" s="166">
        <v>12</v>
      </c>
      <c r="B20" s="163">
        <v>627</v>
      </c>
      <c r="C20" s="164">
        <v>42516</v>
      </c>
      <c r="D20" s="163">
        <v>348</v>
      </c>
      <c r="E20" s="164">
        <v>42521</v>
      </c>
      <c r="F20" s="167">
        <v>2</v>
      </c>
      <c r="G20" s="166">
        <v>950302016</v>
      </c>
      <c r="H20" s="164">
        <v>42521</v>
      </c>
      <c r="I20" s="164">
        <v>42521</v>
      </c>
      <c r="J20" s="165" t="s">
        <v>118</v>
      </c>
      <c r="K20" s="165" t="s">
        <v>19</v>
      </c>
      <c r="L20" s="163">
        <v>0</v>
      </c>
      <c r="M20" s="181" t="s">
        <v>119</v>
      </c>
    </row>
    <row r="21" spans="1:13" ht="12.75">
      <c r="A21" s="166">
        <v>13</v>
      </c>
      <c r="B21" s="163">
        <v>548</v>
      </c>
      <c r="C21" s="164">
        <v>42496</v>
      </c>
      <c r="D21" s="163">
        <v>330</v>
      </c>
      <c r="E21" s="164">
        <v>42508</v>
      </c>
      <c r="F21" s="167">
        <v>7</v>
      </c>
      <c r="G21" s="166">
        <v>785002016</v>
      </c>
      <c r="H21" s="164">
        <v>42496</v>
      </c>
      <c r="I21" s="164">
        <v>42508</v>
      </c>
      <c r="J21" s="165" t="s">
        <v>118</v>
      </c>
      <c r="K21" s="165" t="s">
        <v>19</v>
      </c>
      <c r="L21" s="163">
        <v>7</v>
      </c>
      <c r="M21" s="181" t="s">
        <v>119</v>
      </c>
    </row>
    <row r="22" spans="1:13" ht="12.75">
      <c r="A22" s="166">
        <v>14</v>
      </c>
      <c r="B22" s="294" t="s">
        <v>117</v>
      </c>
      <c r="C22" s="295"/>
      <c r="D22" s="295"/>
      <c r="E22" s="295"/>
      <c r="F22" s="296"/>
      <c r="G22" s="166">
        <v>752462016</v>
      </c>
      <c r="H22" s="164">
        <v>42493</v>
      </c>
      <c r="I22" s="164" t="s">
        <v>117</v>
      </c>
      <c r="J22" s="165" t="s">
        <v>125</v>
      </c>
      <c r="K22" s="165" t="s">
        <v>15</v>
      </c>
      <c r="L22" s="163" t="s">
        <v>117</v>
      </c>
      <c r="M22" s="181" t="s">
        <v>126</v>
      </c>
    </row>
    <row r="23" spans="1:13" ht="12.75">
      <c r="A23" s="166">
        <v>15</v>
      </c>
      <c r="B23" s="297"/>
      <c r="C23" s="298"/>
      <c r="D23" s="298"/>
      <c r="E23" s="298"/>
      <c r="F23" s="299"/>
      <c r="G23" s="166">
        <v>771462016</v>
      </c>
      <c r="H23" s="164">
        <v>42496</v>
      </c>
      <c r="I23" s="164" t="s">
        <v>117</v>
      </c>
      <c r="J23" s="165" t="s">
        <v>125</v>
      </c>
      <c r="K23" s="165" t="s">
        <v>127</v>
      </c>
      <c r="L23" s="163" t="s">
        <v>117</v>
      </c>
      <c r="M23" s="181" t="s">
        <v>128</v>
      </c>
    </row>
    <row r="24" spans="1:13" ht="12.75">
      <c r="A24" s="166">
        <v>16</v>
      </c>
      <c r="B24" s="297"/>
      <c r="C24" s="298"/>
      <c r="D24" s="298"/>
      <c r="E24" s="298"/>
      <c r="F24" s="299"/>
      <c r="G24" s="166">
        <v>823992016</v>
      </c>
      <c r="H24" s="164">
        <v>42503</v>
      </c>
      <c r="I24" s="164" t="s">
        <v>117</v>
      </c>
      <c r="J24" s="165" t="s">
        <v>125</v>
      </c>
      <c r="K24" s="165" t="s">
        <v>18</v>
      </c>
      <c r="L24" s="163" t="s">
        <v>117</v>
      </c>
      <c r="M24" s="181" t="s">
        <v>129</v>
      </c>
    </row>
    <row r="25" spans="1:13" ht="12.75">
      <c r="A25" s="166">
        <v>17</v>
      </c>
      <c r="B25" s="297"/>
      <c r="C25" s="298"/>
      <c r="D25" s="298"/>
      <c r="E25" s="298"/>
      <c r="F25" s="299"/>
      <c r="G25" s="166">
        <v>823692016</v>
      </c>
      <c r="H25" s="164">
        <v>42506</v>
      </c>
      <c r="I25" s="164">
        <v>42506</v>
      </c>
      <c r="J25" s="165" t="s">
        <v>130</v>
      </c>
      <c r="K25" s="165" t="s">
        <v>19</v>
      </c>
      <c r="L25" s="163">
        <v>1</v>
      </c>
      <c r="M25" s="181" t="s">
        <v>119</v>
      </c>
    </row>
    <row r="26" spans="1:13" ht="12.75">
      <c r="A26" s="166">
        <v>18</v>
      </c>
      <c r="B26" s="297"/>
      <c r="C26" s="298"/>
      <c r="D26" s="298"/>
      <c r="E26" s="298"/>
      <c r="F26" s="299"/>
      <c r="G26" s="166">
        <v>825332016</v>
      </c>
      <c r="H26" s="164">
        <v>42506</v>
      </c>
      <c r="I26" s="164">
        <v>42506</v>
      </c>
      <c r="J26" s="165" t="s">
        <v>130</v>
      </c>
      <c r="K26" s="165" t="s">
        <v>19</v>
      </c>
      <c r="L26" s="163">
        <v>1</v>
      </c>
      <c r="M26" s="181" t="s">
        <v>119</v>
      </c>
    </row>
    <row r="27" spans="1:13" ht="12.75">
      <c r="A27" s="166">
        <v>19</v>
      </c>
      <c r="B27" s="297"/>
      <c r="C27" s="298"/>
      <c r="D27" s="298"/>
      <c r="E27" s="298"/>
      <c r="F27" s="299"/>
      <c r="G27" s="166">
        <v>862802016</v>
      </c>
      <c r="H27" s="164">
        <v>42509</v>
      </c>
      <c r="I27" s="164" t="s">
        <v>117</v>
      </c>
      <c r="J27" s="165" t="s">
        <v>125</v>
      </c>
      <c r="K27" s="165" t="s">
        <v>15</v>
      </c>
      <c r="L27" s="163" t="s">
        <v>117</v>
      </c>
      <c r="M27" s="181" t="s">
        <v>131</v>
      </c>
    </row>
    <row r="28" spans="1:13" ht="12.75">
      <c r="A28" s="166">
        <v>20</v>
      </c>
      <c r="B28" s="297"/>
      <c r="C28" s="298"/>
      <c r="D28" s="298"/>
      <c r="E28" s="298"/>
      <c r="F28" s="299"/>
      <c r="G28" s="166">
        <v>888892016</v>
      </c>
      <c r="H28" s="164">
        <v>42513</v>
      </c>
      <c r="I28" s="164" t="s">
        <v>117</v>
      </c>
      <c r="J28" s="165" t="s">
        <v>132</v>
      </c>
      <c r="K28" s="165" t="s">
        <v>133</v>
      </c>
      <c r="L28" s="163" t="s">
        <v>117</v>
      </c>
      <c r="M28" s="181" t="s">
        <v>134</v>
      </c>
    </row>
    <row r="29" spans="1:13" ht="12.75">
      <c r="A29" s="166">
        <v>21</v>
      </c>
      <c r="B29" s="297"/>
      <c r="C29" s="298"/>
      <c r="D29" s="298"/>
      <c r="E29" s="298"/>
      <c r="F29" s="299"/>
      <c r="G29" s="166">
        <v>889062016</v>
      </c>
      <c r="H29" s="164">
        <v>42513</v>
      </c>
      <c r="I29" s="164" t="s">
        <v>117</v>
      </c>
      <c r="J29" s="165" t="s">
        <v>125</v>
      </c>
      <c r="K29" s="165" t="s">
        <v>133</v>
      </c>
      <c r="L29" s="163" t="s">
        <v>117</v>
      </c>
      <c r="M29" s="181" t="s">
        <v>135</v>
      </c>
    </row>
    <row r="30" spans="1:13" ht="24.75" thickBot="1">
      <c r="A30" s="168">
        <v>22</v>
      </c>
      <c r="B30" s="300"/>
      <c r="C30" s="301"/>
      <c r="D30" s="301"/>
      <c r="E30" s="301"/>
      <c r="F30" s="302"/>
      <c r="G30" s="168">
        <v>884202016</v>
      </c>
      <c r="H30" s="182">
        <v>42513</v>
      </c>
      <c r="I30" s="182" t="s">
        <v>117</v>
      </c>
      <c r="J30" s="183" t="s">
        <v>136</v>
      </c>
      <c r="K30" s="183" t="s">
        <v>20</v>
      </c>
      <c r="L30" s="184" t="s">
        <v>117</v>
      </c>
      <c r="M30" s="185" t="s">
        <v>137</v>
      </c>
    </row>
    <row r="31" spans="1:13" s="91" customFormat="1" ht="12.75">
      <c r="A31" s="93" t="s">
        <v>141</v>
      </c>
      <c r="C31" s="92"/>
      <c r="E31" s="92"/>
      <c r="J31" s="93"/>
      <c r="K31" s="93"/>
      <c r="M31" s="93"/>
    </row>
  </sheetData>
  <sheetProtection password="EFE9" sheet="1"/>
  <mergeCells count="9">
    <mergeCell ref="D2:M2"/>
    <mergeCell ref="D3:M3"/>
    <mergeCell ref="D4:M4"/>
    <mergeCell ref="A7:A8"/>
    <mergeCell ref="B7:F7"/>
    <mergeCell ref="G7:M7"/>
    <mergeCell ref="B22:F30"/>
    <mergeCell ref="G9:I9"/>
    <mergeCell ref="G16:I16"/>
  </mergeCells>
  <hyperlinks>
    <hyperlink ref="A2" location="REPORTE PQRS IDEP MAYO DE 2016.xls#'Consolidado IDEP'!A1" display="INICIO"/>
  </hyperlinks>
  <printOptions/>
  <pageMargins left="0.7" right="0.7" top="0.75" bottom="0.75" header="0.3" footer="0.3"/>
  <pageSetup horizontalDpi="600" verticalDpi="600" orientation="portrait" scale="44" r:id="rId2"/>
  <drawing r:id="rId1"/>
</worksheet>
</file>

<file path=xl/worksheets/sheet9.xml><?xml version="1.0" encoding="utf-8"?>
<worksheet xmlns="http://schemas.openxmlformats.org/spreadsheetml/2006/main" xmlns:r="http://schemas.openxmlformats.org/officeDocument/2006/relationships">
  <dimension ref="B1:P25"/>
  <sheetViews>
    <sheetView zoomScale="90" zoomScaleNormal="90" zoomScalePageLayoutView="0" workbookViewId="0" topLeftCell="B1">
      <selection activeCell="F17" sqref="A11:G17"/>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78</v>
      </c>
      <c r="C2" s="30" t="s">
        <v>93</v>
      </c>
      <c r="D2" s="30" t="s">
        <v>84</v>
      </c>
      <c r="E2" s="44" t="s">
        <v>5</v>
      </c>
      <c r="F2" s="77">
        <v>1</v>
      </c>
      <c r="G2" s="30" t="s">
        <v>87</v>
      </c>
      <c r="H2" s="44"/>
    </row>
    <row r="3" spans="2:8" ht="15">
      <c r="B3" s="30" t="s">
        <v>76</v>
      </c>
      <c r="C3" s="30" t="s">
        <v>93</v>
      </c>
      <c r="D3" s="30" t="s">
        <v>84</v>
      </c>
      <c r="E3" s="44" t="s">
        <v>5</v>
      </c>
      <c r="F3" s="77">
        <v>1</v>
      </c>
      <c r="G3" s="30" t="s">
        <v>87</v>
      </c>
      <c r="H3" s="44">
        <v>1</v>
      </c>
    </row>
    <row r="4" spans="2:8" ht="15">
      <c r="B4" s="30" t="s">
        <v>89</v>
      </c>
      <c r="C4" s="30" t="s">
        <v>93</v>
      </c>
      <c r="D4" s="30" t="s">
        <v>84</v>
      </c>
      <c r="E4" s="44" t="s">
        <v>5</v>
      </c>
      <c r="F4" s="77">
        <v>1</v>
      </c>
      <c r="G4" s="30" t="s">
        <v>87</v>
      </c>
      <c r="H4" s="44"/>
    </row>
    <row r="5" spans="2:8" ht="15">
      <c r="B5" s="30" t="s">
        <v>89</v>
      </c>
      <c r="C5" s="30" t="s">
        <v>93</v>
      </c>
      <c r="D5" s="30" t="s">
        <v>84</v>
      </c>
      <c r="E5" s="44" t="s">
        <v>5</v>
      </c>
      <c r="F5" s="77">
        <v>1</v>
      </c>
      <c r="G5" s="30" t="s">
        <v>87</v>
      </c>
      <c r="H5" s="44"/>
    </row>
    <row r="6" spans="2:8" ht="15">
      <c r="B6" s="30" t="s">
        <v>90</v>
      </c>
      <c r="C6" s="30" t="s">
        <v>79</v>
      </c>
      <c r="D6" s="30" t="s">
        <v>84</v>
      </c>
      <c r="E6" s="44" t="s">
        <v>5</v>
      </c>
      <c r="F6" s="77">
        <v>1</v>
      </c>
      <c r="G6" s="30" t="s">
        <v>97</v>
      </c>
      <c r="H6" s="44"/>
    </row>
    <row r="7" spans="2:8" ht="15">
      <c r="B7" s="30" t="s">
        <v>78</v>
      </c>
      <c r="C7" s="30" t="s">
        <v>79</v>
      </c>
      <c r="D7" s="30" t="s">
        <v>84</v>
      </c>
      <c r="E7" s="44" t="s">
        <v>5</v>
      </c>
      <c r="F7" s="77">
        <v>1</v>
      </c>
      <c r="G7" s="30" t="s">
        <v>87</v>
      </c>
      <c r="H7" s="44">
        <v>1</v>
      </c>
    </row>
    <row r="8" spans="2:8" ht="15">
      <c r="B8" s="30" t="s">
        <v>91</v>
      </c>
      <c r="C8" s="30" t="s">
        <v>79</v>
      </c>
      <c r="D8" s="30" t="s">
        <v>92</v>
      </c>
      <c r="E8" s="44" t="s">
        <v>5</v>
      </c>
      <c r="F8" s="77">
        <v>1</v>
      </c>
      <c r="G8" s="30" t="s">
        <v>87</v>
      </c>
      <c r="H8" s="44"/>
    </row>
    <row r="9" spans="2:8" ht="15">
      <c r="B9" s="30" t="s">
        <v>76</v>
      </c>
      <c r="C9" s="30" t="s">
        <v>94</v>
      </c>
      <c r="D9" s="30" t="s">
        <v>60</v>
      </c>
      <c r="E9" s="44" t="s">
        <v>5</v>
      </c>
      <c r="F9" s="77">
        <v>1</v>
      </c>
      <c r="G9" s="30" t="s">
        <v>87</v>
      </c>
      <c r="H9" s="44"/>
    </row>
    <row r="10" spans="2:8" ht="15">
      <c r="B10" s="88" t="s">
        <v>76</v>
      </c>
      <c r="C10" s="88" t="s">
        <v>80</v>
      </c>
      <c r="D10" s="88" t="s">
        <v>92</v>
      </c>
      <c r="E10" s="44" t="s">
        <v>5</v>
      </c>
      <c r="F10" s="77">
        <v>1</v>
      </c>
      <c r="G10" s="30" t="s">
        <v>87</v>
      </c>
      <c r="H10" s="44"/>
    </row>
    <row r="11" spans="2:8" ht="15">
      <c r="B11" s="88" t="s">
        <v>76</v>
      </c>
      <c r="C11" s="88" t="s">
        <v>80</v>
      </c>
      <c r="D11" s="88" t="s">
        <v>92</v>
      </c>
      <c r="E11" s="44" t="s">
        <v>5</v>
      </c>
      <c r="F11" s="77">
        <v>1</v>
      </c>
      <c r="G11" s="30" t="s">
        <v>87</v>
      </c>
      <c r="H11" s="44"/>
    </row>
    <row r="12" spans="2:8" ht="15">
      <c r="B12" s="30" t="s">
        <v>76</v>
      </c>
      <c r="C12" s="30" t="s">
        <v>77</v>
      </c>
      <c r="D12" s="30" t="s">
        <v>60</v>
      </c>
      <c r="E12" s="44" t="s">
        <v>5</v>
      </c>
      <c r="F12" s="77">
        <v>1</v>
      </c>
      <c r="G12" s="30" t="s">
        <v>87</v>
      </c>
      <c r="H12" s="44">
        <v>1</v>
      </c>
    </row>
    <row r="13" spans="2:8" ht="15">
      <c r="B13" s="30" t="s">
        <v>76</v>
      </c>
      <c r="C13" s="30" t="s">
        <v>77</v>
      </c>
      <c r="D13" s="30" t="s">
        <v>60</v>
      </c>
      <c r="E13" s="44" t="s">
        <v>5</v>
      </c>
      <c r="F13" s="77">
        <v>1</v>
      </c>
      <c r="G13" s="30" t="s">
        <v>87</v>
      </c>
      <c r="H13" s="44"/>
    </row>
    <row r="14" spans="2:8" ht="15">
      <c r="B14" s="30" t="s">
        <v>76</v>
      </c>
      <c r="C14" s="30" t="s">
        <v>77</v>
      </c>
      <c r="D14" s="30" t="s">
        <v>95</v>
      </c>
      <c r="E14" s="44" t="s">
        <v>5</v>
      </c>
      <c r="F14" s="77">
        <v>1</v>
      </c>
      <c r="G14" s="30" t="s">
        <v>87</v>
      </c>
      <c r="H14" s="44"/>
    </row>
    <row r="15" spans="2:8" ht="15">
      <c r="B15" s="30" t="s">
        <v>76</v>
      </c>
      <c r="C15" s="30" t="s">
        <v>77</v>
      </c>
      <c r="D15" s="30" t="s">
        <v>95</v>
      </c>
      <c r="E15" s="44" t="s">
        <v>5</v>
      </c>
      <c r="F15" s="77">
        <v>1</v>
      </c>
      <c r="G15" s="30" t="s">
        <v>87</v>
      </c>
      <c r="H15" s="44"/>
    </row>
    <row r="16" spans="2:8" ht="15">
      <c r="B16" s="30" t="s">
        <v>89</v>
      </c>
      <c r="C16" s="30" t="s">
        <v>77</v>
      </c>
      <c r="D16" s="30" t="s">
        <v>60</v>
      </c>
      <c r="E16" s="44" t="s">
        <v>5</v>
      </c>
      <c r="F16" s="77">
        <v>1</v>
      </c>
      <c r="G16" s="30" t="s">
        <v>87</v>
      </c>
      <c r="H16" s="44">
        <v>1</v>
      </c>
    </row>
    <row r="17" spans="2:8" ht="15">
      <c r="B17" s="30" t="s">
        <v>76</v>
      </c>
      <c r="C17" s="30" t="s">
        <v>77</v>
      </c>
      <c r="D17" s="30" t="s">
        <v>60</v>
      </c>
      <c r="E17" s="44" t="s">
        <v>5</v>
      </c>
      <c r="F17" s="77">
        <v>1</v>
      </c>
      <c r="G17" s="30" t="s">
        <v>87</v>
      </c>
      <c r="H17" s="44">
        <v>1</v>
      </c>
    </row>
    <row r="18" spans="2:8" ht="15">
      <c r="B18" s="30" t="s">
        <v>76</v>
      </c>
      <c r="C18" s="30" t="s">
        <v>77</v>
      </c>
      <c r="D18" s="30" t="s">
        <v>60</v>
      </c>
      <c r="E18" s="44" t="s">
        <v>5</v>
      </c>
      <c r="F18" s="77">
        <v>1</v>
      </c>
      <c r="G18" s="30" t="s">
        <v>87</v>
      </c>
      <c r="H18" s="44">
        <v>1</v>
      </c>
    </row>
    <row r="19" spans="2:8" ht="15">
      <c r="B19" s="30" t="s">
        <v>76</v>
      </c>
      <c r="C19" s="30" t="s">
        <v>77</v>
      </c>
      <c r="D19" s="30" t="s">
        <v>92</v>
      </c>
      <c r="E19" s="44" t="s">
        <v>5</v>
      </c>
      <c r="F19" s="77">
        <v>1</v>
      </c>
      <c r="G19" s="30" t="s">
        <v>87</v>
      </c>
      <c r="H19" s="44">
        <v>1</v>
      </c>
    </row>
    <row r="20" spans="2:8" ht="15">
      <c r="B20" s="30" t="s">
        <v>76</v>
      </c>
      <c r="C20" s="30" t="s">
        <v>77</v>
      </c>
      <c r="D20" s="30" t="s">
        <v>60</v>
      </c>
      <c r="E20" s="44" t="s">
        <v>5</v>
      </c>
      <c r="F20" s="77">
        <v>1</v>
      </c>
      <c r="G20" s="30" t="s">
        <v>87</v>
      </c>
      <c r="H20" s="44">
        <v>1</v>
      </c>
    </row>
    <row r="21" spans="2:8" ht="15">
      <c r="B21" s="30" t="s">
        <v>76</v>
      </c>
      <c r="C21" s="30" t="s">
        <v>77</v>
      </c>
      <c r="D21" s="30" t="s">
        <v>60</v>
      </c>
      <c r="E21" s="44" t="s">
        <v>5</v>
      </c>
      <c r="F21" s="77">
        <v>1</v>
      </c>
      <c r="G21" s="30" t="s">
        <v>87</v>
      </c>
      <c r="H21" s="44">
        <v>1</v>
      </c>
    </row>
    <row r="22" spans="2:7" s="34" customFormat="1" ht="15">
      <c r="B22" s="30" t="s">
        <v>76</v>
      </c>
      <c r="C22" s="30" t="s">
        <v>77</v>
      </c>
      <c r="D22" s="30" t="s">
        <v>60</v>
      </c>
      <c r="E22" s="44" t="s">
        <v>96</v>
      </c>
      <c r="F22" s="77">
        <v>1</v>
      </c>
      <c r="G22" s="30" t="s">
        <v>98</v>
      </c>
    </row>
    <row r="23" spans="2:7" ht="15">
      <c r="B23" s="30" t="s">
        <v>76</v>
      </c>
      <c r="C23" s="30" t="s">
        <v>77</v>
      </c>
      <c r="D23" s="30" t="s">
        <v>60</v>
      </c>
      <c r="E23" s="44" t="s">
        <v>96</v>
      </c>
      <c r="F23" s="77">
        <v>1</v>
      </c>
      <c r="G23" s="30" t="s">
        <v>98</v>
      </c>
    </row>
    <row r="24" spans="2:7" ht="15">
      <c r="B24" s="30"/>
      <c r="C24" s="30"/>
      <c r="D24" s="30"/>
      <c r="F24" s="77"/>
      <c r="G24" s="30"/>
    </row>
    <row r="25" spans="2:5" ht="45">
      <c r="B25" s="81" t="s">
        <v>101</v>
      </c>
      <c r="C25" s="30"/>
      <c r="D25" s="30"/>
      <c r="E25" s="82" t="s">
        <v>88</v>
      </c>
    </row>
  </sheetData>
  <sheetProtection/>
  <dataValidations count="4">
    <dataValidation type="list" allowBlank="1" showInputMessage="1" showErrorMessage="1" sqref="G25:G1215">
      <formula1>alcaldia</formula1>
    </dataValidation>
    <dataValidation type="list" allowBlank="1" showInputMessage="1" showErrorMessage="1" sqref="E26:E1054 E2:E24">
      <formula1>sistema</formula1>
    </dataValidation>
    <dataValidation type="list" allowBlank="1" sqref="B2:B1579">
      <formula1>tipologia</formula1>
    </dataValidation>
    <dataValidation type="list" allowBlank="1" showInputMessage="1" showErrorMessage="1" sqref="D2:D1519">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