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9.xml" ContentType="application/vnd.openxmlformats-officedocument.spreadsheetml.pivotTable+xml"/>
  <Override PartName="/xl/pivotTables/pivotTable4.xml" ContentType="application/vnd.openxmlformats-officedocument.spreadsheetml.pivotTable+xml"/>
  <Override PartName="/xl/pivotTables/pivotTable8.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6"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Consolidado IDEP" sheetId="7" r:id="rId7"/>
    <sheet name="Informe Detall IDEP" sheetId="8" r:id="rId8"/>
    <sheet name="Insumo-Recibido" sheetId="9" state="hidden" r:id="rId9"/>
    <sheet name="Insumo-Solucionado" sheetId="10" state="hidden" r:id="rId10"/>
    <sheet name="Total-Recibidos" sheetId="11" state="hidden" r:id="rId11"/>
    <sheet name="Total-Solucionados" sheetId="12" state="hidden" r:id="rId12"/>
    <sheet name="Grafica-Top" sheetId="13" state="hidden" r:id="rId13"/>
    <sheet name="Top-Requerimientos-Subtema" sheetId="14" state="hidden" r:id="rId14"/>
    <sheet name="Acciones de Mejora" sheetId="15" state="hidden"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2" r:id="rId16"/>
    <pivotCache cacheId="1"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<sst xmlns="http://schemas.openxmlformats.org/spreadsheetml/2006/main" count="630" uniqueCount="170">
  <si>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</si>
  <si>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</si>
  <si>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</si>
  <si>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</si>
  <si>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</si>
  <si>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</si>
  <si>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</si>
  <si>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</si>
  <si>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</si>
  <si>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</si>
  <si>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</si>
  <si>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</si>
  <si>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</si>
  <si>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</si>
  <si>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</si>
  <si>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</si>
  <si>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</si>
  <si>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</si>
  <si>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</si>
  <si>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</si>
  <si>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</si>
  <si>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</si>
  <si>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</si>
  <si>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</si>
  <si>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</si>
  <si>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</si>
  <si>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</si>
  <si>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</si>
  <si>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</si>
  <si>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</si>
  <si>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</si>
  <si>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</si>
  <si>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</si>
  <si>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</si>
  <si>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</si>
  <si>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</si>
  <si>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</si>
  <si>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</si>
  <si>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</si>
  <si>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</si>
  <si>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</si>
  <si>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</si>
  <si>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</si>
  <si>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</si>
  <si>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</si>
  <si>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</si>
  <si>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</si>
  <si>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</si>
  <si>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</si>
  <si>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</si>
  <si>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</si>
  <si>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</si>
  <si>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</si>
  <si>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</si>
  <si>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</si>
  <si>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</si>
  <si>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</si>
  <si>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</si>
  <si>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</si>
  <si>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</si>
  <si>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</si>
  <si>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</si>
  <si>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</si>
  <si>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</si>
  <si>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</si>
  <si>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</si>
  <si>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</si>
  <si>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</si>
  <si>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</si>
  <si>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</si>
  <si>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</si>
  <si>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</si>
  <si>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</si>
  <si>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</si>
  <si>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</si>
  <si>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</si>
  <si>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</si>
  <si>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</si>
  <si>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</si>
  <si>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</si>
  <si>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</si>
  <si>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</si>
  <si>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</si>
  <si>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</si>
  <si>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</si>
  <si>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</si>
  <si>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</si>
  <si>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EN BLANCO</t>
  </si>
  <si>
    <t>DERECHO DE PETICIÓN DE INTERÉS PARTICULAR</t>
  </si>
  <si>
    <t>DERECHO DE PETICIÓN DE INTERÉS GENERAL</t>
  </si>
  <si>
    <t>TRASLADO POR NO COMPETENCIA</t>
  </si>
  <si>
    <t>Sistema Propio -SIAFI</t>
  </si>
  <si>
    <t>El carácter de las solicitudes más recibidas por el Instituto varían. En primer lugar, se tienen las relacionadas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</si>
  <si>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Nota: Las quejas  aquí reportadas no son competencia del IDEP, por esta razón se hizo el traslado a la entidad competente.</t>
  </si>
  <si>
    <t>INSTITUTO PARA LA INVESTIGACIÓN EDUCATIVA Y EL DESARROLLO PEDAGÓGICO, IDEP</t>
  </si>
  <si>
    <t>INFORME PETICIONES, QUEJAS, RECLAMOS Y SOLICITUDES</t>
  </si>
  <si>
    <t>No.</t>
  </si>
  <si>
    <t>SISTEMA PROPIO - SIAFI</t>
  </si>
  <si>
    <t>No. Radicado en SIAFI</t>
  </si>
  <si>
    <t>Fecha Ingreso en SIAFI</t>
  </si>
  <si>
    <t>No. Radicado Respuesta SIAFI</t>
  </si>
  <si>
    <t>Fecha Cierre SIAFI</t>
  </si>
  <si>
    <t>Tiempo de Respuesta en Días Hábiles</t>
  </si>
  <si>
    <t>No. Radicado SDQS</t>
  </si>
  <si>
    <t>Fecha Ingreso SDQS</t>
  </si>
  <si>
    <t>Fecha de Cierre SDQS</t>
  </si>
  <si>
    <t>Asignación / Traslado por Competencia</t>
  </si>
  <si>
    <t>Tipo de Solicitud</t>
  </si>
  <si>
    <t>N/A</t>
  </si>
  <si>
    <t>SAFCD</t>
  </si>
  <si>
    <t>Estado Actual de la Petición</t>
  </si>
  <si>
    <t>* Las peticiones que vienen de una entidad del Distrito Capital, no se asumen en el SDQS como derecho de petición, dado que no vienen de primera mano del ciudadano.</t>
  </si>
  <si>
    <t>Nota: Sistema propio son las  peticiones entre entidades distritales.</t>
  </si>
  <si>
    <t>Cerrado definitivamente</t>
  </si>
  <si>
    <t xml:space="preserve"> JUNIO DE 2016</t>
  </si>
  <si>
    <t>O. ASESORA JURIDICA</t>
  </si>
  <si>
    <t>ATENCIÓN AL CIUDADANO</t>
  </si>
  <si>
    <t>SECRETARÍA DE EDUCACIÓN DISTRITAL</t>
  </si>
  <si>
    <t>SOLICITUD DE COPIA</t>
  </si>
  <si>
    <t>IDIPRON</t>
  </si>
  <si>
    <t>SED- Dirección de Inspección y Vigilancia</t>
  </si>
  <si>
    <t>RECLAMO</t>
  </si>
  <si>
    <t>CONSULTA</t>
  </si>
  <si>
    <t>ACOMPAÑAMIENTO A PROCESOS DE SISTEMATIZACION DE EXPERIENCIAS, INVESTIGACION E INNOVACION EDUCATIVA Y PEDAGOGICA</t>
  </si>
  <si>
    <t>PAGINA WEB Y SISTEMAS DE INFORMACION</t>
  </si>
  <si>
    <t>6 - TUNJUELITO</t>
  </si>
  <si>
    <t>10 - ENGATIVA</t>
  </si>
  <si>
    <t>19 - CIUDAD BOLIVAR</t>
  </si>
  <si>
    <t>2 - CHAPINERO</t>
  </si>
  <si>
    <t xml:space="preserve">Respuesta definfitiva </t>
  </si>
  <si>
    <t xml:space="preserve">Durante el periodo comprendido entre el 1ro y el 30 de junio de 2016,  se recibieron veintiocho (28) peticiones, discriminadas así:  Ocho  (8) web, trece (13) escritos y  siete (7) por sistema propio de los cuales cuatro (4) no  se subierón al aplicativo SDQS por ser solicitudes realizadas por entidades del distrito y tres se subierón a comienzos de julio los cuales se veran reflejadas nuevamente en el proximo mes.
De los requerimientos que llegaron a la entidad por medio del aplicativo del SDQS, seis (6) fueron trasladados a otras entidades por ser de su competencia.
</t>
  </si>
  <si>
    <t xml:space="preserve">En el mes junio el IDEP, tramitó y dió respuesta a la petición que se encontraba pendiente  de acuerdo con los tiempos  establecidos por la Ley.   Así mismo, en este mes se recibieron veintiocho (28) solicitudes, de las cuales veinticuatro (24)  fueron tramitadas y cerradas: Una (1) consulta, tres (3) quejas, un (1) reclamo, una (1) solicitud de copia, quince (15) solicitudes de información, un (1) derecho de petición de interés general y dos (2) derechos de petición de interés particular.  
Al 30 de junio se reportan cuatro (4) peticiones que siguen su trámite para respuesta definitiva en el mes de julio de acuerdo con los tiempos establecidos por la ley.
NOTA: El IDEP reporta los requerimiento recibidos a través del SDQS e incluye las solicitudes registradas en el sistema propio (SIAFI).
</t>
  </si>
  <si>
    <t xml:space="preserve">Traslado por no competencia </t>
  </si>
  <si>
    <t>MENÚ DEL REPORTE CONSOLIDADO</t>
  </si>
  <si>
    <r>
      <rPr>
        <b/>
        <sz val="11"/>
        <color indexed="8"/>
        <rFont val="Calibri"/>
        <family val="2"/>
      </rPr>
      <t xml:space="preserve">1. </t>
    </r>
    <r>
      <rPr>
        <sz val="11"/>
        <color theme="1"/>
        <rFont val="Calibri"/>
        <family val="2"/>
      </rPr>
      <t>TOTAL REQUERIMIENTOS RECIBIDOS POR EL SISTEMA DE REGISTRO PQRS</t>
    </r>
  </si>
  <si>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</si>
  <si>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</si>
  <si>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</si>
  <si>
    <t>1. TOTAL REQUERIMIENTOS RECIBIDOS POR EL SISTEMA DE REGISTRO PQRS</t>
  </si>
  <si>
    <t>TOTAL REQUERIMIENTOS RECIBIDOS POR EL SISTEMA DE REGISTRO PQRS</t>
  </si>
  <si>
    <t>TIPO DE CANAL</t>
  </si>
  <si>
    <t>SISTEMA PROPIO SIAFI</t>
  </si>
  <si>
    <t>TOTAL</t>
  </si>
  <si>
    <t>Teléfono</t>
  </si>
  <si>
    <t>2. TOTAL REQUERIMIENTOS RECIBIDOS POR TIPOLOGÍA</t>
  </si>
  <si>
    <t>TOTAL REQUERIMIENTOS RECIBIDOS POR TIPOLOGÍA</t>
  </si>
  <si>
    <t>SGC</t>
  </si>
  <si>
    <t>SGA</t>
  </si>
  <si>
    <t>TIPOLOGÍA</t>
  </si>
  <si>
    <t>SCI</t>
  </si>
  <si>
    <t>S&amp;SO</t>
  </si>
  <si>
    <t>Derecho de Petición de Interés General</t>
  </si>
  <si>
    <t>SGSI</t>
  </si>
  <si>
    <t>Derecho de Petición de Interés Particular</t>
  </si>
  <si>
    <t>SIGA</t>
  </si>
  <si>
    <t>3. TOP 5 DE REQUERIMIENTOS POR SUBTEMA</t>
  </si>
  <si>
    <t>ASUNTO A SUBTEMA</t>
  </si>
  <si>
    <t>TOTAL GENERAL</t>
  </si>
  <si>
    <t>Traslado por no competencia</t>
  </si>
  <si>
    <t>Temas de contratacion: Personal/recursos fisicos</t>
  </si>
  <si>
    <t>Atencion y Servicio a la Ciudadania</t>
  </si>
  <si>
    <t>Temas de Contratacion: Personal/Recursos fisicos</t>
  </si>
  <si>
    <t>Total Acciones Formuladas</t>
  </si>
  <si>
    <t>4. OPORTUNIDAD EN LA RESPUESTA DE LAS SOLICITUDES</t>
  </si>
  <si>
    <t>VER ESTADÍSTICAS</t>
  </si>
  <si>
    <t>INICIO</t>
  </si>
  <si>
    <t>Acompañamiento a procesos de sistematizacion de experiencias, Investigacion e Innovacion Educativa y Pedagogica</t>
  </si>
  <si>
    <t>Pagina WEB y Sistemas de Informacion</t>
  </si>
  <si>
    <t>Solicitud de Copia</t>
  </si>
  <si>
    <t>TOTAL REQUERIMIENTOS RECIBIDOS DEL 1 DE JUNIO AL 30 DE JUNIO DE 2016</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</si>
</sst>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dd/mmm/yyyy"/>
    <numFmt numFmtId="166" formatCode="_-* #,##0_-;\-* #,##0_-;_-* &quot;-&quot;??_-;_-@_-"/>
    <numFmt numFmtId="167" formatCode="_(* #,##0_);_(* \(#,##0\);_(* &quot;-&quot;??_);_(@_)"/>
  </numFmts>
  <fonts count="86">
    <font>
      <sz val="11"/>
      <color theme="1"/>
      <name val="Calibri"/>
      <family val="2"/>
    </font>
    <font>
      <sz val="11"/>
      <color indexed="8"/>
      <name val="Calibri"/>
      <family val="2"/>
    </font>
    <font>
      <b/>
      <sz val="10"/>
      <color indexed="8"/>
      <name val="sans-serif"/>
      <family val="0"/>
    </font>
    <font>
      <b/>
      <sz val="11"/>
      <color indexed="8"/>
      <name val="Calibri"/>
      <family val="2"/>
    </font>
    <font>
      <b/>
      <sz val="9"/>
      <name val="Tahoma"/>
      <family val="2"/>
    </font>
    <font>
      <b/>
      <sz val="8"/>
      <color indexed="8"/>
      <name val="sans-serif"/>
      <family val="0"/>
    </font>
    <font>
      <sz val="10"/>
      <name val="Arial"/>
      <family val="2"/>
    </font>
    <font>
      <sz val="10"/>
      <color indexed="10"/>
      <name val="Arial"/>
      <family val="2"/>
    </font>
    <font>
      <b/>
      <sz val="10"/>
      <name val="Arial"/>
      <family val="2"/>
    </font>
    <font>
      <b/>
      <sz val="10"/>
      <color indexed="10"/>
      <name val="Arial"/>
      <family val="2"/>
    </font>
    <font>
      <b/>
      <sz val="9"/>
      <name val="Arial"/>
      <family val="2"/>
    </font>
    <font>
      <sz val="10"/>
      <color indexed="8"/>
      <name val="Calibri"/>
      <family val="2"/>
    </font>
    <font>
      <b/>
      <sz val="18"/>
      <color indexed="8"/>
      <name val="Calibri"/>
      <family val="2"/>
    </font>
    <font>
      <sz val="9"/>
      <color indexed="62"/>
      <name val="Calibri"/>
      <family val="2"/>
    </font>
    <font>
      <sz val="8"/>
      <color indexed="8"/>
      <name val="Calibri"/>
      <family val="2"/>
    </font>
    <font>
      <sz val="8.4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sz val="10"/>
      <color indexed="9"/>
      <name val="Arial"/>
      <family val="2"/>
    </font>
    <font>
      <b/>
      <sz val="10"/>
      <color indexed="56"/>
      <name val="Arial"/>
      <family val="2"/>
    </font>
    <font>
      <b/>
      <sz val="10"/>
      <color indexed="9"/>
      <name val="Arial"/>
      <family val="2"/>
    </font>
    <font>
      <sz val="9"/>
      <color indexed="8"/>
      <name val="Arial"/>
      <family val="2"/>
    </font>
    <font>
      <b/>
      <sz val="10"/>
      <color indexed="8"/>
      <name val="Arial"/>
      <family val="2"/>
    </font>
    <font>
      <b/>
      <sz val="9"/>
      <color indexed="8"/>
      <name val="Arial"/>
      <family val="2"/>
    </font>
    <font>
      <b/>
      <u val="single"/>
      <sz val="12"/>
      <color indexed="9"/>
      <name val="Arial"/>
      <family val="2"/>
    </font>
    <font>
      <b/>
      <u val="single"/>
      <sz val="11"/>
      <color indexed="9"/>
      <name val="Arial"/>
      <family val="2"/>
    </font>
    <font>
      <b/>
      <sz val="8"/>
      <color indexed="8"/>
      <name val="Arial"/>
      <family val="2"/>
    </font>
    <font>
      <b/>
      <sz val="8"/>
      <color indexed="9"/>
      <name val="Arial"/>
      <family val="2"/>
    </font>
    <font>
      <b/>
      <sz val="11"/>
      <color indexed="8"/>
      <name val="Arial"/>
      <family val="2"/>
    </font>
    <font>
      <b/>
      <sz val="12"/>
      <color indexed="8"/>
      <name val="Calibri"/>
      <family val="2"/>
    </font>
    <font>
      <b/>
      <sz val="9"/>
      <color indexed="56"/>
      <name val="Calibri"/>
      <family val="2"/>
    </font>
    <font>
      <b/>
      <sz val="10"/>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sz val="10"/>
      <color theme="0"/>
      <name val="Arial"/>
      <family val="2"/>
    </font>
    <font>
      <b/>
      <sz val="10"/>
      <color theme="3"/>
      <name val="Arial"/>
      <family val="2"/>
    </font>
    <font>
      <b/>
      <sz val="10"/>
      <color theme="0"/>
      <name val="Arial"/>
      <family val="2"/>
    </font>
    <font>
      <sz val="9"/>
      <color theme="1"/>
      <name val="Arial"/>
      <family val="2"/>
    </font>
    <font>
      <b/>
      <sz val="10"/>
      <color theme="1"/>
      <name val="Arial"/>
      <family val="2"/>
    </font>
    <font>
      <b/>
      <sz val="9"/>
      <color theme="1"/>
      <name val="Arial"/>
      <family val="2"/>
    </font>
    <font>
      <b/>
      <u val="single"/>
      <sz val="12"/>
      <color theme="0"/>
      <name val="Arial"/>
      <family val="2"/>
    </font>
    <font>
      <b/>
      <u val="single"/>
      <sz val="11"/>
      <color theme="0"/>
      <name val="Arial"/>
      <family val="2"/>
    </font>
    <font>
      <b/>
      <sz val="8"/>
      <color theme="1"/>
      <name val="Arial"/>
      <family val="2"/>
    </font>
    <font>
      <b/>
      <sz val="8"/>
      <color theme="0"/>
      <name val="Arial"/>
      <family val="2"/>
    </font>
    <font>
      <b/>
      <sz val="11"/>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3"/>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2" tint="-0.09996999800205231"/>
        <bgColor indexed="64"/>
      </patternFill>
    </fill>
    <fill>
      <patternFill patternType="solid">
        <fgColor rgb="FF00206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medium"/>
      <right/>
      <top style="medium"/>
      <bottom/>
    </border>
    <border>
      <left/>
      <right/>
      <top style="medium"/>
      <bottom/>
    </border>
    <border>
      <left style="medium"/>
      <right/>
      <top/>
      <botto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top/>
      <bottom style="medium"/>
    </border>
    <border>
      <left/>
      <right/>
      <top/>
      <bottom style="medium"/>
    </border>
    <border>
      <left style="medium"/>
      <right style="medium"/>
      <top style="medium"/>
      <bottom style="medium"/>
    </border>
    <border>
      <left style="thin"/>
      <right style="thin"/>
      <top/>
      <bottom style="thin"/>
    </border>
    <border>
      <left style="thin"/>
      <right style="thin"/>
      <top style="thin"/>
      <bottom style="medium"/>
    </border>
    <border>
      <left style="medium"/>
      <right style="thin"/>
      <top style="thin"/>
      <bottom style="medium"/>
    </border>
    <border>
      <left style="medium"/>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medium"/>
      <right style="medium"/>
      <top style="thin"/>
      <bottom>
        <color indexed="63"/>
      </bottom>
    </border>
    <border>
      <left style="thin"/>
      <right style="medium"/>
      <top>
        <color indexed="63"/>
      </top>
      <bottom>
        <color indexed="63"/>
      </bottom>
    </border>
    <border>
      <left/>
      <right style="medium"/>
      <top style="medium"/>
      <bottom style="medium"/>
    </border>
    <border>
      <left style="medium"/>
      <right/>
      <top style="medium"/>
      <bottom style="medium"/>
    </border>
    <border>
      <left/>
      <right style="medium"/>
      <top style="medium"/>
      <bottom/>
    </border>
    <border>
      <left/>
      <right style="medium"/>
      <top/>
      <bottom/>
    </border>
    <border>
      <left/>
      <right style="medium"/>
      <top/>
      <bottom style="medium"/>
    </border>
    <border>
      <left style="medium"/>
      <right style="medium"/>
      <top>
        <color indexed="63"/>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medium"/>
      <right/>
      <top style="thin"/>
      <bottom style="medium"/>
    </border>
    <border>
      <left/>
      <right/>
      <top style="thin"/>
      <bottom style="medium"/>
    </border>
    <border>
      <left/>
      <right style="medium"/>
      <top style="thin"/>
      <bottom style="mediu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326">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68" fillId="0" borderId="10" xfId="0" applyFont="1" applyBorder="1" applyAlignment="1">
      <alignment horizontal="center" vertical="center"/>
    </xf>
    <xf numFmtId="0" fontId="68" fillId="0" borderId="10" xfId="0" applyNumberFormat="1" applyFont="1" applyBorder="1" applyAlignment="1">
      <alignment horizontal="center" vertical="center"/>
    </xf>
    <xf numFmtId="0" fontId="68" fillId="0" borderId="10" xfId="0" applyFont="1" applyBorder="1" applyAlignment="1">
      <alignment horizontal="left" vertical="top" wrapText="1"/>
    </xf>
    <xf numFmtId="0" fontId="68" fillId="33" borderId="10" xfId="0" applyFont="1" applyFill="1" applyBorder="1" applyAlignment="1">
      <alignment horizontal="left" vertical="center" wrapText="1"/>
    </xf>
    <xf numFmtId="0" fontId="68" fillId="0" borderId="10" xfId="0" applyFont="1" applyBorder="1" applyAlignment="1">
      <alignment horizontal="center" vertical="center" wrapText="1"/>
    </xf>
    <xf numFmtId="0" fontId="0" fillId="33" borderId="0" xfId="0" applyFill="1" applyAlignment="1">
      <alignment wrapText="1"/>
    </xf>
    <xf numFmtId="16" fontId="69"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68"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68" fillId="33" borderId="10" xfId="0" applyFont="1" applyFill="1" applyBorder="1" applyAlignment="1">
      <alignment horizontal="center" vertical="center" wrapText="1"/>
    </xf>
    <xf numFmtId="0" fontId="69" fillId="33" borderId="11" xfId="0" applyFont="1" applyFill="1" applyBorder="1" applyAlignment="1">
      <alignment vertical="center" wrapText="1"/>
    </xf>
    <xf numFmtId="0" fontId="69" fillId="33" borderId="12" xfId="0" applyFont="1" applyFill="1" applyBorder="1" applyAlignment="1">
      <alignment vertical="center" wrapText="1"/>
    </xf>
    <xf numFmtId="0" fontId="69" fillId="33" borderId="0" xfId="0" applyFont="1" applyFill="1" applyBorder="1" applyAlignment="1">
      <alignment wrapText="1"/>
    </xf>
    <xf numFmtId="16" fontId="69" fillId="33" borderId="0" xfId="0" applyNumberFormat="1" applyFont="1" applyFill="1" applyBorder="1" applyAlignment="1">
      <alignment horizontal="center" vertical="center"/>
    </xf>
    <xf numFmtId="16" fontId="69" fillId="33" borderId="0" xfId="0" applyNumberFormat="1" applyFont="1" applyFill="1" applyBorder="1" applyAlignment="1">
      <alignment horizontal="right" vertical="center"/>
    </xf>
    <xf numFmtId="0" fontId="69" fillId="33" borderId="0" xfId="0" applyNumberFormat="1" applyFont="1" applyFill="1" applyBorder="1" applyAlignment="1">
      <alignment horizontal="center" vertical="center"/>
    </xf>
    <xf numFmtId="0" fontId="68" fillId="0" borderId="10" xfId="0" applyFont="1" applyBorder="1" applyAlignment="1">
      <alignment horizontal="center" vertical="center"/>
    </xf>
    <xf numFmtId="0" fontId="69"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7" fillId="0" borderId="10" xfId="0" applyFont="1" applyBorder="1" applyAlignment="1">
      <alignment horizontal="center" vertical="center"/>
    </xf>
    <xf numFmtId="0" fontId="0" fillId="0" borderId="10" xfId="0" applyFill="1" applyBorder="1" applyAlignment="1">
      <alignment/>
    </xf>
    <xf numFmtId="0" fontId="5"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8" fillId="33" borderId="0" xfId="0" applyNumberFormat="1" applyFont="1" applyFill="1" applyBorder="1" applyAlignment="1">
      <alignment horizontal="center" vertical="center"/>
    </xf>
    <xf numFmtId="1" fontId="68" fillId="33" borderId="0" xfId="0" applyNumberFormat="1" applyFont="1" applyFill="1" applyBorder="1" applyAlignment="1">
      <alignment horizontal="center" vertical="center"/>
    </xf>
    <xf numFmtId="10" fontId="68" fillId="33" borderId="0" xfId="0" applyNumberFormat="1" applyFont="1" applyFill="1" applyBorder="1" applyAlignment="1">
      <alignment horizontal="center" vertical="center"/>
    </xf>
    <xf numFmtId="0" fontId="70" fillId="33" borderId="0" xfId="0" applyFont="1" applyFill="1" applyBorder="1" applyAlignment="1">
      <alignment horizontal="justify" vertical="top" wrapText="1"/>
    </xf>
    <xf numFmtId="0" fontId="68" fillId="33" borderId="0" xfId="0" applyFont="1" applyFill="1" applyBorder="1" applyAlignment="1">
      <alignment horizontal="center" vertical="center"/>
    </xf>
    <xf numFmtId="0" fontId="68" fillId="33" borderId="0" xfId="0" applyFont="1" applyFill="1" applyBorder="1" applyAlignment="1">
      <alignment horizontal="left" vertical="top" wrapText="1"/>
    </xf>
    <xf numFmtId="0" fontId="68" fillId="33" borderId="0" xfId="0" applyFont="1" applyFill="1" applyBorder="1" applyAlignment="1">
      <alignment vertical="top" wrapText="1"/>
    </xf>
    <xf numFmtId="0" fontId="68"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0" fillId="33" borderId="0" xfId="0" applyFont="1" applyFill="1" applyBorder="1" applyAlignment="1">
      <alignment horizontal="justify" vertical="top" wrapText="1"/>
    </xf>
    <xf numFmtId="0" fontId="70" fillId="33" borderId="0" xfId="0" applyFont="1" applyFill="1" applyBorder="1" applyAlignment="1">
      <alignment horizontal="justify" vertical="top" wrapText="1"/>
    </xf>
    <xf numFmtId="0" fontId="68" fillId="0" borderId="10" xfId="0" applyFont="1" applyBorder="1" applyAlignment="1">
      <alignment horizontal="left" vertical="center"/>
    </xf>
    <xf numFmtId="0" fontId="70" fillId="33" borderId="0" xfId="0" applyFont="1" applyFill="1" applyBorder="1" applyAlignment="1">
      <alignment vertical="top" wrapText="1"/>
    </xf>
    <xf numFmtId="0" fontId="68"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0" fillId="33" borderId="0" xfId="0" applyFont="1" applyFill="1" applyBorder="1" applyAlignment="1">
      <alignment horizontal="left" vertical="top" wrapText="1"/>
    </xf>
    <xf numFmtId="0" fontId="70" fillId="33" borderId="0" xfId="0" applyFont="1" applyFill="1" applyAlignment="1">
      <alignment vertical="top" wrapText="1"/>
    </xf>
    <xf numFmtId="166" fontId="68" fillId="0" borderId="10" xfId="0" applyNumberFormat="1" applyFont="1" applyBorder="1" applyAlignment="1">
      <alignment horizontal="center" vertical="center"/>
    </xf>
    <xf numFmtId="166" fontId="68" fillId="0" borderId="10" xfId="0" applyNumberFormat="1" applyFont="1" applyBorder="1" applyAlignment="1">
      <alignment vertical="top" wrapText="1"/>
    </xf>
    <xf numFmtId="166" fontId="68" fillId="0" borderId="10" xfId="0" applyNumberFormat="1" applyFont="1" applyBorder="1" applyAlignment="1">
      <alignment vertical="top"/>
    </xf>
    <xf numFmtId="166" fontId="68" fillId="0" borderId="10" xfId="0" applyNumberFormat="1" applyFont="1" applyBorder="1" applyAlignment="1">
      <alignment horizontal="left" vertical="top" wrapText="1"/>
    </xf>
    <xf numFmtId="0" fontId="67" fillId="33" borderId="22" xfId="0" applyFont="1" applyFill="1" applyBorder="1" applyAlignment="1">
      <alignment/>
    </xf>
    <xf numFmtId="0" fontId="67" fillId="33" borderId="0" xfId="0" applyFont="1" applyFill="1" applyBorder="1" applyAlignment="1">
      <alignment/>
    </xf>
    <xf numFmtId="0" fontId="0" fillId="0" borderId="0" xfId="0" applyBorder="1" applyAlignment="1">
      <alignment/>
    </xf>
    <xf numFmtId="0" fontId="68" fillId="0" borderId="0" xfId="0" applyFont="1" applyBorder="1" applyAlignment="1">
      <alignment vertical="center"/>
    </xf>
    <xf numFmtId="0" fontId="68" fillId="0" borderId="0" xfId="0" applyFont="1" applyBorder="1" applyAlignment="1">
      <alignment vertical="top" wrapText="1"/>
    </xf>
    <xf numFmtId="166" fontId="69" fillId="33" borderId="0" xfId="0" applyNumberFormat="1" applyFont="1" applyFill="1" applyBorder="1" applyAlignment="1">
      <alignment horizontal="center" vertical="center"/>
    </xf>
    <xf numFmtId="0" fontId="67" fillId="0" borderId="0" xfId="0" applyFont="1" applyBorder="1" applyAlignment="1">
      <alignment/>
    </xf>
    <xf numFmtId="166" fontId="69" fillId="33" borderId="0" xfId="49" applyNumberFormat="1" applyFont="1" applyFill="1" applyBorder="1" applyAlignment="1">
      <alignment horizontal="center" vertical="center"/>
    </xf>
    <xf numFmtId="0" fontId="69" fillId="33" borderId="23" xfId="0" applyFont="1" applyFill="1" applyBorder="1" applyAlignment="1">
      <alignment horizontal="left" wrapText="1"/>
    </xf>
    <xf numFmtId="0" fontId="67"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1" fillId="33" borderId="10" xfId="0" applyFont="1" applyFill="1" applyBorder="1" applyAlignment="1">
      <alignment horizontal="center" vertical="center" wrapText="1"/>
    </xf>
    <xf numFmtId="0" fontId="67" fillId="0" borderId="10" xfId="0" applyFont="1" applyBorder="1" applyAlignment="1">
      <alignment horizontal="center"/>
    </xf>
    <xf numFmtId="165" fontId="68" fillId="33" borderId="10" xfId="0" applyNumberFormat="1" applyFont="1" applyFill="1" applyBorder="1" applyAlignment="1">
      <alignment horizontal="center" vertical="center" wrapText="1"/>
    </xf>
    <xf numFmtId="0" fontId="2" fillId="33" borderId="10" xfId="0" applyNumberFormat="1" applyFont="1" applyFill="1" applyBorder="1" applyAlignment="1" applyProtection="1">
      <alignment horizontal="center" vertical="center"/>
      <protection/>
    </xf>
    <xf numFmtId="0" fontId="63" fillId="0" borderId="10" xfId="0" applyFont="1" applyBorder="1" applyAlignment="1">
      <alignment wrapText="1"/>
    </xf>
    <xf numFmtId="0" fontId="63" fillId="33" borderId="10" xfId="0" applyFont="1" applyFill="1" applyBorder="1" applyAlignment="1" applyProtection="1">
      <alignment horizontal="center" vertical="center" wrapText="1"/>
      <protection locked="0"/>
    </xf>
    <xf numFmtId="0" fontId="0" fillId="33" borderId="0" xfId="0" applyFont="1" applyFill="1" applyBorder="1" applyAlignment="1">
      <alignment vertical="top" wrapText="1"/>
    </xf>
    <xf numFmtId="0" fontId="0" fillId="33" borderId="17" xfId="0" applyFill="1" applyBorder="1" applyAlignment="1">
      <alignment/>
    </xf>
    <xf numFmtId="0" fontId="70" fillId="33" borderId="24" xfId="0" applyFont="1" applyFill="1" applyBorder="1" applyAlignment="1">
      <alignment vertical="top" wrapText="1"/>
    </xf>
    <xf numFmtId="0" fontId="0" fillId="33" borderId="24" xfId="0" applyFill="1" applyBorder="1" applyAlignment="1">
      <alignment/>
    </xf>
    <xf numFmtId="0" fontId="70" fillId="33" borderId="25" xfId="0" applyFont="1" applyFill="1" applyBorder="1" applyAlignment="1">
      <alignment vertical="top" wrapText="1"/>
    </xf>
    <xf numFmtId="0" fontId="0" fillId="33" borderId="10" xfId="0" applyFill="1" applyBorder="1" applyAlignment="1">
      <alignment/>
    </xf>
    <xf numFmtId="0" fontId="72" fillId="0" borderId="0" xfId="0" applyFont="1" applyAlignment="1">
      <alignment horizontal="center"/>
    </xf>
    <xf numFmtId="0" fontId="73" fillId="0" borderId="0" xfId="0" applyFont="1" applyFill="1" applyAlignment="1">
      <alignment horizontal="center" vertical="center"/>
    </xf>
    <xf numFmtId="0" fontId="72" fillId="0" borderId="0" xfId="0" applyFont="1" applyFill="1" applyBorder="1" applyAlignment="1">
      <alignment horizontal="center"/>
    </xf>
    <xf numFmtId="14" fontId="72" fillId="0" borderId="0" xfId="0" applyNumberFormat="1" applyFont="1" applyFill="1" applyBorder="1" applyAlignment="1">
      <alignment horizontal="center"/>
    </xf>
    <xf numFmtId="0" fontId="72" fillId="0" borderId="0" xfId="0" applyFont="1" applyFill="1" applyBorder="1" applyAlignment="1">
      <alignment horizontal="left"/>
    </xf>
    <xf numFmtId="0" fontId="0" fillId="33" borderId="10" xfId="0" applyFill="1" applyBorder="1" applyAlignment="1">
      <alignment horizontal="left"/>
    </xf>
    <xf numFmtId="0" fontId="68" fillId="0" borderId="10" xfId="0" applyFont="1" applyBorder="1" applyAlignment="1">
      <alignment horizontal="center" vertical="center" wrapText="1"/>
    </xf>
    <xf numFmtId="164" fontId="72" fillId="33" borderId="26" xfId="49" applyFont="1" applyFill="1" applyBorder="1" applyAlignment="1">
      <alignment/>
    </xf>
    <xf numFmtId="164" fontId="72" fillId="33" borderId="27" xfId="49" applyFont="1" applyFill="1" applyBorder="1" applyAlignment="1">
      <alignment/>
    </xf>
    <xf numFmtId="164" fontId="72" fillId="33" borderId="27" xfId="49" applyFont="1" applyFill="1" applyBorder="1" applyAlignment="1">
      <alignment horizontal="center"/>
    </xf>
    <xf numFmtId="0" fontId="72" fillId="0" borderId="0" xfId="0" applyFont="1" applyBorder="1" applyAlignment="1">
      <alignment/>
    </xf>
    <xf numFmtId="0" fontId="72" fillId="0" borderId="0" xfId="0" applyFont="1" applyAlignment="1">
      <alignment/>
    </xf>
    <xf numFmtId="0" fontId="72" fillId="0" borderId="0" xfId="0" applyFont="1" applyBorder="1" applyAlignment="1">
      <alignment horizontal="center"/>
    </xf>
    <xf numFmtId="164" fontId="72" fillId="33" borderId="0" xfId="49" applyFont="1" applyFill="1" applyBorder="1" applyAlignment="1">
      <alignment/>
    </xf>
    <xf numFmtId="164" fontId="72" fillId="33" borderId="0" xfId="49" applyFont="1" applyFill="1" applyBorder="1" applyAlignment="1">
      <alignment horizontal="center"/>
    </xf>
    <xf numFmtId="39" fontId="74" fillId="0" borderId="0" xfId="49" applyNumberFormat="1" applyFont="1" applyBorder="1" applyAlignment="1">
      <alignment horizontal="center" vertical="center" wrapText="1"/>
    </xf>
    <xf numFmtId="0" fontId="7" fillId="35" borderId="28" xfId="0" applyFont="1" applyFill="1" applyBorder="1" applyAlignment="1">
      <alignment/>
    </xf>
    <xf numFmtId="164" fontId="75" fillId="33" borderId="0" xfId="49" applyFont="1" applyFill="1" applyBorder="1" applyAlignment="1">
      <alignment vertical="top" wrapText="1"/>
    </xf>
    <xf numFmtId="164" fontId="6" fillId="33" borderId="0" xfId="49" applyFont="1" applyFill="1" applyBorder="1" applyAlignment="1">
      <alignment/>
    </xf>
    <xf numFmtId="0" fontId="8" fillId="33" borderId="0" xfId="46"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1" fontId="6" fillId="33" borderId="0" xfId="49" applyNumberFormat="1" applyFont="1" applyFill="1" applyBorder="1" applyAlignment="1">
      <alignment horizontal="center" vertical="center"/>
    </xf>
    <xf numFmtId="164" fontId="6" fillId="33" borderId="0" xfId="49" applyFont="1" applyFill="1" applyBorder="1" applyAlignment="1">
      <alignment horizontal="center"/>
    </xf>
    <xf numFmtId="164" fontId="8" fillId="33" borderId="0" xfId="49" applyFont="1" applyFill="1" applyBorder="1" applyAlignment="1">
      <alignment/>
    </xf>
    <xf numFmtId="0" fontId="7" fillId="35" borderId="26" xfId="0" applyFont="1" applyFill="1" applyBorder="1" applyAlignment="1">
      <alignment/>
    </xf>
    <xf numFmtId="1" fontId="6" fillId="33" borderId="27" xfId="49" applyNumberFormat="1" applyFont="1" applyFill="1" applyBorder="1" applyAlignment="1">
      <alignment horizontal="center" vertical="center"/>
    </xf>
    <xf numFmtId="164" fontId="6" fillId="33" borderId="27" xfId="49" applyFont="1" applyFill="1" applyBorder="1" applyAlignment="1">
      <alignment/>
    </xf>
    <xf numFmtId="164" fontId="6" fillId="33" borderId="27" xfId="49" applyFont="1" applyFill="1" applyBorder="1" applyAlignment="1">
      <alignment horizontal="center"/>
    </xf>
    <xf numFmtId="164" fontId="8" fillId="33" borderId="27" xfId="49" applyFont="1" applyFill="1" applyBorder="1" applyAlignment="1">
      <alignment/>
    </xf>
    <xf numFmtId="0" fontId="9" fillId="33" borderId="27" xfId="0" applyFont="1" applyFill="1" applyBorder="1" applyAlignment="1">
      <alignment horizontal="center" vertical="center" wrapText="1"/>
    </xf>
    <xf numFmtId="164" fontId="72" fillId="0" borderId="0" xfId="49" applyFont="1" applyBorder="1" applyAlignment="1">
      <alignment/>
    </xf>
    <xf numFmtId="164" fontId="8" fillId="33" borderId="0" xfId="49" applyFont="1" applyFill="1" applyBorder="1" applyAlignment="1">
      <alignment vertical="center"/>
    </xf>
    <xf numFmtId="37" fontId="10" fillId="36" borderId="29" xfId="49" applyNumberFormat="1" applyFont="1" applyFill="1" applyBorder="1" applyAlignment="1">
      <alignment horizontal="center" vertical="center" wrapText="1"/>
    </xf>
    <xf numFmtId="1" fontId="10" fillId="36" borderId="29" xfId="56" applyNumberFormat="1" applyFont="1" applyFill="1" applyBorder="1" applyAlignment="1">
      <alignment horizontal="center" vertical="center" wrapText="1"/>
    </xf>
    <xf numFmtId="1" fontId="10" fillId="36" borderId="30" xfId="56" applyNumberFormat="1" applyFont="1" applyFill="1" applyBorder="1" applyAlignment="1">
      <alignment horizontal="center" vertical="center" wrapText="1"/>
    </xf>
    <xf numFmtId="37" fontId="9" fillId="33" borderId="0" xfId="0" applyNumberFormat="1" applyFont="1" applyFill="1" applyBorder="1" applyAlignment="1">
      <alignment horizontal="center" vertical="center" wrapText="1"/>
    </xf>
    <xf numFmtId="164" fontId="6" fillId="33" borderId="0" xfId="49" applyFont="1" applyFill="1" applyBorder="1" applyAlignment="1">
      <alignment horizontal="left"/>
    </xf>
    <xf numFmtId="164" fontId="8" fillId="33" borderId="0" xfId="49" applyFont="1" applyFill="1" applyBorder="1" applyAlignment="1">
      <alignment horizontal="left"/>
    </xf>
    <xf numFmtId="37" fontId="10" fillId="36" borderId="31" xfId="49" applyNumberFormat="1" applyFont="1" applyFill="1" applyBorder="1" applyAlignment="1">
      <alignment horizontal="center" vertical="center" wrapText="1"/>
    </xf>
    <xf numFmtId="1" fontId="10" fillId="36" borderId="31" xfId="56" applyNumberFormat="1" applyFont="1" applyFill="1" applyBorder="1" applyAlignment="1">
      <alignment horizontal="center" vertical="center" wrapText="1"/>
    </xf>
    <xf numFmtId="1" fontId="10" fillId="36" borderId="32" xfId="56" applyNumberFormat="1" applyFont="1" applyFill="1" applyBorder="1" applyAlignment="1">
      <alignment horizontal="center" vertical="center" wrapText="1"/>
    </xf>
    <xf numFmtId="37" fontId="10" fillId="36" borderId="33" xfId="49" applyNumberFormat="1" applyFont="1" applyFill="1" applyBorder="1" applyAlignment="1">
      <alignment horizontal="center" vertical="center" wrapText="1"/>
    </xf>
    <xf numFmtId="1" fontId="10" fillId="36" borderId="33" xfId="56" applyNumberFormat="1" applyFont="1" applyFill="1" applyBorder="1" applyAlignment="1">
      <alignment horizontal="center" vertical="center" wrapText="1"/>
    </xf>
    <xf numFmtId="1" fontId="10" fillId="36" borderId="34" xfId="56" applyNumberFormat="1" applyFont="1" applyFill="1" applyBorder="1" applyAlignment="1">
      <alignment horizontal="center" vertical="center" wrapText="1"/>
    </xf>
    <xf numFmtId="0" fontId="7" fillId="35" borderId="35" xfId="0" applyFont="1" applyFill="1" applyBorder="1" applyAlignment="1">
      <alignment/>
    </xf>
    <xf numFmtId="1" fontId="6" fillId="33" borderId="36" xfId="49" applyNumberFormat="1" applyFont="1" applyFill="1" applyBorder="1" applyAlignment="1">
      <alignment horizontal="center" vertical="center"/>
    </xf>
    <xf numFmtId="164" fontId="6" fillId="33" borderId="36" xfId="49" applyFont="1" applyFill="1" applyBorder="1" applyAlignment="1">
      <alignment/>
    </xf>
    <xf numFmtId="164" fontId="6" fillId="33" borderId="36" xfId="49" applyFont="1" applyFill="1" applyBorder="1" applyAlignment="1">
      <alignment horizontal="center"/>
    </xf>
    <xf numFmtId="164" fontId="8" fillId="33" borderId="36" xfId="49" applyFont="1" applyFill="1" applyBorder="1" applyAlignment="1">
      <alignment/>
    </xf>
    <xf numFmtId="0" fontId="9" fillId="33" borderId="36" xfId="0" applyFont="1" applyFill="1" applyBorder="1" applyAlignment="1">
      <alignment horizontal="center" vertical="center" wrapText="1"/>
    </xf>
    <xf numFmtId="1" fontId="75" fillId="33" borderId="0" xfId="0" applyNumberFormat="1" applyFont="1" applyFill="1" applyBorder="1" applyAlignment="1" applyProtection="1">
      <alignment vertical="center"/>
      <protection/>
    </xf>
    <xf numFmtId="164" fontId="72" fillId="33" borderId="0" xfId="49" applyFont="1" applyFill="1" applyBorder="1" applyAlignment="1">
      <alignment vertical="center"/>
    </xf>
    <xf numFmtId="0" fontId="75" fillId="33" borderId="0" xfId="0" applyFont="1" applyFill="1" applyBorder="1" applyAlignment="1">
      <alignment vertical="center"/>
    </xf>
    <xf numFmtId="167" fontId="73" fillId="33" borderId="0" xfId="49" applyNumberFormat="1" applyFont="1" applyFill="1" applyBorder="1" applyAlignment="1">
      <alignment vertical="center"/>
    </xf>
    <xf numFmtId="0" fontId="72" fillId="0" borderId="0" xfId="0" applyFont="1" applyAlignment="1">
      <alignment vertical="center"/>
    </xf>
    <xf numFmtId="0" fontId="8" fillId="37" borderId="37" xfId="0" applyFont="1" applyFill="1" applyBorder="1" applyAlignment="1">
      <alignment horizontal="center" vertical="center"/>
    </xf>
    <xf numFmtId="0" fontId="8" fillId="37" borderId="37" xfId="0" applyFont="1" applyFill="1" applyBorder="1" applyAlignment="1">
      <alignment horizontal="center" vertical="center" wrapText="1"/>
    </xf>
    <xf numFmtId="1" fontId="76" fillId="36" borderId="29" xfId="0" applyNumberFormat="1" applyFont="1" applyFill="1" applyBorder="1" applyAlignment="1" applyProtection="1">
      <alignment horizontal="center" vertical="center"/>
      <protection/>
    </xf>
    <xf numFmtId="1" fontId="76" fillId="36" borderId="29" xfId="56" applyNumberFormat="1" applyFont="1" applyFill="1" applyBorder="1" applyAlignment="1" applyProtection="1">
      <alignment horizontal="center" vertical="center"/>
      <protection/>
    </xf>
    <xf numFmtId="167" fontId="73" fillId="33" borderId="0" xfId="49" applyNumberFormat="1" applyFont="1" applyFill="1" applyBorder="1" applyAlignment="1">
      <alignment/>
    </xf>
    <xf numFmtId="1" fontId="76" fillId="36" borderId="31" xfId="0" applyNumberFormat="1" applyFont="1" applyFill="1" applyBorder="1" applyAlignment="1" applyProtection="1">
      <alignment horizontal="center" vertical="center"/>
      <protection/>
    </xf>
    <xf numFmtId="1" fontId="76" fillId="36" borderId="31" xfId="56" applyNumberFormat="1" applyFont="1" applyFill="1" applyBorder="1" applyAlignment="1" applyProtection="1">
      <alignment horizontal="center" vertical="center"/>
      <protection/>
    </xf>
    <xf numFmtId="167" fontId="6" fillId="33" borderId="0" xfId="49" applyNumberFormat="1" applyFont="1" applyFill="1" applyBorder="1" applyAlignment="1">
      <alignment vertical="center"/>
    </xf>
    <xf numFmtId="1" fontId="76" fillId="36" borderId="33" xfId="0" applyNumberFormat="1" applyFont="1" applyFill="1" applyBorder="1" applyAlignment="1" applyProtection="1">
      <alignment horizontal="center" vertical="center"/>
      <protection/>
    </xf>
    <xf numFmtId="1" fontId="76" fillId="36" borderId="33" xfId="56" applyNumberFormat="1" applyFont="1" applyFill="1" applyBorder="1" applyAlignment="1" applyProtection="1">
      <alignment horizontal="center" vertical="center"/>
      <protection/>
    </xf>
    <xf numFmtId="1" fontId="10" fillId="37" borderId="37" xfId="0" applyNumberFormat="1" applyFont="1" applyFill="1" applyBorder="1" applyAlignment="1" applyProtection="1">
      <alignment horizontal="center" vertical="center"/>
      <protection/>
    </xf>
    <xf numFmtId="1" fontId="77" fillId="33" borderId="0" xfId="0" applyNumberFormat="1" applyFont="1" applyFill="1" applyBorder="1" applyAlignment="1" applyProtection="1">
      <alignment vertical="center"/>
      <protection/>
    </xf>
    <xf numFmtId="164" fontId="8" fillId="33" borderId="27" xfId="49" applyFont="1" applyFill="1" applyBorder="1" applyAlignment="1">
      <alignment horizontal="center" vertical="center"/>
    </xf>
    <xf numFmtId="164" fontId="72" fillId="33" borderId="28" xfId="49" applyFont="1" applyFill="1" applyBorder="1" applyAlignment="1">
      <alignment/>
    </xf>
    <xf numFmtId="1" fontId="78" fillId="36" borderId="32" xfId="56" applyNumberFormat="1" applyFont="1" applyFill="1" applyBorder="1" applyAlignment="1" applyProtection="1">
      <alignment horizontal="center" vertical="center"/>
      <protection/>
    </xf>
    <xf numFmtId="0" fontId="79" fillId="38" borderId="37" xfId="46" applyFont="1" applyFill="1" applyBorder="1" applyAlignment="1" applyProtection="1">
      <alignment horizontal="center" vertical="center"/>
      <protection/>
    </xf>
    <xf numFmtId="0" fontId="76" fillId="2" borderId="10" xfId="0" applyFont="1" applyFill="1" applyBorder="1" applyAlignment="1">
      <alignment horizontal="center" vertical="center" wrapText="1"/>
    </xf>
    <xf numFmtId="14" fontId="76" fillId="2" borderId="10" xfId="0" applyNumberFormat="1" applyFont="1" applyFill="1" applyBorder="1" applyAlignment="1">
      <alignment horizontal="center" vertical="center" wrapText="1"/>
    </xf>
    <xf numFmtId="0" fontId="76" fillId="2" borderId="10" xfId="0" applyFont="1" applyFill="1" applyBorder="1" applyAlignment="1">
      <alignment horizontal="left" vertical="center" wrapText="1"/>
    </xf>
    <xf numFmtId="1" fontId="76" fillId="2" borderId="10" xfId="0" applyNumberFormat="1" applyFont="1" applyFill="1" applyBorder="1" applyAlignment="1">
      <alignment horizontal="center" vertical="center" wrapText="1"/>
    </xf>
    <xf numFmtId="0" fontId="76" fillId="2" borderId="38" xfId="0" applyFont="1" applyFill="1" applyBorder="1" applyAlignment="1">
      <alignment horizontal="center" vertical="center" wrapText="1"/>
    </xf>
    <xf numFmtId="14" fontId="76" fillId="2" borderId="38" xfId="0" applyNumberFormat="1" applyFont="1" applyFill="1" applyBorder="1" applyAlignment="1">
      <alignment horizontal="center" vertical="center" wrapText="1"/>
    </xf>
    <xf numFmtId="0" fontId="75" fillId="39" borderId="39" xfId="54" applyFont="1" applyFill="1" applyBorder="1" applyAlignment="1">
      <alignment horizontal="center" vertical="center" wrapText="1"/>
      <protection/>
    </xf>
    <xf numFmtId="0" fontId="75" fillId="39" borderId="34" xfId="54" applyFont="1" applyFill="1" applyBorder="1" applyAlignment="1">
      <alignment horizontal="center" vertical="center" wrapText="1"/>
      <protection/>
    </xf>
    <xf numFmtId="0" fontId="75" fillId="40" borderId="40" xfId="54" applyFont="1" applyFill="1" applyBorder="1" applyAlignment="1">
      <alignment horizontal="center" vertical="center" wrapText="1"/>
      <protection/>
    </xf>
    <xf numFmtId="0" fontId="75" fillId="40" borderId="39" xfId="54" applyFont="1" applyFill="1" applyBorder="1" applyAlignment="1">
      <alignment horizontal="center" vertical="center" wrapText="1"/>
      <protection/>
    </xf>
    <xf numFmtId="0" fontId="75" fillId="40" borderId="34" xfId="54" applyFont="1" applyFill="1" applyBorder="1" applyAlignment="1">
      <alignment horizontal="center" vertical="center" wrapText="1"/>
      <protection/>
    </xf>
    <xf numFmtId="0" fontId="76" fillId="2" borderId="41" xfId="0" applyFont="1" applyFill="1" applyBorder="1" applyAlignment="1">
      <alignment horizontal="center" vertical="center" wrapText="1"/>
    </xf>
    <xf numFmtId="0" fontId="76" fillId="2" borderId="32" xfId="0" applyFont="1" applyFill="1" applyBorder="1" applyAlignment="1">
      <alignment horizontal="center" vertical="center" wrapText="1"/>
    </xf>
    <xf numFmtId="0" fontId="76" fillId="2" borderId="40" xfId="0" applyFont="1" applyFill="1" applyBorder="1" applyAlignment="1">
      <alignment horizontal="center" vertical="center" wrapText="1"/>
    </xf>
    <xf numFmtId="0" fontId="76" fillId="2" borderId="42" xfId="0" applyFont="1" applyFill="1" applyBorder="1" applyAlignment="1">
      <alignment horizontal="center" vertical="center" wrapText="1"/>
    </xf>
    <xf numFmtId="0" fontId="76" fillId="2" borderId="43" xfId="0" applyFont="1" applyFill="1" applyBorder="1" applyAlignment="1">
      <alignment horizontal="center" vertical="center" wrapText="1"/>
    </xf>
    <xf numFmtId="0" fontId="76" fillId="2" borderId="44" xfId="0" applyFont="1" applyFill="1" applyBorder="1" applyAlignment="1">
      <alignment horizontal="center" vertical="center" wrapText="1"/>
    </xf>
    <xf numFmtId="14" fontId="76" fillId="2" borderId="45" xfId="0" applyNumberFormat="1" applyFont="1" applyFill="1" applyBorder="1" applyAlignment="1">
      <alignment horizontal="center" vertical="center" wrapText="1"/>
    </xf>
    <xf numFmtId="0" fontId="76" fillId="2" borderId="45" xfId="0" applyFont="1" applyFill="1" applyBorder="1" applyAlignment="1">
      <alignment horizontal="left" vertical="center" wrapText="1"/>
    </xf>
    <xf numFmtId="0" fontId="76" fillId="2" borderId="45" xfId="0" applyFont="1" applyFill="1" applyBorder="1" applyAlignment="1">
      <alignment horizontal="center" vertical="center" wrapText="1"/>
    </xf>
    <xf numFmtId="0" fontId="76" fillId="2" borderId="30" xfId="0" applyFont="1" applyFill="1" applyBorder="1" applyAlignment="1">
      <alignment horizontal="left" vertical="center" wrapText="1"/>
    </xf>
    <xf numFmtId="0" fontId="76" fillId="2" borderId="32" xfId="0" applyFont="1" applyFill="1" applyBorder="1" applyAlignment="1">
      <alignment horizontal="left" vertical="center" wrapText="1"/>
    </xf>
    <xf numFmtId="14" fontId="76" fillId="2" borderId="39" xfId="0" applyNumberFormat="1" applyFont="1" applyFill="1" applyBorder="1" applyAlignment="1">
      <alignment horizontal="center" vertical="center" wrapText="1"/>
    </xf>
    <xf numFmtId="0" fontId="76" fillId="2" borderId="39" xfId="0" applyFont="1" applyFill="1" applyBorder="1" applyAlignment="1">
      <alignment horizontal="left" vertical="center" wrapText="1"/>
    </xf>
    <xf numFmtId="0" fontId="76" fillId="2" borderId="39" xfId="0" applyFont="1" applyFill="1" applyBorder="1" applyAlignment="1">
      <alignment horizontal="center" vertical="center" wrapText="1"/>
    </xf>
    <xf numFmtId="0" fontId="76" fillId="2" borderId="34" xfId="0" applyFont="1" applyFill="1" applyBorder="1" applyAlignment="1">
      <alignment horizontal="left" vertical="center" wrapText="1"/>
    </xf>
    <xf numFmtId="0" fontId="80" fillId="38" borderId="0" xfId="46" applyFont="1" applyFill="1" applyAlignment="1" applyProtection="1">
      <alignment horizontal="center" vertical="center"/>
      <protection/>
    </xf>
    <xf numFmtId="1" fontId="78" fillId="41" borderId="42" xfId="0" applyNumberFormat="1" applyFont="1" applyFill="1" applyBorder="1" applyAlignment="1" applyProtection="1">
      <alignment horizontal="center" vertical="center" wrapText="1"/>
      <protection/>
    </xf>
    <xf numFmtId="1" fontId="78" fillId="36" borderId="43" xfId="56" applyNumberFormat="1" applyFont="1" applyFill="1" applyBorder="1" applyAlignment="1" applyProtection="1">
      <alignment horizontal="center" vertical="center"/>
      <protection/>
    </xf>
    <xf numFmtId="1" fontId="78" fillId="41" borderId="46" xfId="0" applyNumberFormat="1" applyFont="1" applyFill="1" applyBorder="1" applyAlignment="1" applyProtection="1">
      <alignment horizontal="center" vertical="center" wrapText="1"/>
      <protection/>
    </xf>
    <xf numFmtId="1" fontId="76" fillId="36" borderId="47" xfId="0" applyNumberFormat="1" applyFont="1" applyFill="1" applyBorder="1" applyAlignment="1" applyProtection="1">
      <alignment horizontal="center" vertical="center"/>
      <protection/>
    </xf>
    <xf numFmtId="1" fontId="78" fillId="36" borderId="48" xfId="56" applyNumberFormat="1" applyFont="1" applyFill="1" applyBorder="1" applyAlignment="1" applyProtection="1">
      <alignment horizontal="center" vertical="center"/>
      <protection/>
    </xf>
    <xf numFmtId="1" fontId="78" fillId="37" borderId="37" xfId="0" applyNumberFormat="1" applyFont="1" applyFill="1" applyBorder="1" applyAlignment="1" applyProtection="1">
      <alignment horizontal="center" vertical="center"/>
      <protection/>
    </xf>
    <xf numFmtId="1" fontId="78" fillId="37" borderId="49" xfId="0" applyNumberFormat="1" applyFont="1" applyFill="1" applyBorder="1" applyAlignment="1" applyProtection="1">
      <alignment horizontal="center" vertical="center"/>
      <protection/>
    </xf>
    <xf numFmtId="1" fontId="81" fillId="41" borderId="41" xfId="0" applyNumberFormat="1" applyFont="1" applyFill="1" applyBorder="1" applyAlignment="1" applyProtection="1">
      <alignment horizontal="center" vertical="center" wrapText="1"/>
      <protection/>
    </xf>
    <xf numFmtId="1" fontId="76" fillId="36" borderId="47" xfId="56" applyNumberFormat="1" applyFont="1" applyFill="1" applyBorder="1" applyAlignment="1" applyProtection="1">
      <alignment horizontal="center" vertical="center"/>
      <protection/>
    </xf>
    <xf numFmtId="1" fontId="78" fillId="37" borderId="50" xfId="0" applyNumberFormat="1" applyFont="1" applyFill="1" applyBorder="1" applyAlignment="1" applyProtection="1">
      <alignment horizontal="center" vertical="center" wrapText="1"/>
      <protection/>
    </xf>
    <xf numFmtId="1" fontId="10" fillId="37" borderId="49" xfId="0" applyNumberFormat="1" applyFont="1" applyFill="1" applyBorder="1" applyAlignment="1" applyProtection="1">
      <alignment horizontal="center" vertical="center"/>
      <protection/>
    </xf>
    <xf numFmtId="1" fontId="72" fillId="33" borderId="0" xfId="0" applyNumberFormat="1" applyFont="1" applyFill="1" applyBorder="1" applyAlignment="1" applyProtection="1">
      <alignment horizontal="center" vertical="center"/>
      <protection/>
    </xf>
    <xf numFmtId="1" fontId="78" fillId="41" borderId="41" xfId="0" applyNumberFormat="1" applyFont="1" applyFill="1" applyBorder="1" applyAlignment="1" applyProtection="1">
      <alignment horizontal="center" vertical="center" wrapText="1"/>
      <protection/>
    </xf>
    <xf numFmtId="164" fontId="8" fillId="33" borderId="0" xfId="49" applyFont="1" applyFill="1" applyBorder="1" applyAlignment="1">
      <alignment horizontal="center" vertical="center"/>
    </xf>
    <xf numFmtId="0" fontId="0" fillId="0" borderId="0" xfId="0" applyBorder="1" applyAlignment="1">
      <alignment horizontal="center"/>
    </xf>
    <xf numFmtId="39" fontId="74" fillId="0" borderId="27" xfId="49" applyNumberFormat="1" applyFont="1" applyBorder="1" applyAlignment="1">
      <alignment vertical="center" wrapText="1"/>
    </xf>
    <xf numFmtId="0" fontId="72" fillId="0" borderId="51" xfId="0" applyFont="1" applyBorder="1" applyAlignment="1">
      <alignment/>
    </xf>
    <xf numFmtId="0" fontId="72" fillId="0" borderId="28" xfId="0" applyFont="1" applyBorder="1" applyAlignment="1">
      <alignment horizontal="center"/>
    </xf>
    <xf numFmtId="0" fontId="72" fillId="0" borderId="48" xfId="0" applyFont="1" applyBorder="1" applyAlignment="1">
      <alignment horizontal="center"/>
    </xf>
    <xf numFmtId="0" fontId="72" fillId="0" borderId="48" xfId="0" applyFont="1" applyBorder="1" applyAlignment="1">
      <alignment/>
    </xf>
    <xf numFmtId="0" fontId="72" fillId="0" borderId="48" xfId="0" applyFont="1" applyBorder="1" applyAlignment="1">
      <alignment vertical="center"/>
    </xf>
    <xf numFmtId="0" fontId="72" fillId="0" borderId="52" xfId="0" applyFont="1" applyBorder="1" applyAlignment="1">
      <alignment/>
    </xf>
    <xf numFmtId="164" fontId="72" fillId="33" borderId="28" xfId="49" applyFont="1" applyFill="1" applyBorder="1" applyAlignment="1">
      <alignment vertical="center"/>
    </xf>
    <xf numFmtId="0" fontId="72" fillId="0" borderId="28" xfId="0" applyFont="1" applyBorder="1" applyAlignment="1">
      <alignment/>
    </xf>
    <xf numFmtId="0" fontId="72" fillId="0" borderId="35" xfId="0" applyFont="1" applyBorder="1" applyAlignment="1">
      <alignment/>
    </xf>
    <xf numFmtId="0" fontId="72" fillId="0" borderId="36" xfId="0" applyFont="1" applyBorder="1" applyAlignment="1">
      <alignment/>
    </xf>
    <xf numFmtId="0" fontId="72" fillId="0" borderId="36" xfId="0" applyFont="1" applyBorder="1" applyAlignment="1">
      <alignment horizontal="center"/>
    </xf>
    <xf numFmtId="0" fontId="72" fillId="0" borderId="53" xfId="0" applyFont="1" applyBorder="1" applyAlignment="1">
      <alignment/>
    </xf>
    <xf numFmtId="1" fontId="10" fillId="37" borderId="54" xfId="49" applyNumberFormat="1" applyFont="1" applyFill="1" applyBorder="1" applyAlignment="1">
      <alignment horizontal="center" vertical="center" wrapText="1"/>
    </xf>
    <xf numFmtId="1" fontId="10" fillId="37" borderId="52" xfId="49" applyNumberFormat="1" applyFont="1" applyFill="1" applyBorder="1" applyAlignment="1">
      <alignment horizontal="center" vertical="center" wrapText="1"/>
    </xf>
    <xf numFmtId="0" fontId="82" fillId="42" borderId="55" xfId="0" applyFont="1" applyFill="1" applyBorder="1" applyAlignment="1">
      <alignment horizontal="center" vertical="center" wrapText="1"/>
    </xf>
    <xf numFmtId="0" fontId="82" fillId="42" borderId="56" xfId="0" applyFont="1" applyFill="1" applyBorder="1" applyAlignment="1">
      <alignment horizontal="center" vertical="center" wrapText="1"/>
    </xf>
    <xf numFmtId="0" fontId="82" fillId="42" borderId="57" xfId="0" applyFont="1" applyFill="1" applyBorder="1" applyAlignment="1">
      <alignment horizontal="center" vertical="center" wrapText="1"/>
    </xf>
    <xf numFmtId="1" fontId="78" fillId="37" borderId="50" xfId="0" applyNumberFormat="1" applyFont="1" applyFill="1" applyBorder="1" applyAlignment="1" applyProtection="1">
      <alignment horizontal="center" vertical="center" wrapText="1"/>
      <protection/>
    </xf>
    <xf numFmtId="1" fontId="78" fillId="37" borderId="58" xfId="0" applyNumberFormat="1" applyFont="1" applyFill="1" applyBorder="1" applyAlignment="1" applyProtection="1">
      <alignment horizontal="center" vertical="center" wrapText="1"/>
      <protection/>
    </xf>
    <xf numFmtId="1" fontId="78" fillId="37" borderId="49" xfId="0" applyNumberFormat="1" applyFont="1" applyFill="1" applyBorder="1" applyAlignment="1" applyProtection="1">
      <alignment horizontal="center" vertical="center" wrapText="1"/>
      <protection/>
    </xf>
    <xf numFmtId="0" fontId="0" fillId="0" borderId="0" xfId="0" applyBorder="1" applyAlignment="1">
      <alignment/>
    </xf>
    <xf numFmtId="0" fontId="8" fillId="34" borderId="50" xfId="46" applyFont="1" applyFill="1" applyBorder="1" applyAlignment="1" applyProtection="1">
      <alignment horizontal="center" vertical="center" wrapText="1"/>
      <protection/>
    </xf>
    <xf numFmtId="0" fontId="8" fillId="34" borderId="58" xfId="46" applyFont="1" applyFill="1" applyBorder="1" applyAlignment="1" applyProtection="1">
      <alignment horizontal="center" vertical="center" wrapText="1"/>
      <protection/>
    </xf>
    <xf numFmtId="1" fontId="75" fillId="33" borderId="0" xfId="0" applyNumberFormat="1" applyFont="1" applyFill="1" applyBorder="1" applyAlignment="1" applyProtection="1">
      <alignment horizontal="center" vertical="center"/>
      <protection/>
    </xf>
    <xf numFmtId="1" fontId="8" fillId="33" borderId="0" xfId="0" applyNumberFormat="1" applyFont="1" applyFill="1" applyBorder="1" applyAlignment="1" applyProtection="1">
      <alignment horizontal="center" vertical="center"/>
      <protection/>
    </xf>
    <xf numFmtId="1" fontId="72" fillId="33" borderId="0" xfId="0" applyNumberFormat="1" applyFont="1" applyFill="1" applyBorder="1" applyAlignment="1" applyProtection="1">
      <alignment horizontal="center" vertical="center"/>
      <protection/>
    </xf>
    <xf numFmtId="1" fontId="78" fillId="41" borderId="41" xfId="0" applyNumberFormat="1" applyFont="1" applyFill="1" applyBorder="1" applyAlignment="1" applyProtection="1">
      <alignment horizontal="center" vertical="center" wrapText="1"/>
      <protection/>
    </xf>
    <xf numFmtId="1" fontId="78" fillId="41" borderId="10" xfId="0" applyNumberFormat="1" applyFont="1" applyFill="1" applyBorder="1" applyAlignment="1" applyProtection="1">
      <alignment horizontal="center" vertical="center" wrapText="1"/>
      <protection/>
    </xf>
    <xf numFmtId="1" fontId="78" fillId="41" borderId="32" xfId="0" applyNumberFormat="1" applyFont="1" applyFill="1" applyBorder="1" applyAlignment="1" applyProtection="1">
      <alignment horizontal="center" vertical="center" wrapText="1"/>
      <protection/>
    </xf>
    <xf numFmtId="1" fontId="78" fillId="41" borderId="59" xfId="0" applyNumberFormat="1" applyFont="1" applyFill="1" applyBorder="1" applyAlignment="1" applyProtection="1">
      <alignment horizontal="center" vertical="center" wrapText="1"/>
      <protection/>
    </xf>
    <xf numFmtId="1" fontId="78" fillId="41" borderId="60" xfId="0" applyNumberFormat="1" applyFont="1" applyFill="1" applyBorder="1" applyAlignment="1" applyProtection="1">
      <alignment horizontal="center" vertical="center" wrapText="1"/>
      <protection/>
    </xf>
    <xf numFmtId="1" fontId="78" fillId="41" borderId="61" xfId="0" applyNumberFormat="1" applyFont="1" applyFill="1" applyBorder="1" applyAlignment="1" applyProtection="1">
      <alignment horizontal="center" vertical="center" wrapText="1"/>
      <protection/>
    </xf>
    <xf numFmtId="0" fontId="10" fillId="37" borderId="26"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0" fillId="37" borderId="51" xfId="0" applyFont="1" applyFill="1" applyBorder="1" applyAlignment="1">
      <alignment horizontal="center" vertical="center" wrapText="1"/>
    </xf>
    <xf numFmtId="0" fontId="10" fillId="37" borderId="35" xfId="0" applyFont="1" applyFill="1" applyBorder="1" applyAlignment="1">
      <alignment horizontal="center" vertical="center" wrapText="1"/>
    </xf>
    <xf numFmtId="0" fontId="10" fillId="37" borderId="36" xfId="0" applyFont="1" applyFill="1" applyBorder="1" applyAlignment="1">
      <alignment horizontal="center" vertical="center" wrapText="1"/>
    </xf>
    <xf numFmtId="0" fontId="10" fillId="37" borderId="53" xfId="0" applyFont="1" applyFill="1" applyBorder="1" applyAlignment="1">
      <alignment horizontal="center" vertical="center" wrapText="1"/>
    </xf>
    <xf numFmtId="1" fontId="10" fillId="37" borderId="55" xfId="49" applyNumberFormat="1" applyFont="1" applyFill="1" applyBorder="1" applyAlignment="1">
      <alignment horizontal="center" vertical="center" wrapText="1"/>
    </xf>
    <xf numFmtId="1" fontId="10" fillId="37" borderId="56" xfId="49" applyNumberFormat="1" applyFont="1" applyFill="1" applyBorder="1" applyAlignment="1">
      <alignment horizontal="center" vertical="center" wrapText="1"/>
    </xf>
    <xf numFmtId="1" fontId="10" fillId="37" borderId="57" xfId="49" applyNumberFormat="1" applyFont="1" applyFill="1" applyBorder="1" applyAlignment="1">
      <alignment horizontal="center" vertical="center" wrapText="1"/>
    </xf>
    <xf numFmtId="1" fontId="8" fillId="37" borderId="58" xfId="56" applyNumberFormat="1" applyFont="1" applyFill="1" applyBorder="1" applyAlignment="1">
      <alignment horizontal="center" vertical="center" wrapText="1"/>
    </xf>
    <xf numFmtId="1" fontId="8" fillId="37" borderId="49" xfId="56" applyNumberFormat="1" applyFont="1" applyFill="1" applyBorder="1" applyAlignment="1">
      <alignment horizontal="center" vertical="center" wrapText="1"/>
    </xf>
    <xf numFmtId="0" fontId="8" fillId="37" borderId="50" xfId="0" applyFont="1" applyFill="1" applyBorder="1" applyAlignment="1">
      <alignment horizontal="center" vertical="center"/>
    </xf>
    <xf numFmtId="0" fontId="8" fillId="37" borderId="58" xfId="0" applyFont="1" applyFill="1" applyBorder="1" applyAlignment="1">
      <alignment horizontal="center" vertical="center"/>
    </xf>
    <xf numFmtId="0" fontId="8" fillId="37" borderId="49" xfId="0" applyFont="1" applyFill="1" applyBorder="1" applyAlignment="1">
      <alignment horizontal="center" vertical="center"/>
    </xf>
    <xf numFmtId="1" fontId="78" fillId="41" borderId="44" xfId="0" applyNumberFormat="1" applyFont="1" applyFill="1" applyBorder="1" applyAlignment="1" applyProtection="1">
      <alignment horizontal="center" vertical="center"/>
      <protection/>
    </xf>
    <xf numFmtId="1" fontId="78" fillId="41" borderId="45" xfId="0" applyNumberFormat="1" applyFont="1" applyFill="1" applyBorder="1" applyAlignment="1" applyProtection="1">
      <alignment horizontal="center" vertical="center"/>
      <protection/>
    </xf>
    <xf numFmtId="1" fontId="78" fillId="41" borderId="30" xfId="0" applyNumberFormat="1" applyFont="1" applyFill="1" applyBorder="1" applyAlignment="1" applyProtection="1">
      <alignment horizontal="center" vertical="center"/>
      <protection/>
    </xf>
    <xf numFmtId="1" fontId="78" fillId="41" borderId="41" xfId="0" applyNumberFormat="1" applyFont="1" applyFill="1" applyBorder="1" applyAlignment="1" applyProtection="1">
      <alignment horizontal="center" vertical="center"/>
      <protection/>
    </xf>
    <xf numFmtId="1" fontId="78" fillId="41" borderId="10" xfId="0" applyNumberFormat="1" applyFont="1" applyFill="1" applyBorder="1" applyAlignment="1" applyProtection="1">
      <alignment horizontal="center" vertical="center"/>
      <protection/>
    </xf>
    <xf numFmtId="1" fontId="78" fillId="41" borderId="32" xfId="0" applyNumberFormat="1" applyFont="1" applyFill="1" applyBorder="1" applyAlignment="1" applyProtection="1">
      <alignment horizontal="center" vertical="center"/>
      <protection/>
    </xf>
    <xf numFmtId="1" fontId="10" fillId="37" borderId="50" xfId="0" applyNumberFormat="1" applyFont="1" applyFill="1" applyBorder="1" applyAlignment="1" applyProtection="1">
      <alignment horizontal="center" vertical="center"/>
      <protection/>
    </xf>
    <xf numFmtId="1" fontId="10" fillId="37" borderId="49" xfId="0" applyNumberFormat="1" applyFont="1" applyFill="1" applyBorder="1" applyAlignment="1" applyProtection="1">
      <alignment horizontal="center" vertical="center"/>
      <protection/>
    </xf>
    <xf numFmtId="1" fontId="77" fillId="37" borderId="50" xfId="0" applyNumberFormat="1" applyFont="1" applyFill="1" applyBorder="1" applyAlignment="1" applyProtection="1">
      <alignment horizontal="center" vertical="center" wrapText="1"/>
      <protection/>
    </xf>
    <xf numFmtId="1" fontId="77" fillId="37" borderId="58" xfId="0" applyNumberFormat="1" applyFont="1" applyFill="1" applyBorder="1" applyAlignment="1" applyProtection="1">
      <alignment horizontal="center" vertical="center" wrapText="1"/>
      <protection/>
    </xf>
    <xf numFmtId="1" fontId="77" fillId="37" borderId="49" xfId="0" applyNumberFormat="1" applyFont="1" applyFill="1" applyBorder="1" applyAlignment="1" applyProtection="1">
      <alignment horizontal="center" vertical="center" wrapText="1"/>
      <protection/>
    </xf>
    <xf numFmtId="164" fontId="8" fillId="33" borderId="0" xfId="49" applyFont="1" applyFill="1" applyBorder="1" applyAlignment="1">
      <alignment horizontal="center" vertical="center"/>
    </xf>
    <xf numFmtId="0" fontId="75" fillId="42" borderId="50" xfId="0" applyFont="1" applyFill="1" applyBorder="1" applyAlignment="1">
      <alignment horizontal="center" vertical="center" wrapText="1"/>
    </xf>
    <xf numFmtId="0" fontId="75" fillId="42" borderId="58" xfId="0" applyFont="1" applyFill="1" applyBorder="1" applyAlignment="1">
      <alignment horizontal="center" vertical="center" wrapText="1"/>
    </xf>
    <xf numFmtId="0" fontId="75" fillId="42" borderId="49" xfId="0" applyFont="1" applyFill="1" applyBorder="1" applyAlignment="1">
      <alignment horizontal="center" vertical="center" wrapText="1"/>
    </xf>
    <xf numFmtId="0" fontId="8" fillId="34" borderId="49" xfId="46" applyFont="1" applyFill="1" applyBorder="1" applyAlignment="1" applyProtection="1">
      <alignment horizontal="center" vertical="center" wrapText="1"/>
      <protection/>
    </xf>
    <xf numFmtId="1" fontId="75" fillId="42" borderId="50" xfId="49" applyNumberFormat="1" applyFont="1" applyFill="1" applyBorder="1" applyAlignment="1">
      <alignment horizontal="center" vertical="center" wrapText="1"/>
    </xf>
    <xf numFmtId="1" fontId="75" fillId="42" borderId="58" xfId="49" applyNumberFormat="1" applyFont="1" applyFill="1" applyBorder="1" applyAlignment="1">
      <alignment horizontal="center" vertical="center" wrapText="1"/>
    </xf>
    <xf numFmtId="1" fontId="75" fillId="42" borderId="49" xfId="49" applyNumberFormat="1" applyFont="1" applyFill="1" applyBorder="1" applyAlignment="1">
      <alignment horizontal="center" vertical="center" wrapText="1"/>
    </xf>
    <xf numFmtId="1" fontId="10" fillId="37" borderId="28" xfId="49" applyNumberFormat="1" applyFont="1" applyFill="1" applyBorder="1" applyAlignment="1">
      <alignment horizontal="center" vertical="center" wrapText="1"/>
    </xf>
    <xf numFmtId="1" fontId="10" fillId="37" borderId="0" xfId="49" applyNumberFormat="1" applyFont="1" applyFill="1" applyBorder="1" applyAlignment="1">
      <alignment horizontal="center" vertical="center" wrapText="1"/>
    </xf>
    <xf numFmtId="1" fontId="10" fillId="37" borderId="52" xfId="49" applyNumberFormat="1" applyFont="1" applyFill="1" applyBorder="1" applyAlignment="1">
      <alignment horizontal="center" vertical="center" wrapText="1"/>
    </xf>
    <xf numFmtId="1" fontId="10" fillId="41" borderId="44" xfId="49" applyNumberFormat="1" applyFont="1" applyFill="1" applyBorder="1" applyAlignment="1">
      <alignment horizontal="left" vertical="center" wrapText="1"/>
    </xf>
    <xf numFmtId="1" fontId="10" fillId="41" borderId="45" xfId="49" applyNumberFormat="1" applyFont="1" applyFill="1" applyBorder="1" applyAlignment="1">
      <alignment horizontal="left" vertical="center" wrapText="1"/>
    </xf>
    <xf numFmtId="1" fontId="10" fillId="41" borderId="30" xfId="49" applyNumberFormat="1" applyFont="1" applyFill="1" applyBorder="1" applyAlignment="1">
      <alignment horizontal="left" vertical="center" wrapText="1"/>
    </xf>
    <xf numFmtId="1" fontId="10" fillId="41" borderId="41" xfId="49" applyNumberFormat="1" applyFont="1" applyFill="1" applyBorder="1" applyAlignment="1">
      <alignment horizontal="left" vertical="center" wrapText="1"/>
    </xf>
    <xf numFmtId="1" fontId="10" fillId="41" borderId="10" xfId="49" applyNumberFormat="1" applyFont="1" applyFill="1" applyBorder="1" applyAlignment="1">
      <alignment horizontal="left" vertical="center" wrapText="1"/>
    </xf>
    <xf numFmtId="1" fontId="10" fillId="41" borderId="32" xfId="49" applyNumberFormat="1" applyFont="1" applyFill="1" applyBorder="1" applyAlignment="1">
      <alignment horizontal="left" vertical="center" wrapText="1"/>
    </xf>
    <xf numFmtId="1" fontId="10" fillId="41" borderId="40" xfId="49" applyNumberFormat="1" applyFont="1" applyFill="1" applyBorder="1" applyAlignment="1">
      <alignment horizontal="left" vertical="center" wrapText="1"/>
    </xf>
    <xf numFmtId="1" fontId="10" fillId="41" borderId="39" xfId="49" applyNumberFormat="1" applyFont="1" applyFill="1" applyBorder="1" applyAlignment="1">
      <alignment horizontal="left" vertical="center" wrapText="1"/>
    </xf>
    <xf numFmtId="1" fontId="10" fillId="41" borderId="34" xfId="49" applyNumberFormat="1" applyFont="1" applyFill="1" applyBorder="1" applyAlignment="1">
      <alignment horizontal="left" vertical="center" wrapText="1"/>
    </xf>
    <xf numFmtId="0" fontId="0" fillId="0" borderId="28" xfId="0" applyBorder="1" applyAlignment="1">
      <alignment horizontal="center"/>
    </xf>
    <xf numFmtId="0" fontId="0" fillId="0" borderId="0" xfId="0" applyBorder="1" applyAlignment="1">
      <alignment horizontal="center"/>
    </xf>
    <xf numFmtId="0" fontId="0" fillId="0" borderId="52"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53" xfId="0" applyBorder="1" applyAlignment="1">
      <alignment horizontal="center"/>
    </xf>
    <xf numFmtId="0" fontId="77" fillId="0" borderId="0" xfId="0" applyFont="1" applyBorder="1" applyAlignment="1">
      <alignment horizontal="center"/>
    </xf>
    <xf numFmtId="0" fontId="83" fillId="0" borderId="0" xfId="0" applyFont="1" applyBorder="1" applyAlignment="1">
      <alignment horizontal="center"/>
    </xf>
    <xf numFmtId="164" fontId="75" fillId="42" borderId="26" xfId="49" applyFont="1" applyFill="1" applyBorder="1" applyAlignment="1">
      <alignment horizontal="center" vertical="top" wrapText="1"/>
    </xf>
    <xf numFmtId="164" fontId="75" fillId="42" borderId="27" xfId="49" applyFont="1" applyFill="1" applyBorder="1" applyAlignment="1">
      <alignment horizontal="center" vertical="top" wrapText="1"/>
    </xf>
    <xf numFmtId="164" fontId="75" fillId="42" borderId="51" xfId="49" applyFont="1" applyFill="1" applyBorder="1" applyAlignment="1">
      <alignment horizontal="center" vertical="top" wrapText="1"/>
    </xf>
    <xf numFmtId="0" fontId="76" fillId="2" borderId="10" xfId="0" applyFont="1" applyFill="1" applyBorder="1" applyAlignment="1">
      <alignment horizontal="center" vertical="center" wrapText="1"/>
    </xf>
    <xf numFmtId="0" fontId="76" fillId="2" borderId="32" xfId="0" applyFont="1" applyFill="1" applyBorder="1" applyAlignment="1">
      <alignment horizontal="center" vertical="center" wrapText="1"/>
    </xf>
    <xf numFmtId="0" fontId="76" fillId="2" borderId="39" xfId="0" applyFont="1" applyFill="1" applyBorder="1" applyAlignment="1">
      <alignment horizontal="center" vertical="center" wrapText="1"/>
    </xf>
    <xf numFmtId="0" fontId="76" fillId="2" borderId="34" xfId="0" applyFont="1" applyFill="1" applyBorder="1" applyAlignment="1">
      <alignment horizontal="center" vertical="center" wrapText="1"/>
    </xf>
    <xf numFmtId="0" fontId="77" fillId="0" borderId="0" xfId="0" applyFont="1" applyAlignment="1">
      <alignment horizontal="center"/>
    </xf>
    <xf numFmtId="0" fontId="75" fillId="39" borderId="44" xfId="54" applyFont="1" applyFill="1" applyBorder="1" applyAlignment="1">
      <alignment horizontal="center" vertical="center" wrapText="1"/>
      <protection/>
    </xf>
    <xf numFmtId="0" fontId="75" fillId="39" borderId="40" xfId="54" applyFont="1" applyFill="1" applyBorder="1" applyAlignment="1">
      <alignment horizontal="center" vertical="center" wrapText="1"/>
      <protection/>
    </xf>
    <xf numFmtId="0" fontId="75" fillId="39" borderId="45" xfId="0" applyFont="1" applyFill="1" applyBorder="1" applyAlignment="1">
      <alignment horizontal="center" vertical="center"/>
    </xf>
    <xf numFmtId="0" fontId="75" fillId="39" borderId="30" xfId="0" applyFont="1" applyFill="1" applyBorder="1" applyAlignment="1">
      <alignment horizontal="center" vertical="center"/>
    </xf>
    <xf numFmtId="0" fontId="75" fillId="40" borderId="44" xfId="0" applyFont="1" applyFill="1" applyBorder="1" applyAlignment="1">
      <alignment horizontal="center" vertical="center"/>
    </xf>
    <xf numFmtId="0" fontId="75" fillId="40" borderId="45" xfId="0" applyFont="1" applyFill="1" applyBorder="1" applyAlignment="1">
      <alignment horizontal="center" vertical="center"/>
    </xf>
    <xf numFmtId="0" fontId="75" fillId="40" borderId="30" xfId="0" applyFont="1" applyFill="1" applyBorder="1" applyAlignment="1">
      <alignment horizontal="center" vertical="center"/>
    </xf>
    <xf numFmtId="0" fontId="67" fillId="33" borderId="0" xfId="0" applyFont="1" applyFill="1" applyAlignment="1">
      <alignment horizontal="center" vertical="center" wrapText="1"/>
    </xf>
    <xf numFmtId="0" fontId="69" fillId="33" borderId="23" xfId="0" applyFont="1" applyFill="1" applyBorder="1" applyAlignment="1">
      <alignment horizontal="left" vertical="center" wrapText="1"/>
    </xf>
    <xf numFmtId="0" fontId="69" fillId="33" borderId="11" xfId="0" applyFont="1" applyFill="1" applyBorder="1" applyAlignment="1">
      <alignment horizontal="left" vertical="center" wrapText="1"/>
    </xf>
    <xf numFmtId="0" fontId="70" fillId="33" borderId="0" xfId="0" applyFont="1" applyFill="1" applyBorder="1" applyAlignment="1">
      <alignment horizontal="left" vertical="top" wrapText="1"/>
    </xf>
    <xf numFmtId="0" fontId="70" fillId="33" borderId="62" xfId="0" applyFont="1" applyFill="1" applyBorder="1" applyAlignment="1">
      <alignment horizontal="left" vertical="top" wrapText="1"/>
    </xf>
    <xf numFmtId="0" fontId="70" fillId="33" borderId="63" xfId="0" applyFont="1" applyFill="1" applyBorder="1" applyAlignment="1">
      <alignment horizontal="left" vertical="top" wrapText="1"/>
    </xf>
    <xf numFmtId="0" fontId="70" fillId="33" borderId="64" xfId="0" applyFont="1" applyFill="1" applyBorder="1" applyAlignment="1">
      <alignment horizontal="left" vertical="top" wrapText="1"/>
    </xf>
    <xf numFmtId="0" fontId="70" fillId="33" borderId="22" xfId="0" applyFont="1" applyFill="1" applyBorder="1" applyAlignment="1">
      <alignment horizontal="left" vertical="top" wrapText="1"/>
    </xf>
    <xf numFmtId="0" fontId="70" fillId="33" borderId="65" xfId="0" applyFont="1" applyFill="1" applyBorder="1" applyAlignment="1">
      <alignment horizontal="left" vertical="top" wrapText="1"/>
    </xf>
    <xf numFmtId="0" fontId="70" fillId="33" borderId="17" xfId="0" applyFont="1" applyFill="1" applyBorder="1" applyAlignment="1">
      <alignment horizontal="left" vertical="top" wrapText="1"/>
    </xf>
    <xf numFmtId="0" fontId="70" fillId="33" borderId="24" xfId="0" applyFont="1" applyFill="1" applyBorder="1" applyAlignment="1">
      <alignment horizontal="left" vertical="top" wrapText="1"/>
    </xf>
    <xf numFmtId="0" fontId="70" fillId="33" borderId="25" xfId="0" applyFont="1" applyFill="1" applyBorder="1" applyAlignment="1">
      <alignment horizontal="left" vertical="top" wrapText="1"/>
    </xf>
    <xf numFmtId="0" fontId="67" fillId="33" borderId="0" xfId="0" applyFont="1" applyFill="1" applyBorder="1" applyAlignment="1">
      <alignment horizontal="center"/>
    </xf>
    <xf numFmtId="0" fontId="70" fillId="33" borderId="0" xfId="0" applyFont="1" applyFill="1" applyBorder="1" applyAlignment="1">
      <alignment horizontal="justify" vertical="top" wrapText="1"/>
    </xf>
    <xf numFmtId="0" fontId="0" fillId="33" borderId="17" xfId="0" applyFill="1" applyBorder="1" applyAlignment="1">
      <alignment horizontal="left" vertical="top" wrapText="1"/>
    </xf>
    <xf numFmtId="0" fontId="0" fillId="33" borderId="24" xfId="0" applyFill="1" applyBorder="1" applyAlignment="1">
      <alignment horizontal="left" vertical="top" wrapText="1"/>
    </xf>
    <xf numFmtId="0" fontId="0" fillId="33" borderId="25" xfId="0" applyFill="1" applyBorder="1" applyAlignment="1">
      <alignment horizontal="left" vertical="top" wrapText="1"/>
    </xf>
    <xf numFmtId="0" fontId="0" fillId="33" borderId="62" xfId="0" applyFill="1" applyBorder="1" applyAlignment="1">
      <alignment horizontal="left" vertical="top" wrapText="1"/>
    </xf>
    <xf numFmtId="0" fontId="0" fillId="33" borderId="0" xfId="0" applyFill="1" applyBorder="1" applyAlignment="1">
      <alignment horizontal="left" vertical="top" wrapText="1"/>
    </xf>
    <xf numFmtId="0" fontId="0" fillId="33" borderId="63" xfId="0" applyFill="1" applyBorder="1" applyAlignment="1">
      <alignment horizontal="left" vertical="top" wrapText="1"/>
    </xf>
    <xf numFmtId="0" fontId="0" fillId="33" borderId="64" xfId="0" applyFill="1" applyBorder="1" applyAlignment="1">
      <alignment horizontal="left" vertical="top" wrapText="1"/>
    </xf>
    <xf numFmtId="0" fontId="0" fillId="33" borderId="22" xfId="0" applyFill="1" applyBorder="1" applyAlignment="1">
      <alignment horizontal="left" vertical="top" wrapText="1"/>
    </xf>
    <xf numFmtId="0" fontId="0" fillId="33" borderId="65" xfId="0" applyFill="1" applyBorder="1" applyAlignment="1">
      <alignment horizontal="left" vertical="top" wrapText="1"/>
    </xf>
    <xf numFmtId="0" fontId="84" fillId="0" borderId="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3">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66" formatCode="_-* #,##0_-;\-* #,##0_-;_-* &quot;-&quot;??_-;_-@_-"/>
      <border/>
    </dxf>
    <dxf>
      <border>
        <top style="thin"/>
      </border>
    </dxf>
    <dxf>
      <border>
        <right style="thin"/>
      </border>
    </dxf>
    <dxf>
      <alignment wrapText="1" indent="0"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49212735"/>
        <c:axId val="40261432"/>
      </c:barChart>
      <c:catAx>
        <c:axId val="49212735"/>
        <c:scaling>
          <c:orientation val="minMax"/>
        </c:scaling>
        <c:axPos val="b"/>
        <c:delete val="0"/>
        <c:numFmt formatCode="General" sourceLinked="1"/>
        <c:majorTickMark val="out"/>
        <c:minorTickMark val="none"/>
        <c:tickLblPos val="nextTo"/>
        <c:spPr>
          <a:ln w="3175">
            <a:solidFill>
              <a:srgbClr val="808080"/>
            </a:solidFill>
          </a:ln>
        </c:spPr>
        <c:crossAx val="40261432"/>
        <c:crosses val="autoZero"/>
        <c:auto val="0"/>
        <c:lblOffset val="100"/>
        <c:tickLblSkip val="1"/>
        <c:noMultiLvlLbl val="0"/>
      </c:catAx>
      <c:valAx>
        <c:axId val="402614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212735"/>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20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20</c:v>
              </c:pt>
              <c:pt idx="1">
                <c:v>20</c:v>
              </c:pt>
            </c:numLit>
          </c:val>
        </c:ser>
        <c:axId val="61842249"/>
        <c:axId val="19709330"/>
      </c:barChart>
      <c:catAx>
        <c:axId val="61842249"/>
        <c:scaling>
          <c:orientation val="minMax"/>
        </c:scaling>
        <c:axPos val="l"/>
        <c:delete val="0"/>
        <c:numFmt formatCode="General" sourceLinked="0"/>
        <c:majorTickMark val="out"/>
        <c:minorTickMark val="none"/>
        <c:tickLblPos val="nextTo"/>
        <c:spPr>
          <a:ln w="3175">
            <a:solidFill>
              <a:srgbClr val="808080"/>
            </a:solidFill>
          </a:ln>
        </c:spPr>
        <c:crossAx val="19709330"/>
        <c:crosses val="autoZero"/>
        <c:auto val="0"/>
        <c:lblOffset val="100"/>
        <c:tickLblSkip val="1"/>
        <c:noMultiLvlLbl val="0"/>
      </c:catAx>
      <c:valAx>
        <c:axId val="19709330"/>
        <c:scaling>
          <c:orientation val="minMax"/>
        </c:scaling>
        <c:axPos val="b"/>
        <c:delete val="1"/>
        <c:majorTickMark val="out"/>
        <c:minorTickMark val="none"/>
        <c:tickLblPos val="nextTo"/>
        <c:crossAx val="618422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09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6"/>
              <c:pt idx="0">
                <c:v>PAGINA WEB Y SISTEMAS DE INFORMACION</c:v>
              </c:pt>
              <c:pt idx="1">
                <c:v>ACOMPAÑAMIENTO A PROCESOS DE SISTEMATIZACION DE EXPERIENCIAS, INVESTIGACION E INNOVACION EDUCATIVA Y PEDAGOGICA</c:v>
              </c:pt>
              <c:pt idx="2">
                <c:v>ATENCION Y SERVICIO A LA CIUDADANIA</c:v>
              </c:pt>
              <c:pt idx="3">
                <c:v>TRASLADO POR NO COMPETENCIA</c:v>
              </c:pt>
              <c:pt idx="4">
                <c:v>TEMAS DE CONTRATACION: PERSONAL/RECURSOS FISICOS</c:v>
              </c:pt>
              <c:pt idx="5">
                <c:v>Total general</c:v>
              </c:pt>
            </c:strLit>
          </c:cat>
          <c:val>
            <c:numLit>
              <c:ptCount val="6"/>
              <c:pt idx="0">
                <c:v>1</c:v>
              </c:pt>
              <c:pt idx="1">
                <c:v>1</c:v>
              </c:pt>
              <c:pt idx="2">
                <c:v>5</c:v>
              </c:pt>
              <c:pt idx="3">
                <c:v>6</c:v>
              </c:pt>
              <c:pt idx="4">
                <c:v>15</c:v>
              </c:pt>
              <c:pt idx="5">
                <c:v>28</c:v>
              </c:pt>
            </c:numLit>
          </c:val>
        </c:ser>
        <c:axId val="43166243"/>
        <c:axId val="52951868"/>
      </c:barChart>
      <c:catAx>
        <c:axId val="43166243"/>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2951868"/>
        <c:crosses val="autoZero"/>
        <c:auto val="0"/>
        <c:lblOffset val="100"/>
        <c:tickLblSkip val="1"/>
        <c:noMultiLvlLbl val="0"/>
      </c:catAx>
      <c:valAx>
        <c:axId val="52951868"/>
        <c:scaling>
          <c:orientation val="minMax"/>
        </c:scaling>
        <c:axPos val="b"/>
        <c:delete val="1"/>
        <c:majorTickMark val="out"/>
        <c:minorTickMark val="none"/>
        <c:tickLblPos val="nextTo"/>
        <c:crossAx val="431662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showLegendKey val="0"/>
            <c:showVal val="1"/>
            <c:showBubbleSize val="0"/>
            <c:showCatName val="0"/>
            <c:showSerName val="0"/>
            <c:showPercent val="0"/>
          </c:dLbls>
          <c:cat>
            <c:strLit>
              <c:ptCount val="6"/>
              <c:pt idx="0">
                <c:v>PAGINA WEB Y SISTEMAS DE INFORMACION</c:v>
              </c:pt>
              <c:pt idx="1">
                <c:v>ACOMPAÑAMIENTO A PROCESOS DE SISTEMATIZACION DE EXPERIENCIAS, INVESTIGACION E INNOVACION EDUCATIVA Y PEDAGOGICA</c:v>
              </c:pt>
              <c:pt idx="2">
                <c:v>ATENCION Y SERVICIO A LA CIUDADANIA</c:v>
              </c:pt>
              <c:pt idx="3">
                <c:v>TRASLADO POR NO COMPETENCIA</c:v>
              </c:pt>
              <c:pt idx="4">
                <c:v>TEMAS DE CONTRATACION: PERSONAL/RECURSOS FISICOS</c:v>
              </c:pt>
              <c:pt idx="5">
                <c:v>Total general</c:v>
              </c:pt>
            </c:strLit>
          </c:cat>
          <c:val>
            <c:numLit>
              <c:ptCount val="6"/>
              <c:pt idx="0">
                <c:v>1</c:v>
              </c:pt>
              <c:pt idx="1">
                <c:v>1</c:v>
              </c:pt>
              <c:pt idx="2">
                <c:v>5</c:v>
              </c:pt>
              <c:pt idx="3">
                <c:v>6</c:v>
              </c:pt>
              <c:pt idx="4">
                <c:v>15</c:v>
              </c:pt>
              <c:pt idx="5">
                <c:v>28</c:v>
              </c:pt>
            </c:numLit>
          </c:val>
        </c:ser>
        <c:axId val="6804765"/>
        <c:axId val="61242886"/>
      </c:barChart>
      <c:catAx>
        <c:axId val="6804765"/>
        <c:scaling>
          <c:orientation val="minMax"/>
        </c:scaling>
        <c:axPos val="l"/>
        <c:delete val="0"/>
        <c:numFmt formatCode="General" sourceLinked="0"/>
        <c:majorTickMark val="out"/>
        <c:minorTickMark val="none"/>
        <c:tickLblPos val="nextTo"/>
        <c:spPr>
          <a:ln w="3175">
            <a:solidFill>
              <a:srgbClr val="808080"/>
            </a:solidFill>
          </a:ln>
        </c:spPr>
        <c:crossAx val="61242886"/>
        <c:crosses val="autoZero"/>
        <c:auto val="0"/>
        <c:lblOffset val="100"/>
        <c:tickLblSkip val="1"/>
        <c:noMultiLvlLbl val="0"/>
      </c:catAx>
      <c:valAx>
        <c:axId val="61242886"/>
        <c:scaling>
          <c:orientation val="minMax"/>
        </c:scaling>
        <c:axPos val="b"/>
        <c:delete val="1"/>
        <c:majorTickMark val="out"/>
        <c:minorTickMark val="none"/>
        <c:tickLblPos val="nextTo"/>
        <c:crossAx val="68047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26808569"/>
        <c:axId val="39950530"/>
      </c:barChart>
      <c:catAx>
        <c:axId val="26808569"/>
        <c:scaling>
          <c:orientation val="minMax"/>
        </c:scaling>
        <c:axPos val="b"/>
        <c:delete val="0"/>
        <c:numFmt formatCode="General" sourceLinked="1"/>
        <c:majorTickMark val="out"/>
        <c:minorTickMark val="none"/>
        <c:tickLblPos val="nextTo"/>
        <c:spPr>
          <a:ln w="3175">
            <a:solidFill>
              <a:srgbClr val="808080"/>
            </a:solidFill>
          </a:ln>
        </c:spPr>
        <c:crossAx val="39950530"/>
        <c:crosses val="autoZero"/>
        <c:auto val="0"/>
        <c:lblOffset val="100"/>
        <c:tickLblSkip val="1"/>
        <c:noMultiLvlLbl val="0"/>
      </c:catAx>
      <c:valAx>
        <c:axId val="399505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0856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413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24010451"/>
        <c:axId val="14767468"/>
      </c:barChart>
      <c:catAx>
        <c:axId val="24010451"/>
        <c:scaling>
          <c:orientation val="minMax"/>
        </c:scaling>
        <c:axPos val="b"/>
        <c:delete val="0"/>
        <c:numFmt formatCode="General" sourceLinked="1"/>
        <c:majorTickMark val="out"/>
        <c:minorTickMark val="none"/>
        <c:tickLblPos val="nextTo"/>
        <c:spPr>
          <a:ln w="3175">
            <a:solidFill>
              <a:srgbClr val="808080"/>
            </a:solidFill>
          </a:ln>
        </c:spPr>
        <c:crossAx val="14767468"/>
        <c:crosses val="autoZero"/>
        <c:auto val="0"/>
        <c:lblOffset val="100"/>
        <c:tickLblSkip val="1"/>
        <c:noMultiLvlLbl val="0"/>
      </c:catAx>
      <c:valAx>
        <c:axId val="147674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1045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20</c:v>
              </c:pt>
              <c:pt idx="1">
                <c:v>20</c:v>
              </c:pt>
            </c:numLit>
          </c:val>
        </c:ser>
        <c:axId val="65798349"/>
        <c:axId val="55314230"/>
      </c:barChart>
      <c:catAx>
        <c:axId val="65798349"/>
        <c:scaling>
          <c:orientation val="minMax"/>
        </c:scaling>
        <c:axPos val="l"/>
        <c:delete val="0"/>
        <c:numFmt formatCode="General" sourceLinked="0"/>
        <c:majorTickMark val="out"/>
        <c:minorTickMark val="none"/>
        <c:tickLblPos val="nextTo"/>
        <c:spPr>
          <a:ln w="3175">
            <a:solidFill>
              <a:srgbClr val="808080"/>
            </a:solidFill>
          </a:ln>
        </c:spPr>
        <c:crossAx val="55314230"/>
        <c:crosses val="autoZero"/>
        <c:auto val="0"/>
        <c:lblOffset val="100"/>
        <c:tickLblSkip val="1"/>
        <c:noMultiLvlLbl val="0"/>
      </c:catAx>
      <c:valAx>
        <c:axId val="55314230"/>
        <c:scaling>
          <c:orientation val="minMax"/>
        </c:scaling>
        <c:axPos val="b"/>
        <c:delete val="1"/>
        <c:majorTickMark val="out"/>
        <c:minorTickMark val="none"/>
        <c:tickLblPos val="nextTo"/>
        <c:crossAx val="657983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overlap val="-25"/>
        <c:axId val="28066023"/>
        <c:axId val="51267616"/>
      </c:barChart>
      <c:catAx>
        <c:axId val="28066023"/>
        <c:scaling>
          <c:orientation val="minMax"/>
        </c:scaling>
        <c:axPos val="l"/>
        <c:delete val="0"/>
        <c:numFmt formatCode="General" sourceLinked="0"/>
        <c:majorTickMark val="none"/>
        <c:minorTickMark val="none"/>
        <c:tickLblPos val="nextTo"/>
        <c:spPr>
          <a:ln w="3175">
            <a:solidFill>
              <a:srgbClr val="808080"/>
            </a:solidFill>
          </a:ln>
        </c:spPr>
        <c:crossAx val="51267616"/>
        <c:crosses val="autoZero"/>
        <c:auto val="0"/>
        <c:lblOffset val="100"/>
        <c:tickLblSkip val="1"/>
        <c:noMultiLvlLbl val="0"/>
      </c:catAx>
      <c:valAx>
        <c:axId val="51267616"/>
        <c:scaling>
          <c:orientation val="minMax"/>
        </c:scaling>
        <c:axPos val="b"/>
        <c:delete val="1"/>
        <c:majorTickMark val="out"/>
        <c:minorTickMark val="none"/>
        <c:tickLblPos val="nextTo"/>
        <c:crossAx val="28066023"/>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15"/>
          <c:y val="-0.0045"/>
        </c:manualLayout>
      </c:layout>
      <c:spPr>
        <a:noFill/>
        <a:ln>
          <a:noFill/>
        </a:ln>
      </c:spPr>
    </c:title>
    <c:view3D>
      <c:rotX val="15"/>
      <c:hPercent val="410"/>
      <c:rotY val="20"/>
      <c:depthPercent val="100"/>
      <c:rAngAx val="1"/>
    </c:view3D>
    <c:plotArea>
      <c:layout>
        <c:manualLayout>
          <c:xMode val="edge"/>
          <c:yMode val="edge"/>
          <c:x val="0.04475"/>
          <c:y val="0.1715"/>
          <c:w val="0.9375"/>
          <c:h val="0.69525"/>
        </c:manualLayout>
      </c:layout>
      <c:bar3DChart>
        <c:barDir val="bar"/>
        <c:grouping val="clustered"/>
        <c:varyColors val="0"/>
        <c:ser>
          <c:idx val="2"/>
          <c:order val="0"/>
          <c:tx>
            <c:strRef>
              <c:f>'Consolidado IDEP'!$C$18</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IDEP'!$C$19:$C$21</c:f>
              <c:numCache/>
            </c:numRef>
          </c:val>
          <c:shape val="box"/>
        </c:ser>
        <c:ser>
          <c:idx val="3"/>
          <c:order val="1"/>
          <c:tx>
            <c:strRef>
              <c:f>'Consolidado IDEP'!$D$18</c:f>
              <c:strCache>
                <c:ptCount val="1"/>
                <c:pt idx="0">
                  <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IDEP'!$B$19:$B$21</c:f>
              <c:strCache/>
            </c:strRef>
          </c:cat>
          <c:val>
            <c:numRef>
              <c:f>'Consolidado IDEP'!$D$19:$D$21</c:f>
              <c:numCache/>
            </c:numRef>
          </c:val>
          <c:shape val="box"/>
        </c:ser>
        <c:ser>
          <c:idx val="4"/>
          <c:order val="2"/>
          <c:tx>
            <c:strRef>
              <c:f>'Consolidado IDEP'!$G$18</c:f>
              <c:strCache>
                <c:ptCount val="1"/>
                <c:pt idx="0">
                  <c:v>TOTAL</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IDEP'!$G$19:$G$21</c:f>
              <c:numCache/>
            </c:numRef>
          </c:val>
          <c:shape val="box"/>
        </c:ser>
        <c:shape val="box"/>
        <c:axId val="58755361"/>
        <c:axId val="59036202"/>
      </c:bar3DChart>
      <c:catAx>
        <c:axId val="58755361"/>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225"/>
              <c:y val="0.0497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59036202"/>
        <c:crosses val="autoZero"/>
        <c:auto val="1"/>
        <c:lblOffset val="100"/>
        <c:tickLblSkip val="1"/>
        <c:noMultiLvlLbl val="0"/>
      </c:catAx>
      <c:valAx>
        <c:axId val="59036202"/>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2"/>
              <c:y val="0.077"/>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875536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5"/>
          <c:y val="-0.01175"/>
        </c:manualLayout>
      </c:layout>
      <c:spPr>
        <a:noFill/>
        <a:ln>
          <a:noFill/>
        </a:ln>
      </c:spPr>
    </c:title>
    <c:view3D>
      <c:rotX val="15"/>
      <c:hPercent val="95"/>
      <c:rotY val="20"/>
      <c:depthPercent val="100"/>
      <c:rAngAx val="1"/>
    </c:view3D>
    <c:plotArea>
      <c:layout>
        <c:manualLayout>
          <c:xMode val="edge"/>
          <c:yMode val="edge"/>
          <c:x val="0.045"/>
          <c:y val="0.11175"/>
          <c:w val="0.727"/>
          <c:h val="0.80125"/>
        </c:manualLayout>
      </c:layout>
      <c:bar3DChart>
        <c:barDir val="bar"/>
        <c:grouping val="clustered"/>
        <c:varyColors val="0"/>
        <c:ser>
          <c:idx val="2"/>
          <c:order val="0"/>
          <c:tx>
            <c:strRef>
              <c:f>'Consolidado IDEP'!$C$29</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IDEP'!$B$30:$B$36</c:f>
              <c:strCache/>
            </c:strRef>
          </c:cat>
          <c:val>
            <c:numRef>
              <c:f>'Consolidado IDEP'!$C$30:$C$36</c:f>
              <c:numCache/>
            </c:numRef>
          </c:val>
          <c:shape val="box"/>
        </c:ser>
        <c:ser>
          <c:idx val="3"/>
          <c:order val="1"/>
          <c:tx>
            <c:strRef>
              <c:f>'Consolidado IDEP'!$D$29</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IDEP'!$B$30:$B$36</c:f>
              <c:strCache/>
            </c:strRef>
          </c:cat>
          <c:val>
            <c:numRef>
              <c:f>'Consolidado IDEP'!$D$30:$D$36</c:f>
              <c:numCache/>
            </c:numRef>
          </c:val>
          <c:shape val="box"/>
        </c:ser>
        <c:ser>
          <c:idx val="4"/>
          <c:order val="2"/>
          <c:tx>
            <c:strRef>
              <c:f>'Consolidado IDEP'!$E$29</c:f>
              <c:strCache>
                <c:ptCount val="1"/>
                <c:pt idx="0">
                  <c:v>SDQS</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IDEP'!$B$30:$B$36</c:f>
              <c:strCache/>
            </c:strRef>
          </c:cat>
          <c:val>
            <c:numRef>
              <c:f>'Consolidado IDEP'!$E$30:$E$36</c:f>
              <c:numCache/>
            </c:numRef>
          </c:val>
          <c:shape val="box"/>
        </c:ser>
        <c:ser>
          <c:idx val="0"/>
          <c:order val="3"/>
          <c:tx>
            <c:strRef>
              <c:f>'Consolidado IDEP'!$F$29</c:f>
              <c:strCache>
                <c:ptCount val="1"/>
                <c:pt idx="0">
                  <c:v>SISTEMA PROPIO SIAFI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'Consolidado IDEP'!$B$30:$B$36</c:f>
              <c:strCache/>
            </c:strRef>
          </c:cat>
          <c:val>
            <c:numRef>
              <c:f>'Consolidado IDEP'!$F$30:$F$36</c:f>
              <c:numCache/>
            </c:numRef>
          </c:val>
          <c:shape val="box"/>
        </c:ser>
        <c:shape val="box"/>
        <c:axId val="61563771"/>
        <c:axId val="17203028"/>
      </c:bar3DChart>
      <c:catAx>
        <c:axId val="61563771"/>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TIPOLOGIA</a:t>
                </a:r>
              </a:p>
            </c:rich>
          </c:tx>
          <c:layout>
            <c:manualLayout>
              <c:xMode val="factor"/>
              <c:yMode val="factor"/>
              <c:x val="-0.0415"/>
              <c:y val="0.059"/>
            </c:manualLayout>
          </c:layout>
          <c:overlay val="0"/>
          <c:spPr>
            <a:noFill/>
            <a:ln>
              <a:noFill/>
            </a:ln>
          </c:spPr>
        </c:title>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7203028"/>
        <c:crosses val="autoZero"/>
        <c:auto val="1"/>
        <c:lblOffset val="100"/>
        <c:tickLblSkip val="1"/>
        <c:noMultiLvlLbl val="0"/>
      </c:catAx>
      <c:valAx>
        <c:axId val="17203028"/>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POR TIPOLOGIA</a:t>
                </a:r>
              </a:p>
            </c:rich>
          </c:tx>
          <c:layout>
            <c:manualLayout>
              <c:xMode val="factor"/>
              <c:yMode val="factor"/>
              <c:x val="-0.02075"/>
              <c:y val="0.10325"/>
            </c:manualLayout>
          </c:layout>
          <c:overlay val="0"/>
          <c:spPr>
            <a:noFill/>
            <a:ln>
              <a:noFill/>
            </a:ln>
          </c:spPr>
        </c:title>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61563771"/>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79575"/>
          <c:y val="0.475"/>
          <c:w val="0.19625"/>
          <c:h val="0.12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225"/>
        </c:manualLayout>
      </c:layout>
      <c:spPr>
        <a:noFill/>
        <a:ln>
          <a:noFill/>
        </a:ln>
      </c:spPr>
    </c:title>
    <c:view3D>
      <c:rotX val="15"/>
      <c:hPercent val="98"/>
      <c:rotY val="20"/>
      <c:depthPercent val="100"/>
      <c:rAngAx val="1"/>
    </c:view3D>
    <c:plotArea>
      <c:layout>
        <c:manualLayout>
          <c:xMode val="edge"/>
          <c:yMode val="edge"/>
          <c:x val="0.0155"/>
          <c:y val="0.09275"/>
          <c:w val="0.96725"/>
          <c:h val="0.881"/>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IDEP'!$B$49:$B$53,'Consolidado IDEP'!$B$55)</c:f>
              <c:strCache/>
            </c:strRef>
          </c:cat>
          <c:val>
            <c:numRef>
              <c:f>('Consolidado IDEP'!$J$49:$J$53,'Consolidado IDEP'!$J$55)</c:f>
              <c:numCache/>
            </c:numRef>
          </c:val>
          <c:shape val="box"/>
        </c:ser>
        <c:shape val="box"/>
        <c:axId val="20609525"/>
        <c:axId val="51267998"/>
      </c:bar3DChart>
      <c:catAx>
        <c:axId val="20609525"/>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51267998"/>
        <c:crosses val="autoZero"/>
        <c:auto val="1"/>
        <c:lblOffset val="100"/>
        <c:tickLblSkip val="1"/>
        <c:noMultiLvlLbl val="0"/>
      </c:catAx>
      <c:valAx>
        <c:axId val="51267998"/>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0609525"/>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35"/>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 24</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overlap val="-25"/>
        <c:axId val="58758799"/>
        <c:axId val="59067144"/>
      </c:barChart>
      <c:catAx>
        <c:axId val="58758799"/>
        <c:scaling>
          <c:orientation val="minMax"/>
        </c:scaling>
        <c:axPos val="l"/>
        <c:delete val="0"/>
        <c:numFmt formatCode="General" sourceLinked="0"/>
        <c:majorTickMark val="none"/>
        <c:minorTickMark val="none"/>
        <c:tickLblPos val="nextTo"/>
        <c:spPr>
          <a:ln w="3175">
            <a:solidFill>
              <a:srgbClr val="808080"/>
            </a:solidFill>
          </a:ln>
        </c:spPr>
        <c:crossAx val="59067144"/>
        <c:crosses val="autoZero"/>
        <c:auto val="0"/>
        <c:lblOffset val="100"/>
        <c:tickLblSkip val="1"/>
        <c:noMultiLvlLbl val="0"/>
      </c:catAx>
      <c:valAx>
        <c:axId val="59067144"/>
        <c:scaling>
          <c:orientation val="minMax"/>
        </c:scaling>
        <c:axPos val="b"/>
        <c:delete val="1"/>
        <c:majorTickMark val="out"/>
        <c:minorTickMark val="none"/>
        <c:tickLblPos val="nextTo"/>
        <c:crossAx val="58758799"/>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 Id="rId3" Type="http://schemas.openxmlformats.org/officeDocument/2006/relationships/chart" Target="/xl/charts/chart7.xml" /><Relationship Id="rId4"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4</xdr:row>
      <xdr:rowOff>57150</xdr:rowOff>
    </xdr:from>
    <xdr:to>
      <xdr:col>5</xdr:col>
      <xdr:colOff>1333500</xdr:colOff>
      <xdr:row>15</xdr:row>
      <xdr:rowOff>38100</xdr:rowOff>
    </xdr:to>
    <xdr:graphicFrame>
      <xdr:nvGraphicFramePr>
        <xdr:cNvPr id="1" name="4 Gráfico"/>
        <xdr:cNvGraphicFramePr/>
      </xdr:nvGraphicFramePr>
      <xdr:xfrm>
        <a:off x="2047875" y="819150"/>
        <a:ext cx="5457825" cy="2076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4029075" y="104775"/>
        <a:ext cx="4924425" cy="3086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15</xdr:row>
      <xdr:rowOff>142875</xdr:rowOff>
    </xdr:from>
    <xdr:to>
      <xdr:col>19</xdr:col>
      <xdr:colOff>285750</xdr:colOff>
      <xdr:row>24</xdr:row>
      <xdr:rowOff>0</xdr:rowOff>
    </xdr:to>
    <xdr:graphicFrame>
      <xdr:nvGraphicFramePr>
        <xdr:cNvPr id="1" name="Gráfico 14"/>
        <xdr:cNvGraphicFramePr/>
      </xdr:nvGraphicFramePr>
      <xdr:xfrm>
        <a:off x="10782300" y="2924175"/>
        <a:ext cx="6115050" cy="21907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85725</xdr:colOff>
      <xdr:row>8</xdr:row>
      <xdr:rowOff>142875</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428750" cy="1219200"/>
        </a:xfrm>
        <a:prstGeom prst="rect">
          <a:avLst/>
        </a:prstGeom>
        <a:noFill/>
        <a:ln w="9525" cmpd="sng">
          <a:noFill/>
        </a:ln>
      </xdr:spPr>
    </xdr:pic>
    <xdr:clientData/>
  </xdr:twoCellAnchor>
  <xdr:twoCellAnchor>
    <xdr:from>
      <xdr:col>11</xdr:col>
      <xdr:colOff>304800</xdr:colOff>
      <xdr:row>27</xdr:row>
      <xdr:rowOff>180975</xdr:rowOff>
    </xdr:from>
    <xdr:to>
      <xdr:col>19</xdr:col>
      <xdr:colOff>266700</xdr:colOff>
      <xdr:row>38</xdr:row>
      <xdr:rowOff>38100</xdr:rowOff>
    </xdr:to>
    <xdr:graphicFrame>
      <xdr:nvGraphicFramePr>
        <xdr:cNvPr id="3" name="Gráfico 14"/>
        <xdr:cNvGraphicFramePr/>
      </xdr:nvGraphicFramePr>
      <xdr:xfrm>
        <a:off x="10820400" y="5934075"/>
        <a:ext cx="6057900" cy="3314700"/>
      </xdr:xfrm>
      <a:graphic>
        <a:graphicData uri="http://schemas.openxmlformats.org/drawingml/2006/chart">
          <c:chart xmlns:c="http://schemas.openxmlformats.org/drawingml/2006/chart" r:id="rId3"/>
        </a:graphicData>
      </a:graphic>
    </xdr:graphicFrame>
    <xdr:clientData/>
  </xdr:twoCellAnchor>
  <xdr:twoCellAnchor>
    <xdr:from>
      <xdr:col>11</xdr:col>
      <xdr:colOff>342900</xdr:colOff>
      <xdr:row>46</xdr:row>
      <xdr:rowOff>638175</xdr:rowOff>
    </xdr:from>
    <xdr:to>
      <xdr:col>19</xdr:col>
      <xdr:colOff>257175</xdr:colOff>
      <xdr:row>55</xdr:row>
      <xdr:rowOff>0</xdr:rowOff>
    </xdr:to>
    <xdr:graphicFrame>
      <xdr:nvGraphicFramePr>
        <xdr:cNvPr id="4" name="Gráfico 14"/>
        <xdr:cNvGraphicFramePr/>
      </xdr:nvGraphicFramePr>
      <xdr:xfrm>
        <a:off x="10858500" y="11258550"/>
        <a:ext cx="6010275" cy="397192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3</xdr:col>
      <xdr:colOff>161925</xdr:colOff>
      <xdr:row>4</xdr:row>
      <xdr:rowOff>133350</xdr:rowOff>
    </xdr:to>
    <xdr:pic>
      <xdr:nvPicPr>
        <xdr:cNvPr id="1" name="1 Imagen" descr="desarrollo pedagogico BP cmyk.jpg"/>
        <xdr:cNvPicPr preferRelativeResize="1">
          <a:picLocks noChangeAspect="1"/>
        </xdr:cNvPicPr>
      </xdr:nvPicPr>
      <xdr:blipFill>
        <a:blip r:embed="rId1"/>
        <a:stretch>
          <a:fillRect/>
        </a:stretch>
      </xdr:blipFill>
      <xdr:spPr>
        <a:xfrm>
          <a:off x="714375" y="47625"/>
          <a:ext cx="1038225" cy="866775"/>
        </a:xfrm>
        <a:prstGeom prst="rect">
          <a:avLst/>
        </a:prstGeom>
        <a:noFill/>
        <a:ln w="9525" cmpd="sng">
          <a:noFill/>
        </a:ln>
      </xdr:spPr>
    </xdr:pic>
    <xdr:clientData/>
  </xdr:twoCellAnchor>
  <xdr:twoCellAnchor editAs="oneCell">
    <xdr:from>
      <xdr:col>1</xdr:col>
      <xdr:colOff>85725</xdr:colOff>
      <xdr:row>0</xdr:row>
      <xdr:rowOff>38100</xdr:rowOff>
    </xdr:from>
    <xdr:to>
      <xdr:col>3</xdr:col>
      <xdr:colOff>238125</xdr:colOff>
      <xdr:row>5</xdr:row>
      <xdr:rowOff>0</xdr:rowOff>
    </xdr:to>
    <xdr:pic>
      <xdr:nvPicPr>
        <xdr:cNvPr id="2" name="2 Imagen" descr="desarrollo pedagogico BP cmyk.jpg"/>
        <xdr:cNvPicPr preferRelativeResize="1">
          <a:picLocks noChangeAspect="1"/>
        </xdr:cNvPicPr>
      </xdr:nvPicPr>
      <xdr:blipFill>
        <a:blip r:embed="rId2"/>
        <a:stretch>
          <a:fillRect/>
        </a:stretch>
      </xdr:blipFill>
      <xdr:spPr>
        <a:xfrm>
          <a:off x="714375" y="38100"/>
          <a:ext cx="1114425" cy="904875"/>
        </a:xfrm>
        <a:prstGeom prst="rect">
          <a:avLst/>
        </a:prstGeom>
        <a:noFill/>
        <a:ln w="9525" cmpd="sng">
          <a:noFill/>
        </a:ln>
      </xdr:spPr>
    </xdr:pic>
    <xdr:clientData/>
  </xdr:twoCellAnchor>
  <xdr:twoCellAnchor editAs="oneCell">
    <xdr:from>
      <xdr:col>1</xdr:col>
      <xdr:colOff>85725</xdr:colOff>
      <xdr:row>0</xdr:row>
      <xdr:rowOff>47625</xdr:rowOff>
    </xdr:from>
    <xdr:to>
      <xdr:col>3</xdr:col>
      <xdr:colOff>161925</xdr:colOff>
      <xdr:row>4</xdr:row>
      <xdr:rowOff>133350</xdr:rowOff>
    </xdr:to>
    <xdr:pic>
      <xdr:nvPicPr>
        <xdr:cNvPr id="3" name="3 Imagen" descr="desarrollo pedagogico BP cmyk.jpg"/>
        <xdr:cNvPicPr preferRelativeResize="1">
          <a:picLocks noChangeAspect="1"/>
        </xdr:cNvPicPr>
      </xdr:nvPicPr>
      <xdr:blipFill>
        <a:blip r:embed="rId1"/>
        <a:stretch>
          <a:fillRect/>
        </a:stretch>
      </xdr:blipFill>
      <xdr:spPr>
        <a:xfrm>
          <a:off x="714375" y="47625"/>
          <a:ext cx="1038225"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DERECHO DE PETICIÓN DE INTERÉS GENERAL"/>
        <s v="QUEJA"/>
        <s v="RECLAMO"/>
        <s v="CONSULTA"/>
        <s v="SOLICITUD DE COPIA"/>
        <s v="DERECHO DE PETICIÓN DE INTERÉS PARTICULAR"/>
        <s v="SOLICITUD DE INFORMACIÓN"/>
        <m/>
        <s v="Felicitaciones"/>
        <s v="Petición de Interes Particular"/>
        <s v="Petición De Interés Particular"/>
        <s v="Manifestaciones"/>
        <s v="Petición de Interes General"/>
        <s v="Petición de Interés General"/>
        <s v="Denuncia por actos de corrupción"/>
        <s v="Felicitación"/>
        <s v="SUGERENCIA"/>
      </sharedItems>
    </cacheField>
    <cacheField name="Subtema y/o Descriptor">
      <sharedItems containsBlank="1" containsMixedTypes="0" count="205">
        <s v="TRASLADO POR NO COMPETENCIA"/>
        <s v="ATENCION Y SERVICIO A LA CIUDADANIA"/>
        <s v="PAGINA WEB Y SISTEMAS DE INFORMACION"/>
        <s v="TEMAS DE CONTRATACION: PERSONAL/RECURSOS FISICOS"/>
        <m/>
        <s v="Atención Servidores Red CADE"/>
        <s v="No facilitación del acceso, teniendo en cuenta un enfoque diferencial, perspectiva de género, cultura, religión, etnia, raza, ciclo vital y educación"/>
        <s v="TEMAS ADMINISTRATIVOS – ZONAL"/>
        <s v="MIGRACION-SDQS"/>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AMPAÑAS, EVENTOS, INVITACIONES, PUBLICACIONE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TEMAS ADMINISTRATIVOS Y FINANCIEROS"/>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INVESTIGACIONES ACADEMICAS Y PEDAGOGICA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ESCRITO"/>
        <s v="WEB"/>
        <m/>
        <s v="PRESENCIAL"/>
        <s v="E-MAIL"/>
        <s v="TELEFONO"/>
        <s v="Buzón"/>
        <s v="Teléfonico"/>
        <s v="BUZON"/>
        <s v="Email"/>
        <s v="Redes Sociales"/>
      </sharedItems>
    </cacheField>
    <cacheField name="Sistema de Registro PQR">
      <sharedItems containsBlank="1" containsMixedTypes="0" count="7">
        <s v="SDQS"/>
        <s v="Sistema Propio -SIAFI"/>
        <m/>
        <s v="SIAFI"/>
        <s v="Sistema Propio"/>
        <s v="SISTEMA PROPIO (SIAFI)"/>
        <s v="Sistema Propio - SIAFI"/>
      </sharedItems>
    </cacheField>
    <cacheField name="Soluciona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8">
        <s v="DERECHO DE PETICIÓN DE INTERÉS GENERAL"/>
        <s v="QUEJA"/>
        <s v="RECLAMO"/>
        <s v="CONSULTA"/>
        <s v="SOLICITUD DE COPIA"/>
        <s v="DERECHO DE PETICIÓN DE INTERÉS PARTICULAR"/>
        <s v="SOLICITUD DE INFORMACIÓN"/>
        <s v="Nota: Las quejas  aquí reportadas no son competencia del IDEP, por esta razón se hizo el traslado a la entidad competente."/>
        <m/>
        <s v="Nota: Las quejas y reclamos no son competencia de laentidad por esta razón se les hizo el traslado a la entidad competente."/>
        <s v="Petición de Interes Particular"/>
        <s v="Petición de Interes General"/>
        <s v="Denuncia por actos de corrupción"/>
        <s v="Felicitación"/>
        <s v="Nota: Las quejas, reclamos,  aquí reportadas no son competencia del IDEP, por esta razón se hizo el traslado a la entidad competente."/>
        <s v="Nota: Las quejas y reclamos aquí reportadas no son competencia del IDEP, por esta razón se hizo el traslado a la entidad competente."/>
        <s v="Nota: Las quejas y reclamos no son competencia de la entidad por esta razón se les hizo el traslado a la entidad competente."/>
        <s v="SUGERENCIA"/>
      </sharedItems>
    </cacheField>
    <cacheField name="Subtema y/o Descriptor">
      <sharedItems containsBlank="1" containsMixedTypes="0" count="122">
        <s v="TRASLADO POR NO COMPETENCIA"/>
        <s v="ACOMPAÑAMIENTO A PROCESOS DE SISTEMATIZACION DE EXPERIENCIAS, INVESTIGACION E INNOVACION EDUCATIVA Y PEDAGOGICA"/>
        <s v="ATENCION Y SERVICIO A LA CIUDADANIA"/>
        <s v="PAGINA WEB Y SISTEMAS DE INFORMACION"/>
        <s v="TEMAS DE CONTRATACION: PERSONAL/RECURSOS FISIC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INVESTIGACIONES ACADEMICAS Y PEDAGOGICA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MIGRACION-SDQ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CAMPAÑAS, EVENTOS, INVITACIONES, PUBLICACIONES"/>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COMUNICACIONES, PRENSA Y PROTOCOLO"/>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TEMAS ADMINISTRATIVOS Y FINANCIEROS"/>
        <s v="CAMBIO DE RUTA  - ZONAL"/>
        <s v="FRECUENCIA DE SERVICIO – TRONCALES"/>
      </sharedItems>
    </cacheField>
    <cacheField name="Canal de recepci?n">
      <sharedItems containsBlank="1" containsMixedTypes="0" count="7">
        <s v="ESCRITO"/>
        <s v="WEB"/>
        <m/>
        <s v="TELEFONO"/>
        <s v="E-MAIL"/>
        <s v="PRESENCIAL"/>
        <s v="BUZON"/>
      </sharedItems>
    </cacheField>
    <cacheField name="Sistema de Registro PQR">
      <sharedItems containsBlank="1" containsMixedTypes="0" count="13">
        <s v="SDQS"/>
        <s v="Sistema Propio -SIAFI"/>
        <s v="Nota: Sistema propio son las  peticiones entre entidades distritales."/>
        <m/>
        <s v="Sistema Propio ¿SIAFI?"/>
        <s v="Sistema Propio"/>
        <s v="Sistema Propio "/>
        <s v="Sistema Propio ¿Cuál?"/>
        <s v="Nota: Sitema propio son las  peticiones entre entidades distritales."/>
        <s v="Nota: Sitema propio son las peticiones entre entidades "/>
        <s v="Sistema Propio - SIAFI"/>
        <s v="SIAFI"/>
        <s v="SISTEMA PROPIO (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3" firstHeaderRow="1" firstDataRow="1" firstDataCol="1"/>
  <pivotFields count="6">
    <pivotField showAll="0"/>
    <pivotField showAll="0"/>
    <pivotField axis="axisRow" showAll="0">
      <items count="12">
        <item m="1" x="6"/>
        <item x="0"/>
        <item m="1" x="3"/>
        <item m="1" x="10"/>
        <item m="1" x="7"/>
        <item h="1" x="1"/>
        <item h="1" x="2"/>
        <item m="1" x="9"/>
        <item h="1" m="1" x="5"/>
        <item h="1" m="1" x="8"/>
        <item h="1" m="1" x="4"/>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7">
        <item x="0"/>
        <item m="1" x="4"/>
        <item h="1" x="2"/>
        <item h="1" m="1" x="3"/>
        <item h="1" m="1" x="5"/>
        <item h="1" m="1" x="6"/>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sortType="ascending"/>
    <pivotField axis="axisRow" showAll="0" sortType="ascending" defaultSubtotal="0">
      <items count="13">
        <item x="0"/>
        <item h="1" x="3"/>
        <item m="1" x="7"/>
        <item m="1" x="6"/>
        <item m="1" x="5"/>
        <item h="1" m="1" x="4"/>
        <item h="1" m="1" x="11"/>
        <item h="1" m="1" x="12"/>
        <item h="1" m="1" x="10"/>
        <item h="1" m="1" x="9"/>
        <item h="1" m="1" x="8"/>
        <item h="1" x="1"/>
        <item h="1" x="2"/>
      </items>
    </pivotField>
    <pivotField dataField="1" showAl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C21:F25" firstHeaderRow="1" firstDataRow="2" firstDataCol="1"/>
  <pivotFields count="6">
    <pivotField showAll="0"/>
    <pivotField showAll="0"/>
    <pivotField axis="axisRow" showAll="0" sortType="descending">
      <items count="8">
        <item h="1" x="2"/>
        <item x="1"/>
        <item m="1" x="3"/>
        <item sd="0" m="1" x="5"/>
        <item x="0"/>
        <item m="1" x="4"/>
        <item m="1" x="6"/>
        <item t="default"/>
      </items>
    </pivotField>
    <pivotField axis="axisCol" showAll="0" defaultSubtotal="0">
      <items count="13">
        <item x="0"/>
        <item x="3"/>
        <item m="1" x="7"/>
        <item m="1" x="6"/>
        <item m="1" x="5"/>
        <item m="1" x="4"/>
        <item m="1" x="11"/>
        <item m="1" x="12"/>
        <item m="1" x="10"/>
        <item m="1" x="9"/>
        <item m="1" x="8"/>
        <item x="1"/>
        <item x="2"/>
      </items>
    </pivotField>
    <pivotField dataField="1" showAll="0"/>
    <pivotField showAll="0" defaultSubtotal="0"/>
  </pivotFields>
  <rowFields count="1">
    <field x="2"/>
  </rowFields>
  <rowItems count="3">
    <i>
      <x v="1"/>
    </i>
    <i>
      <x v="4"/>
    </i>
    <i t="grand">
      <x/>
    </i>
  </rowItems>
  <colFields count="1">
    <field x="3"/>
  </colFields>
  <colItems count="3">
    <i>
      <x/>
    </i>
    <i>
      <x v="11"/>
    </i>
    <i t="grand">
      <x/>
    </i>
  </colItems>
  <dataFields count="1">
    <dataField name="Recibidos " fld="4" baseField="0" baseItem="0" numFmtId="166"/>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3"/>
        <item x="1"/>
        <item x="2"/>
        <item x="4"/>
        <item x="6"/>
        <item m="1" x="16"/>
        <item x="7"/>
        <item m="1" x="14"/>
        <item m="1" x="12"/>
        <item m="1" x="15"/>
        <item m="1" x="9"/>
        <item m="1" x="8"/>
        <item m="1" x="10"/>
        <item m="1" x="11"/>
        <item m="1" x="13"/>
        <item x="0"/>
        <item x="5"/>
        <item t="default"/>
      </items>
    </pivotField>
    <pivotField showAll="0"/>
    <pivotField showAll="0"/>
    <pivotField axis="axisRow" showAll="0" defaultSubtotal="0">
      <items count="7">
        <item x="0"/>
        <item m="1" x="4"/>
        <item h="1" x="2"/>
        <item m="1" x="3"/>
        <item m="1" x="5"/>
        <item m="1" x="6"/>
        <item x="1"/>
      </items>
    </pivotField>
    <pivotField dataField="1" showAll="0"/>
    <pivotField showAll="0" defaultSubtotal="0"/>
  </pivotFields>
  <rowFields count="1">
    <field x="3"/>
  </rowFields>
  <rowItems count="3">
    <i>
      <x/>
    </i>
    <i>
      <x v="6"/>
    </i>
    <i t="grand">
      <x/>
    </i>
  </rowItems>
  <colFields count="1">
    <field x="0"/>
  </colFields>
  <colItems count="8">
    <i>
      <x/>
    </i>
    <i>
      <x v="1"/>
    </i>
    <i>
      <x v="2"/>
    </i>
    <i>
      <x v="3"/>
    </i>
    <i>
      <x v="4"/>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9" firstHeaderRow="1" firstDataRow="1" firstDataCol="1"/>
  <pivotFields count="6">
    <pivotField showAll="0" sortType="descending"/>
    <pivotField axis="axisRow" showAll="0" sortType="ascending" defaultSubtotal="0">
      <items count="122">
        <item h="1" x="5"/>
        <item h="1" m="1" x="21"/>
        <item h="1" m="1" x="120"/>
        <item h="1" m="1" x="77"/>
        <item h="1" m="1" x="76"/>
        <item h="1" m="1" x="115"/>
        <item h="1" m="1" x="29"/>
        <item h="1" m="1" x="95"/>
        <item h="1" m="1" x="90"/>
        <item h="1" m="1" x="101"/>
        <item h="1" m="1" x="121"/>
        <item h="1" m="1" x="69"/>
        <item h="1" m="1" x="94"/>
        <item h="1" m="1" x="93"/>
        <item h="1" m="1" x="23"/>
        <item h="1" m="1" x="106"/>
        <item h="1" m="1" x="98"/>
        <item h="1" m="1" x="35"/>
        <item h="1" m="1" x="36"/>
        <item h="1" m="1" x="58"/>
        <item h="1" m="1" x="55"/>
        <item h="1" m="1" x="99"/>
        <item h="1" m="1" x="6"/>
        <item h="1" m="1" x="104"/>
        <item h="1" m="1" x="113"/>
        <item h="1" m="1" x="40"/>
        <item h="1" m="1" x="70"/>
        <item h="1" m="1" x="62"/>
        <item h="1" m="1" x="96"/>
        <item h="1" m="1" x="81"/>
        <item h="1" m="1" x="116"/>
        <item h="1" m="1" x="39"/>
        <item h="1" m="1" x="27"/>
        <item h="1" m="1" x="67"/>
        <item h="1" m="1" x="118"/>
        <item h="1" m="1" x="107"/>
        <item h="1" m="1" x="10"/>
        <item h="1" m="1" x="25"/>
        <item h="1" m="1" x="18"/>
        <item h="1" m="1" x="42"/>
        <item h="1" m="1" x="63"/>
        <item h="1" m="1" x="16"/>
        <item h="1" m="1" x="32"/>
        <item h="1" m="1" x="51"/>
        <item h="1" m="1" x="41"/>
        <item h="1" m="1" x="83"/>
        <item h="1" m="1" x="8"/>
        <item h="1" m="1" x="111"/>
        <item h="1" m="1" x="68"/>
        <item h="1" m="1" x="48"/>
        <item h="1" m="1" x="15"/>
        <item h="1" m="1" x="56"/>
        <item h="1" m="1" x="34"/>
        <item h="1" m="1" x="110"/>
        <item h="1" m="1" x="49"/>
        <item h="1" m="1" x="17"/>
        <item h="1" m="1" x="73"/>
        <item h="1" m="1" x="97"/>
        <item h="1" m="1" x="14"/>
        <item h="1" m="1" x="37"/>
        <item h="1" m="1" x="26"/>
        <item h="1" m="1" x="44"/>
        <item h="1" m="1" x="20"/>
        <item h="1" m="1" x="79"/>
        <item h="1" m="1" x="85"/>
        <item h="1" m="1" x="89"/>
        <item h="1" m="1" x="80"/>
        <item h="1" m="1" x="86"/>
        <item h="1" m="1" x="109"/>
        <item h="1" m="1" x="38"/>
        <item h="1" m="1" x="54"/>
        <item h="1" m="1" x="64"/>
        <item h="1" m="1" x="75"/>
        <item x="0"/>
        <item h="1" m="1" x="74"/>
        <item h="1" m="1" x="91"/>
        <item h="1" m="1" x="103"/>
        <item h="1" m="1" x="78"/>
        <item h="1" m="1" x="72"/>
        <item h="1" m="1" x="30"/>
        <item h="1" m="1" x="112"/>
        <item h="1" m="1" x="53"/>
        <item h="1" m="1" x="9"/>
        <item h="1" m="1" x="43"/>
        <item h="1" m="1" x="100"/>
        <item h="1" m="1" x="117"/>
        <item h="1" m="1" x="28"/>
        <item h="1" m="1" x="88"/>
        <item h="1" m="1" x="71"/>
        <item h="1" m="1" x="45"/>
        <item h="1" m="1" x="50"/>
        <item h="1" m="1" x="46"/>
        <item h="1" m="1" x="66"/>
        <item h="1" m="1" x="22"/>
        <item h="1" m="1" x="47"/>
        <item h="1" m="1" x="84"/>
        <item h="1" m="1" x="57"/>
        <item h="1" m="1" x="59"/>
        <item h="1" m="1" x="60"/>
        <item h="1" m="1" x="105"/>
        <item h="1" m="1" x="13"/>
        <item h="1" m="1" x="52"/>
        <item h="1" m="1" x="82"/>
        <item h="1" m="1" x="24"/>
        <item h="1" m="1" x="102"/>
        <item h="1" m="1" x="92"/>
        <item x="4"/>
        <item h="1" m="1" x="31"/>
        <item x="2"/>
        <item h="1" m="1" x="19"/>
        <item h="1" m="1" x="61"/>
        <item h="1" m="1" x="12"/>
        <item h="1" m="1" x="11"/>
        <item h="1" m="1" x="7"/>
        <item h="1" m="1" x="65"/>
        <item h="1" m="1" x="114"/>
        <item h="1" m="1" x="119"/>
        <item h="1" m="1" x="87"/>
        <item h="1" m="1" x="33"/>
        <item h="1" m="1" x="108"/>
        <item x="1"/>
        <item x="3"/>
      </items>
    </pivotField>
    <pivotField showAll="0"/>
    <pivotField showAll="0" defaultSubtotal="0"/>
    <pivotField dataField="1" showAll="0"/>
    <pivotField showAll="0" defaultSubtotal="0"/>
  </pivotFields>
  <rowFields count="1">
    <field x="1"/>
  </rowFields>
  <rowItems count="6">
    <i>
      <x v="121"/>
    </i>
    <i>
      <x v="120"/>
    </i>
    <i>
      <x v="108"/>
    </i>
    <i>
      <x v="73"/>
    </i>
    <i>
      <x v="106"/>
    </i>
    <i t="grand">
      <x/>
    </i>
  </rowItems>
  <colItems count="1">
    <i/>
  </colItems>
  <dataFields count="1">
    <dataField name="Recibidos "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22:J32" firstHeaderRow="1" firstDataRow="2" firstDataCol="1"/>
  <pivotFields count="6">
    <pivotField axis="axisCol" showAll="0">
      <items count="19">
        <item x="3"/>
        <item x="1"/>
        <item x="2"/>
        <item x="6"/>
        <item m="1" x="17"/>
        <item x="0"/>
        <item x="5"/>
        <item x="8"/>
        <item x="4"/>
        <item m="1" x="10"/>
        <item m="1" x="11"/>
        <item m="1" x="12"/>
        <item m="1" x="13"/>
        <item m="1" x="9"/>
        <item m="1" x="16"/>
        <item m="1" x="15"/>
        <item m="1" x="14"/>
        <item x="7"/>
        <item t="default"/>
      </items>
    </pivotField>
    <pivotField axis="axisRow" showAll="0">
      <items count="123">
        <item x="0"/>
        <item sd="0" x="4"/>
        <item x="2"/>
        <item h="1" sd="0" m="1" x="19"/>
        <item h="1" m="1" x="61"/>
        <item h="1" m="1" x="119"/>
        <item h="1" m="1" x="87"/>
        <item h="1" x="5"/>
        <item h="1" m="1" x="6"/>
        <item h="1" m="1" x="7"/>
        <item h="1" m="1" x="8"/>
        <item h="1" m="1" x="9"/>
        <item h="1" m="1" x="10"/>
        <item h="1" m="1" x="11"/>
        <item h="1" m="1" x="12"/>
        <item h="1" m="1" x="13"/>
        <item h="1" m="1" x="14"/>
        <item h="1" m="1" x="15"/>
        <item h="1" m="1" x="16"/>
        <item h="1" m="1" x="17"/>
        <item h="1" m="1" x="18"/>
        <item h="1" m="1" x="20"/>
        <item h="1" m="1" x="21"/>
        <item h="1" m="1" x="22"/>
        <item h="1" m="1" x="23"/>
        <item h="1" m="1" x="24"/>
        <item h="1" m="1" x="25"/>
        <item h="1" m="1" x="26"/>
        <item h="1" m="1" x="27"/>
        <item h="1" m="1" x="28"/>
        <item h="1" m="1" x="29"/>
        <item h="1" m="1" x="30"/>
        <item h="1" m="1" x="31"/>
        <item h="1" m="1" x="32"/>
        <item h="1" m="1" x="34"/>
        <item h="1" m="1" x="35"/>
        <item h="1" m="1" x="36"/>
        <item h="1" m="1" x="37"/>
        <item h="1" m="1" x="38"/>
        <item h="1" m="1" x="39"/>
        <item h="1" m="1" x="40"/>
        <item h="1" m="1" x="41"/>
        <item h="1" m="1" x="42"/>
        <item h="1" m="1" x="43"/>
        <item h="1" m="1" x="44"/>
        <item h="1" m="1" x="45"/>
        <item h="1" m="1" x="46"/>
        <item h="1" m="1" x="47"/>
        <item h="1" m="1" x="48"/>
        <item h="1" m="1" x="49"/>
        <item h="1" m="1" x="50"/>
        <item h="1" m="1" x="51"/>
        <item h="1" m="1" x="52"/>
        <item h="1" m="1" x="53"/>
        <item h="1" m="1" x="54"/>
        <item h="1" m="1" x="55"/>
        <item h="1" m="1" x="56"/>
        <item h="1" m="1" x="57"/>
        <item h="1" m="1" x="58"/>
        <item h="1" m="1" x="59"/>
        <item h="1" m="1" x="60"/>
        <item h="1" m="1" x="62"/>
        <item h="1" m="1" x="63"/>
        <item h="1" m="1" x="64"/>
        <item h="1" m="1" x="65"/>
        <item h="1" m="1" x="66"/>
        <item h="1" m="1" x="67"/>
        <item h="1" m="1" x="68"/>
        <item h="1" m="1" x="69"/>
        <item h="1" m="1" x="70"/>
        <item h="1" m="1" x="71"/>
        <item h="1" m="1" x="72"/>
        <item h="1" m="1" x="73"/>
        <item h="1" m="1" x="74"/>
        <item h="1" m="1" x="75"/>
        <item h="1" m="1" x="76"/>
        <item h="1" m="1" x="77"/>
        <item h="1" m="1" x="78"/>
        <item h="1" m="1" x="79"/>
        <item h="1" m="1" x="80"/>
        <item h="1" m="1" x="81"/>
        <item h="1" m="1" x="82"/>
        <item h="1" m="1" x="83"/>
        <item h="1" m="1" x="84"/>
        <item h="1" m="1" x="85"/>
        <item h="1" m="1" x="86"/>
        <item h="1" m="1" x="88"/>
        <item h="1" m="1" x="89"/>
        <item h="1" m="1" x="90"/>
        <item h="1" m="1" x="91"/>
        <item h="1" m="1" x="92"/>
        <item h="1" m="1" x="93"/>
        <item h="1" m="1" x="94"/>
        <item h="1" m="1" x="95"/>
        <item h="1" m="1" x="96"/>
        <item h="1" m="1" x="97"/>
        <item h="1" m="1" x="98"/>
        <item h="1" m="1" x="99"/>
        <item h="1" m="1" x="100"/>
        <item h="1" m="1" x="101"/>
        <item h="1" m="1" x="102"/>
        <item h="1" m="1" x="103"/>
        <item h="1" m="1" x="104"/>
        <item h="1" m="1" x="105"/>
        <item h="1" m="1" x="106"/>
        <item h="1" m="1" x="107"/>
        <item h="1" m="1" x="109"/>
        <item h="1" m="1" x="110"/>
        <item h="1" m="1" x="111"/>
        <item h="1" m="1" x="112"/>
        <item h="1" m="1" x="113"/>
        <item h="1" m="1" x="114"/>
        <item h="1" m="1" x="115"/>
        <item h="1" m="1" x="116"/>
        <item h="1" m="1" x="117"/>
        <item h="1" m="1" x="118"/>
        <item h="1" m="1" x="120"/>
        <item h="1" m="1" x="121"/>
        <item h="1" m="1" x="33"/>
        <item h="1" m="1" x="108"/>
        <item x="1"/>
        <item x="3"/>
        <item t="default"/>
      </items>
    </pivotField>
    <pivotField showAll="0"/>
    <pivotField axis="axisRow" showAll="0" defaultSubtotal="0">
      <items count="13">
        <item x="0"/>
        <item m="1" x="12"/>
        <item x="3"/>
        <item m="1" x="4"/>
        <item m="1" x="5"/>
        <item m="1" x="6"/>
        <item m="1" x="7"/>
        <item m="1" x="11"/>
        <item m="1" x="10"/>
        <item m="1" x="9"/>
        <item m="1" x="8"/>
        <item x="1"/>
        <item x="2"/>
      </items>
    </pivotField>
    <pivotField dataField="1" showAll="0"/>
    <pivotField showAll="0" defaultSubtotal="0"/>
  </pivotFields>
  <rowFields count="2">
    <field x="3"/>
    <field x="1"/>
  </rowFields>
  <rowItems count="9">
    <i>
      <x/>
    </i>
    <i r="1">
      <x/>
    </i>
    <i r="1">
      <x v="1"/>
    </i>
    <i r="1">
      <x v="2"/>
    </i>
    <i r="1">
      <x v="120"/>
    </i>
    <i r="1">
      <x v="121"/>
    </i>
    <i>
      <x v="11"/>
    </i>
    <i r="1">
      <x v="1"/>
    </i>
    <i t="grand">
      <x/>
    </i>
  </rowItems>
  <colFields count="1">
    <field x="0"/>
  </colFields>
  <colItems count="8">
    <i>
      <x/>
    </i>
    <i>
      <x v="1"/>
    </i>
    <i>
      <x v="2"/>
    </i>
    <i>
      <x v="3"/>
    </i>
    <i>
      <x v="5"/>
    </i>
    <i>
      <x v="6"/>
    </i>
    <i>
      <x v="8"/>
    </i>
    <i t="grand">
      <x/>
    </i>
  </colItems>
  <dataFields count="1">
    <dataField name="Suma de Recibidos" fld="4" baseField="0" baseItem="0"/>
  </dataFields>
  <formats count="19">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 dxfId="2">
      <pivotArea outline="0" fieldPosition="0"/>
    </format>
    <format dxfId="12">
      <pivotArea outline="0" fieldPosition="0" dataOnly="0" labelOnly="1">
        <references count="1">
          <reference field="3" count="1">
            <x v="11"/>
          </reference>
        </references>
      </pivotArea>
    </format>
    <format dxfId="12">
      <pivotArea outline="0" fieldPosition="0" dataOnly="0" labelOnly="1">
        <references count="2">
          <reference field="1" count="0"/>
          <reference field="3"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 Id="rId3" Type="http://schemas.openxmlformats.org/officeDocument/2006/relationships/pivotTable" Target="../pivotTables/pivotTable9.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6"/>
  <sheetViews>
    <sheetView zoomScale="90" zoomScaleNormal="90" zoomScalePageLayoutView="0" workbookViewId="0" topLeftCell="B1">
      <selection activeCell="B2" sqref="B2:H2"/>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79" t="s">
        <v>4</v>
      </c>
      <c r="E1" s="75" t="s">
        <v>30</v>
      </c>
      <c r="F1" s="75" t="s">
        <v>26</v>
      </c>
      <c r="G1" s="75" t="s">
        <v>65</v>
      </c>
      <c r="H1" s="75"/>
      <c r="I1" s="75"/>
      <c r="J1" s="75"/>
      <c r="K1" s="75"/>
      <c r="L1" s="75"/>
      <c r="M1" s="75"/>
      <c r="N1" s="75"/>
      <c r="O1" s="75"/>
      <c r="P1" s="75"/>
    </row>
    <row r="2" spans="2:7" ht="15">
      <c r="B2" s="87" t="s">
        <v>89</v>
      </c>
      <c r="C2" s="87" t="s">
        <v>90</v>
      </c>
      <c r="D2" s="87" t="s">
        <v>60</v>
      </c>
      <c r="E2" s="44" t="s">
        <v>5</v>
      </c>
      <c r="F2" s="77">
        <v>1</v>
      </c>
      <c r="G2" s="87" t="s">
        <v>87</v>
      </c>
    </row>
    <row r="3" spans="2:7" ht="15">
      <c r="B3" s="30" t="s">
        <v>78</v>
      </c>
      <c r="C3" s="30" t="s">
        <v>90</v>
      </c>
      <c r="D3" s="30" t="s">
        <v>84</v>
      </c>
      <c r="E3" s="44" t="s">
        <v>5</v>
      </c>
      <c r="F3" s="77">
        <v>1</v>
      </c>
      <c r="G3" s="30" t="s">
        <v>125</v>
      </c>
    </row>
    <row r="4" spans="2:7" ht="15">
      <c r="B4" s="30" t="s">
        <v>78</v>
      </c>
      <c r="C4" s="30" t="s">
        <v>90</v>
      </c>
      <c r="D4" s="30" t="s">
        <v>84</v>
      </c>
      <c r="E4" s="44" t="s">
        <v>5</v>
      </c>
      <c r="F4" s="77">
        <v>1</v>
      </c>
      <c r="G4" s="87" t="s">
        <v>87</v>
      </c>
    </row>
    <row r="5" spans="2:7" ht="15">
      <c r="B5" s="87" t="s">
        <v>78</v>
      </c>
      <c r="C5" s="87" t="s">
        <v>90</v>
      </c>
      <c r="D5" s="87" t="s">
        <v>84</v>
      </c>
      <c r="E5" s="44" t="s">
        <v>5</v>
      </c>
      <c r="F5" s="77">
        <v>1</v>
      </c>
      <c r="G5" s="87" t="s">
        <v>126</v>
      </c>
    </row>
    <row r="6" spans="2:7" ht="15">
      <c r="B6" s="30" t="s">
        <v>121</v>
      </c>
      <c r="C6" s="30" t="s">
        <v>90</v>
      </c>
      <c r="D6" s="30" t="s">
        <v>60</v>
      </c>
      <c r="E6" s="44" t="s">
        <v>5</v>
      </c>
      <c r="F6" s="77">
        <v>1</v>
      </c>
      <c r="G6" s="87" t="s">
        <v>87</v>
      </c>
    </row>
    <row r="7" spans="2:7" ht="15">
      <c r="B7" s="30" t="s">
        <v>122</v>
      </c>
      <c r="C7" s="30" t="s">
        <v>90</v>
      </c>
      <c r="D7" s="30" t="s">
        <v>84</v>
      </c>
      <c r="E7" s="44" t="s">
        <v>5</v>
      </c>
      <c r="F7" s="77">
        <v>1</v>
      </c>
      <c r="G7" s="87" t="s">
        <v>87</v>
      </c>
    </row>
    <row r="8" spans="2:7" ht="15">
      <c r="B8" s="87" t="s">
        <v>118</v>
      </c>
      <c r="C8" s="87" t="s">
        <v>79</v>
      </c>
      <c r="D8" s="87" t="s">
        <v>84</v>
      </c>
      <c r="E8" s="44" t="s">
        <v>5</v>
      </c>
      <c r="F8" s="77">
        <v>1</v>
      </c>
      <c r="G8" s="87" t="s">
        <v>127</v>
      </c>
    </row>
    <row r="9" spans="2:7" ht="15">
      <c r="B9" s="93" t="s">
        <v>88</v>
      </c>
      <c r="C9" s="93" t="s">
        <v>79</v>
      </c>
      <c r="D9" s="93" t="s">
        <v>84</v>
      </c>
      <c r="E9" s="44" t="s">
        <v>5</v>
      </c>
      <c r="F9" s="77">
        <v>1</v>
      </c>
      <c r="G9" s="93" t="s">
        <v>128</v>
      </c>
    </row>
    <row r="10" spans="2:7" ht="15">
      <c r="B10" s="30" t="s">
        <v>88</v>
      </c>
      <c r="C10" s="30" t="s">
        <v>79</v>
      </c>
      <c r="D10" s="30" t="s">
        <v>84</v>
      </c>
      <c r="E10" s="44" t="s">
        <v>5</v>
      </c>
      <c r="F10" s="77">
        <v>1</v>
      </c>
      <c r="G10" s="87" t="s">
        <v>87</v>
      </c>
    </row>
    <row r="11" spans="2:7" ht="15">
      <c r="B11" s="30" t="s">
        <v>76</v>
      </c>
      <c r="C11" s="30" t="s">
        <v>124</v>
      </c>
      <c r="D11" s="30" t="s">
        <v>60</v>
      </c>
      <c r="E11" s="44" t="s">
        <v>5</v>
      </c>
      <c r="F11" s="77">
        <v>1</v>
      </c>
      <c r="G11" s="87" t="s">
        <v>87</v>
      </c>
    </row>
    <row r="12" spans="2:7" ht="15">
      <c r="B12" s="30" t="s">
        <v>76</v>
      </c>
      <c r="C12" s="30" t="s">
        <v>77</v>
      </c>
      <c r="D12" s="30" t="s">
        <v>60</v>
      </c>
      <c r="E12" s="44" t="s">
        <v>5</v>
      </c>
      <c r="F12" s="77">
        <v>1</v>
      </c>
      <c r="G12" s="87" t="s">
        <v>87</v>
      </c>
    </row>
    <row r="13" spans="2:7" ht="15">
      <c r="B13" s="30" t="s">
        <v>76</v>
      </c>
      <c r="C13" s="30" t="s">
        <v>77</v>
      </c>
      <c r="D13" s="30" t="s">
        <v>60</v>
      </c>
      <c r="E13" s="44" t="s">
        <v>5</v>
      </c>
      <c r="F13" s="77">
        <v>1</v>
      </c>
      <c r="G13" s="87" t="s">
        <v>87</v>
      </c>
    </row>
    <row r="14" spans="2:7" ht="15">
      <c r="B14" s="30" t="s">
        <v>76</v>
      </c>
      <c r="C14" s="30" t="s">
        <v>77</v>
      </c>
      <c r="D14" s="30" t="s">
        <v>60</v>
      </c>
      <c r="E14" s="44" t="s">
        <v>5</v>
      </c>
      <c r="F14" s="77">
        <v>1</v>
      </c>
      <c r="G14" s="87" t="s">
        <v>87</v>
      </c>
    </row>
    <row r="15" spans="2:7" ht="15">
      <c r="B15" s="30" t="s">
        <v>76</v>
      </c>
      <c r="C15" s="30" t="s">
        <v>77</v>
      </c>
      <c r="D15" s="30" t="s">
        <v>60</v>
      </c>
      <c r="E15" s="44" t="s">
        <v>5</v>
      </c>
      <c r="F15" s="77">
        <v>1</v>
      </c>
      <c r="G15" s="87" t="s">
        <v>87</v>
      </c>
    </row>
    <row r="16" spans="2:7" ht="15">
      <c r="B16" s="30" t="s">
        <v>76</v>
      </c>
      <c r="C16" s="30" t="s">
        <v>77</v>
      </c>
      <c r="D16" s="30" t="s">
        <v>60</v>
      </c>
      <c r="E16" s="44" t="s">
        <v>5</v>
      </c>
      <c r="F16" s="77">
        <v>1</v>
      </c>
      <c r="G16" s="87" t="s">
        <v>87</v>
      </c>
    </row>
    <row r="17" spans="2:7" ht="15">
      <c r="B17" s="30" t="s">
        <v>76</v>
      </c>
      <c r="C17" s="30" t="s">
        <v>77</v>
      </c>
      <c r="D17" s="30" t="s">
        <v>60</v>
      </c>
      <c r="E17" s="44" t="s">
        <v>5</v>
      </c>
      <c r="F17" s="77">
        <v>1</v>
      </c>
      <c r="G17" s="87" t="s">
        <v>87</v>
      </c>
    </row>
    <row r="18" spans="2:7" ht="15">
      <c r="B18" s="30" t="s">
        <v>76</v>
      </c>
      <c r="C18" s="30" t="s">
        <v>77</v>
      </c>
      <c r="D18" s="30" t="s">
        <v>60</v>
      </c>
      <c r="E18" s="44" t="s">
        <v>5</v>
      </c>
      <c r="F18" s="77">
        <v>1</v>
      </c>
      <c r="G18" s="87" t="s">
        <v>87</v>
      </c>
    </row>
    <row r="19" spans="2:7" ht="15">
      <c r="B19" s="30" t="s">
        <v>76</v>
      </c>
      <c r="C19" s="30" t="s">
        <v>77</v>
      </c>
      <c r="D19" s="30" t="s">
        <v>60</v>
      </c>
      <c r="E19" s="44" t="s">
        <v>5</v>
      </c>
      <c r="F19" s="77">
        <v>1</v>
      </c>
      <c r="G19" s="87" t="s">
        <v>87</v>
      </c>
    </row>
    <row r="20" spans="2:7" ht="15">
      <c r="B20" s="30" t="s">
        <v>76</v>
      </c>
      <c r="C20" s="30" t="s">
        <v>77</v>
      </c>
      <c r="D20" s="30" t="s">
        <v>60</v>
      </c>
      <c r="E20" s="44" t="s">
        <v>5</v>
      </c>
      <c r="F20" s="77">
        <v>1</v>
      </c>
      <c r="G20" s="87" t="s">
        <v>87</v>
      </c>
    </row>
    <row r="21" spans="2:7" ht="15">
      <c r="B21" s="30" t="s">
        <v>76</v>
      </c>
      <c r="C21" s="30" t="s">
        <v>77</v>
      </c>
      <c r="D21" s="30" t="s">
        <v>60</v>
      </c>
      <c r="E21" s="44" t="s">
        <v>5</v>
      </c>
      <c r="F21" s="77">
        <v>1</v>
      </c>
      <c r="G21" s="87" t="s">
        <v>87</v>
      </c>
    </row>
    <row r="22" spans="2:7" ht="15">
      <c r="B22" s="30" t="s">
        <v>76</v>
      </c>
      <c r="C22" s="30" t="s">
        <v>77</v>
      </c>
      <c r="D22" s="30" t="s">
        <v>60</v>
      </c>
      <c r="E22" s="44" t="s">
        <v>91</v>
      </c>
      <c r="F22" s="77">
        <v>1</v>
      </c>
      <c r="G22" s="87" t="s">
        <v>87</v>
      </c>
    </row>
    <row r="23" spans="2:7" ht="15">
      <c r="B23" s="30" t="s">
        <v>76</v>
      </c>
      <c r="C23" s="30" t="s">
        <v>77</v>
      </c>
      <c r="D23" s="30" t="s">
        <v>60</v>
      </c>
      <c r="E23" s="44" t="s">
        <v>91</v>
      </c>
      <c r="F23" s="77">
        <v>1</v>
      </c>
      <c r="G23" s="87" t="s">
        <v>87</v>
      </c>
    </row>
    <row r="24" spans="2:7" ht="15">
      <c r="B24" s="30" t="s">
        <v>76</v>
      </c>
      <c r="C24" s="30" t="s">
        <v>77</v>
      </c>
      <c r="D24" s="30" t="s">
        <v>60</v>
      </c>
      <c r="E24" s="44" t="s">
        <v>91</v>
      </c>
      <c r="F24" s="77">
        <v>1</v>
      </c>
      <c r="G24" s="87" t="s">
        <v>87</v>
      </c>
    </row>
    <row r="25" spans="2:7" ht="15">
      <c r="B25" s="30" t="s">
        <v>76</v>
      </c>
      <c r="C25" s="30" t="s">
        <v>77</v>
      </c>
      <c r="D25" s="30" t="s">
        <v>60</v>
      </c>
      <c r="E25" s="44" t="s">
        <v>91</v>
      </c>
      <c r="F25" s="77">
        <v>1</v>
      </c>
      <c r="G25" s="87" t="s">
        <v>87</v>
      </c>
    </row>
    <row r="26" ht="15">
      <c r="F26" s="44">
        <f>SUM(F2:F25)</f>
        <v>24</v>
      </c>
    </row>
  </sheetData>
  <sheetProtection/>
  <dataValidations count="4">
    <dataValidation type="list" allowBlank="1" showInputMessage="1" showErrorMessage="1" sqref="G26:G1190">
      <formula1>alcaldia</formula1>
    </dataValidation>
    <dataValidation type="list" allowBlank="1" showInputMessage="1" showErrorMessage="1" sqref="F26:F109 E2:E612">
      <formula1>sistema</formula1>
    </dataValidation>
    <dataValidation type="list" allowBlank="1" sqref="B2:B1553">
      <formula1>tipologia</formula1>
    </dataValidation>
    <dataValidation type="list" allowBlank="1" showInputMessage="1" showErrorMessage="1" sqref="D2:D1494">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
      <selection activeCell="B2" sqref="B2:H2"/>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7.421875" style="5" customWidth="1"/>
    <col min="6" max="6" width="24.7109375" style="5" customWidth="1"/>
    <col min="7" max="7" width="8.8515625" style="5" customWidth="1"/>
    <col min="8" max="8" width="7.140625" style="5" customWidth="1"/>
    <col min="9" max="16" width="1.8515625" style="5" customWidth="1"/>
    <col min="17" max="16384" width="1.8515625" style="5" hidden="1" customWidth="1"/>
  </cols>
  <sheetData>
    <row r="1" spans="2:7" ht="15" customHeight="1">
      <c r="B1" s="302" t="s">
        <v>56</v>
      </c>
      <c r="C1" s="302"/>
      <c r="D1" s="302"/>
      <c r="E1" s="302"/>
      <c r="F1" s="302"/>
      <c r="G1" s="302"/>
    </row>
    <row r="2" spans="2:7" ht="15">
      <c r="B2" s="302"/>
      <c r="C2" s="302"/>
      <c r="D2" s="302"/>
      <c r="E2" s="302"/>
      <c r="F2" s="302"/>
      <c r="G2" s="302"/>
    </row>
    <row r="3" spans="2:7" ht="15" customHeight="1">
      <c r="B3" s="303" t="s">
        <v>81</v>
      </c>
      <c r="C3" s="304"/>
      <c r="D3" s="304"/>
      <c r="E3" s="21" t="s">
        <v>82</v>
      </c>
      <c r="F3" s="21"/>
      <c r="G3" s="22"/>
    </row>
    <row r="4" spans="2:7" ht="15">
      <c r="B4" s="73" t="s">
        <v>27</v>
      </c>
      <c r="C4" s="12">
        <v>42522</v>
      </c>
      <c r="D4" s="12">
        <v>42551</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67</v>
      </c>
      <c r="E18" s="70">
        <v>28</v>
      </c>
      <c r="F18" s="38"/>
      <c r="G18" s="38"/>
    </row>
    <row r="19" spans="2:7" ht="15">
      <c r="B19" s="38"/>
      <c r="C19" s="38"/>
      <c r="D19" s="38"/>
      <c r="E19" s="38"/>
      <c r="F19" s="46"/>
      <c r="G19" s="46"/>
    </row>
    <row r="20" spans="2:8" ht="15">
      <c r="B20" s="5"/>
      <c r="C20" s="71" t="s">
        <v>73</v>
      </c>
      <c r="D20" s="71"/>
      <c r="E20" s="66"/>
      <c r="F20" s="66"/>
      <c r="G20" s="66"/>
      <c r="H20" s="66"/>
    </row>
    <row r="21" spans="2:8" ht="15">
      <c r="B21" s="5"/>
      <c r="C21" s="27" t="s">
        <v>25</v>
      </c>
      <c r="D21" s="27" t="s">
        <v>62</v>
      </c>
      <c r="E21" s="6"/>
      <c r="F21" s="6"/>
      <c r="G21"/>
      <c r="H21"/>
    </row>
    <row r="22" spans="2:8" ht="15">
      <c r="B22" s="5"/>
      <c r="C22" s="62" t="s">
        <v>55</v>
      </c>
      <c r="D22" s="61" t="s">
        <v>5</v>
      </c>
      <c r="E22" s="61" t="s">
        <v>91</v>
      </c>
      <c r="F22" s="61" t="s">
        <v>23</v>
      </c>
      <c r="G22"/>
      <c r="H22"/>
    </row>
    <row r="23" spans="2:8" ht="15">
      <c r="B23" s="5"/>
      <c r="C23" s="63" t="s">
        <v>84</v>
      </c>
      <c r="D23" s="61">
        <v>8</v>
      </c>
      <c r="E23" s="61"/>
      <c r="F23" s="61">
        <v>8</v>
      </c>
      <c r="G23"/>
      <c r="H23"/>
    </row>
    <row r="24" spans="2:8" ht="15">
      <c r="B24" s="5"/>
      <c r="C24" s="63" t="s">
        <v>60</v>
      </c>
      <c r="D24" s="61">
        <v>16</v>
      </c>
      <c r="E24" s="61">
        <v>4</v>
      </c>
      <c r="F24" s="61">
        <v>20</v>
      </c>
      <c r="G24"/>
      <c r="H24"/>
    </row>
    <row r="25" spans="2:8" ht="15">
      <c r="B25" s="5"/>
      <c r="C25" s="64" t="s">
        <v>23</v>
      </c>
      <c r="D25" s="61">
        <v>24</v>
      </c>
      <c r="E25" s="61">
        <v>4</v>
      </c>
      <c r="F25" s="61">
        <v>28</v>
      </c>
      <c r="G25"/>
      <c r="H25"/>
    </row>
    <row r="26" spans="2:8" ht="15">
      <c r="B26" s="5"/>
      <c r="C26"/>
      <c r="D26"/>
      <c r="E26"/>
      <c r="F26"/>
      <c r="G26"/>
      <c r="H26"/>
    </row>
    <row r="27" spans="2:6" ht="15">
      <c r="B27" s="5"/>
      <c r="C27"/>
      <c r="D27"/>
      <c r="E27"/>
      <c r="F27"/>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68</v>
      </c>
      <c r="D32" s="60"/>
      <c r="F32" s="60"/>
      <c r="G32" s="60"/>
    </row>
    <row r="33" spans="2:7" ht="15">
      <c r="B33" s="5"/>
      <c r="C33" s="83"/>
      <c r="D33" s="84"/>
      <c r="E33" s="85"/>
      <c r="F33" s="86"/>
      <c r="G33" s="60"/>
    </row>
    <row r="34" spans="2:7" ht="15" customHeight="1">
      <c r="B34" s="5"/>
      <c r="C34" s="306" t="s">
        <v>130</v>
      </c>
      <c r="D34" s="305"/>
      <c r="E34" s="305"/>
      <c r="F34" s="307"/>
      <c r="G34" s="60"/>
    </row>
    <row r="35" spans="2:7" ht="15">
      <c r="B35" s="5"/>
      <c r="C35" s="306"/>
      <c r="D35" s="305"/>
      <c r="E35" s="305"/>
      <c r="F35" s="307"/>
      <c r="G35" s="60"/>
    </row>
    <row r="36" spans="2:7" ht="15">
      <c r="B36" s="60"/>
      <c r="C36" s="306"/>
      <c r="D36" s="305"/>
      <c r="E36" s="305"/>
      <c r="F36" s="307"/>
      <c r="G36" s="60"/>
    </row>
    <row r="37" spans="2:7" ht="15">
      <c r="B37" s="60"/>
      <c r="C37" s="306"/>
      <c r="D37" s="305"/>
      <c r="E37" s="305"/>
      <c r="F37" s="307"/>
      <c r="G37" s="60"/>
    </row>
    <row r="38" spans="2:7" ht="15">
      <c r="B38" s="60"/>
      <c r="C38" s="306"/>
      <c r="D38" s="305"/>
      <c r="E38" s="305"/>
      <c r="F38" s="307"/>
      <c r="G38" s="60"/>
    </row>
    <row r="39" spans="2:7" ht="15">
      <c r="B39" s="60"/>
      <c r="C39" s="306"/>
      <c r="D39" s="305"/>
      <c r="E39" s="305"/>
      <c r="F39" s="307"/>
      <c r="G39" s="60"/>
    </row>
    <row r="40" spans="2:7" ht="15">
      <c r="B40" s="60"/>
      <c r="C40" s="308"/>
      <c r="D40" s="309"/>
      <c r="E40" s="309"/>
      <c r="F40" s="310"/>
      <c r="G40" s="60"/>
    </row>
    <row r="41" spans="2:7" ht="15" customHeight="1">
      <c r="B41" s="60"/>
      <c r="C41" s="48"/>
      <c r="D41" s="48"/>
      <c r="E41" s="48"/>
      <c r="F41" s="48"/>
      <c r="G41" s="60"/>
    </row>
    <row r="42" spans="3:6" ht="15">
      <c r="C42" s="48"/>
      <c r="D42" s="48"/>
      <c r="E42" s="48"/>
      <c r="F42" s="48"/>
    </row>
    <row r="43" spans="3:6" ht="15">
      <c r="C43" s="48"/>
      <c r="D43" s="48"/>
      <c r="E43" s="48"/>
      <c r="F43" s="48"/>
    </row>
    <row r="44" spans="3:6" ht="15">
      <c r="C44" s="48"/>
      <c r="D44" s="48"/>
      <c r="E44" s="48"/>
      <c r="F44" s="48"/>
    </row>
    <row r="45" spans="3:6" ht="15">
      <c r="C45" s="305"/>
      <c r="D45" s="305"/>
      <c r="E45" s="305"/>
      <c r="F45" s="305"/>
    </row>
    <row r="46" spans="3:6" ht="15">
      <c r="C46" s="16"/>
      <c r="D46" s="16"/>
      <c r="E46" s="16"/>
      <c r="F46" s="16"/>
    </row>
    <row r="47" ht="15"/>
    <row r="48" ht="15"/>
    <row r="49" ht="15"/>
    <row r="50" ht="15"/>
    <row r="51" ht="15"/>
    <row r="52" ht="15"/>
    <row r="53" ht="15"/>
    <row r="54" ht="15"/>
    <row r="55" ht="15"/>
    <row r="56" ht="15"/>
    <row r="57" ht="15"/>
    <row r="58" ht="15"/>
    <row r="59" ht="15"/>
    <row r="60" ht="15"/>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row r="170" ht="15"/>
    <row r="171" ht="15"/>
    <row r="172" ht="15"/>
  </sheetData>
  <sheetProtection/>
  <mergeCells count="4">
    <mergeCell ref="B1:G2"/>
    <mergeCell ref="B3:D3"/>
    <mergeCell ref="C45:F45"/>
    <mergeCell ref="C34:F40"/>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2"/>
  <sheetViews>
    <sheetView zoomScalePageLayoutView="90" workbookViewId="0" topLeftCell="A1">
      <selection activeCell="B2" sqref="B2:H2"/>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302" t="s">
        <v>56</v>
      </c>
      <c r="C1" s="302"/>
      <c r="D1" s="302"/>
      <c r="E1" s="302"/>
      <c r="F1" s="302"/>
      <c r="G1" s="302"/>
      <c r="H1" s="302"/>
      <c r="I1" s="302"/>
      <c r="J1" s="302"/>
      <c r="K1" s="302"/>
      <c r="L1" s="302"/>
      <c r="M1" s="302"/>
    </row>
    <row r="2" spans="2:13" ht="15">
      <c r="B2" s="302"/>
      <c r="C2" s="302"/>
      <c r="D2" s="302"/>
      <c r="E2" s="302"/>
      <c r="F2" s="302"/>
      <c r="G2" s="302"/>
      <c r="H2" s="302"/>
      <c r="I2" s="302"/>
      <c r="J2" s="302"/>
      <c r="K2" s="302"/>
      <c r="L2" s="302"/>
      <c r="M2" s="302"/>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66</v>
      </c>
      <c r="D16" s="26">
        <v>24</v>
      </c>
      <c r="E16" s="46"/>
      <c r="F16" s="46"/>
      <c r="G16" s="46"/>
      <c r="L16" s="16"/>
      <c r="M16" s="16"/>
      <c r="N16" s="16"/>
    </row>
    <row r="17" spans="2:14" ht="15">
      <c r="B17" s="71"/>
      <c r="C17" s="66"/>
      <c r="D17" s="66"/>
      <c r="E17" s="66"/>
      <c r="F17" s="66"/>
      <c r="G17" s="66"/>
      <c r="H17" s="66"/>
      <c r="I17" s="66"/>
      <c r="J17" s="66"/>
      <c r="K17" s="66"/>
      <c r="L17" s="66"/>
      <c r="M17" s="66"/>
      <c r="N17" s="16"/>
    </row>
    <row r="18" spans="2:14" ht="15">
      <c r="B18" s="27" t="s">
        <v>71</v>
      </c>
      <c r="C18" s="47" t="s">
        <v>62</v>
      </c>
      <c r="D18" s="6"/>
      <c r="E18" s="6"/>
      <c r="F18" s="6"/>
      <c r="G18" s="6"/>
      <c r="H18" s="6"/>
      <c r="I18" s="6"/>
      <c r="J18" s="6"/>
      <c r="L18" s="16"/>
      <c r="M18" s="16"/>
      <c r="N18" s="16"/>
    </row>
    <row r="19" spans="2:14" ht="87">
      <c r="B19" s="27" t="s">
        <v>72</v>
      </c>
      <c r="C19" s="49" t="s">
        <v>122</v>
      </c>
      <c r="D19" s="49" t="s">
        <v>78</v>
      </c>
      <c r="E19" s="49" t="s">
        <v>121</v>
      </c>
      <c r="F19" s="49" t="s">
        <v>118</v>
      </c>
      <c r="G19" s="49" t="s">
        <v>76</v>
      </c>
      <c r="H19" s="49" t="s">
        <v>89</v>
      </c>
      <c r="I19" s="49" t="s">
        <v>88</v>
      </c>
      <c r="J19" s="49" t="s">
        <v>23</v>
      </c>
      <c r="L19" s="16"/>
      <c r="M19" s="16"/>
      <c r="N19" s="16"/>
    </row>
    <row r="20" spans="2:10" ht="15">
      <c r="B20" s="6" t="s">
        <v>5</v>
      </c>
      <c r="C20" s="7">
        <v>1</v>
      </c>
      <c r="D20" s="7">
        <v>3</v>
      </c>
      <c r="E20" s="7">
        <v>1</v>
      </c>
      <c r="F20" s="7">
        <v>1</v>
      </c>
      <c r="G20" s="7">
        <v>11</v>
      </c>
      <c r="H20" s="7">
        <v>1</v>
      </c>
      <c r="I20" s="7">
        <v>2</v>
      </c>
      <c r="J20" s="7">
        <v>20</v>
      </c>
    </row>
    <row r="21" spans="2:10" ht="15">
      <c r="B21" s="6" t="s">
        <v>91</v>
      </c>
      <c r="C21" s="7"/>
      <c r="D21" s="7"/>
      <c r="E21" s="7"/>
      <c r="F21" s="7"/>
      <c r="G21" s="7">
        <v>4</v>
      </c>
      <c r="H21" s="7"/>
      <c r="I21" s="7"/>
      <c r="J21" s="7">
        <v>4</v>
      </c>
    </row>
    <row r="22" spans="2:10" ht="15">
      <c r="B22" s="8" t="s">
        <v>23</v>
      </c>
      <c r="C22" s="7">
        <v>1</v>
      </c>
      <c r="D22" s="7">
        <v>3</v>
      </c>
      <c r="E22" s="7">
        <v>1</v>
      </c>
      <c r="F22" s="7">
        <v>1</v>
      </c>
      <c r="G22" s="7">
        <v>15</v>
      </c>
      <c r="H22" s="7">
        <v>1</v>
      </c>
      <c r="I22" s="7">
        <v>2</v>
      </c>
      <c r="J22" s="7">
        <v>24</v>
      </c>
    </row>
    <row r="23" ht="15">
      <c r="B23" s="5"/>
    </row>
    <row r="24" ht="15">
      <c r="B24" s="74" t="s">
        <v>68</v>
      </c>
    </row>
    <row r="25" spans="2:13" ht="15" customHeight="1">
      <c r="B25" s="311" t="s">
        <v>131</v>
      </c>
      <c r="C25" s="312"/>
      <c r="D25" s="312"/>
      <c r="E25" s="312"/>
      <c r="F25" s="312"/>
      <c r="G25" s="312"/>
      <c r="H25" s="312"/>
      <c r="I25" s="312"/>
      <c r="J25" s="312"/>
      <c r="K25" s="313"/>
      <c r="L25" s="59"/>
      <c r="M25" s="59"/>
    </row>
    <row r="26" spans="2:13" ht="15">
      <c r="B26" s="306"/>
      <c r="C26" s="305"/>
      <c r="D26" s="305"/>
      <c r="E26" s="305"/>
      <c r="F26" s="305"/>
      <c r="G26" s="305"/>
      <c r="H26" s="305"/>
      <c r="I26" s="305"/>
      <c r="J26" s="305"/>
      <c r="K26" s="307"/>
      <c r="L26" s="59"/>
      <c r="M26" s="59"/>
    </row>
    <row r="27" spans="2:13" ht="15">
      <c r="B27" s="306"/>
      <c r="C27" s="305"/>
      <c r="D27" s="305"/>
      <c r="E27" s="305"/>
      <c r="F27" s="305"/>
      <c r="G27" s="305"/>
      <c r="H27" s="305"/>
      <c r="I27" s="305"/>
      <c r="J27" s="305"/>
      <c r="K27" s="307"/>
      <c r="L27" s="59"/>
      <c r="M27" s="59"/>
    </row>
    <row r="28" spans="2:13" ht="15">
      <c r="B28" s="306"/>
      <c r="C28" s="305"/>
      <c r="D28" s="305"/>
      <c r="E28" s="305"/>
      <c r="F28" s="305"/>
      <c r="G28" s="305"/>
      <c r="H28" s="305"/>
      <c r="I28" s="305"/>
      <c r="J28" s="305"/>
      <c r="K28" s="307"/>
      <c r="L28" s="59"/>
      <c r="M28" s="59"/>
    </row>
    <row r="29" spans="2:13" ht="15">
      <c r="B29" s="306"/>
      <c r="C29" s="305"/>
      <c r="D29" s="305"/>
      <c r="E29" s="305"/>
      <c r="F29" s="305"/>
      <c r="G29" s="305"/>
      <c r="H29" s="305"/>
      <c r="I29" s="305"/>
      <c r="J29" s="305"/>
      <c r="K29" s="307"/>
      <c r="L29" s="59"/>
      <c r="M29" s="59"/>
    </row>
    <row r="30" spans="2:13" ht="15">
      <c r="B30" s="306"/>
      <c r="C30" s="305"/>
      <c r="D30" s="305"/>
      <c r="E30" s="305"/>
      <c r="F30" s="305"/>
      <c r="G30" s="305"/>
      <c r="H30" s="305"/>
      <c r="I30" s="305"/>
      <c r="J30" s="305"/>
      <c r="K30" s="307"/>
      <c r="L30" s="59"/>
      <c r="M30" s="59"/>
    </row>
    <row r="31" spans="2:13" ht="15" customHeight="1">
      <c r="B31" s="306"/>
      <c r="C31" s="305"/>
      <c r="D31" s="305"/>
      <c r="E31" s="305"/>
      <c r="F31" s="305"/>
      <c r="G31" s="305"/>
      <c r="H31" s="305"/>
      <c r="I31" s="305"/>
      <c r="J31" s="305"/>
      <c r="K31" s="307"/>
      <c r="L31" s="59"/>
      <c r="M31" s="59"/>
    </row>
    <row r="32" spans="2:13" ht="15">
      <c r="B32" s="306"/>
      <c r="C32" s="305"/>
      <c r="D32" s="305"/>
      <c r="E32" s="305"/>
      <c r="F32" s="305"/>
      <c r="G32" s="305"/>
      <c r="H32" s="305"/>
      <c r="I32" s="305"/>
      <c r="J32" s="305"/>
      <c r="K32" s="307"/>
      <c r="L32" s="59"/>
      <c r="M32" s="59"/>
    </row>
    <row r="33" spans="2:13" ht="15">
      <c r="B33" s="306"/>
      <c r="C33" s="305"/>
      <c r="D33" s="305"/>
      <c r="E33" s="305"/>
      <c r="F33" s="305"/>
      <c r="G33" s="305"/>
      <c r="H33" s="305"/>
      <c r="I33" s="305"/>
      <c r="J33" s="305"/>
      <c r="K33" s="307"/>
      <c r="L33" s="59"/>
      <c r="M33" s="59"/>
    </row>
    <row r="34" spans="2:13" ht="15">
      <c r="B34" s="306"/>
      <c r="C34" s="305"/>
      <c r="D34" s="305"/>
      <c r="E34" s="305"/>
      <c r="F34" s="305"/>
      <c r="G34" s="305"/>
      <c r="H34" s="305"/>
      <c r="I34" s="305"/>
      <c r="J34" s="305"/>
      <c r="K34" s="307"/>
      <c r="L34" s="59"/>
      <c r="M34" s="59"/>
    </row>
    <row r="35" spans="2:13" ht="15">
      <c r="B35" s="308"/>
      <c r="C35" s="309"/>
      <c r="D35" s="309"/>
      <c r="E35" s="309"/>
      <c r="F35" s="309"/>
      <c r="G35" s="309"/>
      <c r="H35" s="309"/>
      <c r="I35" s="309"/>
      <c r="J35" s="309"/>
      <c r="K35" s="310"/>
      <c r="L35" s="59"/>
      <c r="M35" s="59"/>
    </row>
    <row r="36" spans="2:13" ht="15">
      <c r="B36" s="5"/>
      <c r="L36" s="59"/>
      <c r="M36" s="59"/>
    </row>
    <row r="37" ht="15">
      <c r="B37" s="5"/>
    </row>
    <row r="38" ht="15">
      <c r="B38" s="5"/>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hidden="1">
      <c r="B81" s="5"/>
    </row>
    <row r="82" ht="15" hidden="1">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row r="114" ht="15" hidden="1"/>
    <row r="115" ht="15" hidden="1"/>
    <row r="116" ht="15" hidden="1"/>
    <row r="117" ht="15" hidden="1"/>
    <row r="118" ht="15" hidden="1"/>
    <row r="119" ht="15" customHeight="1"/>
    <row r="120" ht="15" customHeight="1"/>
    <row r="121" ht="15" customHeight="1"/>
    <row r="122" ht="15" customHeight="1"/>
    <row r="123" ht="15" customHeight="1"/>
  </sheetData>
  <sheetProtection/>
  <mergeCells count="2">
    <mergeCell ref="B25:K35"/>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3:C9"/>
  <sheetViews>
    <sheetView zoomScalePageLayoutView="0" workbookViewId="0" topLeftCell="A1">
      <selection activeCell="B2" sqref="B2:H2"/>
    </sheetView>
  </sheetViews>
  <sheetFormatPr defaultColWidth="11.421875" defaultRowHeight="15"/>
  <cols>
    <col min="1" max="1" width="2.57421875" style="0" customWidth="1"/>
    <col min="2" max="2" width="38.57421875" style="0" customWidth="1"/>
  </cols>
  <sheetData>
    <row r="3" spans="2:3" ht="15">
      <c r="B3" s="10" t="s">
        <v>28</v>
      </c>
      <c r="C3" s="49" t="s">
        <v>25</v>
      </c>
    </row>
    <row r="4" spans="2:3" ht="15">
      <c r="B4" s="6" t="s">
        <v>124</v>
      </c>
      <c r="C4" s="61">
        <v>1</v>
      </c>
    </row>
    <row r="5" spans="2:3" ht="15">
      <c r="B5" s="6" t="s">
        <v>123</v>
      </c>
      <c r="C5" s="61">
        <v>1</v>
      </c>
    </row>
    <row r="6" spans="2:3" ht="15">
      <c r="B6" s="6" t="s">
        <v>79</v>
      </c>
      <c r="C6" s="61">
        <v>5</v>
      </c>
    </row>
    <row r="7" spans="2:3" ht="15">
      <c r="B7" s="6" t="s">
        <v>90</v>
      </c>
      <c r="C7" s="61">
        <v>6</v>
      </c>
    </row>
    <row r="8" spans="2:3" ht="15">
      <c r="B8" s="6" t="s">
        <v>77</v>
      </c>
      <c r="C8" s="61">
        <v>15</v>
      </c>
    </row>
    <row r="9" spans="2:3" ht="15">
      <c r="B9" s="8" t="s">
        <v>23</v>
      </c>
      <c r="C9" s="61">
        <v>28</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31">
      <selection activeCell="B2" sqref="B2:H2"/>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302" t="s">
        <v>56</v>
      </c>
      <c r="C1" s="302"/>
      <c r="D1" s="302"/>
      <c r="E1" s="302"/>
      <c r="F1" s="302"/>
      <c r="G1" s="302"/>
      <c r="H1" s="302"/>
      <c r="I1" s="302"/>
      <c r="J1" s="302"/>
    </row>
    <row r="2" spans="2:10" ht="15">
      <c r="B2" s="302"/>
      <c r="C2" s="302"/>
      <c r="D2" s="302"/>
      <c r="E2" s="302"/>
      <c r="F2" s="302"/>
      <c r="G2" s="302"/>
      <c r="H2" s="302"/>
      <c r="I2" s="302"/>
      <c r="J2" s="302"/>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70</v>
      </c>
      <c r="E19" s="72">
        <v>28</v>
      </c>
      <c r="F19" s="38"/>
      <c r="G19" s="38"/>
    </row>
    <row r="20" spans="2:10" ht="15">
      <c r="B20" s="18"/>
      <c r="C20" s="18"/>
      <c r="D20" s="18"/>
      <c r="E20" s="18"/>
      <c r="F20" s="18"/>
      <c r="G20" s="18"/>
      <c r="H20" s="16"/>
      <c r="I20" s="16"/>
      <c r="J20" s="16"/>
    </row>
    <row r="21" spans="2:10" ht="15">
      <c r="B21" s="66" t="s">
        <v>69</v>
      </c>
      <c r="C21" s="65"/>
      <c r="D21" s="65"/>
      <c r="E21" s="65"/>
      <c r="F21" s="65"/>
      <c r="G21" s="66"/>
      <c r="H21" s="66"/>
      <c r="I21" s="66"/>
      <c r="J21" s="66"/>
    </row>
    <row r="22" spans="2:10" ht="15">
      <c r="B22" s="27" t="s">
        <v>64</v>
      </c>
      <c r="C22" s="47" t="s">
        <v>62</v>
      </c>
      <c r="D22" s="6"/>
      <c r="E22" s="6"/>
      <c r="F22" s="6"/>
      <c r="G22" s="6"/>
      <c r="H22" s="6"/>
      <c r="I22" s="6"/>
      <c r="J22" s="6"/>
    </row>
    <row r="23" spans="2:10" ht="87">
      <c r="B23" s="10" t="s">
        <v>28</v>
      </c>
      <c r="C23" s="49" t="s">
        <v>122</v>
      </c>
      <c r="D23" s="49" t="s">
        <v>78</v>
      </c>
      <c r="E23" s="49" t="s">
        <v>121</v>
      </c>
      <c r="F23" s="49" t="s">
        <v>76</v>
      </c>
      <c r="G23" s="49" t="s">
        <v>89</v>
      </c>
      <c r="H23" s="49" t="s">
        <v>88</v>
      </c>
      <c r="I23" s="49" t="s">
        <v>118</v>
      </c>
      <c r="J23" s="49" t="s">
        <v>23</v>
      </c>
    </row>
    <row r="24" spans="2:10" ht="15">
      <c r="B24" s="6" t="s">
        <v>5</v>
      </c>
      <c r="C24" s="61"/>
      <c r="D24" s="61"/>
      <c r="E24" s="61"/>
      <c r="F24" s="61"/>
      <c r="G24" s="61"/>
      <c r="H24" s="61"/>
      <c r="I24" s="61"/>
      <c r="J24" s="61"/>
    </row>
    <row r="25" spans="2:10" ht="26.25" customHeight="1">
      <c r="B25" s="94" t="s">
        <v>90</v>
      </c>
      <c r="C25" s="61">
        <v>1</v>
      </c>
      <c r="D25" s="61">
        <v>3</v>
      </c>
      <c r="E25" s="61">
        <v>1</v>
      </c>
      <c r="F25" s="61"/>
      <c r="G25" s="61">
        <v>1</v>
      </c>
      <c r="H25" s="61"/>
      <c r="I25" s="61"/>
      <c r="J25" s="61">
        <v>6</v>
      </c>
    </row>
    <row r="26" spans="2:10" ht="26.25" customHeight="1">
      <c r="B26" s="94" t="s">
        <v>77</v>
      </c>
      <c r="C26" s="61"/>
      <c r="D26" s="61"/>
      <c r="E26" s="61"/>
      <c r="F26" s="61">
        <v>11</v>
      </c>
      <c r="G26" s="61"/>
      <c r="H26" s="61"/>
      <c r="I26" s="61"/>
      <c r="J26" s="61">
        <v>11</v>
      </c>
    </row>
    <row r="27" spans="2:10" ht="26.25" customHeight="1">
      <c r="B27" s="94" t="s">
        <v>79</v>
      </c>
      <c r="C27" s="61"/>
      <c r="D27" s="61"/>
      <c r="E27" s="61"/>
      <c r="F27" s="61">
        <v>1</v>
      </c>
      <c r="G27" s="61"/>
      <c r="H27" s="61">
        <v>3</v>
      </c>
      <c r="I27" s="61">
        <v>1</v>
      </c>
      <c r="J27" s="61">
        <v>5</v>
      </c>
    </row>
    <row r="28" spans="2:10" ht="53.25" customHeight="1">
      <c r="B28" s="94" t="s">
        <v>123</v>
      </c>
      <c r="C28" s="61"/>
      <c r="D28" s="61"/>
      <c r="E28" s="61"/>
      <c r="F28" s="61"/>
      <c r="G28" s="61">
        <v>1</v>
      </c>
      <c r="H28" s="61"/>
      <c r="I28" s="61"/>
      <c r="J28" s="61">
        <v>1</v>
      </c>
    </row>
    <row r="29" spans="2:10" ht="26.25" customHeight="1">
      <c r="B29" s="94" t="s">
        <v>124</v>
      </c>
      <c r="C29" s="61"/>
      <c r="D29" s="61"/>
      <c r="E29" s="61"/>
      <c r="F29" s="61">
        <v>1</v>
      </c>
      <c r="G29" s="61"/>
      <c r="H29" s="61"/>
      <c r="I29" s="61"/>
      <c r="J29" s="61">
        <v>1</v>
      </c>
    </row>
    <row r="30" spans="2:10" ht="26.25" customHeight="1">
      <c r="B30" s="94" t="s">
        <v>91</v>
      </c>
      <c r="C30" s="61"/>
      <c r="D30" s="61"/>
      <c r="E30" s="61"/>
      <c r="F30" s="61"/>
      <c r="G30" s="61"/>
      <c r="H30" s="61"/>
      <c r="I30" s="61"/>
      <c r="J30" s="61"/>
    </row>
    <row r="31" spans="2:10" ht="26.25" customHeight="1">
      <c r="B31" s="94" t="s">
        <v>77</v>
      </c>
      <c r="C31" s="61"/>
      <c r="D31" s="61"/>
      <c r="E31" s="61"/>
      <c r="F31" s="61">
        <v>4</v>
      </c>
      <c r="G31" s="61"/>
      <c r="H31" s="61"/>
      <c r="I31" s="61"/>
      <c r="J31" s="61">
        <v>4</v>
      </c>
    </row>
    <row r="32" spans="2:10" ht="15">
      <c r="B32" s="8" t="s">
        <v>23</v>
      </c>
      <c r="C32" s="61">
        <v>1</v>
      </c>
      <c r="D32" s="61">
        <v>3</v>
      </c>
      <c r="E32" s="61">
        <v>1</v>
      </c>
      <c r="F32" s="61">
        <v>17</v>
      </c>
      <c r="G32" s="61">
        <v>2</v>
      </c>
      <c r="H32" s="61">
        <v>3</v>
      </c>
      <c r="I32" s="61">
        <v>1</v>
      </c>
      <c r="J32" s="61">
        <v>28</v>
      </c>
    </row>
    <row r="33" ht="15" customHeight="1">
      <c r="B33" s="5"/>
    </row>
    <row r="34" ht="15">
      <c r="B34" s="5"/>
    </row>
    <row r="35" ht="15">
      <c r="B35" s="5"/>
    </row>
    <row r="36" spans="2:10" ht="15" customHeight="1">
      <c r="B36" s="316" t="s">
        <v>92</v>
      </c>
      <c r="C36" s="317"/>
      <c r="D36" s="317"/>
      <c r="E36" s="317"/>
      <c r="F36" s="317"/>
      <c r="G36" s="317"/>
      <c r="H36" s="317"/>
      <c r="I36" s="317"/>
      <c r="J36" s="318"/>
    </row>
    <row r="37" spans="2:10" ht="15">
      <c r="B37" s="319"/>
      <c r="C37" s="320"/>
      <c r="D37" s="320"/>
      <c r="E37" s="320"/>
      <c r="F37" s="320"/>
      <c r="G37" s="320"/>
      <c r="H37" s="320"/>
      <c r="I37" s="320"/>
      <c r="J37" s="321"/>
    </row>
    <row r="38" spans="2:10" ht="15">
      <c r="B38" s="319"/>
      <c r="C38" s="320"/>
      <c r="D38" s="320"/>
      <c r="E38" s="320"/>
      <c r="F38" s="320"/>
      <c r="G38" s="320"/>
      <c r="H38" s="320"/>
      <c r="I38" s="320"/>
      <c r="J38" s="321"/>
    </row>
    <row r="39" spans="2:10" ht="15" customHeight="1">
      <c r="B39" s="319"/>
      <c r="C39" s="320"/>
      <c r="D39" s="320"/>
      <c r="E39" s="320"/>
      <c r="F39" s="320"/>
      <c r="G39" s="320"/>
      <c r="H39" s="320"/>
      <c r="I39" s="320"/>
      <c r="J39" s="321"/>
    </row>
    <row r="40" spans="2:10" ht="15">
      <c r="B40" s="319"/>
      <c r="C40" s="320"/>
      <c r="D40" s="320"/>
      <c r="E40" s="320"/>
      <c r="F40" s="320"/>
      <c r="G40" s="320"/>
      <c r="H40" s="320"/>
      <c r="I40" s="320"/>
      <c r="J40" s="321"/>
    </row>
    <row r="41" spans="2:10" ht="15">
      <c r="B41" s="319"/>
      <c r="C41" s="320"/>
      <c r="D41" s="320"/>
      <c r="E41" s="320"/>
      <c r="F41" s="320"/>
      <c r="G41" s="320"/>
      <c r="H41" s="320"/>
      <c r="I41" s="320"/>
      <c r="J41" s="321"/>
    </row>
    <row r="42" spans="2:10" ht="15">
      <c r="B42" s="319"/>
      <c r="C42" s="320"/>
      <c r="D42" s="320"/>
      <c r="E42" s="320"/>
      <c r="F42" s="320"/>
      <c r="G42" s="320"/>
      <c r="H42" s="320"/>
      <c r="I42" s="320"/>
      <c r="J42" s="321"/>
    </row>
    <row r="43" spans="2:10" ht="15">
      <c r="B43" s="322"/>
      <c r="C43" s="323"/>
      <c r="D43" s="323"/>
      <c r="E43" s="323"/>
      <c r="F43" s="323"/>
      <c r="G43" s="323"/>
      <c r="H43" s="323"/>
      <c r="I43" s="323"/>
      <c r="J43" s="324"/>
    </row>
    <row r="44" spans="2:10" ht="15">
      <c r="B44" s="82"/>
      <c r="C44" s="82"/>
      <c r="D44" s="82"/>
      <c r="E44" s="82"/>
      <c r="F44" s="82"/>
      <c r="G44" s="82"/>
      <c r="H44" s="82"/>
      <c r="I44" s="82"/>
      <c r="J44" s="82"/>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314"/>
      <c r="C68" s="314"/>
      <c r="D68" s="314"/>
      <c r="E68" s="314"/>
      <c r="F68" s="314"/>
      <c r="G68" s="314"/>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315"/>
      <c r="C78" s="315"/>
      <c r="D78" s="315"/>
      <c r="E78" s="315"/>
      <c r="F78" s="315"/>
      <c r="G78" s="315"/>
    </row>
    <row r="79" spans="2:7" ht="15">
      <c r="B79" s="315"/>
      <c r="C79" s="315"/>
      <c r="D79" s="315"/>
      <c r="E79" s="315"/>
      <c r="F79" s="315"/>
      <c r="G79" s="315"/>
    </row>
    <row r="80" spans="2:7" ht="15">
      <c r="B80" s="315"/>
      <c r="C80" s="315"/>
      <c r="D80" s="315"/>
      <c r="E80" s="315"/>
      <c r="F80" s="315"/>
      <c r="G80" s="315"/>
    </row>
    <row r="81" spans="2:7" ht="15">
      <c r="B81" s="315"/>
      <c r="C81" s="315"/>
      <c r="D81" s="315"/>
      <c r="E81" s="315"/>
      <c r="F81" s="315"/>
      <c r="G81" s="315"/>
    </row>
    <row r="82" spans="2:7" ht="15">
      <c r="B82" s="315"/>
      <c r="C82" s="315"/>
      <c r="D82" s="315"/>
      <c r="E82" s="315"/>
      <c r="F82" s="315"/>
      <c r="G82" s="315"/>
    </row>
    <row r="83" spans="2:7" ht="15">
      <c r="B83" s="315"/>
      <c r="C83" s="315"/>
      <c r="D83" s="315"/>
      <c r="E83" s="315"/>
      <c r="F83" s="315"/>
      <c r="G83" s="315"/>
    </row>
    <row r="84" spans="2:7" ht="15">
      <c r="B84" s="315"/>
      <c r="C84" s="315"/>
      <c r="D84" s="315"/>
      <c r="E84" s="315"/>
      <c r="F84" s="315"/>
      <c r="G84" s="315"/>
    </row>
    <row r="85" spans="2:7" ht="15">
      <c r="B85" s="315"/>
      <c r="C85" s="315"/>
      <c r="D85" s="315"/>
      <c r="E85" s="315"/>
      <c r="F85" s="315"/>
      <c r="G85" s="315"/>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43"/>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5.xml><?xml version="1.0" encoding="utf-8"?>
<worksheet xmlns="http://schemas.openxmlformats.org/spreadsheetml/2006/main" xmlns:r="http://schemas.openxmlformats.org/officeDocument/2006/relationships">
  <dimension ref="B2:H16"/>
  <sheetViews>
    <sheetView zoomScalePageLayoutView="0" workbookViewId="0" topLeftCell="A7">
      <selection activeCell="B2" sqref="B2:H2"/>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302" t="s">
        <v>57</v>
      </c>
      <c r="C2" s="302"/>
      <c r="D2" s="302"/>
      <c r="E2" s="302"/>
      <c r="F2" s="302"/>
      <c r="G2" s="302"/>
      <c r="H2" s="302"/>
    </row>
    <row r="4" spans="2:7" ht="22.5">
      <c r="B4" s="28"/>
      <c r="C4" s="33" t="s">
        <v>74</v>
      </c>
      <c r="D4" s="33" t="s">
        <v>75</v>
      </c>
      <c r="E4" s="33" t="s">
        <v>29</v>
      </c>
      <c r="F4" s="33" t="s">
        <v>31</v>
      </c>
      <c r="G4" s="33" t="s">
        <v>32</v>
      </c>
    </row>
    <row r="5" spans="2:7" ht="33.75">
      <c r="B5" s="17"/>
      <c r="C5" s="20" t="s">
        <v>85</v>
      </c>
      <c r="D5" s="20"/>
      <c r="E5" s="20"/>
      <c r="F5" s="20"/>
      <c r="G5" s="78"/>
    </row>
    <row r="6" spans="2:7" ht="22.5">
      <c r="B6" s="17"/>
      <c r="C6" s="20" t="s">
        <v>79</v>
      </c>
      <c r="D6" s="20"/>
      <c r="E6" s="20"/>
      <c r="F6" s="29"/>
      <c r="G6" s="9"/>
    </row>
    <row r="7" spans="2:7" ht="56.25">
      <c r="B7" s="17"/>
      <c r="C7" s="20" t="s">
        <v>83</v>
      </c>
      <c r="D7" s="20"/>
      <c r="E7" s="20"/>
      <c r="F7" s="29"/>
      <c r="G7" s="9"/>
    </row>
    <row r="8" spans="3:7" ht="33.75">
      <c r="C8" s="20" t="s">
        <v>80</v>
      </c>
      <c r="D8" s="29"/>
      <c r="E8" s="29"/>
      <c r="F8" s="29"/>
      <c r="G8" s="29"/>
    </row>
    <row r="9" spans="3:7" ht="45">
      <c r="C9" s="20" t="s">
        <v>77</v>
      </c>
      <c r="D9" s="29"/>
      <c r="E9" s="29"/>
      <c r="F9" s="29"/>
      <c r="G9" s="29"/>
    </row>
    <row r="11" spans="3:7" ht="15" customHeight="1">
      <c r="C11" s="325" t="s">
        <v>86</v>
      </c>
      <c r="D11" s="325"/>
      <c r="E11" s="325"/>
      <c r="F11" s="325"/>
      <c r="G11" s="325"/>
    </row>
    <row r="12" spans="3:7" ht="15">
      <c r="C12" s="325"/>
      <c r="D12" s="325"/>
      <c r="E12" s="325"/>
      <c r="F12" s="325"/>
      <c r="G12" s="325"/>
    </row>
    <row r="13" spans="3:7" ht="15">
      <c r="C13" s="325"/>
      <c r="D13" s="325"/>
      <c r="E13" s="325"/>
      <c r="F13" s="325"/>
      <c r="G13" s="325"/>
    </row>
    <row r="14" spans="3:7" ht="15">
      <c r="C14" s="325"/>
      <c r="D14" s="325"/>
      <c r="E14" s="325"/>
      <c r="F14" s="325"/>
      <c r="G14" s="325"/>
    </row>
    <row r="15" spans="3:7" ht="15">
      <c r="C15" s="325"/>
      <c r="D15" s="325"/>
      <c r="E15" s="325"/>
      <c r="F15" s="325"/>
      <c r="G15" s="325"/>
    </row>
    <row r="16" spans="3:7" ht="15">
      <c r="C16" s="325"/>
      <c r="D16" s="325"/>
      <c r="E16" s="325"/>
      <c r="F16" s="325"/>
      <c r="G16" s="325"/>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61</v>
      </c>
    </row>
    <row r="2" ht="15">
      <c r="A2" s="4" t="s">
        <v>60</v>
      </c>
    </row>
    <row r="3" ht="15">
      <c r="A3"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63</v>
      </c>
      <c r="D3"/>
      <c r="E3"/>
      <c r="F3"/>
      <c r="G3"/>
      <c r="H3"/>
      <c r="I3"/>
      <c r="J3"/>
      <c r="K3"/>
    </row>
    <row r="4" spans="2:11" ht="15">
      <c r="B4" s="6" t="s">
        <v>5</v>
      </c>
      <c r="C4" s="7">
        <v>20</v>
      </c>
      <c r="D4"/>
      <c r="E4"/>
      <c r="F4"/>
      <c r="G4"/>
      <c r="H4"/>
      <c r="I4"/>
      <c r="J4"/>
      <c r="K4"/>
    </row>
    <row r="5" spans="2:11" ht="15">
      <c r="B5" s="8" t="s">
        <v>23</v>
      </c>
      <c r="C5" s="7">
        <v>20</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5"/>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64</v>
      </c>
    </row>
    <row r="4" spans="2:3" ht="15">
      <c r="B4" s="6" t="s">
        <v>5</v>
      </c>
      <c r="C4" s="61">
        <v>24</v>
      </c>
    </row>
    <row r="5" spans="2:3" ht="15">
      <c r="B5" s="64" t="s">
        <v>23</v>
      </c>
      <c r="C5" s="61">
        <v>24</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61"/>
  <sheetViews>
    <sheetView showGridLines="0" view="pageBreakPreview" zoomScale="60" zoomScaleNormal="80" zoomScalePageLayoutView="0" workbookViewId="0" topLeftCell="A1">
      <selection activeCell="F25" sqref="F25"/>
    </sheetView>
  </sheetViews>
  <sheetFormatPr defaultColWidth="11.421875" defaultRowHeight="15"/>
  <cols>
    <col min="1" max="1" width="7.7109375" style="99" customWidth="1"/>
    <col min="2" max="2" width="28.140625" style="99" customWidth="1"/>
    <col min="3" max="3" width="13.00390625" style="99" customWidth="1"/>
    <col min="4" max="4" width="11.421875" style="99" customWidth="1"/>
    <col min="5" max="5" width="16.28125" style="99" customWidth="1"/>
    <col min="6" max="6" width="16.421875" style="88" customWidth="1"/>
    <col min="7" max="7" width="15.57421875" style="99" customWidth="1"/>
    <col min="8" max="8" width="13.7109375" style="99" customWidth="1"/>
    <col min="9" max="9" width="12.57421875" style="99" customWidth="1"/>
    <col min="10" max="16384" width="11.421875" style="99" customWidth="1"/>
  </cols>
  <sheetData>
    <row r="1" spans="1:21" ht="12.75" customHeight="1">
      <c r="A1" s="95"/>
      <c r="B1" s="96"/>
      <c r="C1" s="96"/>
      <c r="D1" s="96"/>
      <c r="E1" s="96"/>
      <c r="F1" s="97"/>
      <c r="G1" s="96"/>
      <c r="H1" s="96"/>
      <c r="I1" s="96"/>
      <c r="J1" s="96"/>
      <c r="K1" s="96"/>
      <c r="L1" s="96"/>
      <c r="M1" s="96"/>
      <c r="N1" s="96"/>
      <c r="O1" s="96"/>
      <c r="P1" s="96"/>
      <c r="Q1" s="96"/>
      <c r="R1" s="201"/>
      <c r="S1" s="201"/>
      <c r="T1" s="201"/>
      <c r="U1" s="202"/>
    </row>
    <row r="2" spans="1:21" s="88" customFormat="1" ht="12.75">
      <c r="A2" s="203"/>
      <c r="B2" s="100"/>
      <c r="C2" s="100"/>
      <c r="D2" s="285" t="s">
        <v>94</v>
      </c>
      <c r="E2" s="285"/>
      <c r="F2" s="285"/>
      <c r="G2" s="285"/>
      <c r="H2" s="285"/>
      <c r="I2" s="285"/>
      <c r="J2" s="285"/>
      <c r="K2" s="285"/>
      <c r="L2" s="285"/>
      <c r="M2" s="285"/>
      <c r="N2" s="100"/>
      <c r="O2" s="100"/>
      <c r="P2" s="100"/>
      <c r="Q2" s="100"/>
      <c r="R2" s="100"/>
      <c r="S2" s="100"/>
      <c r="T2" s="100"/>
      <c r="U2" s="204"/>
    </row>
    <row r="3" spans="1:21" s="88" customFormat="1" ht="12.75">
      <c r="A3" s="203"/>
      <c r="B3" s="100"/>
      <c r="C3" s="100"/>
      <c r="D3" s="285" t="s">
        <v>95</v>
      </c>
      <c r="E3" s="285"/>
      <c r="F3" s="285"/>
      <c r="G3" s="285"/>
      <c r="H3" s="285"/>
      <c r="I3" s="285"/>
      <c r="J3" s="285"/>
      <c r="K3" s="285"/>
      <c r="L3" s="285"/>
      <c r="M3" s="285"/>
      <c r="N3" s="100"/>
      <c r="O3" s="100"/>
      <c r="P3" s="100"/>
      <c r="Q3" s="100"/>
      <c r="R3" s="100"/>
      <c r="S3" s="100"/>
      <c r="T3" s="100"/>
      <c r="U3" s="204"/>
    </row>
    <row r="4" spans="1:21" s="88" customFormat="1" ht="15">
      <c r="A4" s="203"/>
      <c r="B4" s="100"/>
      <c r="C4" s="100"/>
      <c r="D4" s="286" t="s">
        <v>114</v>
      </c>
      <c r="E4" s="286"/>
      <c r="F4" s="286"/>
      <c r="G4" s="286"/>
      <c r="H4" s="286"/>
      <c r="I4" s="286"/>
      <c r="J4" s="286"/>
      <c r="K4" s="286"/>
      <c r="L4" s="286"/>
      <c r="M4" s="286"/>
      <c r="N4" s="100"/>
      <c r="O4" s="100"/>
      <c r="P4" s="100"/>
      <c r="Q4" s="100"/>
      <c r="R4" s="100"/>
      <c r="S4" s="100"/>
      <c r="T4" s="100"/>
      <c r="U4" s="204"/>
    </row>
    <row r="5" spans="1:21" ht="12.75">
      <c r="A5" s="156"/>
      <c r="B5" s="101"/>
      <c r="C5" s="101"/>
      <c r="D5" s="101"/>
      <c r="E5" s="101"/>
      <c r="F5" s="102"/>
      <c r="G5" s="101"/>
      <c r="H5" s="101"/>
      <c r="I5" s="101"/>
      <c r="J5" s="101"/>
      <c r="K5" s="101"/>
      <c r="L5" s="101"/>
      <c r="M5" s="101"/>
      <c r="N5" s="101"/>
      <c r="O5" s="101"/>
      <c r="P5" s="101"/>
      <c r="Q5" s="101"/>
      <c r="R5" s="103"/>
      <c r="S5" s="103"/>
      <c r="T5" s="103"/>
      <c r="U5" s="205"/>
    </row>
    <row r="6" spans="1:21" ht="12.75">
      <c r="A6" s="156"/>
      <c r="B6" s="101"/>
      <c r="C6" s="101"/>
      <c r="D6" s="101"/>
      <c r="E6" s="101"/>
      <c r="F6" s="102"/>
      <c r="G6" s="101"/>
      <c r="H6" s="101"/>
      <c r="I6" s="101"/>
      <c r="J6" s="101"/>
      <c r="K6" s="101"/>
      <c r="L6" s="101"/>
      <c r="M6" s="101"/>
      <c r="N6" s="101"/>
      <c r="O6" s="101"/>
      <c r="P6" s="101"/>
      <c r="Q6" s="101"/>
      <c r="R6" s="103"/>
      <c r="S6" s="103"/>
      <c r="T6" s="103"/>
      <c r="U6" s="205"/>
    </row>
    <row r="7" spans="1:21" ht="13.5" thickBot="1">
      <c r="A7" s="156"/>
      <c r="B7" s="101"/>
      <c r="C7" s="101"/>
      <c r="D7" s="101"/>
      <c r="E7" s="101"/>
      <c r="F7" s="102"/>
      <c r="G7" s="101"/>
      <c r="H7" s="101"/>
      <c r="I7" s="101"/>
      <c r="J7" s="101"/>
      <c r="K7" s="101"/>
      <c r="L7" s="101"/>
      <c r="M7" s="101"/>
      <c r="N7" s="101"/>
      <c r="O7" s="101"/>
      <c r="P7" s="101"/>
      <c r="Q7" s="101"/>
      <c r="R7" s="103"/>
      <c r="S7" s="103"/>
      <c r="T7" s="103"/>
      <c r="U7" s="205"/>
    </row>
    <row r="8" spans="1:21" ht="12.75" customHeight="1">
      <c r="A8" s="104"/>
      <c r="B8" s="101"/>
      <c r="C8" s="105"/>
      <c r="D8" s="105"/>
      <c r="E8" s="105"/>
      <c r="F8" s="287" t="s">
        <v>133</v>
      </c>
      <c r="G8" s="288"/>
      <c r="H8" s="288"/>
      <c r="I8" s="288"/>
      <c r="J8" s="288"/>
      <c r="K8" s="288"/>
      <c r="L8" s="288"/>
      <c r="M8" s="289"/>
      <c r="N8" s="106"/>
      <c r="O8" s="106"/>
      <c r="P8" s="106"/>
      <c r="Q8" s="106"/>
      <c r="R8" s="106"/>
      <c r="S8" s="106"/>
      <c r="T8" s="106"/>
      <c r="U8" s="205"/>
    </row>
    <row r="9" spans="1:21" ht="15">
      <c r="A9" s="104"/>
      <c r="B9" s="101"/>
      <c r="C9" s="107"/>
      <c r="D9" s="107"/>
      <c r="E9" s="107"/>
      <c r="F9" s="279" t="s">
        <v>134</v>
      </c>
      <c r="G9" s="280"/>
      <c r="H9" s="280"/>
      <c r="I9" s="280"/>
      <c r="J9" s="280"/>
      <c r="K9" s="280"/>
      <c r="L9" s="280"/>
      <c r="M9" s="281"/>
      <c r="N9" s="106"/>
      <c r="O9" s="106"/>
      <c r="P9" s="101"/>
      <c r="Q9" s="101"/>
      <c r="R9" s="101"/>
      <c r="S9" s="101"/>
      <c r="T9" s="106"/>
      <c r="U9" s="206"/>
    </row>
    <row r="10" spans="1:21" ht="15">
      <c r="A10" s="104"/>
      <c r="B10" s="101"/>
      <c r="C10" s="107"/>
      <c r="D10" s="107"/>
      <c r="E10" s="107"/>
      <c r="F10" s="279" t="s">
        <v>135</v>
      </c>
      <c r="G10" s="280"/>
      <c r="H10" s="280"/>
      <c r="I10" s="280"/>
      <c r="J10" s="280"/>
      <c r="K10" s="280"/>
      <c r="L10" s="280"/>
      <c r="M10" s="281"/>
      <c r="N10" s="108"/>
      <c r="O10" s="108"/>
      <c r="P10" s="108"/>
      <c r="Q10" s="108"/>
      <c r="R10" s="108"/>
      <c r="S10" s="108"/>
      <c r="T10" s="108"/>
      <c r="U10" s="206"/>
    </row>
    <row r="11" spans="1:21" ht="15">
      <c r="A11" s="104"/>
      <c r="B11" s="101"/>
      <c r="C11" s="107"/>
      <c r="D11" s="107"/>
      <c r="E11" s="107"/>
      <c r="F11" s="279" t="s">
        <v>136</v>
      </c>
      <c r="G11" s="280"/>
      <c r="H11" s="280"/>
      <c r="I11" s="280"/>
      <c r="J11" s="280"/>
      <c r="K11" s="280"/>
      <c r="L11" s="280"/>
      <c r="M11" s="281"/>
      <c r="N11" s="106"/>
      <c r="O11" s="108"/>
      <c r="P11" s="108"/>
      <c r="Q11" s="108"/>
      <c r="R11" s="108"/>
      <c r="S11" s="108"/>
      <c r="T11" s="108"/>
      <c r="U11" s="205"/>
    </row>
    <row r="12" spans="1:21" ht="15.75" thickBot="1">
      <c r="A12" s="104"/>
      <c r="B12" s="109"/>
      <c r="C12" s="106"/>
      <c r="D12" s="106"/>
      <c r="E12" s="106"/>
      <c r="F12" s="282" t="s">
        <v>137</v>
      </c>
      <c r="G12" s="283"/>
      <c r="H12" s="283"/>
      <c r="I12" s="283"/>
      <c r="J12" s="283"/>
      <c r="K12" s="283"/>
      <c r="L12" s="283"/>
      <c r="M12" s="284"/>
      <c r="N12" s="106"/>
      <c r="O12" s="108"/>
      <c r="P12" s="108"/>
      <c r="Q12" s="108"/>
      <c r="R12" s="108"/>
      <c r="S12" s="108"/>
      <c r="T12" s="108"/>
      <c r="U12" s="205"/>
    </row>
    <row r="13" spans="1:21" ht="15">
      <c r="A13" s="104"/>
      <c r="B13" s="109"/>
      <c r="C13" s="106"/>
      <c r="D13" s="106"/>
      <c r="E13" s="106"/>
      <c r="F13" s="200"/>
      <c r="G13" s="200"/>
      <c r="H13" s="200"/>
      <c r="I13" s="200"/>
      <c r="J13" s="200"/>
      <c r="K13" s="200"/>
      <c r="L13" s="200"/>
      <c r="M13" s="200"/>
      <c r="N13" s="106"/>
      <c r="O13" s="108"/>
      <c r="P13" s="108"/>
      <c r="Q13" s="108"/>
      <c r="R13" s="108"/>
      <c r="S13" s="108"/>
      <c r="T13" s="108"/>
      <c r="U13" s="205"/>
    </row>
    <row r="14" spans="1:21" ht="14.25" customHeight="1" thickBot="1">
      <c r="A14" s="104"/>
      <c r="B14" s="109"/>
      <c r="C14" s="106"/>
      <c r="D14" s="106"/>
      <c r="E14" s="106"/>
      <c r="F14" s="110"/>
      <c r="G14" s="106"/>
      <c r="H14" s="106"/>
      <c r="I14" s="106"/>
      <c r="J14" s="111"/>
      <c r="K14" s="106"/>
      <c r="L14" s="106"/>
      <c r="M14" s="106"/>
      <c r="N14" s="106"/>
      <c r="O14" s="108"/>
      <c r="P14" s="108"/>
      <c r="Q14" s="108"/>
      <c r="R14" s="108"/>
      <c r="S14" s="108"/>
      <c r="T14" s="108"/>
      <c r="U14" s="205"/>
    </row>
    <row r="15" spans="1:21" ht="24" customHeight="1" thickBot="1">
      <c r="A15" s="223" t="s">
        <v>138</v>
      </c>
      <c r="B15" s="224"/>
      <c r="C15" s="224"/>
      <c r="D15" s="224"/>
      <c r="E15" s="224"/>
      <c r="F15" s="224"/>
      <c r="G15" s="224"/>
      <c r="H15" s="224"/>
      <c r="I15" s="224"/>
      <c r="J15" s="224"/>
      <c r="K15" s="224"/>
      <c r="L15" s="224"/>
      <c r="M15" s="224"/>
      <c r="N15" s="224"/>
      <c r="O15" s="224"/>
      <c r="P15" s="224"/>
      <c r="Q15" s="224"/>
      <c r="R15" s="224"/>
      <c r="S15" s="224"/>
      <c r="T15" s="263"/>
      <c r="U15" s="207"/>
    </row>
    <row r="16" spans="1:21" ht="13.5" thickBot="1">
      <c r="A16" s="112"/>
      <c r="B16" s="113"/>
      <c r="C16" s="114"/>
      <c r="D16" s="114"/>
      <c r="E16" s="114"/>
      <c r="F16" s="115"/>
      <c r="G16" s="114"/>
      <c r="H16" s="114"/>
      <c r="I16" s="114"/>
      <c r="J16" s="116"/>
      <c r="K16" s="114"/>
      <c r="L16" s="114"/>
      <c r="M16" s="114"/>
      <c r="N16" s="114"/>
      <c r="O16" s="117"/>
      <c r="P16" s="117"/>
      <c r="Q16" s="117"/>
      <c r="R16" s="117"/>
      <c r="S16" s="117"/>
      <c r="T16" s="117"/>
      <c r="U16" s="205"/>
    </row>
    <row r="17" spans="1:21" ht="34.5" customHeight="1" thickBot="1">
      <c r="A17" s="104"/>
      <c r="B17" s="264" t="s">
        <v>139</v>
      </c>
      <c r="C17" s="265"/>
      <c r="D17" s="265"/>
      <c r="E17" s="265"/>
      <c r="F17" s="265"/>
      <c r="G17" s="266"/>
      <c r="H17" s="108"/>
      <c r="I17" s="106"/>
      <c r="J17" s="111"/>
      <c r="K17" s="106"/>
      <c r="L17" s="106"/>
      <c r="M17" s="106"/>
      <c r="N17" s="106"/>
      <c r="O17" s="108"/>
      <c r="P17" s="108"/>
      <c r="Q17" s="108"/>
      <c r="R17" s="108"/>
      <c r="S17" s="108"/>
      <c r="T17" s="108"/>
      <c r="U17" s="206"/>
    </row>
    <row r="18" spans="1:21" ht="27.75" customHeight="1" thickBot="1">
      <c r="A18" s="104"/>
      <c r="B18" s="267" t="s">
        <v>140</v>
      </c>
      <c r="C18" s="268"/>
      <c r="D18" s="269"/>
      <c r="E18" s="214" t="s">
        <v>5</v>
      </c>
      <c r="F18" s="214" t="s">
        <v>141</v>
      </c>
      <c r="G18" s="215" t="s">
        <v>142</v>
      </c>
      <c r="H18" s="118"/>
      <c r="I18" s="101"/>
      <c r="J18" s="101"/>
      <c r="K18" s="101"/>
      <c r="L18" s="119"/>
      <c r="M18" s="101"/>
      <c r="N18" s="101"/>
      <c r="O18" s="101"/>
      <c r="P18" s="101"/>
      <c r="Q18" s="101"/>
      <c r="R18" s="119"/>
      <c r="S18" s="118"/>
      <c r="T18" s="108"/>
      <c r="U18" s="206"/>
    </row>
    <row r="19" spans="1:21" ht="17.25" customHeight="1">
      <c r="A19" s="104"/>
      <c r="B19" s="270" t="s">
        <v>58</v>
      </c>
      <c r="C19" s="271"/>
      <c r="D19" s="272"/>
      <c r="E19" s="120">
        <v>8</v>
      </c>
      <c r="F19" s="121">
        <v>0</v>
      </c>
      <c r="G19" s="122">
        <f>SUM(E19:F19)</f>
        <v>8</v>
      </c>
      <c r="H19" s="123"/>
      <c r="I19" s="124"/>
      <c r="J19" s="125"/>
      <c r="K19" s="124"/>
      <c r="L19" s="106"/>
      <c r="M19" s="106"/>
      <c r="N19" s="108"/>
      <c r="O19" s="108"/>
      <c r="P19" s="108"/>
      <c r="Q19" s="108"/>
      <c r="R19" s="108"/>
      <c r="S19" s="108"/>
      <c r="T19" s="108"/>
      <c r="U19" s="205"/>
    </row>
    <row r="20" spans="1:21" ht="17.25" customHeight="1">
      <c r="A20" s="104"/>
      <c r="B20" s="273" t="s">
        <v>143</v>
      </c>
      <c r="C20" s="274"/>
      <c r="D20" s="275"/>
      <c r="E20" s="126">
        <v>0</v>
      </c>
      <c r="F20" s="127">
        <v>0</v>
      </c>
      <c r="G20" s="128">
        <f>SUM(E20:F20)</f>
        <v>0</v>
      </c>
      <c r="H20" s="118"/>
      <c r="I20" s="124"/>
      <c r="J20" s="125"/>
      <c r="K20" s="124"/>
      <c r="L20" s="106"/>
      <c r="M20" s="106"/>
      <c r="N20" s="108"/>
      <c r="O20" s="108"/>
      <c r="P20" s="108"/>
      <c r="Q20" s="108"/>
      <c r="R20" s="108"/>
      <c r="S20" s="108"/>
      <c r="T20" s="108"/>
      <c r="U20" s="205"/>
    </row>
    <row r="21" spans="1:21" ht="17.25" customHeight="1" thickBot="1">
      <c r="A21" s="104"/>
      <c r="B21" s="276" t="s">
        <v>9</v>
      </c>
      <c r="C21" s="277"/>
      <c r="D21" s="278"/>
      <c r="E21" s="129">
        <v>16</v>
      </c>
      <c r="F21" s="130">
        <v>4</v>
      </c>
      <c r="G21" s="131">
        <f>SUM(E21:F21)</f>
        <v>20</v>
      </c>
      <c r="H21" s="101"/>
      <c r="I21" s="101"/>
      <c r="J21" s="101"/>
      <c r="K21" s="101"/>
      <c r="L21" s="119"/>
      <c r="M21" s="101"/>
      <c r="N21" s="101"/>
      <c r="O21" s="101"/>
      <c r="P21" s="101"/>
      <c r="Q21" s="101"/>
      <c r="R21" s="119"/>
      <c r="S21" s="108"/>
      <c r="T21" s="108"/>
      <c r="U21" s="205"/>
    </row>
    <row r="22" spans="1:21" ht="32.25" customHeight="1" thickBot="1">
      <c r="A22" s="104"/>
      <c r="B22" s="240" t="s">
        <v>169</v>
      </c>
      <c r="C22" s="241"/>
      <c r="D22" s="242"/>
      <c r="E22" s="243">
        <f>SUM(G19:G21)</f>
        <v>28</v>
      </c>
      <c r="F22" s="243"/>
      <c r="G22" s="244"/>
      <c r="H22" s="106"/>
      <c r="I22" s="106"/>
      <c r="J22" s="111"/>
      <c r="K22" s="106"/>
      <c r="L22" s="106"/>
      <c r="M22" s="106"/>
      <c r="N22" s="106"/>
      <c r="O22" s="108"/>
      <c r="P22" s="108"/>
      <c r="Q22" s="108"/>
      <c r="R22" s="108"/>
      <c r="S22" s="108"/>
      <c r="T22" s="108"/>
      <c r="U22" s="205"/>
    </row>
    <row r="23" spans="1:21" ht="12" customHeight="1">
      <c r="A23" s="104"/>
      <c r="B23" s="101"/>
      <c r="C23" s="101"/>
      <c r="D23" s="101"/>
      <c r="E23" s="98"/>
      <c r="F23" s="101"/>
      <c r="G23" s="101"/>
      <c r="H23" s="106"/>
      <c r="I23" s="106"/>
      <c r="J23" s="111"/>
      <c r="K23" s="106"/>
      <c r="L23" s="106"/>
      <c r="M23" s="106"/>
      <c r="N23" s="106"/>
      <c r="O23" s="108"/>
      <c r="P23" s="108"/>
      <c r="Q23" s="108"/>
      <c r="R23" s="108"/>
      <c r="S23" s="108"/>
      <c r="T23" s="108"/>
      <c r="U23" s="205"/>
    </row>
    <row r="24" spans="1:21" ht="12" customHeight="1">
      <c r="A24" s="104"/>
      <c r="B24" s="101"/>
      <c r="C24" s="101"/>
      <c r="D24" s="101"/>
      <c r="E24" s="101"/>
      <c r="F24" s="101"/>
      <c r="G24" s="101"/>
      <c r="H24" s="106"/>
      <c r="I24" s="106"/>
      <c r="J24" s="111"/>
      <c r="K24" s="106"/>
      <c r="L24" s="106"/>
      <c r="M24" s="106"/>
      <c r="N24" s="101"/>
      <c r="O24" s="101"/>
      <c r="P24" s="101"/>
      <c r="Q24" s="101"/>
      <c r="R24" s="119"/>
      <c r="S24" s="108"/>
      <c r="T24" s="108"/>
      <c r="U24" s="205"/>
    </row>
    <row r="25" spans="1:21" ht="12" customHeight="1" thickBot="1">
      <c r="A25" s="132"/>
      <c r="B25" s="133"/>
      <c r="C25" s="134"/>
      <c r="D25" s="134"/>
      <c r="E25" s="134"/>
      <c r="F25" s="135"/>
      <c r="G25" s="134"/>
      <c r="H25" s="134"/>
      <c r="I25" s="134"/>
      <c r="J25" s="136"/>
      <c r="K25" s="134"/>
      <c r="L25" s="134"/>
      <c r="M25" s="134"/>
      <c r="N25" s="134"/>
      <c r="O25" s="137"/>
      <c r="P25" s="137"/>
      <c r="Q25" s="137"/>
      <c r="R25" s="137"/>
      <c r="S25" s="222"/>
      <c r="T25" s="222"/>
      <c r="U25" s="205"/>
    </row>
    <row r="26" spans="1:21" ht="24.75" customHeight="1" thickBot="1">
      <c r="A26" s="223" t="s">
        <v>144</v>
      </c>
      <c r="B26" s="224"/>
      <c r="C26" s="224"/>
      <c r="D26" s="224"/>
      <c r="E26" s="224"/>
      <c r="F26" s="224"/>
      <c r="G26" s="224"/>
      <c r="H26" s="224"/>
      <c r="I26" s="224"/>
      <c r="J26" s="224"/>
      <c r="K26" s="224"/>
      <c r="L26" s="224"/>
      <c r="M26" s="224"/>
      <c r="N26" s="224"/>
      <c r="O26" s="224"/>
      <c r="P26" s="224"/>
      <c r="Q26" s="224"/>
      <c r="R26" s="224"/>
      <c r="S26" s="224"/>
      <c r="T26" s="224"/>
      <c r="U26" s="205"/>
    </row>
    <row r="27" spans="1:21" ht="13.5" thickBot="1">
      <c r="A27" s="156"/>
      <c r="B27" s="259"/>
      <c r="C27" s="259"/>
      <c r="D27" s="259"/>
      <c r="E27" s="259"/>
      <c r="F27" s="259"/>
      <c r="G27" s="259"/>
      <c r="H27" s="101"/>
      <c r="I27" s="101"/>
      <c r="J27" s="101"/>
      <c r="K27" s="101"/>
      <c r="L27" s="101"/>
      <c r="M27" s="101"/>
      <c r="N27" s="101"/>
      <c r="O27" s="101"/>
      <c r="P27" s="101"/>
      <c r="Q27" s="138"/>
      <c r="R27" s="138"/>
      <c r="S27" s="101"/>
      <c r="T27" s="101"/>
      <c r="U27" s="205"/>
    </row>
    <row r="28" spans="1:21" s="142" customFormat="1" ht="33" customHeight="1" thickBot="1">
      <c r="A28" s="208"/>
      <c r="B28" s="260" t="s">
        <v>145</v>
      </c>
      <c r="C28" s="261"/>
      <c r="D28" s="261"/>
      <c r="E28" s="261"/>
      <c r="F28" s="262"/>
      <c r="G28" s="140"/>
      <c r="H28" s="138" t="s">
        <v>146</v>
      </c>
      <c r="I28" s="141" t="str">
        <f>+K30</f>
        <v>SGA</v>
      </c>
      <c r="J28" s="138" t="s">
        <v>147</v>
      </c>
      <c r="K28" s="138" t="s">
        <v>147</v>
      </c>
      <c r="L28" s="138" t="s">
        <v>147</v>
      </c>
      <c r="M28" s="138" t="s">
        <v>147</v>
      </c>
      <c r="N28" s="138" t="s">
        <v>147</v>
      </c>
      <c r="O28" s="138" t="s">
        <v>147</v>
      </c>
      <c r="P28" s="139"/>
      <c r="Q28" s="138"/>
      <c r="R28" s="138"/>
      <c r="S28" s="139"/>
      <c r="T28" s="139"/>
      <c r="U28" s="206"/>
    </row>
    <row r="29" spans="1:21" s="142" customFormat="1" ht="29.25" customHeight="1" thickBot="1">
      <c r="A29" s="208"/>
      <c r="B29" s="245" t="s">
        <v>148</v>
      </c>
      <c r="C29" s="246"/>
      <c r="D29" s="247"/>
      <c r="E29" s="143" t="s">
        <v>5</v>
      </c>
      <c r="F29" s="144" t="s">
        <v>141</v>
      </c>
      <c r="G29" s="140"/>
      <c r="H29" s="138"/>
      <c r="I29" s="141"/>
      <c r="J29" s="138" t="s">
        <v>147</v>
      </c>
      <c r="K29" s="138" t="s">
        <v>147</v>
      </c>
      <c r="L29" s="138" t="s">
        <v>147</v>
      </c>
      <c r="M29" s="138" t="s">
        <v>147</v>
      </c>
      <c r="N29" s="138" t="s">
        <v>147</v>
      </c>
      <c r="O29" s="138" t="s">
        <v>147</v>
      </c>
      <c r="P29" s="139"/>
      <c r="Q29" s="138"/>
      <c r="R29" s="138"/>
      <c r="S29" s="139"/>
      <c r="T29" s="139"/>
      <c r="U29" s="206"/>
    </row>
    <row r="30" spans="1:21" ht="23.25" customHeight="1">
      <c r="A30" s="156"/>
      <c r="B30" s="248" t="s">
        <v>18</v>
      </c>
      <c r="C30" s="249"/>
      <c r="D30" s="250"/>
      <c r="E30" s="145">
        <v>1</v>
      </c>
      <c r="F30" s="146">
        <v>0</v>
      </c>
      <c r="G30" s="141"/>
      <c r="H30" s="138" t="s">
        <v>149</v>
      </c>
      <c r="I30" s="147" t="str">
        <f>+K31</f>
        <v>SGA</v>
      </c>
      <c r="J30" s="138" t="s">
        <v>147</v>
      </c>
      <c r="K30" s="138" t="s">
        <v>147</v>
      </c>
      <c r="L30" s="138" t="s">
        <v>147</v>
      </c>
      <c r="M30" s="138" t="s">
        <v>147</v>
      </c>
      <c r="N30" s="138" t="s">
        <v>147</v>
      </c>
      <c r="O30" s="138" t="s">
        <v>147</v>
      </c>
      <c r="P30" s="101"/>
      <c r="Q30" s="138"/>
      <c r="R30" s="138"/>
      <c r="S30" s="101"/>
      <c r="T30" s="101"/>
      <c r="U30" s="205"/>
    </row>
    <row r="31" spans="1:21" ht="23.25" customHeight="1">
      <c r="A31" s="156"/>
      <c r="B31" s="251" t="s">
        <v>15</v>
      </c>
      <c r="C31" s="252"/>
      <c r="D31" s="253"/>
      <c r="E31" s="148">
        <v>3</v>
      </c>
      <c r="F31" s="149">
        <v>0</v>
      </c>
      <c r="G31" s="141"/>
      <c r="H31" s="138" t="s">
        <v>147</v>
      </c>
      <c r="I31" s="147" t="str">
        <f>+K32</f>
        <v>SGA</v>
      </c>
      <c r="J31" s="138" t="s">
        <v>147</v>
      </c>
      <c r="K31" s="138" t="s">
        <v>147</v>
      </c>
      <c r="L31" s="138" t="s">
        <v>147</v>
      </c>
      <c r="M31" s="138" t="s">
        <v>147</v>
      </c>
      <c r="N31" s="138" t="s">
        <v>147</v>
      </c>
      <c r="O31" s="138" t="s">
        <v>147</v>
      </c>
      <c r="P31" s="101"/>
      <c r="Q31" s="138"/>
      <c r="R31" s="138"/>
      <c r="S31" s="101"/>
      <c r="T31" s="101"/>
      <c r="U31" s="205"/>
    </row>
    <row r="32" spans="1:21" ht="23.25" customHeight="1">
      <c r="A32" s="156"/>
      <c r="B32" s="251" t="s">
        <v>1</v>
      </c>
      <c r="C32" s="252"/>
      <c r="D32" s="253"/>
      <c r="E32" s="148">
        <v>1</v>
      </c>
      <c r="F32" s="149">
        <v>0</v>
      </c>
      <c r="G32" s="150"/>
      <c r="H32" s="138" t="s">
        <v>150</v>
      </c>
      <c r="I32" s="147" t="str">
        <f>+K33</f>
        <v>SGA</v>
      </c>
      <c r="J32" s="138" t="s">
        <v>147</v>
      </c>
      <c r="K32" s="138" t="s">
        <v>147</v>
      </c>
      <c r="L32" s="138" t="s">
        <v>147</v>
      </c>
      <c r="M32" s="138" t="s">
        <v>147</v>
      </c>
      <c r="N32" s="138" t="s">
        <v>147</v>
      </c>
      <c r="O32" s="138" t="s">
        <v>147</v>
      </c>
      <c r="P32" s="101"/>
      <c r="Q32" s="138"/>
      <c r="R32" s="138"/>
      <c r="S32" s="101"/>
      <c r="T32" s="101"/>
      <c r="U32" s="205"/>
    </row>
    <row r="33" spans="1:21" ht="23.25" customHeight="1">
      <c r="A33" s="156"/>
      <c r="B33" s="228" t="s">
        <v>168</v>
      </c>
      <c r="C33" s="229"/>
      <c r="D33" s="230"/>
      <c r="E33" s="148">
        <v>1</v>
      </c>
      <c r="F33" s="149">
        <v>0</v>
      </c>
      <c r="G33" s="141"/>
      <c r="H33" s="138" t="s">
        <v>152</v>
      </c>
      <c r="I33" s="147" t="str">
        <f>+N30</f>
        <v>SGA</v>
      </c>
      <c r="J33" s="138" t="s">
        <v>147</v>
      </c>
      <c r="K33" s="138" t="s">
        <v>147</v>
      </c>
      <c r="L33" s="138" t="s">
        <v>147</v>
      </c>
      <c r="M33" s="138" t="s">
        <v>147</v>
      </c>
      <c r="N33" s="138" t="s">
        <v>147</v>
      </c>
      <c r="O33" s="138" t="s">
        <v>147</v>
      </c>
      <c r="P33" s="101"/>
      <c r="Q33" s="101"/>
      <c r="R33" s="101"/>
      <c r="S33" s="101"/>
      <c r="T33" s="101"/>
      <c r="U33" s="205"/>
    </row>
    <row r="34" spans="1:21" ht="23.25" customHeight="1">
      <c r="A34" s="156"/>
      <c r="B34" s="228" t="s">
        <v>19</v>
      </c>
      <c r="C34" s="229"/>
      <c r="D34" s="230"/>
      <c r="E34" s="189">
        <v>13</v>
      </c>
      <c r="F34" s="194">
        <v>4</v>
      </c>
      <c r="G34" s="150"/>
      <c r="H34" s="138"/>
      <c r="I34" s="147"/>
      <c r="J34" s="138"/>
      <c r="K34" s="138"/>
      <c r="L34" s="138"/>
      <c r="M34" s="138"/>
      <c r="N34" s="138"/>
      <c r="O34" s="138"/>
      <c r="P34" s="101"/>
      <c r="Q34" s="101"/>
      <c r="R34" s="101"/>
      <c r="S34" s="101"/>
      <c r="T34" s="101"/>
      <c r="U34" s="205"/>
    </row>
    <row r="35" spans="1:21" ht="23.25" customHeight="1">
      <c r="A35" s="156"/>
      <c r="B35" s="228" t="s">
        <v>151</v>
      </c>
      <c r="C35" s="229"/>
      <c r="D35" s="230"/>
      <c r="E35" s="189">
        <v>2</v>
      </c>
      <c r="F35" s="194">
        <v>0</v>
      </c>
      <c r="G35" s="141"/>
      <c r="H35" s="138"/>
      <c r="I35" s="147"/>
      <c r="J35" s="138"/>
      <c r="K35" s="138"/>
      <c r="L35" s="138"/>
      <c r="M35" s="138"/>
      <c r="N35" s="138"/>
      <c r="O35" s="138"/>
      <c r="P35" s="101"/>
      <c r="Q35" s="101"/>
      <c r="R35" s="101"/>
      <c r="S35" s="101"/>
      <c r="T35" s="101"/>
      <c r="U35" s="205"/>
    </row>
    <row r="36" spans="1:21" ht="27" customHeight="1" thickBot="1">
      <c r="A36" s="156"/>
      <c r="B36" s="231" t="s">
        <v>153</v>
      </c>
      <c r="C36" s="232"/>
      <c r="D36" s="233"/>
      <c r="E36" s="151">
        <v>3</v>
      </c>
      <c r="F36" s="152">
        <v>0</v>
      </c>
      <c r="G36" s="141"/>
      <c r="H36" s="138"/>
      <c r="I36" s="147"/>
      <c r="J36" s="138" t="s">
        <v>147</v>
      </c>
      <c r="K36" s="138" t="s">
        <v>147</v>
      </c>
      <c r="L36" s="138" t="s">
        <v>147</v>
      </c>
      <c r="M36" s="138" t="s">
        <v>147</v>
      </c>
      <c r="N36" s="138" t="s">
        <v>147</v>
      </c>
      <c r="O36" s="138" t="s">
        <v>147</v>
      </c>
      <c r="P36" s="101"/>
      <c r="Q36" s="101"/>
      <c r="R36" s="101"/>
      <c r="S36" s="101"/>
      <c r="T36" s="101"/>
      <c r="U36" s="205"/>
    </row>
    <row r="37" spans="1:21" ht="21.75" customHeight="1" thickBot="1">
      <c r="A37" s="156"/>
      <c r="B37" s="234" t="s">
        <v>145</v>
      </c>
      <c r="C37" s="235"/>
      <c r="D37" s="236"/>
      <c r="E37" s="153">
        <f>SUM(E30:E36)</f>
        <v>24</v>
      </c>
      <c r="F37" s="196">
        <f>SUM(F30:F36)</f>
        <v>4</v>
      </c>
      <c r="G37" s="141"/>
      <c r="H37" s="138" t="s">
        <v>154</v>
      </c>
      <c r="I37" s="147" t="str">
        <f>+N31</f>
        <v>SGA</v>
      </c>
      <c r="J37" s="154"/>
      <c r="K37" s="154"/>
      <c r="L37" s="154"/>
      <c r="M37" s="227"/>
      <c r="N37" s="227"/>
      <c r="O37" s="227"/>
      <c r="P37" s="101"/>
      <c r="Q37" s="101"/>
      <c r="R37" s="101"/>
      <c r="S37" s="101"/>
      <c r="T37" s="101"/>
      <c r="U37" s="205"/>
    </row>
    <row r="38" spans="1:21" ht="21.75" customHeight="1" thickBot="1">
      <c r="A38" s="156"/>
      <c r="B38" s="237"/>
      <c r="C38" s="238"/>
      <c r="D38" s="239"/>
      <c r="E38" s="254">
        <f>SUM(E37:F37)</f>
        <v>28</v>
      </c>
      <c r="F38" s="255"/>
      <c r="G38" s="138">
        <v>3</v>
      </c>
      <c r="H38" s="138"/>
      <c r="I38" s="147"/>
      <c r="J38" s="154"/>
      <c r="K38" s="154"/>
      <c r="L38" s="154"/>
      <c r="M38" s="197"/>
      <c r="N38" s="197"/>
      <c r="O38" s="197"/>
      <c r="P38" s="101"/>
      <c r="Q38" s="101"/>
      <c r="R38" s="101"/>
      <c r="S38" s="101"/>
      <c r="T38" s="101"/>
      <c r="U38" s="205"/>
    </row>
    <row r="39" spans="1:21" ht="12" customHeight="1">
      <c r="A39" s="156"/>
      <c r="B39" s="199"/>
      <c r="C39" s="199"/>
      <c r="D39" s="199"/>
      <c r="E39" s="199"/>
      <c r="F39" s="199"/>
      <c r="G39" s="199"/>
      <c r="H39" s="138"/>
      <c r="I39" s="147"/>
      <c r="J39" s="154"/>
      <c r="K39" s="154"/>
      <c r="L39" s="154"/>
      <c r="M39" s="197"/>
      <c r="N39" s="197"/>
      <c r="O39" s="197"/>
      <c r="P39" s="101"/>
      <c r="Q39" s="101"/>
      <c r="R39" s="101"/>
      <c r="S39" s="101"/>
      <c r="T39" s="101"/>
      <c r="U39" s="205"/>
    </row>
    <row r="40" spans="1:21" ht="12" customHeight="1">
      <c r="A40" s="156"/>
      <c r="B40" s="199"/>
      <c r="C40" s="199"/>
      <c r="D40" s="199"/>
      <c r="E40" s="199"/>
      <c r="F40" s="199"/>
      <c r="G40" s="199"/>
      <c r="H40" s="101"/>
      <c r="I40" s="101"/>
      <c r="J40" s="154"/>
      <c r="K40" s="154"/>
      <c r="L40" s="154"/>
      <c r="M40" s="227"/>
      <c r="N40" s="227"/>
      <c r="O40" s="227"/>
      <c r="P40" s="101"/>
      <c r="Q40" s="101"/>
      <c r="R40" s="101"/>
      <c r="S40" s="101"/>
      <c r="T40" s="101"/>
      <c r="U40" s="205"/>
    </row>
    <row r="41" spans="1:21" ht="12" customHeight="1">
      <c r="A41" s="156"/>
      <c r="B41" s="199"/>
      <c r="C41" s="199"/>
      <c r="D41" s="199"/>
      <c r="E41" s="199"/>
      <c r="F41" s="199"/>
      <c r="G41" s="199"/>
      <c r="H41" s="101"/>
      <c r="I41" s="101"/>
      <c r="J41" s="101"/>
      <c r="K41" s="101"/>
      <c r="L41" s="101"/>
      <c r="M41" s="101"/>
      <c r="N41" s="101"/>
      <c r="O41" s="101"/>
      <c r="P41" s="101"/>
      <c r="Q41" s="101"/>
      <c r="R41" s="101"/>
      <c r="S41" s="222"/>
      <c r="T41" s="222"/>
      <c r="U41" s="205"/>
    </row>
    <row r="42" spans="1:21" ht="12" customHeight="1">
      <c r="A42" s="156"/>
      <c r="B42" s="199"/>
      <c r="C42" s="199"/>
      <c r="D42" s="199"/>
      <c r="E42" s="199"/>
      <c r="F42" s="199"/>
      <c r="G42" s="199"/>
      <c r="H42" s="101"/>
      <c r="I42" s="101"/>
      <c r="J42" s="101"/>
      <c r="K42" s="101"/>
      <c r="L42" s="101"/>
      <c r="M42" s="101"/>
      <c r="N42" s="101"/>
      <c r="O42" s="101"/>
      <c r="P42" s="101"/>
      <c r="Q42" s="101"/>
      <c r="R42" s="101"/>
      <c r="S42" s="67"/>
      <c r="T42" s="67"/>
      <c r="U42" s="205"/>
    </row>
    <row r="43" spans="1:21" ht="12" customHeight="1" thickBot="1">
      <c r="A43" s="156"/>
      <c r="B43" s="199"/>
      <c r="C43" s="199"/>
      <c r="D43" s="199"/>
      <c r="E43" s="199"/>
      <c r="F43" s="199"/>
      <c r="G43" s="199"/>
      <c r="H43" s="101"/>
      <c r="I43" s="101"/>
      <c r="J43" s="101"/>
      <c r="K43" s="101"/>
      <c r="L43" s="101"/>
      <c r="M43" s="101"/>
      <c r="N43" s="101"/>
      <c r="O43" s="101"/>
      <c r="P43" s="101"/>
      <c r="Q43" s="101"/>
      <c r="R43" s="101"/>
      <c r="S43" s="67"/>
      <c r="T43" s="67"/>
      <c r="U43" s="205"/>
    </row>
    <row r="44" spans="1:21" ht="24.75" customHeight="1" thickBot="1">
      <c r="A44" s="223" t="s">
        <v>155</v>
      </c>
      <c r="B44" s="224"/>
      <c r="C44" s="224"/>
      <c r="D44" s="224"/>
      <c r="E44" s="224"/>
      <c r="F44" s="224"/>
      <c r="G44" s="224"/>
      <c r="H44" s="224"/>
      <c r="I44" s="224"/>
      <c r="J44" s="224"/>
      <c r="K44" s="224"/>
      <c r="L44" s="224"/>
      <c r="M44" s="224"/>
      <c r="N44" s="224"/>
      <c r="O44" s="224"/>
      <c r="P44" s="224"/>
      <c r="Q44" s="224"/>
      <c r="R44" s="224"/>
      <c r="S44" s="224"/>
      <c r="T44" s="224"/>
      <c r="U44" s="205"/>
    </row>
    <row r="45" spans="1:21" ht="12.75">
      <c r="A45" s="95"/>
      <c r="B45" s="155"/>
      <c r="C45" s="155"/>
      <c r="D45" s="155"/>
      <c r="E45" s="155"/>
      <c r="F45" s="155"/>
      <c r="G45" s="155"/>
      <c r="H45" s="96"/>
      <c r="I45" s="96"/>
      <c r="J45" s="96"/>
      <c r="K45" s="96"/>
      <c r="L45" s="96"/>
      <c r="M45" s="96"/>
      <c r="N45" s="96"/>
      <c r="O45" s="96"/>
      <c r="P45" s="96"/>
      <c r="Q45" s="96"/>
      <c r="R45" s="96"/>
      <c r="S45" s="96"/>
      <c r="T45" s="96"/>
      <c r="U45" s="205"/>
    </row>
    <row r="46" spans="1:21" ht="13.5" thickBot="1">
      <c r="A46" s="156"/>
      <c r="B46" s="199"/>
      <c r="C46" s="199"/>
      <c r="D46" s="199"/>
      <c r="E46" s="199"/>
      <c r="F46" s="199"/>
      <c r="G46" s="199"/>
      <c r="H46" s="101"/>
      <c r="I46" s="101"/>
      <c r="J46" s="101"/>
      <c r="K46" s="101"/>
      <c r="L46" s="101"/>
      <c r="M46" s="101"/>
      <c r="N46" s="101"/>
      <c r="O46" s="101"/>
      <c r="P46" s="101"/>
      <c r="Q46" s="101"/>
      <c r="R46" s="101"/>
      <c r="S46" s="101"/>
      <c r="T46" s="101"/>
      <c r="U46" s="205"/>
    </row>
    <row r="47" spans="1:21" ht="64.5" customHeight="1" thickBot="1">
      <c r="A47" s="156"/>
      <c r="B47" s="216" t="s">
        <v>156</v>
      </c>
      <c r="C47" s="217" t="s">
        <v>122</v>
      </c>
      <c r="D47" s="217" t="s">
        <v>78</v>
      </c>
      <c r="E47" s="217" t="s">
        <v>121</v>
      </c>
      <c r="F47" s="217" t="s">
        <v>76</v>
      </c>
      <c r="G47" s="217" t="s">
        <v>89</v>
      </c>
      <c r="H47" s="217" t="s">
        <v>88</v>
      </c>
      <c r="I47" s="217" t="s">
        <v>118</v>
      </c>
      <c r="J47" s="218" t="s">
        <v>157</v>
      </c>
      <c r="K47" s="98"/>
      <c r="L47" s="98"/>
      <c r="M47" s="98"/>
      <c r="N47" s="98"/>
      <c r="O47" s="98"/>
      <c r="P47" s="98"/>
      <c r="Q47" s="101"/>
      <c r="R47" s="101"/>
      <c r="S47" s="101"/>
      <c r="T47" s="101"/>
      <c r="U47" s="205"/>
    </row>
    <row r="48" spans="1:21" ht="21.75" customHeight="1" thickBot="1">
      <c r="A48" s="156"/>
      <c r="B48" s="256" t="s">
        <v>5</v>
      </c>
      <c r="C48" s="257"/>
      <c r="D48" s="257"/>
      <c r="E48" s="257"/>
      <c r="F48" s="257"/>
      <c r="G48" s="257"/>
      <c r="H48" s="257"/>
      <c r="I48" s="257"/>
      <c r="J48" s="258"/>
      <c r="K48" s="98"/>
      <c r="L48" s="98"/>
      <c r="M48" s="98"/>
      <c r="N48" s="98"/>
      <c r="O48" s="98"/>
      <c r="P48" s="98"/>
      <c r="Q48" s="101"/>
      <c r="R48" s="101"/>
      <c r="S48" s="101"/>
      <c r="T48" s="101"/>
      <c r="U48" s="205"/>
    </row>
    <row r="49" spans="1:21" ht="31.5" customHeight="1">
      <c r="A49" s="156"/>
      <c r="B49" s="186" t="s">
        <v>158</v>
      </c>
      <c r="C49" s="148">
        <v>1</v>
      </c>
      <c r="D49" s="148">
        <v>3</v>
      </c>
      <c r="E49" s="148">
        <v>1</v>
      </c>
      <c r="F49" s="148"/>
      <c r="G49" s="148">
        <v>1</v>
      </c>
      <c r="H49" s="148"/>
      <c r="I49" s="148"/>
      <c r="J49" s="187">
        <f>SUM(C49:I49)</f>
        <v>6</v>
      </c>
      <c r="K49" s="98"/>
      <c r="L49" s="98"/>
      <c r="M49" s="98"/>
      <c r="N49" s="98"/>
      <c r="O49" s="98"/>
      <c r="P49" s="98"/>
      <c r="Q49" s="101"/>
      <c r="R49" s="101"/>
      <c r="S49" s="101"/>
      <c r="T49" s="101"/>
      <c r="U49" s="205"/>
    </row>
    <row r="50" spans="1:21" ht="42.75" customHeight="1">
      <c r="A50" s="156"/>
      <c r="B50" s="198" t="s">
        <v>159</v>
      </c>
      <c r="C50" s="148"/>
      <c r="D50" s="148"/>
      <c r="E50" s="148"/>
      <c r="F50" s="148">
        <v>11</v>
      </c>
      <c r="G50" s="148"/>
      <c r="H50" s="148"/>
      <c r="I50" s="148"/>
      <c r="J50" s="157">
        <f>SUM(C50:I50)</f>
        <v>11</v>
      </c>
      <c r="K50" s="98"/>
      <c r="L50" s="98"/>
      <c r="M50" s="98"/>
      <c r="N50" s="98"/>
      <c r="O50" s="98"/>
      <c r="P50" s="98"/>
      <c r="Q50" s="101"/>
      <c r="R50" s="101"/>
      <c r="S50" s="101"/>
      <c r="T50" s="101"/>
      <c r="U50" s="205"/>
    </row>
    <row r="51" spans="1:21" ht="27" customHeight="1">
      <c r="A51" s="156"/>
      <c r="B51" s="198" t="s">
        <v>160</v>
      </c>
      <c r="C51" s="148"/>
      <c r="D51" s="148"/>
      <c r="E51" s="148"/>
      <c r="F51" s="148">
        <v>1</v>
      </c>
      <c r="G51" s="148"/>
      <c r="H51" s="148">
        <v>3</v>
      </c>
      <c r="I51" s="148">
        <v>1</v>
      </c>
      <c r="J51" s="157">
        <f>SUM(C51:I51)</f>
        <v>5</v>
      </c>
      <c r="K51" s="98"/>
      <c r="L51" s="98"/>
      <c r="M51" s="98"/>
      <c r="N51" s="98"/>
      <c r="O51" s="98"/>
      <c r="P51" s="98"/>
      <c r="Q51" s="101"/>
      <c r="R51" s="101"/>
      <c r="S51" s="101"/>
      <c r="T51" s="101"/>
      <c r="U51" s="205"/>
    </row>
    <row r="52" spans="1:21" ht="63" customHeight="1">
      <c r="A52" s="156"/>
      <c r="B52" s="193" t="s">
        <v>166</v>
      </c>
      <c r="C52" s="148"/>
      <c r="D52" s="148"/>
      <c r="E52" s="148"/>
      <c r="F52" s="148"/>
      <c r="G52" s="148">
        <v>1</v>
      </c>
      <c r="H52" s="148"/>
      <c r="I52" s="148"/>
      <c r="J52" s="157">
        <f>SUM(C52:I52)</f>
        <v>1</v>
      </c>
      <c r="K52" s="98"/>
      <c r="L52" s="98"/>
      <c r="M52" s="98"/>
      <c r="N52" s="98"/>
      <c r="O52" s="98"/>
      <c r="P52" s="98"/>
      <c r="Q52" s="101"/>
      <c r="R52" s="101"/>
      <c r="S52" s="101"/>
      <c r="T52" s="101"/>
      <c r="U52" s="205"/>
    </row>
    <row r="53" spans="1:21" ht="40.5" customHeight="1" thickBot="1">
      <c r="A53" s="156"/>
      <c r="B53" s="198" t="s">
        <v>167</v>
      </c>
      <c r="C53" s="148"/>
      <c r="D53" s="148"/>
      <c r="E53" s="148"/>
      <c r="F53" s="148">
        <v>1</v>
      </c>
      <c r="G53" s="148"/>
      <c r="H53" s="148"/>
      <c r="I53" s="148"/>
      <c r="J53" s="157">
        <f>SUM(C53:I53)</f>
        <v>1</v>
      </c>
      <c r="K53" s="98"/>
      <c r="L53" s="98"/>
      <c r="M53" s="98"/>
      <c r="N53" s="98"/>
      <c r="O53" s="98"/>
      <c r="P53" s="98"/>
      <c r="Q53" s="101"/>
      <c r="R53" s="101"/>
      <c r="S53" s="101"/>
      <c r="T53" s="101"/>
      <c r="U53" s="205"/>
    </row>
    <row r="54" spans="1:21" ht="22.5" customHeight="1" thickBot="1">
      <c r="A54" s="156"/>
      <c r="B54" s="219" t="s">
        <v>97</v>
      </c>
      <c r="C54" s="220"/>
      <c r="D54" s="220"/>
      <c r="E54" s="220"/>
      <c r="F54" s="220"/>
      <c r="G54" s="220"/>
      <c r="H54" s="220"/>
      <c r="I54" s="220"/>
      <c r="J54" s="221"/>
      <c r="K54" s="98"/>
      <c r="L54" s="98"/>
      <c r="M54" s="98"/>
      <c r="N54" s="98"/>
      <c r="O54" s="98"/>
      <c r="P54" s="98"/>
      <c r="Q54" s="101"/>
      <c r="R54" s="101"/>
      <c r="S54" s="101"/>
      <c r="T54" s="101"/>
      <c r="U54" s="205"/>
    </row>
    <row r="55" spans="1:21" ht="49.5" customHeight="1" thickBot="1">
      <c r="A55" s="156"/>
      <c r="B55" s="188" t="s">
        <v>161</v>
      </c>
      <c r="C55" s="189"/>
      <c r="D55" s="189"/>
      <c r="E55" s="189"/>
      <c r="F55" s="189">
        <v>4</v>
      </c>
      <c r="G55" s="189"/>
      <c r="H55" s="189"/>
      <c r="I55" s="189"/>
      <c r="J55" s="190">
        <f>SUM(C55:G55)</f>
        <v>4</v>
      </c>
      <c r="K55" s="98"/>
      <c r="L55" s="98"/>
      <c r="M55" s="98"/>
      <c r="N55" s="98"/>
      <c r="O55" s="98"/>
      <c r="P55" s="98"/>
      <c r="Q55" s="101"/>
      <c r="R55" s="101"/>
      <c r="S55" s="101"/>
      <c r="T55" s="101"/>
      <c r="U55" s="205"/>
    </row>
    <row r="56" spans="1:21" ht="25.5" customHeight="1" thickBot="1">
      <c r="A56" s="156"/>
      <c r="B56" s="195" t="s">
        <v>157</v>
      </c>
      <c r="C56" s="191">
        <f>SUM(C49:C53,C55)</f>
        <v>1</v>
      </c>
      <c r="D56" s="191">
        <f>SUM(D49:D53,D55)</f>
        <v>3</v>
      </c>
      <c r="E56" s="191">
        <f>SUM(E49:E53,E55)</f>
        <v>1</v>
      </c>
      <c r="F56" s="191">
        <f>SUM(F49:F53,F55)</f>
        <v>17</v>
      </c>
      <c r="G56" s="191">
        <f>SUM(G49:G53,G55)</f>
        <v>2</v>
      </c>
      <c r="H56" s="191"/>
      <c r="I56" s="191"/>
      <c r="J56" s="192">
        <f>SUM(J49:J53,J55)</f>
        <v>28</v>
      </c>
      <c r="K56" s="98"/>
      <c r="L56" s="98"/>
      <c r="M56" s="98"/>
      <c r="N56" s="98"/>
      <c r="O56" s="98"/>
      <c r="P56" s="98"/>
      <c r="Q56" s="101"/>
      <c r="R56" s="101"/>
      <c r="S56" s="101"/>
      <c r="T56" s="101"/>
      <c r="U56" s="205"/>
    </row>
    <row r="57" spans="1:21" ht="12" customHeight="1">
      <c r="A57" s="209"/>
      <c r="B57" s="98"/>
      <c r="C57" s="98"/>
      <c r="D57" s="98"/>
      <c r="E57" s="98"/>
      <c r="F57" s="98"/>
      <c r="G57" s="98"/>
      <c r="H57" s="98"/>
      <c r="I57" s="98"/>
      <c r="J57" s="98"/>
      <c r="K57" s="98"/>
      <c r="L57" s="98"/>
      <c r="M57" s="98"/>
      <c r="N57" s="98"/>
      <c r="O57" s="98"/>
      <c r="P57" s="98"/>
      <c r="Q57" s="101"/>
      <c r="R57" s="101"/>
      <c r="S57" s="101"/>
      <c r="T57" s="101"/>
      <c r="U57" s="205"/>
    </row>
    <row r="58" spans="1:21" ht="12" customHeight="1">
      <c r="A58" s="209"/>
      <c r="B58" s="98"/>
      <c r="C58" s="98"/>
      <c r="D58" s="98"/>
      <c r="E58" s="98"/>
      <c r="F58" s="98"/>
      <c r="G58" s="98"/>
      <c r="H58" s="98"/>
      <c r="I58" s="98"/>
      <c r="J58" s="98"/>
      <c r="K58" s="98"/>
      <c r="L58" s="98"/>
      <c r="M58" s="98"/>
      <c r="N58" s="98"/>
      <c r="O58" s="98"/>
      <c r="P58" s="98"/>
      <c r="Q58" s="101"/>
      <c r="R58" s="101"/>
      <c r="S58" s="101"/>
      <c r="T58" s="101"/>
      <c r="U58" s="205"/>
    </row>
    <row r="59" spans="1:21" ht="12" customHeight="1" thickBot="1">
      <c r="A59" s="156"/>
      <c r="B59" s="225" t="s">
        <v>162</v>
      </c>
      <c r="C59" s="225"/>
      <c r="D59" s="225"/>
      <c r="E59" s="225"/>
      <c r="F59" s="226"/>
      <c r="G59" s="226"/>
      <c r="H59" s="226"/>
      <c r="I59" s="226"/>
      <c r="J59" s="226"/>
      <c r="K59" s="226"/>
      <c r="L59" s="226"/>
      <c r="M59" s="226"/>
      <c r="N59" s="226"/>
      <c r="O59" s="226"/>
      <c r="P59" s="106"/>
      <c r="Q59" s="101"/>
      <c r="R59" s="101"/>
      <c r="S59" s="222"/>
      <c r="T59" s="222"/>
      <c r="U59" s="205"/>
    </row>
    <row r="60" spans="1:21" ht="35.25" customHeight="1" thickBot="1">
      <c r="A60" s="223" t="s">
        <v>163</v>
      </c>
      <c r="B60" s="224"/>
      <c r="C60" s="224"/>
      <c r="D60" s="224"/>
      <c r="E60" s="224"/>
      <c r="F60" s="224"/>
      <c r="G60" s="224"/>
      <c r="H60" s="224"/>
      <c r="I60" s="224"/>
      <c r="J60" s="224"/>
      <c r="K60" s="224"/>
      <c r="L60" s="224"/>
      <c r="M60" s="224"/>
      <c r="N60" s="224"/>
      <c r="O60" s="224"/>
      <c r="P60" s="224"/>
      <c r="Q60" s="224"/>
      <c r="R60" s="224"/>
      <c r="S60" s="224"/>
      <c r="T60" s="224"/>
      <c r="U60" s="205"/>
    </row>
    <row r="61" spans="1:21" ht="38.25" customHeight="1" thickBot="1">
      <c r="A61" s="210"/>
      <c r="B61" s="158" t="s">
        <v>164</v>
      </c>
      <c r="C61" s="211"/>
      <c r="D61" s="211"/>
      <c r="E61" s="211"/>
      <c r="F61" s="212"/>
      <c r="G61" s="211"/>
      <c r="H61" s="211"/>
      <c r="I61" s="211"/>
      <c r="J61" s="211"/>
      <c r="K61" s="211"/>
      <c r="L61" s="211"/>
      <c r="M61" s="211"/>
      <c r="N61" s="211"/>
      <c r="O61" s="211"/>
      <c r="P61" s="211"/>
      <c r="Q61" s="211"/>
      <c r="R61" s="211"/>
      <c r="S61" s="211"/>
      <c r="T61" s="211"/>
      <c r="U61" s="213"/>
    </row>
  </sheetData>
  <sheetProtection password="EFE9" sheet="1"/>
  <mergeCells count="44">
    <mergeCell ref="F11:M11"/>
    <mergeCell ref="F12:M12"/>
    <mergeCell ref="D2:M2"/>
    <mergeCell ref="D3:M3"/>
    <mergeCell ref="D4:M4"/>
    <mergeCell ref="F8:M8"/>
    <mergeCell ref="F9:M9"/>
    <mergeCell ref="F10:M10"/>
    <mergeCell ref="S25:T25"/>
    <mergeCell ref="A26:T26"/>
    <mergeCell ref="B27:G27"/>
    <mergeCell ref="B28:F28"/>
    <mergeCell ref="A15:T15"/>
    <mergeCell ref="B17:G17"/>
    <mergeCell ref="B18:D18"/>
    <mergeCell ref="B19:D19"/>
    <mergeCell ref="B20:D20"/>
    <mergeCell ref="B21:D21"/>
    <mergeCell ref="J59:K59"/>
    <mergeCell ref="B22:D22"/>
    <mergeCell ref="E22:G22"/>
    <mergeCell ref="B29:D29"/>
    <mergeCell ref="B30:D30"/>
    <mergeCell ref="B31:D31"/>
    <mergeCell ref="B32:D32"/>
    <mergeCell ref="E38:F38"/>
    <mergeCell ref="B48:J48"/>
    <mergeCell ref="M40:O40"/>
    <mergeCell ref="B33:D33"/>
    <mergeCell ref="B36:D36"/>
    <mergeCell ref="B37:D38"/>
    <mergeCell ref="M37:O37"/>
    <mergeCell ref="B34:D34"/>
    <mergeCell ref="B35:D35"/>
    <mergeCell ref="B54:J54"/>
    <mergeCell ref="S59:T59"/>
    <mergeCell ref="A60:T60"/>
    <mergeCell ref="S41:T41"/>
    <mergeCell ref="A44:T44"/>
    <mergeCell ref="B59:E59"/>
    <mergeCell ref="F59:G59"/>
    <mergeCell ref="L59:M59"/>
    <mergeCell ref="N59:O59"/>
    <mergeCell ref="H59:I59"/>
  </mergeCells>
  <hyperlinks>
    <hyperlink ref="B61" location="REPORTE PQRS IDEP JUNIO DE 2016.xls#'Informe Detall IDEP'!A1" display="VER ESTADÍSTICAS"/>
  </hyperlinks>
  <printOptions/>
  <pageMargins left="0.7" right="0.7" top="0.75" bottom="0.75" header="0.3" footer="0.3"/>
  <pageSetup horizontalDpi="600" verticalDpi="600" orientation="portrait" scale="33" r:id="rId2"/>
  <drawing r:id="rId1"/>
</worksheet>
</file>

<file path=xl/worksheets/sheet8.xml><?xml version="1.0" encoding="utf-8"?>
<worksheet xmlns="http://schemas.openxmlformats.org/spreadsheetml/2006/main" xmlns:r="http://schemas.openxmlformats.org/officeDocument/2006/relationships">
  <dimension ref="A2:M37"/>
  <sheetViews>
    <sheetView showGridLines="0" tabSelected="1" view="pageBreakPreview" zoomScale="70" zoomScaleSheetLayoutView="70" zoomScalePageLayoutView="0" workbookViewId="0" topLeftCell="A7">
      <selection activeCell="J26" sqref="J26"/>
    </sheetView>
  </sheetViews>
  <sheetFormatPr defaultColWidth="11.421875" defaultRowHeight="15"/>
  <cols>
    <col min="1" max="1" width="10.7109375" style="88" customWidth="1"/>
    <col min="2" max="2" width="11.421875" style="88" hidden="1" customWidth="1"/>
    <col min="3" max="3" width="13.140625" style="88" customWidth="1"/>
    <col min="4" max="4" width="13.28125" style="88" customWidth="1"/>
    <col min="5" max="5" width="13.140625" style="88" customWidth="1"/>
    <col min="6" max="6" width="12.57421875" style="88" customWidth="1"/>
    <col min="7" max="7" width="11.140625" style="88" hidden="1" customWidth="1"/>
    <col min="8" max="9" width="13.421875" style="88" customWidth="1"/>
    <col min="10" max="10" width="31.28125" style="88" customWidth="1"/>
    <col min="11" max="11" width="27.28125" style="88" customWidth="1"/>
    <col min="12" max="12" width="11.421875" style="88" customWidth="1"/>
    <col min="13" max="13" width="35.421875" style="88" customWidth="1"/>
    <col min="14" max="16384" width="11.421875" style="88" customWidth="1"/>
  </cols>
  <sheetData>
    <row r="1" ht="12.75"/>
    <row r="2" spans="1:13" ht="23.25" customHeight="1">
      <c r="A2" s="185" t="s">
        <v>165</v>
      </c>
      <c r="D2" s="294" t="s">
        <v>94</v>
      </c>
      <c r="E2" s="294"/>
      <c r="F2" s="294"/>
      <c r="G2" s="294"/>
      <c r="H2" s="294"/>
      <c r="I2" s="294"/>
      <c r="J2" s="294"/>
      <c r="K2" s="294"/>
      <c r="L2" s="294"/>
      <c r="M2" s="294"/>
    </row>
    <row r="3" spans="4:13" ht="12.75">
      <c r="D3" s="294" t="s">
        <v>95</v>
      </c>
      <c r="E3" s="294"/>
      <c r="F3" s="294"/>
      <c r="G3" s="294"/>
      <c r="H3" s="294"/>
      <c r="I3" s="294"/>
      <c r="J3" s="294"/>
      <c r="K3" s="294"/>
      <c r="L3" s="294"/>
      <c r="M3" s="294"/>
    </row>
    <row r="4" spans="4:13" ht="12.75">
      <c r="D4" s="294" t="s">
        <v>114</v>
      </c>
      <c r="E4" s="294"/>
      <c r="F4" s="294"/>
      <c r="G4" s="294"/>
      <c r="H4" s="294"/>
      <c r="I4" s="294"/>
      <c r="J4" s="294"/>
      <c r="K4" s="294"/>
      <c r="L4" s="294"/>
      <c r="M4" s="294"/>
    </row>
    <row r="5" ht="12.75"/>
    <row r="6" ht="13.5" thickBot="1"/>
    <row r="7" spans="1:13" ht="21" customHeight="1">
      <c r="A7" s="295" t="s">
        <v>96</v>
      </c>
      <c r="B7" s="297" t="s">
        <v>97</v>
      </c>
      <c r="C7" s="297"/>
      <c r="D7" s="297"/>
      <c r="E7" s="297"/>
      <c r="F7" s="298"/>
      <c r="G7" s="299" t="s">
        <v>5</v>
      </c>
      <c r="H7" s="300"/>
      <c r="I7" s="300"/>
      <c r="J7" s="300"/>
      <c r="K7" s="300"/>
      <c r="L7" s="300"/>
      <c r="M7" s="301"/>
    </row>
    <row r="8" spans="1:13" s="89" customFormat="1" ht="51.75" thickBot="1">
      <c r="A8" s="296"/>
      <c r="B8" s="165" t="s">
        <v>98</v>
      </c>
      <c r="C8" s="165" t="s">
        <v>99</v>
      </c>
      <c r="D8" s="165" t="s">
        <v>100</v>
      </c>
      <c r="E8" s="165" t="s">
        <v>101</v>
      </c>
      <c r="F8" s="166" t="s">
        <v>102</v>
      </c>
      <c r="G8" s="167" t="s">
        <v>103</v>
      </c>
      <c r="H8" s="168" t="s">
        <v>104</v>
      </c>
      <c r="I8" s="168" t="s">
        <v>105</v>
      </c>
      <c r="J8" s="168" t="s">
        <v>106</v>
      </c>
      <c r="K8" s="168" t="s">
        <v>107</v>
      </c>
      <c r="L8" s="168" t="s">
        <v>102</v>
      </c>
      <c r="M8" s="169" t="s">
        <v>110</v>
      </c>
    </row>
    <row r="9" spans="1:13" ht="12.75">
      <c r="A9" s="173">
        <v>1</v>
      </c>
      <c r="B9" s="163">
        <v>642</v>
      </c>
      <c r="C9" s="164">
        <v>42522</v>
      </c>
      <c r="D9" s="163">
        <v>410</v>
      </c>
      <c r="E9" s="164">
        <v>42542</v>
      </c>
      <c r="F9" s="174">
        <v>13</v>
      </c>
      <c r="G9" s="175">
        <v>970522016</v>
      </c>
      <c r="H9" s="176">
        <v>42523</v>
      </c>
      <c r="I9" s="176">
        <v>42532</v>
      </c>
      <c r="J9" s="177" t="s">
        <v>109</v>
      </c>
      <c r="K9" s="177" t="s">
        <v>76</v>
      </c>
      <c r="L9" s="178">
        <v>13</v>
      </c>
      <c r="M9" s="179" t="s">
        <v>113</v>
      </c>
    </row>
    <row r="10" spans="1:13" ht="12.75">
      <c r="A10" s="170">
        <v>2</v>
      </c>
      <c r="B10" s="159">
        <v>662</v>
      </c>
      <c r="C10" s="160">
        <v>42529</v>
      </c>
      <c r="D10" s="159">
        <v>396</v>
      </c>
      <c r="E10" s="160">
        <v>42537</v>
      </c>
      <c r="F10" s="171">
        <v>6</v>
      </c>
      <c r="G10" s="170">
        <v>1018082016</v>
      </c>
      <c r="H10" s="160">
        <v>42530</v>
      </c>
      <c r="I10" s="160">
        <v>42537</v>
      </c>
      <c r="J10" s="161" t="s">
        <v>115</v>
      </c>
      <c r="K10" s="161" t="s">
        <v>76</v>
      </c>
      <c r="L10" s="159">
        <v>4</v>
      </c>
      <c r="M10" s="180" t="s">
        <v>113</v>
      </c>
    </row>
    <row r="11" spans="1:13" ht="12.75">
      <c r="A11" s="170">
        <v>3</v>
      </c>
      <c r="B11" s="159">
        <v>666</v>
      </c>
      <c r="C11" s="160">
        <v>42530</v>
      </c>
      <c r="D11" s="159">
        <v>387</v>
      </c>
      <c r="E11" s="160">
        <v>42536</v>
      </c>
      <c r="F11" s="171">
        <v>5</v>
      </c>
      <c r="G11" s="170">
        <v>1055502016</v>
      </c>
      <c r="H11" s="160">
        <v>42535</v>
      </c>
      <c r="I11" s="160">
        <v>42536</v>
      </c>
      <c r="J11" s="161" t="s">
        <v>115</v>
      </c>
      <c r="K11" s="161" t="s">
        <v>76</v>
      </c>
      <c r="L11" s="159">
        <v>1</v>
      </c>
      <c r="M11" s="180" t="s">
        <v>113</v>
      </c>
    </row>
    <row r="12" spans="1:13" ht="12.75">
      <c r="A12" s="170">
        <v>4</v>
      </c>
      <c r="B12" s="159">
        <v>667</v>
      </c>
      <c r="C12" s="160">
        <v>42530</v>
      </c>
      <c r="D12" s="159">
        <v>382</v>
      </c>
      <c r="E12" s="160">
        <v>42530</v>
      </c>
      <c r="F12" s="171">
        <v>1</v>
      </c>
      <c r="G12" s="170" t="s">
        <v>108</v>
      </c>
      <c r="H12" s="159" t="s">
        <v>108</v>
      </c>
      <c r="I12" s="159" t="s">
        <v>108</v>
      </c>
      <c r="J12" s="161" t="s">
        <v>115</v>
      </c>
      <c r="K12" s="161" t="s">
        <v>76</v>
      </c>
      <c r="L12" s="159" t="s">
        <v>108</v>
      </c>
      <c r="M12" s="180" t="s">
        <v>113</v>
      </c>
    </row>
    <row r="13" spans="1:13" ht="12.75">
      <c r="A13" s="170">
        <v>5</v>
      </c>
      <c r="B13" s="159">
        <v>686</v>
      </c>
      <c r="C13" s="160">
        <v>42535</v>
      </c>
      <c r="D13" s="159">
        <v>390</v>
      </c>
      <c r="E13" s="160">
        <v>42536</v>
      </c>
      <c r="F13" s="171">
        <v>1</v>
      </c>
      <c r="G13" s="170" t="s">
        <v>108</v>
      </c>
      <c r="H13" s="159" t="s">
        <v>108</v>
      </c>
      <c r="I13" s="159" t="s">
        <v>108</v>
      </c>
      <c r="J13" s="161" t="s">
        <v>115</v>
      </c>
      <c r="K13" s="161" t="s">
        <v>76</v>
      </c>
      <c r="L13" s="159" t="s">
        <v>108</v>
      </c>
      <c r="M13" s="180" t="s">
        <v>113</v>
      </c>
    </row>
    <row r="14" spans="1:13" ht="12.75">
      <c r="A14" s="170">
        <v>6</v>
      </c>
      <c r="B14" s="159">
        <v>692</v>
      </c>
      <c r="C14" s="160">
        <v>42536</v>
      </c>
      <c r="D14" s="159">
        <v>397</v>
      </c>
      <c r="E14" s="160">
        <v>42538</v>
      </c>
      <c r="F14" s="171">
        <v>2</v>
      </c>
      <c r="G14" s="170">
        <v>1090462016</v>
      </c>
      <c r="H14" s="160">
        <v>42541</v>
      </c>
      <c r="I14" s="160">
        <v>42541</v>
      </c>
      <c r="J14" s="161" t="s">
        <v>115</v>
      </c>
      <c r="K14" s="161" t="s">
        <v>76</v>
      </c>
      <c r="L14" s="159">
        <v>3</v>
      </c>
      <c r="M14" s="180" t="s">
        <v>113</v>
      </c>
    </row>
    <row r="15" spans="1:13" ht="12.75">
      <c r="A15" s="170">
        <v>7</v>
      </c>
      <c r="B15" s="159">
        <v>698</v>
      </c>
      <c r="C15" s="160">
        <v>42537</v>
      </c>
      <c r="D15" s="159">
        <v>395</v>
      </c>
      <c r="E15" s="160">
        <v>42537</v>
      </c>
      <c r="F15" s="171">
        <v>1</v>
      </c>
      <c r="G15" s="170">
        <v>1076612016</v>
      </c>
      <c r="H15" s="160">
        <v>42537</v>
      </c>
      <c r="I15" s="160">
        <v>42543</v>
      </c>
      <c r="J15" s="161" t="s">
        <v>115</v>
      </c>
      <c r="K15" s="161" t="s">
        <v>76</v>
      </c>
      <c r="L15" s="159">
        <v>3</v>
      </c>
      <c r="M15" s="180" t="s">
        <v>113</v>
      </c>
    </row>
    <row r="16" spans="1:13" ht="12.75">
      <c r="A16" s="170">
        <v>8</v>
      </c>
      <c r="B16" s="159">
        <v>722</v>
      </c>
      <c r="C16" s="160">
        <v>42542</v>
      </c>
      <c r="D16" s="159">
        <v>416</v>
      </c>
      <c r="E16" s="160">
        <v>42545</v>
      </c>
      <c r="F16" s="171">
        <v>2</v>
      </c>
      <c r="G16" s="170">
        <v>1103102016</v>
      </c>
      <c r="H16" s="160">
        <v>42543</v>
      </c>
      <c r="I16" s="160">
        <v>42548</v>
      </c>
      <c r="J16" s="161" t="s">
        <v>115</v>
      </c>
      <c r="K16" s="161" t="s">
        <v>76</v>
      </c>
      <c r="L16" s="159">
        <v>2</v>
      </c>
      <c r="M16" s="180" t="s">
        <v>113</v>
      </c>
    </row>
    <row r="17" spans="1:13" ht="12.75">
      <c r="A17" s="170">
        <v>9</v>
      </c>
      <c r="B17" s="159">
        <v>723</v>
      </c>
      <c r="C17" s="160">
        <v>42542</v>
      </c>
      <c r="D17" s="159">
        <v>417</v>
      </c>
      <c r="E17" s="160">
        <v>42545</v>
      </c>
      <c r="F17" s="171">
        <v>2</v>
      </c>
      <c r="G17" s="170">
        <v>1104612016</v>
      </c>
      <c r="H17" s="160">
        <v>42543</v>
      </c>
      <c r="I17" s="160">
        <v>42548</v>
      </c>
      <c r="J17" s="161" t="s">
        <v>115</v>
      </c>
      <c r="K17" s="161" t="s">
        <v>76</v>
      </c>
      <c r="L17" s="159">
        <v>2</v>
      </c>
      <c r="M17" s="180" t="s">
        <v>113</v>
      </c>
    </row>
    <row r="18" spans="1:13" ht="12.75">
      <c r="A18" s="170">
        <v>10</v>
      </c>
      <c r="B18" s="159">
        <v>724</v>
      </c>
      <c r="C18" s="160">
        <v>42542</v>
      </c>
      <c r="D18" s="159">
        <v>413</v>
      </c>
      <c r="E18" s="160">
        <v>42545</v>
      </c>
      <c r="F18" s="171">
        <v>2</v>
      </c>
      <c r="G18" s="170">
        <v>1104922016</v>
      </c>
      <c r="H18" s="160">
        <v>42543</v>
      </c>
      <c r="I18" s="160">
        <v>42550</v>
      </c>
      <c r="J18" s="161" t="s">
        <v>109</v>
      </c>
      <c r="K18" s="161" t="s">
        <v>76</v>
      </c>
      <c r="L18" s="159">
        <v>3</v>
      </c>
      <c r="M18" s="180" t="s">
        <v>113</v>
      </c>
    </row>
    <row r="19" spans="1:13" ht="12.75">
      <c r="A19" s="170">
        <v>11</v>
      </c>
      <c r="B19" s="159">
        <v>725</v>
      </c>
      <c r="C19" s="160">
        <v>42542</v>
      </c>
      <c r="D19" s="159">
        <v>414</v>
      </c>
      <c r="E19" s="160">
        <v>42545</v>
      </c>
      <c r="F19" s="171">
        <v>2</v>
      </c>
      <c r="G19" s="170">
        <v>1105172016</v>
      </c>
      <c r="H19" s="160">
        <v>42543</v>
      </c>
      <c r="I19" s="160">
        <v>42548</v>
      </c>
      <c r="J19" s="161" t="s">
        <v>115</v>
      </c>
      <c r="K19" s="161" t="s">
        <v>76</v>
      </c>
      <c r="L19" s="159">
        <v>2</v>
      </c>
      <c r="M19" s="180" t="s">
        <v>113</v>
      </c>
    </row>
    <row r="20" spans="1:13" ht="12.75">
      <c r="A20" s="170">
        <v>12</v>
      </c>
      <c r="B20" s="159">
        <v>738</v>
      </c>
      <c r="C20" s="160">
        <v>42548</v>
      </c>
      <c r="D20" s="159">
        <v>420</v>
      </c>
      <c r="E20" s="160">
        <v>42549</v>
      </c>
      <c r="F20" s="171">
        <v>1</v>
      </c>
      <c r="G20" s="170">
        <v>1119582016</v>
      </c>
      <c r="H20" s="160">
        <v>42548</v>
      </c>
      <c r="I20" s="160">
        <v>42549</v>
      </c>
      <c r="J20" s="161" t="s">
        <v>109</v>
      </c>
      <c r="K20" s="161" t="s">
        <v>76</v>
      </c>
      <c r="L20" s="159">
        <v>1</v>
      </c>
      <c r="M20" s="180" t="s">
        <v>113</v>
      </c>
    </row>
    <row r="21" spans="1:13" ht="12.75">
      <c r="A21" s="170">
        <v>13</v>
      </c>
      <c r="B21" s="159">
        <v>749</v>
      </c>
      <c r="C21" s="160">
        <v>42551</v>
      </c>
      <c r="D21" s="159">
        <v>427</v>
      </c>
      <c r="E21" s="160">
        <v>42556</v>
      </c>
      <c r="F21" s="171">
        <v>2</v>
      </c>
      <c r="G21" s="170">
        <v>1169212016</v>
      </c>
      <c r="H21" s="160">
        <v>42552</v>
      </c>
      <c r="I21" s="160">
        <v>42557</v>
      </c>
      <c r="J21" s="161" t="s">
        <v>115</v>
      </c>
      <c r="K21" s="161" t="s">
        <v>76</v>
      </c>
      <c r="L21" s="159">
        <v>3</v>
      </c>
      <c r="M21" s="180" t="s">
        <v>113</v>
      </c>
    </row>
    <row r="22" spans="1:13" ht="12.75">
      <c r="A22" s="170">
        <v>14</v>
      </c>
      <c r="B22" s="162">
        <v>750</v>
      </c>
      <c r="C22" s="160">
        <v>42551</v>
      </c>
      <c r="D22" s="159">
        <v>432</v>
      </c>
      <c r="E22" s="160">
        <v>42559</v>
      </c>
      <c r="F22" s="171">
        <v>6</v>
      </c>
      <c r="G22" s="170">
        <v>1169372016</v>
      </c>
      <c r="H22" s="160">
        <v>42552</v>
      </c>
      <c r="I22" s="160">
        <v>42562</v>
      </c>
      <c r="J22" s="161" t="s">
        <v>115</v>
      </c>
      <c r="K22" s="161" t="s">
        <v>76</v>
      </c>
      <c r="L22" s="159">
        <v>5</v>
      </c>
      <c r="M22" s="180" t="s">
        <v>113</v>
      </c>
    </row>
    <row r="23" spans="1:13" ht="12.75">
      <c r="A23" s="170">
        <v>15</v>
      </c>
      <c r="B23" s="162">
        <v>751</v>
      </c>
      <c r="C23" s="160">
        <v>42551</v>
      </c>
      <c r="D23" s="159">
        <v>450</v>
      </c>
      <c r="E23" s="160">
        <v>42562</v>
      </c>
      <c r="F23" s="171">
        <v>6</v>
      </c>
      <c r="G23" s="170">
        <v>1175892016</v>
      </c>
      <c r="H23" s="160">
        <v>42556</v>
      </c>
      <c r="I23" s="160">
        <v>42563</v>
      </c>
      <c r="J23" s="161" t="s">
        <v>115</v>
      </c>
      <c r="K23" s="161" t="s">
        <v>76</v>
      </c>
      <c r="L23" s="159">
        <v>5</v>
      </c>
      <c r="M23" s="180" t="s">
        <v>113</v>
      </c>
    </row>
    <row r="24" spans="1:13" ht="12.75">
      <c r="A24" s="170">
        <v>16</v>
      </c>
      <c r="B24" s="162">
        <v>752</v>
      </c>
      <c r="C24" s="160">
        <v>42551</v>
      </c>
      <c r="D24" s="159">
        <v>425</v>
      </c>
      <c r="E24" s="160">
        <v>42552</v>
      </c>
      <c r="F24" s="171">
        <v>3</v>
      </c>
      <c r="G24" s="170" t="s">
        <v>108</v>
      </c>
      <c r="H24" s="159" t="s">
        <v>108</v>
      </c>
      <c r="I24" s="159" t="s">
        <v>108</v>
      </c>
      <c r="J24" s="161" t="s">
        <v>115</v>
      </c>
      <c r="K24" s="161" t="s">
        <v>76</v>
      </c>
      <c r="L24" s="159" t="s">
        <v>108</v>
      </c>
      <c r="M24" s="180" t="s">
        <v>113</v>
      </c>
    </row>
    <row r="25" spans="1:13" ht="12.75">
      <c r="A25" s="170">
        <v>17</v>
      </c>
      <c r="B25" s="159">
        <v>744</v>
      </c>
      <c r="C25" s="160">
        <v>42549</v>
      </c>
      <c r="D25" s="159">
        <v>422</v>
      </c>
      <c r="E25" s="160">
        <v>42550</v>
      </c>
      <c r="F25" s="171">
        <v>1</v>
      </c>
      <c r="G25" s="170" t="s">
        <v>108</v>
      </c>
      <c r="H25" s="159" t="s">
        <v>108</v>
      </c>
      <c r="I25" s="159" t="s">
        <v>108</v>
      </c>
      <c r="J25" s="159" t="s">
        <v>108</v>
      </c>
      <c r="K25" s="159" t="s">
        <v>108</v>
      </c>
      <c r="L25" s="159" t="s">
        <v>108</v>
      </c>
      <c r="M25" s="180" t="s">
        <v>113</v>
      </c>
    </row>
    <row r="26" spans="1:13" ht="24">
      <c r="A26" s="170">
        <v>18</v>
      </c>
      <c r="B26" s="159"/>
      <c r="C26" s="160"/>
      <c r="D26" s="159"/>
      <c r="E26" s="160"/>
      <c r="F26" s="171"/>
      <c r="G26" s="170">
        <v>823642016</v>
      </c>
      <c r="H26" s="160">
        <v>42522</v>
      </c>
      <c r="I26" s="160">
        <v>42523</v>
      </c>
      <c r="J26" s="161" t="s">
        <v>116</v>
      </c>
      <c r="K26" s="161" t="s">
        <v>88</v>
      </c>
      <c r="L26" s="159">
        <v>1</v>
      </c>
      <c r="M26" s="180" t="s">
        <v>113</v>
      </c>
    </row>
    <row r="27" spans="1:13" ht="24">
      <c r="A27" s="170">
        <v>19</v>
      </c>
      <c r="B27" s="159"/>
      <c r="C27" s="160"/>
      <c r="D27" s="159"/>
      <c r="E27" s="160"/>
      <c r="F27" s="171"/>
      <c r="G27" s="170">
        <v>985822016</v>
      </c>
      <c r="H27" s="160">
        <v>42529</v>
      </c>
      <c r="I27" s="160">
        <v>42530</v>
      </c>
      <c r="J27" s="161" t="s">
        <v>117</v>
      </c>
      <c r="K27" s="161" t="s">
        <v>78</v>
      </c>
      <c r="L27" s="159">
        <v>1</v>
      </c>
      <c r="M27" s="180" t="s">
        <v>132</v>
      </c>
    </row>
    <row r="28" spans="1:13" ht="12.75">
      <c r="A28" s="170">
        <v>20</v>
      </c>
      <c r="B28" s="159"/>
      <c r="C28" s="160"/>
      <c r="D28" s="159"/>
      <c r="E28" s="160"/>
      <c r="F28" s="171"/>
      <c r="G28" s="170">
        <v>1019482016</v>
      </c>
      <c r="H28" s="160">
        <v>42531</v>
      </c>
      <c r="I28" s="160">
        <v>42531</v>
      </c>
      <c r="J28" s="161" t="s">
        <v>116</v>
      </c>
      <c r="K28" s="161" t="s">
        <v>118</v>
      </c>
      <c r="L28" s="159">
        <v>1</v>
      </c>
      <c r="M28" s="180" t="s">
        <v>113</v>
      </c>
    </row>
    <row r="29" spans="1:13" ht="24">
      <c r="A29" s="170">
        <v>21</v>
      </c>
      <c r="B29" s="159"/>
      <c r="C29" s="160"/>
      <c r="D29" s="159"/>
      <c r="E29" s="160"/>
      <c r="F29" s="171"/>
      <c r="G29" s="170">
        <v>1026982016</v>
      </c>
      <c r="H29" s="160">
        <v>42534</v>
      </c>
      <c r="I29" s="160">
        <v>42534</v>
      </c>
      <c r="J29" s="161" t="s">
        <v>116</v>
      </c>
      <c r="K29" s="161" t="s">
        <v>88</v>
      </c>
      <c r="L29" s="159">
        <v>1</v>
      </c>
      <c r="M29" s="180" t="s">
        <v>113</v>
      </c>
    </row>
    <row r="30" spans="1:13" ht="24">
      <c r="A30" s="170">
        <v>22</v>
      </c>
      <c r="B30" s="159"/>
      <c r="C30" s="160"/>
      <c r="D30" s="159"/>
      <c r="E30" s="160"/>
      <c r="F30" s="171"/>
      <c r="G30" s="170">
        <v>1032992016</v>
      </c>
      <c r="H30" s="160">
        <v>42541</v>
      </c>
      <c r="I30" s="160">
        <v>42541</v>
      </c>
      <c r="J30" s="161" t="s">
        <v>119</v>
      </c>
      <c r="K30" s="161" t="s">
        <v>89</v>
      </c>
      <c r="L30" s="159">
        <v>1</v>
      </c>
      <c r="M30" s="180" t="s">
        <v>132</v>
      </c>
    </row>
    <row r="31" spans="1:13" ht="24">
      <c r="A31" s="170">
        <v>23</v>
      </c>
      <c r="B31" s="290"/>
      <c r="C31" s="290"/>
      <c r="D31" s="290"/>
      <c r="E31" s="290"/>
      <c r="F31" s="291"/>
      <c r="G31" s="170">
        <v>1082592016</v>
      </c>
      <c r="H31" s="160">
        <v>42541</v>
      </c>
      <c r="I31" s="160">
        <v>42541</v>
      </c>
      <c r="J31" s="161" t="s">
        <v>120</v>
      </c>
      <c r="K31" s="161" t="s">
        <v>88</v>
      </c>
      <c r="L31" s="159">
        <v>1</v>
      </c>
      <c r="M31" s="180" t="s">
        <v>113</v>
      </c>
    </row>
    <row r="32" spans="1:13" ht="24">
      <c r="A32" s="170">
        <v>24</v>
      </c>
      <c r="B32" s="290"/>
      <c r="C32" s="290"/>
      <c r="D32" s="290"/>
      <c r="E32" s="290"/>
      <c r="F32" s="291"/>
      <c r="G32" s="170">
        <v>957222016</v>
      </c>
      <c r="H32" s="160">
        <v>42542</v>
      </c>
      <c r="I32" s="160">
        <v>42543</v>
      </c>
      <c r="J32" s="161" t="s">
        <v>116</v>
      </c>
      <c r="K32" s="161" t="s">
        <v>89</v>
      </c>
      <c r="L32" s="159">
        <v>1</v>
      </c>
      <c r="M32" s="180" t="s">
        <v>129</v>
      </c>
    </row>
    <row r="33" spans="1:13" ht="24">
      <c r="A33" s="170">
        <v>25</v>
      </c>
      <c r="B33" s="290"/>
      <c r="C33" s="290"/>
      <c r="D33" s="290"/>
      <c r="E33" s="290"/>
      <c r="F33" s="291"/>
      <c r="G33" s="170">
        <v>1074892016</v>
      </c>
      <c r="H33" s="160">
        <v>42543</v>
      </c>
      <c r="I33" s="160">
        <v>42543</v>
      </c>
      <c r="J33" s="161" t="s">
        <v>117</v>
      </c>
      <c r="K33" s="161" t="s">
        <v>78</v>
      </c>
      <c r="L33" s="159">
        <v>1</v>
      </c>
      <c r="M33" s="180" t="s">
        <v>132</v>
      </c>
    </row>
    <row r="34" spans="1:13" ht="24">
      <c r="A34" s="170">
        <v>26</v>
      </c>
      <c r="B34" s="290"/>
      <c r="C34" s="290"/>
      <c r="D34" s="290"/>
      <c r="E34" s="290"/>
      <c r="F34" s="291"/>
      <c r="G34" s="170">
        <v>1082452016</v>
      </c>
      <c r="H34" s="160">
        <v>42543</v>
      </c>
      <c r="I34" s="160">
        <v>42543</v>
      </c>
      <c r="J34" s="161" t="s">
        <v>117</v>
      </c>
      <c r="K34" s="161" t="s">
        <v>78</v>
      </c>
      <c r="L34" s="159">
        <v>1</v>
      </c>
      <c r="M34" s="180" t="s">
        <v>132</v>
      </c>
    </row>
    <row r="35" spans="1:13" ht="24">
      <c r="A35" s="170">
        <v>27</v>
      </c>
      <c r="B35" s="290"/>
      <c r="C35" s="290"/>
      <c r="D35" s="290"/>
      <c r="E35" s="290"/>
      <c r="F35" s="291"/>
      <c r="G35" s="170">
        <v>1101992016</v>
      </c>
      <c r="H35" s="160">
        <v>42544</v>
      </c>
      <c r="I35" s="160">
        <v>42545</v>
      </c>
      <c r="J35" s="161" t="s">
        <v>117</v>
      </c>
      <c r="K35" s="161" t="s">
        <v>121</v>
      </c>
      <c r="L35" s="159">
        <v>1</v>
      </c>
      <c r="M35" s="180" t="s">
        <v>132</v>
      </c>
    </row>
    <row r="36" spans="1:13" ht="24.75" thickBot="1">
      <c r="A36" s="172">
        <v>28</v>
      </c>
      <c r="B36" s="292"/>
      <c r="C36" s="292"/>
      <c r="D36" s="292"/>
      <c r="E36" s="292"/>
      <c r="F36" s="293"/>
      <c r="G36" s="172">
        <v>1132462016</v>
      </c>
      <c r="H36" s="181">
        <v>42549</v>
      </c>
      <c r="I36" s="181">
        <v>42549</v>
      </c>
      <c r="J36" s="182" t="s">
        <v>117</v>
      </c>
      <c r="K36" s="182" t="s">
        <v>122</v>
      </c>
      <c r="L36" s="183">
        <v>1</v>
      </c>
      <c r="M36" s="184" t="s">
        <v>132</v>
      </c>
    </row>
    <row r="37" spans="1:13" s="90" customFormat="1" ht="12.75">
      <c r="A37" s="92" t="s">
        <v>111</v>
      </c>
      <c r="C37" s="91"/>
      <c r="E37" s="91"/>
      <c r="J37" s="92"/>
      <c r="K37" s="92"/>
      <c r="M37" s="92"/>
    </row>
  </sheetData>
  <sheetProtection password="EFE9" sheet="1"/>
  <mergeCells count="7">
    <mergeCell ref="B31:F36"/>
    <mergeCell ref="D2:M2"/>
    <mergeCell ref="D3:M3"/>
    <mergeCell ref="D4:M4"/>
    <mergeCell ref="A7:A8"/>
    <mergeCell ref="B7:F7"/>
    <mergeCell ref="G7:M7"/>
  </mergeCells>
  <hyperlinks>
    <hyperlink ref="A2" location="REPORTE PQRS IDEP JUNIO DE 2016.xls#'Consolidado IDEP'!A1" display="INICIO"/>
  </hyperlinks>
  <printOptions/>
  <pageMargins left="0.7" right="0.7" top="0.75" bottom="0.75" header="0.3" footer="0.3"/>
  <pageSetup horizontalDpi="600" verticalDpi="600" orientation="portrait" scale="41" r:id="rId2"/>
  <drawing r:id="rId1"/>
</worksheet>
</file>

<file path=xl/worksheets/sheet9.xml><?xml version="1.0" encoding="utf-8"?>
<worksheet xmlns="http://schemas.openxmlformats.org/spreadsheetml/2006/main" xmlns:r="http://schemas.openxmlformats.org/officeDocument/2006/relationships">
  <dimension ref="B1:P30"/>
  <sheetViews>
    <sheetView zoomScale="90" zoomScaleNormal="90" zoomScalePageLayoutView="0" workbookViewId="0" topLeftCell="B1">
      <selection activeCell="B2" sqref="B2:H2"/>
    </sheetView>
  </sheetViews>
  <sheetFormatPr defaultColWidth="0" defaultRowHeight="15"/>
  <cols>
    <col min="1" max="1" width="11.421875" style="1" hidden="1" customWidth="1"/>
    <col min="2" max="2" width="44.8515625" style="43" customWidth="1"/>
    <col min="3" max="3" width="36.140625" style="44" customWidth="1"/>
    <col min="4"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65</v>
      </c>
      <c r="H1" s="75"/>
      <c r="I1" s="75"/>
      <c r="J1" s="75"/>
      <c r="K1" s="75"/>
      <c r="L1" s="75"/>
      <c r="M1" s="75"/>
      <c r="N1" s="75"/>
      <c r="O1" s="75"/>
      <c r="P1" s="75"/>
    </row>
    <row r="2" spans="2:8" ht="15">
      <c r="B2" s="87" t="s">
        <v>89</v>
      </c>
      <c r="C2" s="87" t="s">
        <v>90</v>
      </c>
      <c r="D2" s="87" t="s">
        <v>60</v>
      </c>
      <c r="E2" s="44" t="s">
        <v>5</v>
      </c>
      <c r="F2" s="77">
        <v>1</v>
      </c>
      <c r="G2" s="87" t="s">
        <v>87</v>
      </c>
      <c r="H2" s="44"/>
    </row>
    <row r="3" spans="2:8" ht="15">
      <c r="B3" s="30" t="s">
        <v>78</v>
      </c>
      <c r="C3" s="30" t="s">
        <v>90</v>
      </c>
      <c r="D3" s="30" t="s">
        <v>84</v>
      </c>
      <c r="E3" s="44" t="s">
        <v>5</v>
      </c>
      <c r="F3" s="77">
        <v>1</v>
      </c>
      <c r="G3" s="30" t="s">
        <v>125</v>
      </c>
      <c r="H3" s="44">
        <v>1</v>
      </c>
    </row>
    <row r="4" spans="2:8" ht="15">
      <c r="B4" s="30" t="s">
        <v>78</v>
      </c>
      <c r="C4" s="30" t="s">
        <v>90</v>
      </c>
      <c r="D4" s="30" t="s">
        <v>84</v>
      </c>
      <c r="E4" s="44" t="s">
        <v>5</v>
      </c>
      <c r="F4" s="77">
        <v>1</v>
      </c>
      <c r="G4" s="87" t="s">
        <v>87</v>
      </c>
      <c r="H4" s="44"/>
    </row>
    <row r="5" spans="2:8" ht="15">
      <c r="B5" s="30" t="s">
        <v>121</v>
      </c>
      <c r="C5" s="30" t="s">
        <v>90</v>
      </c>
      <c r="D5" s="30" t="s">
        <v>60</v>
      </c>
      <c r="E5" s="44" t="s">
        <v>5</v>
      </c>
      <c r="F5" s="77">
        <v>1</v>
      </c>
      <c r="G5" s="87" t="s">
        <v>87</v>
      </c>
      <c r="H5" s="44"/>
    </row>
    <row r="6" spans="2:8" ht="15">
      <c r="B6" s="30" t="s">
        <v>122</v>
      </c>
      <c r="C6" s="30" t="s">
        <v>90</v>
      </c>
      <c r="D6" s="30" t="s">
        <v>84</v>
      </c>
      <c r="E6" s="44" t="s">
        <v>5</v>
      </c>
      <c r="F6" s="77">
        <v>1</v>
      </c>
      <c r="G6" s="87" t="s">
        <v>87</v>
      </c>
      <c r="H6" s="44"/>
    </row>
    <row r="7" spans="2:8" ht="15">
      <c r="B7" s="87" t="s">
        <v>78</v>
      </c>
      <c r="C7" s="87" t="s">
        <v>90</v>
      </c>
      <c r="D7" s="87" t="s">
        <v>84</v>
      </c>
      <c r="E7" s="44" t="s">
        <v>5</v>
      </c>
      <c r="F7" s="77">
        <v>1</v>
      </c>
      <c r="G7" s="87" t="s">
        <v>126</v>
      </c>
      <c r="H7" s="44">
        <v>1</v>
      </c>
    </row>
    <row r="8" spans="2:8" ht="15">
      <c r="B8" s="30" t="s">
        <v>89</v>
      </c>
      <c r="C8" s="30" t="s">
        <v>123</v>
      </c>
      <c r="D8" s="30" t="s">
        <v>60</v>
      </c>
      <c r="E8" s="44" t="s">
        <v>5</v>
      </c>
      <c r="F8" s="77">
        <v>1</v>
      </c>
      <c r="G8" s="87" t="s">
        <v>87</v>
      </c>
      <c r="H8" s="44"/>
    </row>
    <row r="9" spans="2:8" ht="15">
      <c r="B9" s="87" t="s">
        <v>118</v>
      </c>
      <c r="C9" s="87" t="s">
        <v>79</v>
      </c>
      <c r="D9" s="87" t="s">
        <v>84</v>
      </c>
      <c r="E9" s="44" t="s">
        <v>5</v>
      </c>
      <c r="F9" s="77">
        <v>1</v>
      </c>
      <c r="G9" s="87" t="s">
        <v>127</v>
      </c>
      <c r="H9" s="44"/>
    </row>
    <row r="10" spans="2:8" ht="15">
      <c r="B10" s="93" t="s">
        <v>88</v>
      </c>
      <c r="C10" s="93" t="s">
        <v>79</v>
      </c>
      <c r="D10" s="93" t="s">
        <v>84</v>
      </c>
      <c r="E10" s="44" t="s">
        <v>5</v>
      </c>
      <c r="F10" s="77">
        <v>1</v>
      </c>
      <c r="G10" s="93" t="s">
        <v>128</v>
      </c>
      <c r="H10" s="44"/>
    </row>
    <row r="11" spans="2:8" ht="15">
      <c r="B11" s="30" t="s">
        <v>88</v>
      </c>
      <c r="C11" s="30" t="s">
        <v>79</v>
      </c>
      <c r="D11" s="30" t="s">
        <v>84</v>
      </c>
      <c r="E11" s="44" t="s">
        <v>5</v>
      </c>
      <c r="F11" s="77">
        <v>1</v>
      </c>
      <c r="G11" s="87" t="s">
        <v>87</v>
      </c>
      <c r="H11" s="44"/>
    </row>
    <row r="12" spans="2:8" ht="15">
      <c r="B12" s="30" t="s">
        <v>76</v>
      </c>
      <c r="C12" s="30" t="s">
        <v>79</v>
      </c>
      <c r="D12" s="30" t="s">
        <v>60</v>
      </c>
      <c r="E12" s="44" t="s">
        <v>5</v>
      </c>
      <c r="F12" s="77">
        <v>1</v>
      </c>
      <c r="G12" s="87" t="s">
        <v>87</v>
      </c>
      <c r="H12" s="44">
        <v>1</v>
      </c>
    </row>
    <row r="13" spans="2:8" ht="15">
      <c r="B13" s="87" t="s">
        <v>88</v>
      </c>
      <c r="C13" s="87" t="s">
        <v>79</v>
      </c>
      <c r="D13" s="87" t="s">
        <v>84</v>
      </c>
      <c r="E13" s="44" t="s">
        <v>5</v>
      </c>
      <c r="F13" s="77">
        <v>1</v>
      </c>
      <c r="G13" s="87" t="s">
        <v>87</v>
      </c>
      <c r="H13" s="44"/>
    </row>
    <row r="14" spans="2:8" ht="15">
      <c r="B14" s="30" t="s">
        <v>76</v>
      </c>
      <c r="C14" s="30" t="s">
        <v>124</v>
      </c>
      <c r="D14" s="30" t="s">
        <v>60</v>
      </c>
      <c r="E14" s="44" t="s">
        <v>5</v>
      </c>
      <c r="F14" s="77">
        <v>1</v>
      </c>
      <c r="G14" s="87" t="s">
        <v>87</v>
      </c>
      <c r="H14" s="44"/>
    </row>
    <row r="15" spans="2:8" ht="15">
      <c r="B15" s="30" t="s">
        <v>76</v>
      </c>
      <c r="C15" s="30" t="s">
        <v>77</v>
      </c>
      <c r="D15" s="30" t="s">
        <v>60</v>
      </c>
      <c r="E15" s="44" t="s">
        <v>5</v>
      </c>
      <c r="F15" s="77">
        <v>1</v>
      </c>
      <c r="G15" s="87" t="s">
        <v>87</v>
      </c>
      <c r="H15" s="44"/>
    </row>
    <row r="16" spans="2:8" ht="15">
      <c r="B16" s="30" t="s">
        <v>76</v>
      </c>
      <c r="C16" s="30" t="s">
        <v>77</v>
      </c>
      <c r="D16" s="30" t="s">
        <v>60</v>
      </c>
      <c r="E16" s="44" t="s">
        <v>5</v>
      </c>
      <c r="F16" s="77">
        <v>1</v>
      </c>
      <c r="G16" s="87" t="s">
        <v>87</v>
      </c>
      <c r="H16" s="44">
        <v>1</v>
      </c>
    </row>
    <row r="17" spans="2:8" ht="15">
      <c r="B17" s="30" t="s">
        <v>76</v>
      </c>
      <c r="C17" s="30" t="s">
        <v>77</v>
      </c>
      <c r="D17" s="30" t="s">
        <v>60</v>
      </c>
      <c r="E17" s="44" t="s">
        <v>5</v>
      </c>
      <c r="F17" s="77">
        <v>1</v>
      </c>
      <c r="G17" s="87" t="s">
        <v>87</v>
      </c>
      <c r="H17" s="44">
        <v>1</v>
      </c>
    </row>
    <row r="18" spans="2:8" ht="15">
      <c r="B18" s="30" t="s">
        <v>76</v>
      </c>
      <c r="C18" s="30" t="s">
        <v>77</v>
      </c>
      <c r="D18" s="30" t="s">
        <v>60</v>
      </c>
      <c r="E18" s="44" t="s">
        <v>5</v>
      </c>
      <c r="F18" s="77">
        <v>1</v>
      </c>
      <c r="G18" s="87" t="s">
        <v>87</v>
      </c>
      <c r="H18" s="44">
        <v>1</v>
      </c>
    </row>
    <row r="19" spans="2:8" ht="15">
      <c r="B19" s="30" t="s">
        <v>76</v>
      </c>
      <c r="C19" s="30" t="s">
        <v>77</v>
      </c>
      <c r="D19" s="30" t="s">
        <v>60</v>
      </c>
      <c r="E19" s="44" t="s">
        <v>5</v>
      </c>
      <c r="F19" s="77">
        <v>1</v>
      </c>
      <c r="G19" s="87" t="s">
        <v>87</v>
      </c>
      <c r="H19" s="44">
        <v>1</v>
      </c>
    </row>
    <row r="20" spans="2:8" ht="15">
      <c r="B20" s="30" t="s">
        <v>76</v>
      </c>
      <c r="C20" s="30" t="s">
        <v>77</v>
      </c>
      <c r="D20" s="30" t="s">
        <v>60</v>
      </c>
      <c r="E20" s="44" t="s">
        <v>5</v>
      </c>
      <c r="F20" s="77">
        <v>1</v>
      </c>
      <c r="G20" s="87" t="s">
        <v>87</v>
      </c>
      <c r="H20" s="44">
        <v>1</v>
      </c>
    </row>
    <row r="21" spans="2:8" ht="15">
      <c r="B21" s="30" t="s">
        <v>76</v>
      </c>
      <c r="C21" s="30" t="s">
        <v>77</v>
      </c>
      <c r="D21" s="30" t="s">
        <v>60</v>
      </c>
      <c r="E21" s="44" t="s">
        <v>5</v>
      </c>
      <c r="F21" s="77">
        <v>1</v>
      </c>
      <c r="G21" s="87" t="s">
        <v>87</v>
      </c>
      <c r="H21" s="44">
        <v>1</v>
      </c>
    </row>
    <row r="22" spans="2:7" s="34" customFormat="1" ht="15">
      <c r="B22" s="30" t="s">
        <v>76</v>
      </c>
      <c r="C22" s="30" t="s">
        <v>77</v>
      </c>
      <c r="D22" s="30" t="s">
        <v>60</v>
      </c>
      <c r="E22" s="44" t="s">
        <v>5</v>
      </c>
      <c r="F22" s="77">
        <v>1</v>
      </c>
      <c r="G22" s="87" t="s">
        <v>87</v>
      </c>
    </row>
    <row r="23" spans="2:7" ht="15">
      <c r="B23" s="30" t="s">
        <v>76</v>
      </c>
      <c r="C23" s="30" t="s">
        <v>77</v>
      </c>
      <c r="D23" s="30" t="s">
        <v>60</v>
      </c>
      <c r="E23" s="44" t="s">
        <v>5</v>
      </c>
      <c r="F23" s="77">
        <v>1</v>
      </c>
      <c r="G23" s="87" t="s">
        <v>87</v>
      </c>
    </row>
    <row r="24" spans="2:7" ht="15">
      <c r="B24" s="30" t="s">
        <v>76</v>
      </c>
      <c r="C24" s="30" t="s">
        <v>77</v>
      </c>
      <c r="D24" s="30" t="s">
        <v>60</v>
      </c>
      <c r="E24" s="44" t="s">
        <v>5</v>
      </c>
      <c r="F24" s="77">
        <v>1</v>
      </c>
      <c r="G24" s="87" t="s">
        <v>87</v>
      </c>
    </row>
    <row r="25" spans="2:7" ht="15">
      <c r="B25" s="30" t="s">
        <v>76</v>
      </c>
      <c r="C25" s="30" t="s">
        <v>77</v>
      </c>
      <c r="D25" s="30" t="s">
        <v>60</v>
      </c>
      <c r="E25" s="44" t="s">
        <v>5</v>
      </c>
      <c r="F25" s="77">
        <v>1</v>
      </c>
      <c r="G25" s="87" t="s">
        <v>87</v>
      </c>
    </row>
    <row r="26" spans="2:7" ht="15">
      <c r="B26" s="30" t="s">
        <v>76</v>
      </c>
      <c r="C26" s="30" t="s">
        <v>77</v>
      </c>
      <c r="D26" s="30" t="s">
        <v>60</v>
      </c>
      <c r="E26" s="44" t="s">
        <v>91</v>
      </c>
      <c r="F26" s="77">
        <v>1</v>
      </c>
      <c r="G26" s="87" t="s">
        <v>87</v>
      </c>
    </row>
    <row r="27" spans="2:7" ht="15">
      <c r="B27" s="30" t="s">
        <v>76</v>
      </c>
      <c r="C27" s="30" t="s">
        <v>77</v>
      </c>
      <c r="D27" s="30" t="s">
        <v>60</v>
      </c>
      <c r="E27" s="44" t="s">
        <v>91</v>
      </c>
      <c r="F27" s="77">
        <v>1</v>
      </c>
      <c r="G27" s="87" t="s">
        <v>87</v>
      </c>
    </row>
    <row r="28" spans="2:7" ht="15">
      <c r="B28" s="30" t="s">
        <v>76</v>
      </c>
      <c r="C28" s="30" t="s">
        <v>77</v>
      </c>
      <c r="D28" s="30" t="s">
        <v>60</v>
      </c>
      <c r="E28" s="44" t="s">
        <v>91</v>
      </c>
      <c r="F28" s="77">
        <v>1</v>
      </c>
      <c r="G28" s="87" t="s">
        <v>87</v>
      </c>
    </row>
    <row r="29" spans="2:7" ht="15">
      <c r="B29" s="30" t="s">
        <v>76</v>
      </c>
      <c r="C29" s="30" t="s">
        <v>77</v>
      </c>
      <c r="D29" s="30" t="s">
        <v>60</v>
      </c>
      <c r="E29" s="44" t="s">
        <v>91</v>
      </c>
      <c r="F29" s="77">
        <v>1</v>
      </c>
      <c r="G29" s="87" t="s">
        <v>87</v>
      </c>
    </row>
    <row r="30" spans="2:6" ht="45">
      <c r="B30" s="80" t="s">
        <v>93</v>
      </c>
      <c r="C30" s="30"/>
      <c r="D30" s="30"/>
      <c r="E30" s="81" t="s">
        <v>112</v>
      </c>
      <c r="F30" s="44">
        <f>SUM(F2:F29)</f>
        <v>28</v>
      </c>
    </row>
  </sheetData>
  <sheetProtection/>
  <dataValidations count="4">
    <dataValidation type="list" allowBlank="1" showInputMessage="1" showErrorMessage="1" sqref="G30:G1214">
      <formula1>alcaldia</formula1>
    </dataValidation>
    <dataValidation type="list" allowBlank="1" showInputMessage="1" showErrorMessage="1" sqref="E31:E1053 E2:E29">
      <formula1>sistema</formula1>
    </dataValidation>
    <dataValidation type="list" allowBlank="1" sqref="B2:B1578">
      <formula1>tipologia</formula1>
    </dataValidation>
    <dataValidation type="list" allowBlank="1" showInputMessage="1" showErrorMessage="1" sqref="D2:D1518">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2015-03-11T13:25:51Z</cp:lastPrinted>
  <dcterms:created xsi:type="dcterms:W3CDTF">2013-08-16T19:17:56Z</dcterms:created>
  <dcterms:modified xsi:type="dcterms:W3CDTF">2016-09-30T20:27:45Z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