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bin" ContentType="application/vnd.openxmlformats-officedocument.spreadsheetml.printerSettings"/>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8.xml" ContentType="application/vnd.openxmlformats-officedocument.spreadsheetml.pivot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9.xml" ContentType="application/vnd.openxmlformats-officedocument.spreadsheetml.pivotTable+xml"/>
  <Override PartName="/xl/pivotTables/pivotTable4.xml" ContentType="application/vnd.openxmlformats-officedocument.spreadsheetml.pivotTable+xml"/>
  <Override PartName="/xl/pivotTables/pivotTable3.xml" ContentType="application/vnd.openxmlformats-officedocument.spreadsheetml.pivotTable+xml"/>
  <Override PartName="/xl/pivotTables/pivotTable7.xml" ContentType="application/vnd.openxmlformats-officedocument.spreadsheetml.pivotTable+xml"/>
  <Override PartName="/xl/pivotTables/pivotTable6.xml" ContentType="application/vnd.openxmlformats-officedocument.spreadsheetml.pivotTable+xml"/>
  <Override PartName="/xl/pivotTables/pivotTable5.xml" ContentType="application/vnd.openxmlformats-officedocument.spreadsheetml.pivotTable+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490" windowHeight="7155" tabRatio="957" firstSheet="6" activeTab="7"/>
  </bookViews>
  <sheets>
    <sheet name="parametros" sheetId="1" state="hidden" r:id="rId1"/>
    <sheet name="Canal" sheetId="2" state="hidden" r:id="rId2"/>
    <sheet name="Sistema" sheetId="3" state="hidden" r:id="rId3"/>
    <sheet name="tiempo" sheetId="4" state="hidden" r:id="rId4"/>
    <sheet name="Grafica-Solucionados" sheetId="5" state="hidden" r:id="rId5"/>
    <sheet name="Grafica-Recibidos" sheetId="6" state="hidden" r:id="rId6"/>
    <sheet name="Consolidado IDEP" sheetId="7" r:id="rId7"/>
    <sheet name="Informe Detall IDEP" sheetId="8" r:id="rId8"/>
    <sheet name="Insumo-Recibido" sheetId="9" state="hidden" r:id="rId9"/>
    <sheet name="Insumo-Solucionado" sheetId="10" state="hidden" r:id="rId10"/>
    <sheet name="Total-Recibidos" sheetId="11" state="hidden" r:id="rId11"/>
    <sheet name="Total-Solucionados" sheetId="12" state="hidden" r:id="rId12"/>
    <sheet name="Grafica-Top" sheetId="13" state="hidden" r:id="rId13"/>
    <sheet name="Top-Requerimientos-Subtema" sheetId="14" state="hidden" r:id="rId14"/>
    <sheet name="Acciones de Mejora" sheetId="15" state="hidden" r:id="rId15"/>
  </sheets>
  <definedNames>
    <definedName name="_xlnm._FilterDatabase" localSheetId="9" hidden="1">'Insumo-Solucionado'!$A$1:$P$1</definedName>
    <definedName name="alcaldia">'parametros'!$D$1:$D$21</definedName>
    <definedName name="canal">'parametros'!$A$1:$A$9</definedName>
    <definedName name="sistema">'parametros'!$B$1:$B$3</definedName>
    <definedName name="tipologia">'parametros'!$C$1:$C$12</definedName>
  </definedNames>
  <calcPr fullCalcOnLoad="1"/>
  <pivotCaches>
    <pivotCache cacheId="1" r:id="rId16"/>
    <pivotCache cacheId="2" r:id="rId17"/>
  </pivotCaches>
</workbook>
</file>

<file path=xl/comments10.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comments9.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<sst xmlns="http://schemas.openxmlformats.org/spreadsheetml/2006/main" count="802" uniqueCount="186">
  <si>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</si>
  <si>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</si>
  <si>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</si>
  <si>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</si>
  <si>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</si>
  <si>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</si>
  <si>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</si>
  <si>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</si>
  <si>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</si>
  <si>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</si>
  <si>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</si>
  <si>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</si>
  <si>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</si>
  <si>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</si>
  <si>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</si>
  <si>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</si>
  <si>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</si>
  <si>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</si>
  <si>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</si>
  <si>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</si>
  <si>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</si>
  <si>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</si>
  <si>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</si>
  <si>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</si>
  <si>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</si>
  <si>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</si>
  <si>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</si>
  <si>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</si>
  <si>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</si>
  <si>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</si>
  <si>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</si>
  <si>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</si>
  <si>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</si>
  <si>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</si>
  <si>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</si>
  <si>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</si>
  <si>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</si>
  <si>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</si>
  <si>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</si>
  <si>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</si>
  <si>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</si>
  <si>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</si>
  <si>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</si>
  <si>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</si>
  <si>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</si>
  <si>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</si>
  <si>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</si>
  <si>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</si>
  <si>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</si>
  <si>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</si>
  <si>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</si>
  <si>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</si>
  <si>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</si>
  <si>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</si>
  <si>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</si>
  <si>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</si>
  <si>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</si>
  <si>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</si>
  <si>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</si>
  <si>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</si>
  <si>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ESCRITO</t>
  </si>
  <si>
    <t>Rótulos de fila</t>
  </si>
  <si>
    <t>Rótulos de columna</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</si>
  <si>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</si>
  <si>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</si>
  <si>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</si>
  <si>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</si>
  <si>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</si>
  <si>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</si>
  <si>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</si>
  <si>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</si>
  <si>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</si>
  <si>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</si>
  <si>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Total de Requerimientos Recibidos por Sistema de Registro PQR</t>
  </si>
  <si>
    <t>Descripción del hallazgo</t>
  </si>
  <si>
    <t>Causa del hallazgo</t>
  </si>
  <si>
    <t>SOLICITUD DE INFORMACIÓN</t>
  </si>
  <si>
    <t>TEMAS DE CONTRATACION: PERSONAL/RECURSOS FISICOS</t>
  </si>
  <si>
    <t>QUEJA</t>
  </si>
  <si>
    <t>ATENCION Y SERVICIO A LA CIUDADANIA</t>
  </si>
  <si>
    <t>INVESTIGACIONES ACADEMICAS Y PEDAGOGICAS</t>
  </si>
  <si>
    <t>ENTIDAD: IDEP</t>
  </si>
  <si>
    <t>SECTOR: EDUCACIÓN</t>
  </si>
  <si>
    <t>DISEÑO Y DESARROLLO DE PROCESOS DE INVESTIGACION Y FORMACION</t>
  </si>
  <si>
    <t>WEB</t>
  </si>
  <si>
    <t xml:space="preserve">TRASLADO POR NO COMPETENCIA
</t>
  </si>
  <si>
    <r>
      <t xml:space="preserve">Nota: </t>
    </r>
    <r>
      <rPr>
        <sz val="11"/>
        <color theme="1"/>
        <rFont val="Calibri"/>
        <family val="2"/>
      </rPr>
      <t>No hay causal de hallazgo ya que las peticiones van relacionadas con la misión de la entidad, servicios prestados, entre otros. Por lo tanto, no requieren acciones de mejora ni fecha de ejecución de la acción.</t>
    </r>
  </si>
  <si>
    <t>EN BLANCO</t>
  </si>
  <si>
    <t>DERECHO DE PETICIÓN DE INTERÉS PARTICULAR</t>
  </si>
  <si>
    <t>DERECHO DE PETICIÓN DE INTERÉS GENERAL</t>
  </si>
  <si>
    <t>TRASLADO POR NO COMPETENCIA</t>
  </si>
  <si>
    <t>Sistema Propio -SIAFI</t>
  </si>
  <si>
    <t>El carácter de las solicitudes más recibidas por el Instituto varían. En primer lugar, se tienen las relacionadas con temas diversos  de contratación (persona/recursos físicos).  En segundo lugar, se destacan las referidas al tema misional, lo anterior teniendo en cuenta que los y las ciudadanas requieren información sobre los proyectos de investigación e innovación realizados  por el IDEP desde cada uno de sus componentes.</t>
  </si>
  <si>
    <t>RECLAMO</t>
  </si>
  <si>
    <t>6 - TUNJUELITO</t>
  </si>
  <si>
    <t>10 - ENGATIVA</t>
  </si>
  <si>
    <t>19 - CIUDAD BOLIVAR</t>
  </si>
  <si>
    <t>BANCO DE PROGRAMAS Y PROYECTOS E INFORMACION DE PROYECTOS</t>
  </si>
  <si>
    <t>TEMAS ADMINISTRATIVOS Y FINANCIEROS</t>
  </si>
  <si>
    <t>TELEFONO</t>
  </si>
  <si>
    <t>11 - SUBA</t>
  </si>
  <si>
    <t>4 - SAN CRISTOBAL</t>
  </si>
  <si>
    <t>18 - RAFAEL URIBE URIBE</t>
  </si>
  <si>
    <t>16 - PUENTE ARANDA</t>
  </si>
  <si>
    <t>3 - SANTA FE</t>
  </si>
  <si>
    <t>PENDIENTE</t>
  </si>
  <si>
    <t>INSTITUTO PARA LA INVESTIGACIÓN EDUCATIVA Y EL DESARROLLO PEDAGÓGICO, IDEP</t>
  </si>
  <si>
    <t>INFORME PETICIONES, QUEJAS, RECLAMOS Y SOLICITUDES</t>
  </si>
  <si>
    <t xml:space="preserve"> JULIO DE 2016</t>
  </si>
  <si>
    <t>No.</t>
  </si>
  <si>
    <t>SISTEMA PROPIO - SIAFI</t>
  </si>
  <si>
    <t>No. Radicado en SIAFI</t>
  </si>
  <si>
    <t>Fecha Ingreso en SIAFI</t>
  </si>
  <si>
    <t>No. Radicado Respuesta SIAFI</t>
  </si>
  <si>
    <t>Fecha Cierre SIAFI</t>
  </si>
  <si>
    <t>Tiempo de Respuesta en Días Hábiles</t>
  </si>
  <si>
    <t>No. Radicado SDQS</t>
  </si>
  <si>
    <t>Fecha Ingreso SDQS</t>
  </si>
  <si>
    <t>Fecha de Cierre SDQS</t>
  </si>
  <si>
    <t>Asignación / Traslado por Competencia</t>
  </si>
  <si>
    <t>Tipo de Solicitud</t>
  </si>
  <si>
    <t>Estado Actual de la Petición</t>
  </si>
  <si>
    <t>O. ASESORA JURIDICA</t>
  </si>
  <si>
    <t>RESPUESTA DEFINITIVA</t>
  </si>
  <si>
    <t>1169372016 - 1195122016</t>
  </si>
  <si>
    <t>N/A</t>
  </si>
  <si>
    <t>SAFCD</t>
  </si>
  <si>
    <t>SUBDIRECCIÓN ACADÉMICA</t>
  </si>
  <si>
    <t>SECRETARÍA DE EDUCACIÓN DISTRITAL</t>
  </si>
  <si>
    <t>SECRETARÍA DE INTEGRACIÓN SOCIAL</t>
  </si>
  <si>
    <t>SED- Dirección de Inspección y Vigilancia</t>
  </si>
  <si>
    <t>ATENCIÓN AL CIUDADANO</t>
  </si>
  <si>
    <t>SECRETARÍA GENERAL A.B.D.C.</t>
  </si>
  <si>
    <t>SE SOLICITA ACLARACION</t>
  </si>
  <si>
    <t>CERRADO - POR VENCIMIENTO DE TERMINOS</t>
  </si>
  <si>
    <t>SECRETARÍA GENERAL A.M.B.D.C.</t>
  </si>
  <si>
    <t>SECRETARÍA DE EDUCACIÓN DISTRITAL - DIRECCION DE BIENESTAR ESTUDIANTIL SECRETARIA DE EDUCACION</t>
  </si>
  <si>
    <t>* Las peticiones que vienen de una entidad del Distrito Capital, no se asumen en el SDQS como derecho de petición, dado que no vienen de primera mano del ciudadano.</t>
  </si>
  <si>
    <t>SED- DIRECCIÓN LOCAL DE TEUSAQUILLO</t>
  </si>
  <si>
    <t xml:space="preserve">Durante el periodo comprendido entre el 1ro y el 31 de julio de 2016,  se recibieron treinta y ocho (38) peticiones, discriminadas así: Ventidós (22) web, dos (2) por teléfono y  catorce (14) escritos que se ingresarón por  sistema propio.
De los requerimientos que llegaron a la entidad por medio del aplicativo del SDQS, trece (13) fueron trasladados a otras entidades por ser de su competencia.
</t>
  </si>
  <si>
    <t xml:space="preserve">En el mes julio el IDEP, tramitó y dió respuesta a las cuatro (4) peticiones que se encontraban pendientes de acuerdo con los tiempos  establecidos por la Ley.   Así mismo, en este mes se recibieron treinta y ocho (38) solicitudes, de las cuales treinta y dos (32)  fueron tramitadas y cerradas: Siete (7) quejas, un (1) reclamo, quince (15)  solicitudes de información, cuatro (4) derechos de petición de interés general y cinco (5) derechos de petición de interés particular.  
Al 31 de julio se reportan seis (6) peticiones que siguen su trámite para respuesta definitiva en el mes de agosto de acuerdo con los tiempos establecidos por la ley.
NOTA: El IDEP reporta los requerimiento recibidos a través del SDQS e incluye las solicitudes registradas en el sistema propio (SIAFI).
</t>
  </si>
  <si>
    <t>Sistema Propio - SIAFI</t>
  </si>
  <si>
    <t>749**</t>
  </si>
  <si>
    <t>750**</t>
  </si>
  <si>
    <t>751**</t>
  </si>
  <si>
    <t>752**</t>
  </si>
  <si>
    <t>** Estas solicitudes fueron radicadas en SIAFI en los ultimos días del mes de junio y se cargarón al reporte de este mes, aunque se subierón al aplicativo del SDQS en los primeros días del mes de julio.</t>
  </si>
  <si>
    <t>767*</t>
  </si>
  <si>
    <t>789*</t>
  </si>
  <si>
    <t>813*</t>
  </si>
  <si>
    <t>MENÚ DEL REPORTE CONSOLIDADO</t>
  </si>
  <si>
    <t>SGC</t>
  </si>
  <si>
    <t>SCI</t>
  </si>
  <si>
    <t>SGSI</t>
  </si>
  <si>
    <t>SGA</t>
  </si>
  <si>
    <t>SIGA</t>
  </si>
  <si>
    <t>S&amp;SO</t>
  </si>
  <si>
    <t>Total Acciones Formuladas</t>
  </si>
  <si>
    <t>Teléfono</t>
  </si>
  <si>
    <t>TIPO DE CANAL</t>
  </si>
  <si>
    <t>TOTAL</t>
  </si>
  <si>
    <t>SISTEMA PROPIO SIAFI</t>
  </si>
  <si>
    <t>TOTAL REQUERIMIENTOS RECIBIDOS DEL 1 DE JULIO AL 31 DE JULIO DE 2016</t>
  </si>
  <si>
    <t>TOTAL REQUERIMIENTOS RECIBIDOS POR EL SISTEMA DE REGISTRO PQRS</t>
  </si>
  <si>
    <t>TIPOLOGÍA</t>
  </si>
  <si>
    <t>TOTAL REQUERIMIENTOS RECIBIDOS POR TIPOLOGÍA</t>
  </si>
  <si>
    <t>2. TOTAL REQUERIMIENTOS RECIBIDOS POR TIPOLOGÍA</t>
  </si>
  <si>
    <t>1. TOTAL REQUERIMIENTOS RECIBIDOS POR EL SISTEMA DE REGISTRO PQRS</t>
  </si>
  <si>
    <r>
      <rPr>
        <b/>
        <sz val="11"/>
        <color indexed="8"/>
        <rFont val="Calibri"/>
        <family val="2"/>
      </rPr>
      <t xml:space="preserve">1. </t>
    </r>
    <r>
      <rPr>
        <sz val="11"/>
        <color theme="1"/>
        <rFont val="Calibri"/>
        <family val="2"/>
      </rPr>
      <t>TOTAL REQUERIMIENTOS RECIBIDOS POR EL SISTEMA DE REGISTRO PQRS</t>
    </r>
  </si>
  <si>
    <t>3. TOP 5 DE REQUERIMIENTOS POR SUBTEMA</t>
  </si>
  <si>
    <t>Derecho de Petición de Interés General</t>
  </si>
  <si>
    <t>Derecho de Petición de Interés Particular</t>
  </si>
  <si>
    <t>Traslado por no competencia</t>
  </si>
  <si>
    <t>Temas de contratacion: Personal/recursos fisicos</t>
  </si>
  <si>
    <t>Atencion y Servicio a la Ciudadania</t>
  </si>
  <si>
    <t>Temas Administrativos y Financieros</t>
  </si>
  <si>
    <t>Banco de Programas y Proyectos e Informacion de Proyectos</t>
  </si>
  <si>
    <t>Temas de Contratacion: Personal/Recursos fisicos</t>
  </si>
  <si>
    <t>TOTAL GENERAL</t>
  </si>
  <si>
    <t>ASUNTO A SUBTEMA</t>
  </si>
  <si>
    <t>4. OPORTUNIDAD EN LA RESPUESTA DE LAS SOLICITUDES</t>
  </si>
  <si>
    <t>VER ESTADÍSTICAS</t>
  </si>
  <si>
    <t>INICIO</t>
  </si>
  <si>
    <r>
      <rPr>
        <b/>
        <sz val="11"/>
        <color indexed="8"/>
        <rFont val="Calibri"/>
        <family val="2"/>
      </rPr>
      <t>2.</t>
    </r>
    <r>
      <rPr>
        <sz val="11"/>
        <color theme="1"/>
        <rFont val="Calibri"/>
        <family val="2"/>
      </rPr>
      <t xml:space="preserve"> TOTAL REQUERIMIENTOS RECIBIDOS POR TIPOLOGÍA</t>
    </r>
  </si>
  <si>
    <r>
      <rPr>
        <b/>
        <sz val="11"/>
        <color indexed="8"/>
        <rFont val="Calibri"/>
        <family val="2"/>
      </rPr>
      <t>3.</t>
    </r>
    <r>
      <rPr>
        <sz val="11"/>
        <color theme="1"/>
        <rFont val="Calibri"/>
        <family val="2"/>
      </rPr>
      <t xml:space="preserve"> TOP 5 DE REQUERIMIENTOS POR SUBTEMA</t>
    </r>
  </si>
  <si>
    <r>
      <rPr>
        <b/>
        <sz val="11"/>
        <color indexed="8"/>
        <rFont val="Calibri"/>
        <family val="2"/>
      </rPr>
      <t>4.</t>
    </r>
    <r>
      <rPr>
        <sz val="11"/>
        <color theme="1"/>
        <rFont val="Calibri"/>
        <family val="2"/>
      </rPr>
      <t xml:space="preserve"> OPORTUNIDAD EN LA RESPUESTA A LOS REQUERIMIENTOS</t>
    </r>
  </si>
</sst>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 #,##0.00_-;_-* &quot;-&quot;??_-;_-@_-"/>
    <numFmt numFmtId="165" formatCode="dd/mmm/yyyy"/>
    <numFmt numFmtId="166" formatCode="_-* #,##0_-;\-* #,##0_-;_-* &quot;-&quot;??_-;_-@_-"/>
    <numFmt numFmtId="167" formatCode="_(* #,##0_);_(* \(#,##0\);_(* &quot;-&quot;??_);_(@_)"/>
  </numFmts>
  <fonts count="84">
    <font>
      <sz val="11"/>
      <color theme="1"/>
      <name val="Calibri"/>
      <family val="2"/>
    </font>
    <font>
      <sz val="11"/>
      <color indexed="8"/>
      <name val="Calibri"/>
      <family val="2"/>
    </font>
    <font>
      <b/>
      <sz val="10"/>
      <color indexed="8"/>
      <name val="sans-serif"/>
      <family val="0"/>
    </font>
    <font>
      <b/>
      <sz val="11"/>
      <color indexed="8"/>
      <name val="Calibri"/>
      <family val="2"/>
    </font>
    <font>
      <b/>
      <sz val="9"/>
      <name val="Tahoma"/>
      <family val="2"/>
    </font>
    <font>
      <b/>
      <sz val="8"/>
      <color indexed="8"/>
      <name val="sans-serif"/>
      <family val="0"/>
    </font>
    <font>
      <sz val="10"/>
      <name val="Arial"/>
      <family val="2"/>
    </font>
    <font>
      <sz val="10"/>
      <color indexed="10"/>
      <name val="Arial"/>
      <family val="2"/>
    </font>
    <font>
      <b/>
      <sz val="10"/>
      <name val="Arial"/>
      <family val="2"/>
    </font>
    <font>
      <b/>
      <sz val="10"/>
      <color indexed="10"/>
      <name val="Arial"/>
      <family val="2"/>
    </font>
    <font>
      <b/>
      <sz val="9"/>
      <name val="Arial"/>
      <family val="2"/>
    </font>
    <font>
      <sz val="8"/>
      <color indexed="8"/>
      <name val="Calibri"/>
      <family val="2"/>
    </font>
    <font>
      <sz val="10"/>
      <color indexed="8"/>
      <name val="Calibri"/>
      <family val="2"/>
    </font>
    <font>
      <b/>
      <sz val="18"/>
      <color indexed="8"/>
      <name val="Calibri"/>
      <family val="2"/>
    </font>
    <font>
      <sz val="9"/>
      <color indexed="6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8"/>
      <color indexed="8"/>
      <name val="Calibri"/>
      <family val="2"/>
    </font>
    <font>
      <b/>
      <sz val="10"/>
      <color indexed="8"/>
      <name val="Calibri"/>
      <family val="2"/>
    </font>
    <font>
      <sz val="10"/>
      <color indexed="8"/>
      <name val="Arial"/>
      <family val="2"/>
    </font>
    <font>
      <sz val="10"/>
      <color indexed="9"/>
      <name val="Arial"/>
      <family val="2"/>
    </font>
    <font>
      <b/>
      <sz val="10"/>
      <color indexed="56"/>
      <name val="Arial"/>
      <family val="2"/>
    </font>
    <font>
      <b/>
      <sz val="10"/>
      <color indexed="9"/>
      <name val="Arial"/>
      <family val="2"/>
    </font>
    <font>
      <b/>
      <sz val="10"/>
      <color indexed="8"/>
      <name val="Arial"/>
      <family val="2"/>
    </font>
    <font>
      <sz val="9"/>
      <color indexed="8"/>
      <name val="Arial"/>
      <family val="2"/>
    </font>
    <font>
      <b/>
      <sz val="9"/>
      <color indexed="8"/>
      <name val="Arial"/>
      <family val="2"/>
    </font>
    <font>
      <b/>
      <u val="single"/>
      <sz val="11"/>
      <color indexed="9"/>
      <name val="Arial"/>
      <family val="2"/>
    </font>
    <font>
      <b/>
      <sz val="11"/>
      <color indexed="8"/>
      <name val="Arial"/>
      <family val="2"/>
    </font>
    <font>
      <b/>
      <sz val="8"/>
      <color indexed="9"/>
      <name val="Arial"/>
      <family val="2"/>
    </font>
    <font>
      <sz val="8"/>
      <name val="Segoe UI"/>
      <family val="2"/>
    </font>
    <font>
      <sz val="9.2"/>
      <color indexed="8"/>
      <name val="Calibri"/>
      <family val="2"/>
    </font>
    <font>
      <b/>
      <sz val="12"/>
      <color indexed="8"/>
      <name val="Calibri"/>
      <family val="2"/>
    </font>
    <font>
      <b/>
      <sz val="9"/>
      <color indexed="56"/>
      <name val="Calibri"/>
      <family val="2"/>
    </font>
    <font>
      <b/>
      <sz val="10"/>
      <color indexed="56"/>
      <name val="Calibri"/>
      <family val="2"/>
    </font>
    <font>
      <sz val="8.25"/>
      <color indexed="6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theme="1"/>
      <name val="Calibri"/>
      <family val="2"/>
    </font>
    <font>
      <b/>
      <sz val="8"/>
      <color theme="1"/>
      <name val="Calibri"/>
      <family val="2"/>
    </font>
    <font>
      <sz val="10"/>
      <color theme="1"/>
      <name val="Calibri"/>
      <family val="2"/>
    </font>
    <font>
      <b/>
      <sz val="10"/>
      <color theme="1"/>
      <name val="Calibri"/>
      <family val="2"/>
    </font>
    <font>
      <sz val="10"/>
      <color theme="1"/>
      <name val="Arial"/>
      <family val="2"/>
    </font>
    <font>
      <sz val="10"/>
      <color theme="0"/>
      <name val="Arial"/>
      <family val="2"/>
    </font>
    <font>
      <b/>
      <sz val="10"/>
      <color theme="3"/>
      <name val="Arial"/>
      <family val="2"/>
    </font>
    <font>
      <b/>
      <sz val="10"/>
      <color theme="0"/>
      <name val="Arial"/>
      <family val="2"/>
    </font>
    <font>
      <b/>
      <sz val="10"/>
      <color theme="1"/>
      <name val="Arial"/>
      <family val="2"/>
    </font>
    <font>
      <sz val="9"/>
      <color theme="1"/>
      <name val="Arial"/>
      <family val="2"/>
    </font>
    <font>
      <b/>
      <sz val="9"/>
      <color theme="1"/>
      <name val="Arial"/>
      <family val="2"/>
    </font>
    <font>
      <b/>
      <u val="single"/>
      <sz val="11"/>
      <color theme="0"/>
      <name val="Arial"/>
      <family val="2"/>
    </font>
    <font>
      <b/>
      <sz val="8"/>
      <color theme="0"/>
      <name val="Arial"/>
      <family val="2"/>
    </font>
    <font>
      <b/>
      <sz val="11"/>
      <color theme="1"/>
      <name val="Arial"/>
      <family val="2"/>
    </font>
    <font>
      <b/>
      <sz val="11"/>
      <color rgb="FF000000"/>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8" tint="-0.24997000396251678"/>
        <bgColor indexed="64"/>
      </patternFill>
    </fill>
    <fill>
      <patternFill patternType="solid">
        <fgColor theme="4" tint="-0.4999699890613556"/>
        <bgColor indexed="64"/>
      </patternFill>
    </fill>
    <fill>
      <patternFill patternType="solid">
        <fgColor theme="3"/>
        <bgColor indexed="64"/>
      </patternFill>
    </fill>
    <fill>
      <patternFill patternType="solid">
        <fgColor rgb="FF00206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color indexed="8"/>
      </left>
      <right/>
      <top style="thin">
        <color indexed="8"/>
      </top>
      <bottom/>
    </border>
    <border>
      <left style="thin"/>
      <right/>
      <top style="thin">
        <color indexed="8"/>
      </top>
      <bottom/>
    </border>
    <border>
      <left style="thin"/>
      <right style="thin">
        <color indexed="8"/>
      </right>
      <top style="thin">
        <color indexed="8"/>
      </top>
      <bottom/>
    </border>
    <border>
      <left style="thin">
        <color indexed="8"/>
      </left>
      <right/>
      <top style="thin"/>
      <bottom/>
    </border>
    <border>
      <left style="thin"/>
      <right/>
      <top style="thin"/>
      <bottom/>
    </border>
    <border>
      <left style="thin"/>
      <right style="thin">
        <color indexed="8"/>
      </right>
      <top style="thin"/>
      <bottom/>
    </border>
    <border>
      <left style="thin">
        <color indexed="8"/>
      </left>
      <right/>
      <top style="thin"/>
      <bottom style="thin">
        <color indexed="8"/>
      </bottom>
    </border>
    <border>
      <left style="thin"/>
      <right/>
      <top style="thin"/>
      <bottom style="thin">
        <color indexed="8"/>
      </bottom>
    </border>
    <border>
      <left style="thin"/>
      <right style="thin">
        <color indexed="8"/>
      </right>
      <top style="thin"/>
      <bottom style="thin">
        <color indexed="8"/>
      </bottom>
    </border>
    <border>
      <left/>
      <right/>
      <top/>
      <bottom style="thin"/>
    </border>
    <border>
      <left style="thin"/>
      <right/>
      <top style="thin"/>
      <bottom style="thin"/>
    </border>
    <border>
      <left/>
      <right/>
      <top style="thin"/>
      <bottom/>
    </border>
    <border>
      <left/>
      <right style="thin"/>
      <top style="thin"/>
      <bottom/>
    </border>
    <border>
      <left style="thin"/>
      <right style="thin"/>
      <top style="thin"/>
      <bottom/>
    </border>
    <border>
      <left/>
      <right/>
      <top/>
      <bottom style="medium"/>
    </border>
    <border>
      <left/>
      <right/>
      <top style="medium"/>
      <bottom/>
    </border>
    <border>
      <left style="medium"/>
      <right/>
      <top style="medium"/>
      <bottom/>
    </border>
    <border>
      <left style="medium"/>
      <right/>
      <top/>
      <bottom/>
    </border>
    <border>
      <left style="medium"/>
      <right/>
      <top/>
      <bottom style="medium"/>
    </border>
    <border>
      <left style="medium"/>
      <right style="medium"/>
      <top style="medium"/>
      <bottom style="thin"/>
    </border>
    <border>
      <left style="thin"/>
      <right style="medium"/>
      <top style="medium"/>
      <bottom style="thin"/>
    </border>
    <border>
      <left style="medium"/>
      <right style="medium"/>
      <top style="thin"/>
      <bottom style="thin"/>
    </border>
    <border>
      <left style="thin"/>
      <right style="medium"/>
      <top style="thin"/>
      <bottom style="thin"/>
    </border>
    <border>
      <left style="medium"/>
      <right style="medium"/>
      <top style="thin"/>
      <bottom style="medium"/>
    </border>
    <border>
      <left style="thin"/>
      <right style="medium"/>
      <top style="thin"/>
      <bottom style="medium"/>
    </border>
    <border>
      <left style="medium"/>
      <right style="medium"/>
      <top style="medium"/>
      <bottom style="medium"/>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right style="medium"/>
      <top style="medium"/>
      <bottom style="medium"/>
    </border>
    <border>
      <left style="medium"/>
      <right style="medium"/>
      <top>
        <color indexed="63"/>
      </top>
      <bottom/>
    </border>
    <border>
      <left/>
      <right style="medium"/>
      <top/>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medium"/>
      <top style="medium"/>
      <bottom/>
    </border>
    <border>
      <left style="thin"/>
      <right style="medium"/>
      <top/>
      <bottom/>
    </border>
    <border>
      <left/>
      <right style="medium"/>
      <top/>
      <bottom style="medium"/>
    </border>
    <border>
      <left style="medium"/>
      <right/>
      <top style="medium"/>
      <bottom style="medium"/>
    </border>
    <border>
      <left/>
      <right/>
      <top style="medium"/>
      <bottom style="medium"/>
    </border>
    <border>
      <left style="medium"/>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medium"/>
      <right style="thin"/>
      <top style="medium"/>
      <bottom/>
    </border>
    <border>
      <left style="medium"/>
      <right style="thin"/>
      <top/>
      <bottom style="medium"/>
    </border>
    <border>
      <left style="thin"/>
      <right/>
      <top/>
      <bottom/>
    </border>
    <border>
      <left/>
      <right style="thin"/>
      <top/>
      <bottom/>
    </border>
    <border>
      <left style="thin"/>
      <right/>
      <top/>
      <bottom style="thin"/>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6"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6" fillId="0" borderId="8" applyNumberFormat="0" applyFill="0" applyAlignment="0" applyProtection="0"/>
    <xf numFmtId="0" fontId="67" fillId="0" borderId="9" applyNumberFormat="0" applyFill="0" applyAlignment="0" applyProtection="0"/>
  </cellStyleXfs>
  <cellXfs count="324">
    <xf numFmtId="0" fontId="0" fillId="0" borderId="0" xfId="0" applyFont="1" applyAlignment="1">
      <alignment/>
    </xf>
    <xf numFmtId="0" fontId="0" fillId="33" borderId="10" xfId="0" applyFill="1" applyBorder="1" applyAlignment="1">
      <alignment horizontal="center" vertical="center" wrapText="1"/>
    </xf>
    <xf numFmtId="0" fontId="2" fillId="34" borderId="10" xfId="0"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left"/>
    </xf>
    <xf numFmtId="0" fontId="0" fillId="33" borderId="0" xfId="0" applyFill="1" applyAlignment="1">
      <alignment/>
    </xf>
    <xf numFmtId="0" fontId="68" fillId="0" borderId="10" xfId="0" applyFont="1" applyBorder="1" applyAlignment="1">
      <alignment horizontal="center" vertical="center"/>
    </xf>
    <xf numFmtId="0" fontId="68" fillId="0" borderId="10" xfId="0" applyNumberFormat="1" applyFont="1" applyBorder="1" applyAlignment="1">
      <alignment horizontal="center" vertical="center"/>
    </xf>
    <xf numFmtId="0" fontId="68" fillId="0" borderId="10" xfId="0" applyFont="1" applyBorder="1" applyAlignment="1">
      <alignment horizontal="left" vertical="top" wrapText="1"/>
    </xf>
    <xf numFmtId="0" fontId="68" fillId="33" borderId="10" xfId="0" applyFont="1" applyFill="1" applyBorder="1" applyAlignment="1">
      <alignment horizontal="left" vertical="center" wrapText="1"/>
    </xf>
    <xf numFmtId="0" fontId="68" fillId="0" borderId="10" xfId="0" applyFont="1" applyBorder="1" applyAlignment="1">
      <alignment horizontal="center" vertical="center" wrapText="1"/>
    </xf>
    <xf numFmtId="0" fontId="0" fillId="33" borderId="0" xfId="0" applyFill="1" applyAlignment="1">
      <alignment wrapText="1"/>
    </xf>
    <xf numFmtId="16" fontId="69" fillId="33" borderId="11" xfId="0" applyNumberFormat="1" applyFont="1" applyFill="1" applyBorder="1" applyAlignment="1">
      <alignment horizontal="center" vertical="center"/>
    </xf>
    <xf numFmtId="0" fontId="0" fillId="33" borderId="11" xfId="0" applyFill="1" applyBorder="1" applyAlignment="1">
      <alignment/>
    </xf>
    <xf numFmtId="0" fontId="0" fillId="33" borderId="12" xfId="0" applyFill="1" applyBorder="1" applyAlignment="1">
      <alignment/>
    </xf>
    <xf numFmtId="0" fontId="0" fillId="33" borderId="0" xfId="0" applyFill="1" applyBorder="1" applyAlignment="1">
      <alignment wrapText="1"/>
    </xf>
    <xf numFmtId="0" fontId="0" fillId="33" borderId="0" xfId="0" applyFill="1" applyBorder="1" applyAlignment="1">
      <alignment/>
    </xf>
    <xf numFmtId="0" fontId="68" fillId="33" borderId="0" xfId="0" applyFont="1" applyFill="1" applyBorder="1" applyAlignment="1">
      <alignment horizontal="center" vertical="center" wrapText="1"/>
    </xf>
    <xf numFmtId="0" fontId="0" fillId="33" borderId="0" xfId="0" applyFill="1" applyBorder="1" applyAlignment="1">
      <alignment vertical="top" wrapText="1"/>
    </xf>
    <xf numFmtId="0" fontId="2" fillId="34" borderId="10" xfId="0" applyNumberFormat="1" applyFont="1" applyFill="1" applyBorder="1" applyAlignment="1" applyProtection="1">
      <alignment horizontal="center" vertical="center"/>
      <protection/>
    </xf>
    <xf numFmtId="0" fontId="68" fillId="33" borderId="10" xfId="0" applyFont="1" applyFill="1" applyBorder="1" applyAlignment="1">
      <alignment horizontal="center" vertical="center" wrapText="1"/>
    </xf>
    <xf numFmtId="0" fontId="69" fillId="33" borderId="11" xfId="0" applyFont="1" applyFill="1" applyBorder="1" applyAlignment="1">
      <alignment vertical="center" wrapText="1"/>
    </xf>
    <xf numFmtId="0" fontId="69" fillId="33" borderId="12" xfId="0" applyFont="1" applyFill="1" applyBorder="1" applyAlignment="1">
      <alignment vertical="center" wrapText="1"/>
    </xf>
    <xf numFmtId="0" fontId="69" fillId="33" borderId="0" xfId="0" applyFont="1" applyFill="1" applyBorder="1" applyAlignment="1">
      <alignment wrapText="1"/>
    </xf>
    <xf numFmtId="16" fontId="69" fillId="33" borderId="0" xfId="0" applyNumberFormat="1" applyFont="1" applyFill="1" applyBorder="1" applyAlignment="1">
      <alignment horizontal="center" vertical="center"/>
    </xf>
    <xf numFmtId="16" fontId="69" fillId="33" borderId="0" xfId="0" applyNumberFormat="1" applyFont="1" applyFill="1" applyBorder="1" applyAlignment="1">
      <alignment horizontal="right" vertical="center"/>
    </xf>
    <xf numFmtId="0" fontId="69" fillId="33" borderId="0" xfId="0" applyNumberFormat="1" applyFont="1" applyFill="1" applyBorder="1" applyAlignment="1">
      <alignment horizontal="center" vertical="center"/>
    </xf>
    <xf numFmtId="0" fontId="68" fillId="0" borderId="10" xfId="0" applyFont="1" applyBorder="1" applyAlignment="1">
      <alignment horizontal="center" vertical="center"/>
    </xf>
    <xf numFmtId="0" fontId="69" fillId="33" borderId="0" xfId="0" applyFont="1" applyFill="1" applyBorder="1" applyAlignment="1">
      <alignment horizontal="center" vertical="center" wrapText="1"/>
    </xf>
    <xf numFmtId="0" fontId="0" fillId="33" borderId="10" xfId="0" applyFill="1" applyBorder="1" applyAlignment="1">
      <alignment wrapText="1"/>
    </xf>
    <xf numFmtId="0" fontId="0" fillId="0" borderId="10" xfId="0" applyBorder="1" applyAlignment="1">
      <alignment/>
    </xf>
    <xf numFmtId="0" fontId="67" fillId="0" borderId="10" xfId="0" applyFont="1" applyBorder="1" applyAlignment="1">
      <alignment horizontal="center" vertical="center"/>
    </xf>
    <xf numFmtId="0" fontId="0" fillId="0" borderId="10" xfId="0" applyFill="1" applyBorder="1" applyAlignment="1">
      <alignment/>
    </xf>
    <xf numFmtId="0" fontId="5" fillId="34" borderId="10" xfId="0" applyNumberFormat="1" applyFont="1" applyFill="1" applyBorder="1" applyAlignment="1" applyProtection="1">
      <alignment horizontal="center" vertical="center" wrapText="1"/>
      <protection/>
    </xf>
    <xf numFmtId="0" fontId="0" fillId="0" borderId="10" xfId="0" applyFill="1" applyBorder="1" applyAlignment="1">
      <alignment horizontal="center" vertical="center" wrapText="1"/>
    </xf>
    <xf numFmtId="0" fontId="68" fillId="33" borderId="0" xfId="0" applyNumberFormat="1" applyFont="1" applyFill="1" applyBorder="1" applyAlignment="1">
      <alignment horizontal="center" vertical="center"/>
    </xf>
    <xf numFmtId="1" fontId="68" fillId="33" borderId="0" xfId="0" applyNumberFormat="1" applyFont="1" applyFill="1" applyBorder="1" applyAlignment="1">
      <alignment horizontal="center" vertical="center"/>
    </xf>
    <xf numFmtId="10" fontId="68" fillId="33" borderId="0" xfId="0" applyNumberFormat="1" applyFont="1" applyFill="1" applyBorder="1" applyAlignment="1">
      <alignment horizontal="center" vertical="center"/>
    </xf>
    <xf numFmtId="0" fontId="70" fillId="33" borderId="0" xfId="0" applyFont="1" applyFill="1" applyBorder="1" applyAlignment="1">
      <alignment horizontal="justify" vertical="top" wrapText="1"/>
    </xf>
    <xf numFmtId="0" fontId="68" fillId="33" borderId="0" xfId="0" applyFont="1" applyFill="1" applyBorder="1" applyAlignment="1">
      <alignment horizontal="center" vertical="center"/>
    </xf>
    <xf numFmtId="0" fontId="68" fillId="33" borderId="0" xfId="0" applyFont="1" applyFill="1" applyBorder="1" applyAlignment="1">
      <alignment horizontal="left" vertical="top" wrapText="1"/>
    </xf>
    <xf numFmtId="0" fontId="68" fillId="33" borderId="0" xfId="0" applyFont="1" applyFill="1" applyBorder="1" applyAlignment="1">
      <alignment vertical="top" wrapText="1"/>
    </xf>
    <xf numFmtId="0" fontId="68" fillId="33" borderId="0" xfId="0" applyFont="1" applyFill="1" applyBorder="1" applyAlignment="1">
      <alignment vertical="top"/>
    </xf>
    <xf numFmtId="0" fontId="0" fillId="33" borderId="10" xfId="0" applyFill="1" applyBorder="1" applyAlignment="1" applyProtection="1">
      <alignment horizontal="left" vertical="center" wrapText="1"/>
      <protection locked="0"/>
    </xf>
    <xf numFmtId="0" fontId="0" fillId="33" borderId="10" xfId="0" applyFill="1" applyBorder="1" applyAlignment="1" applyProtection="1">
      <alignment horizontal="center" vertical="center" wrapText="1"/>
      <protection locked="0"/>
    </xf>
    <xf numFmtId="0" fontId="70" fillId="33" borderId="0" xfId="0" applyFont="1" applyFill="1" applyBorder="1" applyAlignment="1">
      <alignment horizontal="justify" vertical="top" wrapText="1"/>
    </xf>
    <xf numFmtId="0" fontId="70" fillId="33" borderId="0" xfId="0" applyFont="1" applyFill="1" applyBorder="1" applyAlignment="1">
      <alignment horizontal="justify" vertical="top" wrapText="1"/>
    </xf>
    <xf numFmtId="0" fontId="68" fillId="0" borderId="10" xfId="0" applyFont="1" applyBorder="1" applyAlignment="1">
      <alignment horizontal="left" vertical="center"/>
    </xf>
    <xf numFmtId="0" fontId="70" fillId="33" borderId="0" xfId="0" applyFont="1" applyFill="1" applyBorder="1" applyAlignment="1">
      <alignment vertical="top" wrapText="1"/>
    </xf>
    <xf numFmtId="0" fontId="68" fillId="0" borderId="10" xfId="0" applyFont="1" applyBorder="1" applyAlignment="1">
      <alignment horizontal="center" vertical="center" textRotation="90"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70" fillId="33" borderId="0" xfId="0" applyFont="1" applyFill="1" applyBorder="1" applyAlignment="1">
      <alignment horizontal="left" vertical="top" wrapText="1"/>
    </xf>
    <xf numFmtId="0" fontId="70" fillId="33" borderId="0" xfId="0" applyFont="1" applyFill="1" applyAlignment="1">
      <alignment vertical="top" wrapText="1"/>
    </xf>
    <xf numFmtId="166" fontId="68" fillId="0" borderId="10" xfId="0" applyNumberFormat="1" applyFont="1" applyBorder="1" applyAlignment="1">
      <alignment horizontal="center" vertical="center"/>
    </xf>
    <xf numFmtId="166" fontId="68" fillId="0" borderId="10" xfId="0" applyNumberFormat="1" applyFont="1" applyBorder="1" applyAlignment="1">
      <alignment vertical="top" wrapText="1"/>
    </xf>
    <xf numFmtId="166" fontId="68" fillId="0" borderId="10" xfId="0" applyNumberFormat="1" applyFont="1" applyBorder="1" applyAlignment="1">
      <alignment vertical="top"/>
    </xf>
    <xf numFmtId="166" fontId="68" fillId="0" borderId="10" xfId="0" applyNumberFormat="1" applyFont="1" applyBorder="1" applyAlignment="1">
      <alignment horizontal="left" vertical="top" wrapText="1"/>
    </xf>
    <xf numFmtId="0" fontId="67" fillId="33" borderId="22" xfId="0" applyFont="1" applyFill="1" applyBorder="1" applyAlignment="1">
      <alignment/>
    </xf>
    <xf numFmtId="0" fontId="67" fillId="33" borderId="0" xfId="0" applyFont="1" applyFill="1" applyBorder="1" applyAlignment="1">
      <alignment/>
    </xf>
    <xf numFmtId="0" fontId="0" fillId="0" borderId="0" xfId="0" applyBorder="1" applyAlignment="1">
      <alignment/>
    </xf>
    <xf numFmtId="0" fontId="68" fillId="0" borderId="0" xfId="0" applyFont="1" applyBorder="1" applyAlignment="1">
      <alignment vertical="center"/>
    </xf>
    <xf numFmtId="0" fontId="68" fillId="0" borderId="0" xfId="0" applyFont="1" applyBorder="1" applyAlignment="1">
      <alignment vertical="top" wrapText="1"/>
    </xf>
    <xf numFmtId="166" fontId="69" fillId="33" borderId="0" xfId="0" applyNumberFormat="1" applyFont="1" applyFill="1" applyBorder="1" applyAlignment="1">
      <alignment horizontal="center" vertical="center"/>
    </xf>
    <xf numFmtId="0" fontId="67" fillId="0" borderId="0" xfId="0" applyFont="1" applyBorder="1" applyAlignment="1">
      <alignment/>
    </xf>
    <xf numFmtId="166" fontId="69" fillId="33" borderId="0" xfId="49" applyNumberFormat="1" applyFont="1" applyFill="1" applyBorder="1" applyAlignment="1">
      <alignment horizontal="center" vertical="center"/>
    </xf>
    <xf numFmtId="0" fontId="69" fillId="33" borderId="23" xfId="0" applyFont="1" applyFill="1" applyBorder="1" applyAlignment="1">
      <alignment horizontal="left" wrapText="1"/>
    </xf>
    <xf numFmtId="0" fontId="67" fillId="33" borderId="0" xfId="0" applyFont="1" applyFill="1" applyAlignment="1">
      <alignment/>
    </xf>
    <xf numFmtId="0" fontId="2" fillId="33" borderId="10" xfId="0" applyNumberFormat="1" applyFont="1" applyFill="1" applyBorder="1" applyAlignment="1" applyProtection="1">
      <alignment horizontal="center" vertical="center" wrapText="1"/>
      <protection/>
    </xf>
    <xf numFmtId="0" fontId="71" fillId="33" borderId="10" xfId="0" applyFont="1" applyFill="1" applyBorder="1" applyAlignment="1">
      <alignment horizontal="center" vertical="center" wrapText="1"/>
    </xf>
    <xf numFmtId="0" fontId="67" fillId="0" borderId="10" xfId="0" applyFont="1" applyBorder="1" applyAlignment="1">
      <alignment horizontal="center"/>
    </xf>
    <xf numFmtId="165" fontId="68" fillId="33" borderId="10" xfId="0" applyNumberFormat="1" applyFont="1" applyFill="1" applyBorder="1" applyAlignment="1">
      <alignment horizontal="center" vertical="center" wrapText="1"/>
    </xf>
    <xf numFmtId="0" fontId="68" fillId="0" borderId="10" xfId="0" applyFont="1" applyBorder="1" applyAlignment="1">
      <alignment horizontal="center" vertical="center" indent="1"/>
    </xf>
    <xf numFmtId="0" fontId="2" fillId="33" borderId="10" xfId="0" applyNumberFormat="1" applyFont="1" applyFill="1" applyBorder="1" applyAlignment="1" applyProtection="1">
      <alignment horizontal="center" vertical="center"/>
      <protection/>
    </xf>
    <xf numFmtId="0" fontId="0" fillId="33" borderId="0" xfId="0" applyFont="1" applyFill="1" applyBorder="1" applyAlignment="1">
      <alignment vertical="top" wrapText="1"/>
    </xf>
    <xf numFmtId="0" fontId="0" fillId="33" borderId="17" xfId="0" applyFill="1" applyBorder="1" applyAlignment="1">
      <alignment/>
    </xf>
    <xf numFmtId="0" fontId="70" fillId="33" borderId="24" xfId="0" applyFont="1" applyFill="1" applyBorder="1" applyAlignment="1">
      <alignment vertical="top" wrapText="1"/>
    </xf>
    <xf numFmtId="0" fontId="0" fillId="33" borderId="24" xfId="0" applyFill="1" applyBorder="1" applyAlignment="1">
      <alignment/>
    </xf>
    <xf numFmtId="0" fontId="70" fillId="33" borderId="25" xfId="0" applyFont="1" applyFill="1" applyBorder="1" applyAlignment="1">
      <alignment vertical="top" wrapText="1"/>
    </xf>
    <xf numFmtId="0" fontId="72" fillId="0" borderId="0" xfId="0" applyFont="1" applyAlignment="1">
      <alignment horizontal="center"/>
    </xf>
    <xf numFmtId="0" fontId="73" fillId="0" borderId="0" xfId="0" applyFont="1" applyFill="1" applyAlignment="1">
      <alignment horizontal="center" vertical="center"/>
    </xf>
    <xf numFmtId="0" fontId="2" fillId="33" borderId="26" xfId="0" applyNumberFormat="1" applyFont="1" applyFill="1" applyBorder="1" applyAlignment="1" applyProtection="1">
      <alignment horizontal="center" vertical="center" wrapText="1"/>
      <protection/>
    </xf>
    <xf numFmtId="0" fontId="0" fillId="0" borderId="10" xfId="0" applyBorder="1" applyAlignment="1">
      <alignment horizontal="center"/>
    </xf>
    <xf numFmtId="0" fontId="68" fillId="0" borderId="10" xfId="0" applyFont="1" applyBorder="1" applyAlignment="1">
      <alignment horizontal="center" vertical="center" wrapText="1"/>
    </xf>
    <xf numFmtId="164" fontId="6" fillId="33" borderId="0" xfId="49" applyFont="1" applyFill="1" applyBorder="1" applyAlignment="1">
      <alignment/>
    </xf>
    <xf numFmtId="164" fontId="6" fillId="33" borderId="27" xfId="49" applyFont="1" applyFill="1" applyBorder="1" applyAlignment="1">
      <alignment/>
    </xf>
    <xf numFmtId="164" fontId="6" fillId="33" borderId="28" xfId="49" applyFont="1" applyFill="1" applyBorder="1" applyAlignment="1">
      <alignment/>
    </xf>
    <xf numFmtId="164" fontId="6" fillId="33" borderId="0" xfId="49" applyFont="1" applyFill="1" applyBorder="1" applyAlignment="1">
      <alignment horizontal="left"/>
    </xf>
    <xf numFmtId="164" fontId="72" fillId="33" borderId="29" xfId="49" applyFont="1" applyFill="1" applyBorder="1" applyAlignment="1">
      <alignment/>
    </xf>
    <xf numFmtId="164" fontId="72" fillId="33" borderId="28" xfId="49" applyFont="1" applyFill="1" applyBorder="1" applyAlignment="1">
      <alignment/>
    </xf>
    <xf numFmtId="0" fontId="72" fillId="0" borderId="0" xfId="0" applyFont="1" applyAlignment="1">
      <alignment/>
    </xf>
    <xf numFmtId="164" fontId="72" fillId="33" borderId="30" xfId="49" applyFont="1" applyFill="1" applyBorder="1" applyAlignment="1">
      <alignment/>
    </xf>
    <xf numFmtId="164" fontId="72" fillId="33" borderId="0" xfId="49" applyFont="1" applyFill="1" applyBorder="1" applyAlignment="1">
      <alignment/>
    </xf>
    <xf numFmtId="39" fontId="74" fillId="0" borderId="0" xfId="49" applyNumberFormat="1" applyFont="1" applyBorder="1" applyAlignment="1">
      <alignment horizontal="center" vertical="center" wrapText="1"/>
    </xf>
    <xf numFmtId="0" fontId="7" fillId="35" borderId="30" xfId="0" applyFont="1" applyFill="1" applyBorder="1" applyAlignment="1">
      <alignment/>
    </xf>
    <xf numFmtId="164" fontId="75" fillId="33" borderId="0" xfId="49" applyFont="1" applyFill="1" applyBorder="1" applyAlignment="1">
      <alignment vertical="top" wrapText="1"/>
    </xf>
    <xf numFmtId="0" fontId="8" fillId="33" borderId="0" xfId="46" applyFont="1" applyFill="1" applyBorder="1" applyAlignment="1" applyProtection="1">
      <alignment vertical="center" wrapText="1"/>
      <protection/>
    </xf>
    <xf numFmtId="0" fontId="9" fillId="33" borderId="0" xfId="0" applyFont="1" applyFill="1" applyBorder="1" applyAlignment="1">
      <alignment horizontal="center" vertical="center" wrapText="1"/>
    </xf>
    <xf numFmtId="1" fontId="6" fillId="33" borderId="0" xfId="49" applyNumberFormat="1" applyFont="1" applyFill="1" applyBorder="1" applyAlignment="1">
      <alignment horizontal="center" vertical="center"/>
    </xf>
    <xf numFmtId="0" fontId="7" fillId="35" borderId="31" xfId="0" applyFont="1" applyFill="1" applyBorder="1" applyAlignment="1">
      <alignment/>
    </xf>
    <xf numFmtId="1" fontId="6" fillId="33" borderId="27" xfId="49" applyNumberFormat="1" applyFont="1" applyFill="1" applyBorder="1" applyAlignment="1">
      <alignment horizontal="center" vertical="center"/>
    </xf>
    <xf numFmtId="164" fontId="8" fillId="33" borderId="27" xfId="49" applyFont="1" applyFill="1" applyBorder="1" applyAlignment="1">
      <alignment/>
    </xf>
    <xf numFmtId="0" fontId="9" fillId="33" borderId="27" xfId="0" applyFont="1" applyFill="1" applyBorder="1" applyAlignment="1">
      <alignment horizontal="center" vertical="center" wrapText="1"/>
    </xf>
    <xf numFmtId="0" fontId="7" fillId="35" borderId="29" xfId="0" applyFont="1" applyFill="1" applyBorder="1" applyAlignment="1">
      <alignment/>
    </xf>
    <xf numFmtId="1" fontId="6" fillId="33" borderId="28" xfId="49" applyNumberFormat="1" applyFont="1" applyFill="1" applyBorder="1" applyAlignment="1">
      <alignment horizontal="center" vertical="center"/>
    </xf>
    <xf numFmtId="164" fontId="8" fillId="33" borderId="28" xfId="49" applyFont="1" applyFill="1" applyBorder="1" applyAlignment="1">
      <alignment/>
    </xf>
    <xf numFmtId="0" fontId="9" fillId="33" borderId="28" xfId="0" applyFont="1" applyFill="1" applyBorder="1" applyAlignment="1">
      <alignment horizontal="center" vertical="center" wrapText="1"/>
    </xf>
    <xf numFmtId="164" fontId="8" fillId="33" borderId="0" xfId="49" applyFont="1" applyFill="1" applyBorder="1" applyAlignment="1">
      <alignment/>
    </xf>
    <xf numFmtId="164" fontId="72" fillId="0" borderId="0" xfId="49" applyFont="1" applyBorder="1" applyAlignment="1">
      <alignment/>
    </xf>
    <xf numFmtId="164" fontId="8" fillId="33" borderId="0" xfId="49" applyFont="1" applyFill="1" applyBorder="1" applyAlignment="1">
      <alignment vertical="center"/>
    </xf>
    <xf numFmtId="37" fontId="9" fillId="33" borderId="0" xfId="0" applyNumberFormat="1" applyFont="1" applyFill="1" applyBorder="1" applyAlignment="1">
      <alignment horizontal="center" vertical="center" wrapText="1"/>
    </xf>
    <xf numFmtId="164" fontId="8" fillId="33" borderId="0" xfId="49" applyFont="1" applyFill="1" applyBorder="1" applyAlignment="1">
      <alignment horizontal="left"/>
    </xf>
    <xf numFmtId="1" fontId="75" fillId="33" borderId="0" xfId="0" applyNumberFormat="1" applyFont="1" applyFill="1" applyBorder="1" applyAlignment="1" applyProtection="1">
      <alignment vertical="center"/>
      <protection/>
    </xf>
    <xf numFmtId="167" fontId="73" fillId="33" borderId="0" xfId="49" applyNumberFormat="1" applyFont="1" applyFill="1" applyBorder="1" applyAlignment="1">
      <alignment/>
    </xf>
    <xf numFmtId="1" fontId="76" fillId="33" borderId="0" xfId="0" applyNumberFormat="1" applyFont="1" applyFill="1" applyBorder="1" applyAlignment="1" applyProtection="1">
      <alignment vertical="center"/>
      <protection/>
    </xf>
    <xf numFmtId="164" fontId="8" fillId="33" borderId="28" xfId="49" applyFont="1" applyFill="1" applyBorder="1" applyAlignment="1">
      <alignment horizontal="center" vertical="center"/>
    </xf>
    <xf numFmtId="0" fontId="72" fillId="0" borderId="0" xfId="0" applyFont="1" applyBorder="1" applyAlignment="1">
      <alignment horizontal="center"/>
    </xf>
    <xf numFmtId="164" fontId="72" fillId="33" borderId="28" xfId="49" applyFont="1" applyFill="1" applyBorder="1" applyAlignment="1">
      <alignment horizontal="center"/>
    </xf>
    <xf numFmtId="164" fontId="72" fillId="33" borderId="0" xfId="49" applyFont="1" applyFill="1" applyBorder="1" applyAlignment="1">
      <alignment horizontal="center"/>
    </xf>
    <xf numFmtId="164" fontId="6" fillId="33" borderId="27" xfId="49" applyFont="1" applyFill="1" applyBorder="1" applyAlignment="1">
      <alignment horizontal="center"/>
    </xf>
    <xf numFmtId="164" fontId="6" fillId="33" borderId="28" xfId="49" applyFont="1" applyFill="1" applyBorder="1" applyAlignment="1">
      <alignment horizontal="center"/>
    </xf>
    <xf numFmtId="164" fontId="72" fillId="33" borderId="0" xfId="49" applyFont="1" applyFill="1" applyBorder="1" applyAlignment="1">
      <alignment vertical="center"/>
    </xf>
    <xf numFmtId="0" fontId="75" fillId="33" borderId="0" xfId="0" applyFont="1" applyFill="1" applyBorder="1" applyAlignment="1">
      <alignment vertical="center"/>
    </xf>
    <xf numFmtId="167" fontId="73" fillId="33" borderId="0" xfId="49" applyNumberFormat="1" applyFont="1" applyFill="1" applyBorder="1" applyAlignment="1">
      <alignment vertical="center"/>
    </xf>
    <xf numFmtId="0" fontId="72" fillId="0" borderId="0" xfId="0" applyFont="1" applyAlignment="1">
      <alignment vertical="center"/>
    </xf>
    <xf numFmtId="37" fontId="10" fillId="36" borderId="32" xfId="49" applyNumberFormat="1" applyFont="1" applyFill="1" applyBorder="1" applyAlignment="1">
      <alignment horizontal="center" vertical="center" wrapText="1"/>
    </xf>
    <xf numFmtId="1" fontId="10" fillId="36" borderId="32" xfId="57" applyNumberFormat="1" applyFont="1" applyFill="1" applyBorder="1" applyAlignment="1">
      <alignment horizontal="center" vertical="center" wrapText="1"/>
    </xf>
    <xf numFmtId="1" fontId="10" fillId="36" borderId="33" xfId="57" applyNumberFormat="1" applyFont="1" applyFill="1" applyBorder="1" applyAlignment="1">
      <alignment horizontal="center" vertical="center" wrapText="1"/>
    </xf>
    <xf numFmtId="37" fontId="10" fillId="36" borderId="34" xfId="49" applyNumberFormat="1" applyFont="1" applyFill="1" applyBorder="1" applyAlignment="1">
      <alignment horizontal="center" vertical="center" wrapText="1"/>
    </xf>
    <xf numFmtId="1" fontId="10" fillId="36" borderId="34" xfId="57" applyNumberFormat="1" applyFont="1" applyFill="1" applyBorder="1" applyAlignment="1">
      <alignment horizontal="center" vertical="center" wrapText="1"/>
    </xf>
    <xf numFmtId="1" fontId="10" fillId="36" borderId="35" xfId="57" applyNumberFormat="1" applyFont="1" applyFill="1" applyBorder="1" applyAlignment="1">
      <alignment horizontal="center" vertical="center" wrapText="1"/>
    </xf>
    <xf numFmtId="37" fontId="10" fillId="36" borderId="36" xfId="49" applyNumberFormat="1" applyFont="1" applyFill="1" applyBorder="1" applyAlignment="1">
      <alignment horizontal="center" vertical="center" wrapText="1"/>
    </xf>
    <xf numFmtId="1" fontId="10" fillId="36" borderId="36" xfId="57" applyNumberFormat="1" applyFont="1" applyFill="1" applyBorder="1" applyAlignment="1">
      <alignment horizontal="center" vertical="center" wrapText="1"/>
    </xf>
    <xf numFmtId="1" fontId="10" fillId="36" borderId="37" xfId="57" applyNumberFormat="1" applyFont="1" applyFill="1" applyBorder="1" applyAlignment="1">
      <alignment horizontal="center" vertical="center" wrapText="1"/>
    </xf>
    <xf numFmtId="0" fontId="8" fillId="37" borderId="38" xfId="0" applyFont="1" applyFill="1" applyBorder="1" applyAlignment="1">
      <alignment horizontal="center" vertical="center"/>
    </xf>
    <xf numFmtId="0" fontId="8" fillId="37" borderId="38" xfId="0" applyFont="1" applyFill="1" applyBorder="1" applyAlignment="1">
      <alignment horizontal="center" vertical="center" wrapText="1"/>
    </xf>
    <xf numFmtId="1" fontId="77" fillId="36" borderId="32" xfId="0" applyNumberFormat="1" applyFont="1" applyFill="1" applyBorder="1" applyAlignment="1" applyProtection="1">
      <alignment horizontal="center" vertical="center"/>
      <protection/>
    </xf>
    <xf numFmtId="1" fontId="77" fillId="36" borderId="32" xfId="57" applyNumberFormat="1" applyFont="1" applyFill="1" applyBorder="1" applyAlignment="1" applyProtection="1">
      <alignment horizontal="center" vertical="center"/>
      <protection/>
    </xf>
    <xf numFmtId="1" fontId="77" fillId="36" borderId="34" xfId="0" applyNumberFormat="1" applyFont="1" applyFill="1" applyBorder="1" applyAlignment="1" applyProtection="1">
      <alignment horizontal="center" vertical="center"/>
      <protection/>
    </xf>
    <xf numFmtId="1" fontId="77" fillId="36" borderId="34" xfId="57" applyNumberFormat="1" applyFont="1" applyFill="1" applyBorder="1" applyAlignment="1" applyProtection="1">
      <alignment horizontal="center" vertical="center"/>
      <protection/>
    </xf>
    <xf numFmtId="1" fontId="77" fillId="36" borderId="36" xfId="0" applyNumberFormat="1" applyFont="1" applyFill="1" applyBorder="1" applyAlignment="1" applyProtection="1">
      <alignment horizontal="center" vertical="center"/>
      <protection/>
    </xf>
    <xf numFmtId="1" fontId="77" fillId="36" borderId="36" xfId="57" applyNumberFormat="1" applyFont="1" applyFill="1" applyBorder="1" applyAlignment="1" applyProtection="1">
      <alignment horizontal="center" vertical="center"/>
      <protection/>
    </xf>
    <xf numFmtId="1" fontId="10" fillId="37" borderId="38" xfId="0" applyNumberFormat="1" applyFont="1" applyFill="1" applyBorder="1" applyAlignment="1" applyProtection="1">
      <alignment horizontal="center" vertical="center"/>
      <protection/>
    </xf>
    <xf numFmtId="1" fontId="77" fillId="36" borderId="10" xfId="0" applyNumberFormat="1" applyFont="1" applyFill="1" applyBorder="1" applyAlignment="1" applyProtection="1">
      <alignment horizontal="center" vertical="center"/>
      <protection/>
    </xf>
    <xf numFmtId="1" fontId="77" fillId="36" borderId="10" xfId="57" applyNumberFormat="1" applyFont="1" applyFill="1" applyBorder="1" applyAlignment="1" applyProtection="1">
      <alignment horizontal="center" vertical="center"/>
      <protection/>
    </xf>
    <xf numFmtId="1" fontId="78" fillId="38" borderId="39" xfId="0" applyNumberFormat="1" applyFont="1" applyFill="1" applyBorder="1" applyAlignment="1" applyProtection="1">
      <alignment horizontal="center" vertical="center" wrapText="1"/>
      <protection/>
    </xf>
    <xf numFmtId="1" fontId="77" fillId="36" borderId="40" xfId="0" applyNumberFormat="1" applyFont="1" applyFill="1" applyBorder="1" applyAlignment="1" applyProtection="1">
      <alignment horizontal="center" vertical="center"/>
      <protection/>
    </xf>
    <xf numFmtId="1" fontId="77" fillId="36" borderId="40" xfId="57" applyNumberFormat="1" applyFont="1" applyFill="1" applyBorder="1" applyAlignment="1" applyProtection="1">
      <alignment horizontal="center" vertical="center"/>
      <protection/>
    </xf>
    <xf numFmtId="1" fontId="78" fillId="37" borderId="39" xfId="0" applyNumberFormat="1" applyFont="1" applyFill="1" applyBorder="1" applyAlignment="1" applyProtection="1">
      <alignment horizontal="center" vertical="center" wrapText="1"/>
      <protection/>
    </xf>
    <xf numFmtId="1" fontId="78" fillId="37" borderId="40" xfId="0" applyNumberFormat="1" applyFont="1" applyFill="1" applyBorder="1" applyAlignment="1" applyProtection="1">
      <alignment horizontal="center" vertical="center"/>
      <protection/>
    </xf>
    <xf numFmtId="1" fontId="78" fillId="36" borderId="35" xfId="57" applyNumberFormat="1" applyFont="1" applyFill="1" applyBorder="1" applyAlignment="1" applyProtection="1">
      <alignment horizontal="center" vertical="center"/>
      <protection/>
    </xf>
    <xf numFmtId="1" fontId="78" fillId="36" borderId="37" xfId="57" applyNumberFormat="1" applyFont="1" applyFill="1" applyBorder="1" applyAlignment="1" applyProtection="1">
      <alignment horizontal="center" vertical="center"/>
      <protection/>
    </xf>
    <xf numFmtId="0" fontId="72" fillId="0" borderId="0" xfId="0" applyFont="1" applyBorder="1" applyAlignment="1">
      <alignment/>
    </xf>
    <xf numFmtId="0" fontId="72" fillId="0" borderId="0" xfId="0" applyFont="1" applyAlignment="1">
      <alignment horizontal="center" vertical="center"/>
    </xf>
    <xf numFmtId="0" fontId="72" fillId="33" borderId="0" xfId="0" applyFont="1" applyFill="1" applyAlignment="1">
      <alignment horizontal="center" vertical="center"/>
    </xf>
    <xf numFmtId="0" fontId="72" fillId="0" borderId="0" xfId="0" applyFont="1" applyFill="1" applyBorder="1" applyAlignment="1">
      <alignment horizontal="left" vertical="center"/>
    </xf>
    <xf numFmtId="0" fontId="72" fillId="0" borderId="0" xfId="0" applyFont="1" applyFill="1" applyBorder="1" applyAlignment="1">
      <alignment horizontal="center" vertical="center"/>
    </xf>
    <xf numFmtId="14" fontId="72" fillId="0" borderId="0" xfId="0" applyNumberFormat="1" applyFont="1" applyFill="1" applyBorder="1" applyAlignment="1">
      <alignment horizontal="center" vertical="center"/>
    </xf>
    <xf numFmtId="167" fontId="6" fillId="33" borderId="0" xfId="49" applyNumberFormat="1" applyFont="1" applyFill="1" applyBorder="1" applyAlignment="1">
      <alignment vertical="center"/>
    </xf>
    <xf numFmtId="0" fontId="75" fillId="39" borderId="40" xfId="54" applyFont="1" applyFill="1" applyBorder="1" applyAlignment="1">
      <alignment horizontal="center" vertical="center" wrapText="1"/>
      <protection/>
    </xf>
    <xf numFmtId="0" fontId="75" fillId="40" borderId="40" xfId="54" applyFont="1" applyFill="1" applyBorder="1" applyAlignment="1">
      <alignment horizontal="center" vertical="center" wrapText="1"/>
      <protection/>
    </xf>
    <xf numFmtId="0" fontId="75" fillId="40" borderId="37" xfId="54" applyFont="1" applyFill="1" applyBorder="1" applyAlignment="1">
      <alignment horizontal="center" vertical="center" wrapText="1"/>
      <protection/>
    </xf>
    <xf numFmtId="0" fontId="75" fillId="39" borderId="37" xfId="54" applyFont="1" applyFill="1" applyBorder="1" applyAlignment="1">
      <alignment horizontal="center" vertical="center" wrapText="1"/>
      <protection/>
    </xf>
    <xf numFmtId="0" fontId="75" fillId="40" borderId="39" xfId="54" applyFont="1" applyFill="1" applyBorder="1" applyAlignment="1">
      <alignment horizontal="center" vertical="center" wrapText="1"/>
      <protection/>
    </xf>
    <xf numFmtId="1" fontId="77" fillId="2" borderId="41" xfId="0" applyNumberFormat="1" applyFont="1" applyFill="1" applyBorder="1" applyAlignment="1">
      <alignment horizontal="center" vertical="center"/>
    </xf>
    <xf numFmtId="1" fontId="77" fillId="2" borderId="42" xfId="0" applyNumberFormat="1" applyFont="1" applyFill="1" applyBorder="1" applyAlignment="1">
      <alignment horizontal="center" vertical="center"/>
    </xf>
    <xf numFmtId="14" fontId="77" fillId="2" borderId="42" xfId="0" applyNumberFormat="1" applyFont="1" applyFill="1" applyBorder="1" applyAlignment="1">
      <alignment horizontal="center" vertical="center"/>
    </xf>
    <xf numFmtId="0" fontId="77" fillId="2" borderId="42" xfId="0" applyFont="1" applyFill="1" applyBorder="1" applyAlignment="1">
      <alignment horizontal="center" vertical="center"/>
    </xf>
    <xf numFmtId="0" fontId="77" fillId="2" borderId="43" xfId="0" applyFont="1" applyFill="1" applyBorder="1" applyAlignment="1">
      <alignment horizontal="center" vertical="center"/>
    </xf>
    <xf numFmtId="0" fontId="77" fillId="2" borderId="41" xfId="0" applyFont="1" applyFill="1" applyBorder="1" applyAlignment="1">
      <alignment horizontal="center" vertical="center" wrapText="1"/>
    </xf>
    <xf numFmtId="0" fontId="77" fillId="2" borderId="42" xfId="0" applyFont="1" applyFill="1" applyBorder="1" applyAlignment="1">
      <alignment horizontal="left" vertical="center" wrapText="1"/>
    </xf>
    <xf numFmtId="0" fontId="77" fillId="2" borderId="43" xfId="0" applyFont="1" applyFill="1" applyBorder="1" applyAlignment="1">
      <alignment horizontal="left" vertical="center"/>
    </xf>
    <xf numFmtId="1" fontId="77" fillId="2" borderId="44" xfId="0" applyNumberFormat="1" applyFont="1" applyFill="1" applyBorder="1" applyAlignment="1">
      <alignment horizontal="center" vertical="center"/>
    </xf>
    <xf numFmtId="1" fontId="77" fillId="2" borderId="10" xfId="0" applyNumberFormat="1" applyFont="1" applyFill="1" applyBorder="1" applyAlignment="1">
      <alignment horizontal="center" vertical="center"/>
    </xf>
    <xf numFmtId="14" fontId="77" fillId="2" borderId="10" xfId="0" applyNumberFormat="1" applyFont="1" applyFill="1" applyBorder="1" applyAlignment="1">
      <alignment horizontal="center" vertical="center"/>
    </xf>
    <xf numFmtId="0" fontId="77" fillId="2" borderId="10" xfId="0" applyFont="1" applyFill="1" applyBorder="1" applyAlignment="1">
      <alignment horizontal="center" vertical="center"/>
    </xf>
    <xf numFmtId="0" fontId="77" fillId="2" borderId="35" xfId="0" applyFont="1" applyFill="1" applyBorder="1" applyAlignment="1">
      <alignment horizontal="center" vertical="center"/>
    </xf>
    <xf numFmtId="0" fontId="77" fillId="2" borderId="44" xfId="0" applyFont="1" applyFill="1" applyBorder="1" applyAlignment="1">
      <alignment horizontal="center" vertical="center" wrapText="1"/>
    </xf>
    <xf numFmtId="0" fontId="77" fillId="2" borderId="10" xfId="0" applyFont="1" applyFill="1" applyBorder="1" applyAlignment="1">
      <alignment horizontal="left" vertical="center" wrapText="1"/>
    </xf>
    <xf numFmtId="0" fontId="77" fillId="2" borderId="35" xfId="0" applyFont="1" applyFill="1" applyBorder="1" applyAlignment="1">
      <alignment horizontal="left" vertical="center"/>
    </xf>
    <xf numFmtId="0" fontId="77" fillId="2" borderId="10" xfId="0" applyFont="1" applyFill="1" applyBorder="1" applyAlignment="1">
      <alignment vertical="center"/>
    </xf>
    <xf numFmtId="0" fontId="77" fillId="2" borderId="35" xfId="0" applyFont="1" applyFill="1" applyBorder="1" applyAlignment="1">
      <alignment vertical="center"/>
    </xf>
    <xf numFmtId="1" fontId="77" fillId="2" borderId="39" xfId="0" applyNumberFormat="1" applyFont="1" applyFill="1" applyBorder="1" applyAlignment="1">
      <alignment horizontal="center" vertical="center"/>
    </xf>
    <xf numFmtId="0" fontId="77" fillId="2" borderId="40" xfId="0" applyFont="1" applyFill="1" applyBorder="1" applyAlignment="1">
      <alignment horizontal="center" vertical="center"/>
    </xf>
    <xf numFmtId="0" fontId="77" fillId="2" borderId="37" xfId="0" applyFont="1" applyFill="1" applyBorder="1" applyAlignment="1">
      <alignment horizontal="center" vertical="center"/>
    </xf>
    <xf numFmtId="0" fontId="77" fillId="2" borderId="39" xfId="0" applyFont="1" applyFill="1" applyBorder="1" applyAlignment="1">
      <alignment horizontal="center" vertical="center" wrapText="1"/>
    </xf>
    <xf numFmtId="14" fontId="77" fillId="2" borderId="40" xfId="0" applyNumberFormat="1" applyFont="1" applyFill="1" applyBorder="1" applyAlignment="1">
      <alignment horizontal="center" vertical="center"/>
    </xf>
    <xf numFmtId="0" fontId="77" fillId="2" borderId="40" xfId="0" applyFont="1" applyFill="1" applyBorder="1" applyAlignment="1">
      <alignment horizontal="left" vertical="center" wrapText="1"/>
    </xf>
    <xf numFmtId="0" fontId="77" fillId="2" borderId="37" xfId="0" applyFont="1" applyFill="1" applyBorder="1" applyAlignment="1">
      <alignment horizontal="left" vertical="center"/>
    </xf>
    <xf numFmtId="164" fontId="6" fillId="33" borderId="0" xfId="49" applyFont="1" applyFill="1" applyBorder="1" applyAlignment="1">
      <alignment horizontal="center"/>
    </xf>
    <xf numFmtId="1" fontId="72" fillId="33" borderId="0" xfId="0" applyNumberFormat="1" applyFont="1" applyFill="1" applyBorder="1" applyAlignment="1" applyProtection="1">
      <alignment horizontal="center" vertical="center"/>
      <protection/>
    </xf>
    <xf numFmtId="1" fontId="78" fillId="38" borderId="44" xfId="0" applyNumberFormat="1" applyFont="1" applyFill="1" applyBorder="1" applyAlignment="1" applyProtection="1">
      <alignment horizontal="center" vertical="center" wrapText="1"/>
      <protection/>
    </xf>
    <xf numFmtId="1" fontId="10" fillId="37" borderId="45" xfId="0" applyNumberFormat="1" applyFont="1" applyFill="1" applyBorder="1" applyAlignment="1" applyProtection="1">
      <alignment horizontal="center" vertical="center"/>
      <protection/>
    </xf>
    <xf numFmtId="164" fontId="8" fillId="33" borderId="0" xfId="49" applyFont="1" applyFill="1" applyBorder="1" applyAlignment="1">
      <alignment horizontal="center" vertical="center"/>
    </xf>
    <xf numFmtId="0" fontId="0" fillId="0" borderId="0" xfId="0" applyBorder="1" applyAlignment="1">
      <alignment horizontal="center"/>
    </xf>
    <xf numFmtId="0" fontId="79" fillId="41" borderId="38" xfId="46" applyFont="1" applyFill="1" applyBorder="1" applyAlignment="1" applyProtection="1">
      <alignment horizontal="center" vertical="center"/>
      <protection/>
    </xf>
    <xf numFmtId="1" fontId="10" fillId="37" borderId="46" xfId="49" applyNumberFormat="1" applyFont="1" applyFill="1" applyBorder="1" applyAlignment="1">
      <alignment horizontal="center" vertical="center" wrapText="1"/>
    </xf>
    <xf numFmtId="1" fontId="10" fillId="37" borderId="47" xfId="49" applyNumberFormat="1" applyFont="1" applyFill="1" applyBorder="1" applyAlignment="1">
      <alignment horizontal="center" vertical="center" wrapText="1"/>
    </xf>
    <xf numFmtId="0" fontId="80" fillId="42" borderId="48" xfId="0" applyFont="1" applyFill="1" applyBorder="1" applyAlignment="1">
      <alignment horizontal="center" vertical="center" wrapText="1"/>
    </xf>
    <xf numFmtId="0" fontId="80" fillId="42" borderId="49" xfId="0" applyFont="1" applyFill="1" applyBorder="1" applyAlignment="1">
      <alignment horizontal="center" vertical="center" wrapText="1"/>
    </xf>
    <xf numFmtId="0" fontId="80" fillId="42" borderId="50" xfId="0" applyFont="1" applyFill="1" applyBorder="1" applyAlignment="1">
      <alignment horizontal="center" vertical="center" wrapText="1"/>
    </xf>
    <xf numFmtId="39" fontId="74" fillId="0" borderId="28" xfId="49" applyNumberFormat="1" applyFont="1" applyBorder="1" applyAlignment="1">
      <alignment vertical="center" wrapText="1"/>
    </xf>
    <xf numFmtId="0" fontId="72" fillId="0" borderId="51" xfId="0" applyFont="1" applyBorder="1" applyAlignment="1">
      <alignment/>
    </xf>
    <xf numFmtId="0" fontId="72" fillId="0" borderId="30" xfId="0" applyFont="1" applyBorder="1" applyAlignment="1">
      <alignment horizontal="center"/>
    </xf>
    <xf numFmtId="0" fontId="72" fillId="0" borderId="52" xfId="0" applyFont="1" applyBorder="1" applyAlignment="1">
      <alignment horizontal="center"/>
    </xf>
    <xf numFmtId="0" fontId="72" fillId="0" borderId="52" xfId="0" applyFont="1" applyBorder="1" applyAlignment="1">
      <alignment/>
    </xf>
    <xf numFmtId="0" fontId="72" fillId="0" borderId="52" xfId="0" applyFont="1" applyBorder="1" applyAlignment="1">
      <alignment vertical="center"/>
    </xf>
    <xf numFmtId="0" fontId="72" fillId="0" borderId="47" xfId="0" applyFont="1" applyBorder="1" applyAlignment="1">
      <alignment/>
    </xf>
    <xf numFmtId="164" fontId="72" fillId="33" borderId="30" xfId="49" applyFont="1" applyFill="1" applyBorder="1" applyAlignment="1">
      <alignment vertical="center"/>
    </xf>
    <xf numFmtId="0" fontId="72" fillId="0" borderId="30" xfId="0" applyFont="1" applyBorder="1" applyAlignment="1">
      <alignment/>
    </xf>
    <xf numFmtId="0" fontId="72" fillId="0" borderId="31" xfId="0" applyFont="1" applyBorder="1" applyAlignment="1">
      <alignment/>
    </xf>
    <xf numFmtId="0" fontId="72" fillId="0" borderId="27" xfId="0" applyFont="1" applyBorder="1" applyAlignment="1">
      <alignment/>
    </xf>
    <xf numFmtId="0" fontId="72" fillId="0" borderId="27" xfId="0" applyFont="1" applyBorder="1" applyAlignment="1">
      <alignment horizontal="center"/>
    </xf>
    <xf numFmtId="0" fontId="72" fillId="0" borderId="53" xfId="0" applyFont="1" applyBorder="1" applyAlignment="1">
      <alignment/>
    </xf>
    <xf numFmtId="0" fontId="8" fillId="34" borderId="54" xfId="46" applyFont="1" applyFill="1" applyBorder="1" applyAlignment="1" applyProtection="1">
      <alignment horizontal="center" vertical="center" wrapText="1"/>
      <protection/>
    </xf>
    <xf numFmtId="0" fontId="8" fillId="34" borderId="55" xfId="46" applyFont="1" applyFill="1" applyBorder="1" applyAlignment="1" applyProtection="1">
      <alignment horizontal="center" vertical="center" wrapText="1"/>
      <protection/>
    </xf>
    <xf numFmtId="1" fontId="78" fillId="37" borderId="56" xfId="0" applyNumberFormat="1" applyFont="1" applyFill="1" applyBorder="1" applyAlignment="1" applyProtection="1">
      <alignment horizontal="center" vertical="center" wrapText="1"/>
      <protection/>
    </xf>
    <xf numFmtId="1" fontId="78" fillId="37" borderId="11" xfId="0" applyNumberFormat="1" applyFont="1" applyFill="1" applyBorder="1" applyAlignment="1" applyProtection="1">
      <alignment horizontal="center" vertical="center" wrapText="1"/>
      <protection/>
    </xf>
    <xf numFmtId="1" fontId="78" fillId="37" borderId="57" xfId="0" applyNumberFormat="1" applyFont="1" applyFill="1" applyBorder="1" applyAlignment="1" applyProtection="1">
      <alignment horizontal="center" vertical="center" wrapText="1"/>
      <protection/>
    </xf>
    <xf numFmtId="0" fontId="0" fillId="0" borderId="31" xfId="0" applyBorder="1" applyAlignment="1">
      <alignment horizontal="center"/>
    </xf>
    <xf numFmtId="0" fontId="0" fillId="0" borderId="27" xfId="0" applyBorder="1" applyAlignment="1">
      <alignment horizontal="center"/>
    </xf>
    <xf numFmtId="0" fontId="0" fillId="0" borderId="53" xfId="0" applyBorder="1" applyAlignment="1">
      <alignment horizontal="center"/>
    </xf>
    <xf numFmtId="0" fontId="0" fillId="0" borderId="0" xfId="0" applyBorder="1" applyAlignment="1">
      <alignment/>
    </xf>
    <xf numFmtId="1" fontId="75" fillId="42" borderId="54" xfId="49" applyNumberFormat="1" applyFont="1" applyFill="1" applyBorder="1" applyAlignment="1">
      <alignment horizontal="center" vertical="center" wrapText="1"/>
    </xf>
    <xf numFmtId="1" fontId="75" fillId="42" borderId="55" xfId="49" applyNumberFormat="1" applyFont="1" applyFill="1" applyBorder="1" applyAlignment="1">
      <alignment horizontal="center" vertical="center" wrapText="1"/>
    </xf>
    <xf numFmtId="1" fontId="75" fillId="42" borderId="45" xfId="49" applyNumberFormat="1" applyFont="1" applyFill="1" applyBorder="1" applyAlignment="1">
      <alignment horizontal="center" vertical="center" wrapText="1"/>
    </xf>
    <xf numFmtId="1" fontId="8" fillId="37" borderId="55" xfId="57" applyNumberFormat="1" applyFont="1" applyFill="1" applyBorder="1" applyAlignment="1">
      <alignment horizontal="center" vertical="center" wrapText="1"/>
    </xf>
    <xf numFmtId="1" fontId="8" fillId="37" borderId="45" xfId="57" applyNumberFormat="1" applyFont="1" applyFill="1" applyBorder="1" applyAlignment="1">
      <alignment horizontal="center" vertical="center" wrapText="1"/>
    </xf>
    <xf numFmtId="1" fontId="78" fillId="38" borderId="58" xfId="0" applyNumberFormat="1" applyFont="1" applyFill="1" applyBorder="1" applyAlignment="1" applyProtection="1">
      <alignment horizontal="center" vertical="center" wrapText="1"/>
      <protection/>
    </xf>
    <xf numFmtId="1" fontId="78" fillId="38" borderId="59" xfId="0" applyNumberFormat="1" applyFont="1" applyFill="1" applyBorder="1" applyAlignment="1" applyProtection="1">
      <alignment horizontal="center" vertical="center" wrapText="1"/>
      <protection/>
    </xf>
    <xf numFmtId="1" fontId="78" fillId="38" borderId="60" xfId="0" applyNumberFormat="1" applyFont="1" applyFill="1" applyBorder="1" applyAlignment="1" applyProtection="1">
      <alignment horizontal="center" vertical="center" wrapText="1"/>
      <protection/>
    </xf>
    <xf numFmtId="0" fontId="8" fillId="37" borderId="54" xfId="0" applyFont="1" applyFill="1" applyBorder="1" applyAlignment="1">
      <alignment horizontal="center" vertical="center"/>
    </xf>
    <xf numFmtId="0" fontId="8" fillId="37" borderId="55" xfId="0" applyFont="1" applyFill="1" applyBorder="1" applyAlignment="1">
      <alignment horizontal="center" vertical="center"/>
    </xf>
    <xf numFmtId="0" fontId="8" fillId="37" borderId="45" xfId="0" applyFont="1" applyFill="1" applyBorder="1" applyAlignment="1">
      <alignment horizontal="center" vertical="center"/>
    </xf>
    <xf numFmtId="1" fontId="75" fillId="33" borderId="0" xfId="0" applyNumberFormat="1" applyFont="1" applyFill="1" applyBorder="1" applyAlignment="1" applyProtection="1">
      <alignment horizontal="center" vertical="center"/>
      <protection/>
    </xf>
    <xf numFmtId="1" fontId="8" fillId="33" borderId="0" xfId="0" applyNumberFormat="1" applyFont="1" applyFill="1" applyBorder="1" applyAlignment="1" applyProtection="1">
      <alignment horizontal="center" vertical="center"/>
      <protection/>
    </xf>
    <xf numFmtId="1" fontId="72" fillId="33" borderId="0" xfId="0" applyNumberFormat="1" applyFont="1" applyFill="1" applyBorder="1" applyAlignment="1" applyProtection="1">
      <alignment horizontal="center" vertical="center"/>
      <protection/>
    </xf>
    <xf numFmtId="1" fontId="76" fillId="37" borderId="61" xfId="0" applyNumberFormat="1" applyFont="1" applyFill="1" applyBorder="1" applyAlignment="1" applyProtection="1">
      <alignment horizontal="center" vertical="center" wrapText="1"/>
      <protection/>
    </xf>
    <xf numFmtId="1" fontId="76" fillId="37" borderId="62" xfId="0" applyNumberFormat="1" applyFont="1" applyFill="1" applyBorder="1" applyAlignment="1" applyProtection="1">
      <alignment horizontal="center" vertical="center" wrapText="1"/>
      <protection/>
    </xf>
    <xf numFmtId="1" fontId="76" fillId="37" borderId="63" xfId="0" applyNumberFormat="1" applyFont="1" applyFill="1" applyBorder="1" applyAlignment="1" applyProtection="1">
      <alignment horizontal="center" vertical="center" wrapText="1"/>
      <protection/>
    </xf>
    <xf numFmtId="1" fontId="78" fillId="38" borderId="44" xfId="0" applyNumberFormat="1" applyFont="1" applyFill="1" applyBorder="1" applyAlignment="1" applyProtection="1">
      <alignment horizontal="center" vertical="center" wrapText="1"/>
      <protection/>
    </xf>
    <xf numFmtId="1" fontId="78" fillId="38" borderId="10" xfId="0" applyNumberFormat="1" applyFont="1" applyFill="1" applyBorder="1" applyAlignment="1" applyProtection="1">
      <alignment horizontal="center" vertical="center" wrapText="1"/>
      <protection/>
    </xf>
    <xf numFmtId="1" fontId="78" fillId="38" borderId="35" xfId="0" applyNumberFormat="1" applyFont="1" applyFill="1" applyBorder="1" applyAlignment="1" applyProtection="1">
      <alignment horizontal="center" vertical="center" wrapText="1"/>
      <protection/>
    </xf>
    <xf numFmtId="1" fontId="10" fillId="37" borderId="54" xfId="0" applyNumberFormat="1" applyFont="1" applyFill="1" applyBorder="1" applyAlignment="1" applyProtection="1">
      <alignment horizontal="center" vertical="center"/>
      <protection/>
    </xf>
    <xf numFmtId="1" fontId="10" fillId="37" borderId="45" xfId="0" applyNumberFormat="1" applyFont="1" applyFill="1" applyBorder="1" applyAlignment="1" applyProtection="1">
      <alignment horizontal="center" vertical="center"/>
      <protection/>
    </xf>
    <xf numFmtId="0" fontId="10" fillId="37" borderId="29" xfId="0" applyFont="1" applyFill="1" applyBorder="1" applyAlignment="1">
      <alignment horizontal="center" vertical="center" wrapText="1"/>
    </xf>
    <xf numFmtId="0" fontId="10" fillId="37" borderId="28" xfId="0" applyFont="1" applyFill="1" applyBorder="1" applyAlignment="1">
      <alignment horizontal="center" vertical="center" wrapText="1"/>
    </xf>
    <xf numFmtId="0" fontId="10" fillId="37" borderId="51" xfId="0" applyFont="1" applyFill="1" applyBorder="1" applyAlignment="1">
      <alignment horizontal="center" vertical="center" wrapText="1"/>
    </xf>
    <xf numFmtId="0" fontId="10" fillId="37" borderId="31" xfId="0" applyFont="1" applyFill="1" applyBorder="1" applyAlignment="1">
      <alignment horizontal="center" vertical="center" wrapText="1"/>
    </xf>
    <xf numFmtId="0" fontId="10" fillId="37" borderId="27" xfId="0" applyFont="1" applyFill="1" applyBorder="1" applyAlignment="1">
      <alignment horizontal="center" vertical="center" wrapText="1"/>
    </xf>
    <xf numFmtId="0" fontId="10" fillId="37" borderId="53" xfId="0" applyFont="1" applyFill="1" applyBorder="1" applyAlignment="1">
      <alignment horizontal="center" vertical="center" wrapText="1"/>
    </xf>
    <xf numFmtId="1" fontId="78" fillId="38" borderId="44" xfId="0" applyNumberFormat="1" applyFont="1" applyFill="1" applyBorder="1" applyAlignment="1" applyProtection="1">
      <alignment horizontal="center" vertical="center"/>
      <protection/>
    </xf>
    <xf numFmtId="1" fontId="78" fillId="38" borderId="10" xfId="0" applyNumberFormat="1" applyFont="1" applyFill="1" applyBorder="1" applyAlignment="1" applyProtection="1">
      <alignment horizontal="center" vertical="center"/>
      <protection/>
    </xf>
    <xf numFmtId="1" fontId="78" fillId="38" borderId="35" xfId="0" applyNumberFormat="1" applyFont="1" applyFill="1" applyBorder="1" applyAlignment="1" applyProtection="1">
      <alignment horizontal="center" vertical="center"/>
      <protection/>
    </xf>
    <xf numFmtId="164" fontId="8" fillId="33" borderId="0" xfId="49" applyFont="1" applyFill="1" applyBorder="1" applyAlignment="1">
      <alignment horizontal="center" vertical="center"/>
    </xf>
    <xf numFmtId="0" fontId="75" fillId="42" borderId="54" xfId="0" applyFont="1" applyFill="1" applyBorder="1" applyAlignment="1">
      <alignment horizontal="center" vertical="center" wrapText="1"/>
    </xf>
    <xf numFmtId="0" fontId="75" fillId="42" borderId="55" xfId="0" applyFont="1" applyFill="1" applyBorder="1" applyAlignment="1">
      <alignment horizontal="center" vertical="center" wrapText="1"/>
    </xf>
    <xf numFmtId="0" fontId="75" fillId="42" borderId="45" xfId="0" applyFont="1" applyFill="1" applyBorder="1" applyAlignment="1">
      <alignment horizontal="center" vertical="center" wrapText="1"/>
    </xf>
    <xf numFmtId="1" fontId="78" fillId="38" borderId="64" xfId="0" applyNumberFormat="1" applyFont="1" applyFill="1" applyBorder="1" applyAlignment="1" applyProtection="1">
      <alignment horizontal="center" vertical="center"/>
      <protection/>
    </xf>
    <xf numFmtId="1" fontId="78" fillId="38" borderId="65" xfId="0" applyNumberFormat="1" applyFont="1" applyFill="1" applyBorder="1" applyAlignment="1" applyProtection="1">
      <alignment horizontal="center" vertical="center"/>
      <protection/>
    </xf>
    <xf numFmtId="1" fontId="78" fillId="38" borderId="33" xfId="0" applyNumberFormat="1" applyFont="1" applyFill="1" applyBorder="1" applyAlignment="1" applyProtection="1">
      <alignment horizontal="center" vertical="center"/>
      <protection/>
    </xf>
    <xf numFmtId="0" fontId="0" fillId="0" borderId="30" xfId="0" applyBorder="1" applyAlignment="1">
      <alignment horizontal="center"/>
    </xf>
    <xf numFmtId="0" fontId="0" fillId="0" borderId="0" xfId="0" applyBorder="1" applyAlignment="1">
      <alignment horizontal="center"/>
    </xf>
    <xf numFmtId="0" fontId="0" fillId="0" borderId="47" xfId="0" applyBorder="1" applyAlignment="1">
      <alignment horizontal="center"/>
    </xf>
    <xf numFmtId="1" fontId="10" fillId="38" borderId="39" xfId="49" applyNumberFormat="1" applyFont="1" applyFill="1" applyBorder="1" applyAlignment="1">
      <alignment horizontal="left" vertical="center" wrapText="1"/>
    </xf>
    <xf numFmtId="1" fontId="10" fillId="38" borderId="40" xfId="49" applyNumberFormat="1" applyFont="1" applyFill="1" applyBorder="1" applyAlignment="1">
      <alignment horizontal="left" vertical="center" wrapText="1"/>
    </xf>
    <xf numFmtId="1" fontId="10" fillId="38" borderId="37" xfId="49" applyNumberFormat="1" applyFont="1" applyFill="1" applyBorder="1" applyAlignment="1">
      <alignment horizontal="left" vertical="center" wrapText="1"/>
    </xf>
    <xf numFmtId="0" fontId="76" fillId="0" borderId="0" xfId="0" applyFont="1" applyBorder="1" applyAlignment="1">
      <alignment horizontal="center"/>
    </xf>
    <xf numFmtId="0" fontId="81" fillId="0" borderId="0" xfId="0" applyFont="1" applyBorder="1" applyAlignment="1">
      <alignment horizontal="center"/>
    </xf>
    <xf numFmtId="164" fontId="75" fillId="42" borderId="29" xfId="49" applyFont="1" applyFill="1" applyBorder="1" applyAlignment="1">
      <alignment horizontal="center" vertical="top" wrapText="1"/>
    </xf>
    <xf numFmtId="164" fontId="75" fillId="42" borderId="28" xfId="49" applyFont="1" applyFill="1" applyBorder="1" applyAlignment="1">
      <alignment horizontal="center" vertical="top" wrapText="1"/>
    </xf>
    <xf numFmtId="164" fontId="75" fillId="42" borderId="51" xfId="49" applyFont="1" applyFill="1" applyBorder="1" applyAlignment="1">
      <alignment horizontal="center" vertical="top" wrapText="1"/>
    </xf>
    <xf numFmtId="1" fontId="10" fillId="37" borderId="48" xfId="49" applyNumberFormat="1" applyFont="1" applyFill="1" applyBorder="1" applyAlignment="1">
      <alignment horizontal="center" vertical="center" wrapText="1"/>
    </xf>
    <xf numFmtId="1" fontId="10" fillId="37" borderId="49" xfId="49" applyNumberFormat="1" applyFont="1" applyFill="1" applyBorder="1" applyAlignment="1">
      <alignment horizontal="center" vertical="center" wrapText="1"/>
    </xf>
    <xf numFmtId="1" fontId="10" fillId="37" borderId="50" xfId="49" applyNumberFormat="1" applyFont="1" applyFill="1" applyBorder="1" applyAlignment="1">
      <alignment horizontal="center" vertical="center" wrapText="1"/>
    </xf>
    <xf numFmtId="0" fontId="8" fillId="34" borderId="45" xfId="46" applyFont="1" applyFill="1" applyBorder="1" applyAlignment="1" applyProtection="1">
      <alignment horizontal="center" vertical="center" wrapText="1"/>
      <protection/>
    </xf>
    <xf numFmtId="1" fontId="10" fillId="37" borderId="30" xfId="49" applyNumberFormat="1" applyFont="1" applyFill="1" applyBorder="1" applyAlignment="1">
      <alignment horizontal="center" vertical="center" wrapText="1"/>
    </xf>
    <xf numFmtId="1" fontId="10" fillId="37" borderId="0" xfId="49" applyNumberFormat="1" applyFont="1" applyFill="1" applyBorder="1" applyAlignment="1">
      <alignment horizontal="center" vertical="center" wrapText="1"/>
    </xf>
    <xf numFmtId="1" fontId="10" fillId="37" borderId="47" xfId="49" applyNumberFormat="1" applyFont="1" applyFill="1" applyBorder="1" applyAlignment="1">
      <alignment horizontal="center" vertical="center" wrapText="1"/>
    </xf>
    <xf numFmtId="1" fontId="10" fillId="38" borderId="64" xfId="49" applyNumberFormat="1" applyFont="1" applyFill="1" applyBorder="1" applyAlignment="1">
      <alignment horizontal="left" vertical="center" wrapText="1"/>
    </xf>
    <xf numFmtId="1" fontId="10" fillId="38" borderId="65" xfId="49" applyNumberFormat="1" applyFont="1" applyFill="1" applyBorder="1" applyAlignment="1">
      <alignment horizontal="left" vertical="center" wrapText="1"/>
    </xf>
    <xf numFmtId="1" fontId="10" fillId="38" borderId="33" xfId="49" applyNumberFormat="1" applyFont="1" applyFill="1" applyBorder="1" applyAlignment="1">
      <alignment horizontal="left" vertical="center" wrapText="1"/>
    </xf>
    <xf numFmtId="1" fontId="10" fillId="38" borderId="44" xfId="49" applyNumberFormat="1" applyFont="1" applyFill="1" applyBorder="1" applyAlignment="1">
      <alignment horizontal="left" vertical="center" wrapText="1"/>
    </xf>
    <xf numFmtId="1" fontId="10" fillId="38" borderId="10" xfId="49" applyNumberFormat="1" applyFont="1" applyFill="1" applyBorder="1" applyAlignment="1">
      <alignment horizontal="left" vertical="center" wrapText="1"/>
    </xf>
    <xf numFmtId="1" fontId="10" fillId="38" borderId="35" xfId="49" applyNumberFormat="1" applyFont="1" applyFill="1" applyBorder="1" applyAlignment="1">
      <alignment horizontal="left" vertical="center" wrapText="1"/>
    </xf>
    <xf numFmtId="0" fontId="76" fillId="0" borderId="0" xfId="0" applyFont="1" applyAlignment="1">
      <alignment horizontal="center" vertical="center"/>
    </xf>
    <xf numFmtId="0" fontId="75" fillId="39" borderId="66" xfId="54" applyFont="1" applyFill="1" applyBorder="1" applyAlignment="1">
      <alignment horizontal="center" vertical="center" wrapText="1"/>
      <protection/>
    </xf>
    <xf numFmtId="0" fontId="75" fillId="39" borderId="67" xfId="54" applyFont="1" applyFill="1" applyBorder="1" applyAlignment="1">
      <alignment horizontal="center" vertical="center" wrapText="1"/>
      <protection/>
    </xf>
    <xf numFmtId="0" fontId="75" fillId="39" borderId="65" xfId="0" applyFont="1" applyFill="1" applyBorder="1" applyAlignment="1">
      <alignment horizontal="center" vertical="center"/>
    </xf>
    <xf numFmtId="0" fontId="75" fillId="39" borderId="33" xfId="0" applyFont="1" applyFill="1" applyBorder="1" applyAlignment="1">
      <alignment horizontal="center" vertical="center"/>
    </xf>
    <xf numFmtId="0" fontId="75" fillId="40" borderId="64" xfId="0" applyFont="1" applyFill="1" applyBorder="1" applyAlignment="1">
      <alignment horizontal="center" vertical="center"/>
    </xf>
    <xf numFmtId="0" fontId="75" fillId="40" borderId="65" xfId="0" applyFont="1" applyFill="1" applyBorder="1" applyAlignment="1">
      <alignment horizontal="center" vertical="center"/>
    </xf>
    <xf numFmtId="0" fontId="75" fillId="40" borderId="33" xfId="0" applyFont="1" applyFill="1" applyBorder="1" applyAlignment="1">
      <alignment horizontal="center" vertical="center"/>
    </xf>
    <xf numFmtId="0" fontId="67" fillId="33" borderId="0" xfId="0" applyFont="1" applyFill="1" applyAlignment="1">
      <alignment horizontal="center" vertical="center" wrapText="1"/>
    </xf>
    <xf numFmtId="0" fontId="69" fillId="33" borderId="23" xfId="0" applyFont="1" applyFill="1" applyBorder="1" applyAlignment="1">
      <alignment horizontal="left" vertical="center" wrapText="1"/>
    </xf>
    <xf numFmtId="0" fontId="69" fillId="33" borderId="11" xfId="0" applyFont="1" applyFill="1" applyBorder="1" applyAlignment="1">
      <alignment horizontal="left" vertical="center" wrapText="1"/>
    </xf>
    <xf numFmtId="0" fontId="70" fillId="33" borderId="0" xfId="0" applyFont="1" applyFill="1" applyBorder="1" applyAlignment="1">
      <alignment horizontal="left" vertical="top" wrapText="1"/>
    </xf>
    <xf numFmtId="0" fontId="70" fillId="33" borderId="68" xfId="0" applyFont="1" applyFill="1" applyBorder="1" applyAlignment="1">
      <alignment horizontal="left" vertical="top" wrapText="1"/>
    </xf>
    <xf numFmtId="0" fontId="70" fillId="33" borderId="69" xfId="0" applyFont="1" applyFill="1" applyBorder="1" applyAlignment="1">
      <alignment horizontal="left" vertical="top" wrapText="1"/>
    </xf>
    <xf numFmtId="0" fontId="70" fillId="33" borderId="70" xfId="0" applyFont="1" applyFill="1" applyBorder="1" applyAlignment="1">
      <alignment horizontal="left" vertical="top" wrapText="1"/>
    </xf>
    <xf numFmtId="0" fontId="70" fillId="33" borderId="22" xfId="0" applyFont="1" applyFill="1" applyBorder="1" applyAlignment="1">
      <alignment horizontal="left" vertical="top" wrapText="1"/>
    </xf>
    <xf numFmtId="0" fontId="70" fillId="33" borderId="71" xfId="0" applyFont="1" applyFill="1" applyBorder="1" applyAlignment="1">
      <alignment horizontal="left" vertical="top" wrapText="1"/>
    </xf>
    <xf numFmtId="0" fontId="70" fillId="33" borderId="17" xfId="0" applyFont="1" applyFill="1" applyBorder="1" applyAlignment="1">
      <alignment horizontal="left" vertical="top" wrapText="1"/>
    </xf>
    <xf numFmtId="0" fontId="70" fillId="33" borderId="24" xfId="0" applyFont="1" applyFill="1" applyBorder="1" applyAlignment="1">
      <alignment horizontal="left" vertical="top" wrapText="1"/>
    </xf>
    <xf numFmtId="0" fontId="70" fillId="33" borderId="25" xfId="0" applyFont="1" applyFill="1" applyBorder="1" applyAlignment="1">
      <alignment horizontal="left" vertical="top" wrapText="1"/>
    </xf>
    <xf numFmtId="0" fontId="67" fillId="33" borderId="0" xfId="0" applyFont="1" applyFill="1" applyBorder="1" applyAlignment="1">
      <alignment horizontal="center"/>
    </xf>
    <xf numFmtId="0" fontId="70" fillId="33" borderId="0" xfId="0" applyFont="1" applyFill="1" applyBorder="1" applyAlignment="1">
      <alignment horizontal="justify" vertical="top" wrapText="1"/>
    </xf>
    <xf numFmtId="0" fontId="0" fillId="33" borderId="17" xfId="0" applyFill="1" applyBorder="1" applyAlignment="1">
      <alignment horizontal="left" vertical="top" wrapText="1"/>
    </xf>
    <xf numFmtId="0" fontId="0" fillId="33" borderId="24" xfId="0" applyFill="1" applyBorder="1" applyAlignment="1">
      <alignment horizontal="left" vertical="top" wrapText="1"/>
    </xf>
    <xf numFmtId="0" fontId="0" fillId="33" borderId="25" xfId="0" applyFill="1" applyBorder="1" applyAlignment="1">
      <alignment horizontal="left" vertical="top" wrapText="1"/>
    </xf>
    <xf numFmtId="0" fontId="0" fillId="33" borderId="68" xfId="0" applyFill="1" applyBorder="1" applyAlignment="1">
      <alignment horizontal="left" vertical="top" wrapText="1"/>
    </xf>
    <xf numFmtId="0" fontId="0" fillId="33" borderId="0" xfId="0" applyFill="1" applyBorder="1" applyAlignment="1">
      <alignment horizontal="left" vertical="top" wrapText="1"/>
    </xf>
    <xf numFmtId="0" fontId="0" fillId="33" borderId="69" xfId="0" applyFill="1" applyBorder="1" applyAlignment="1">
      <alignment horizontal="left" vertical="top" wrapText="1"/>
    </xf>
    <xf numFmtId="0" fontId="0" fillId="33" borderId="70" xfId="0" applyFill="1" applyBorder="1" applyAlignment="1">
      <alignment horizontal="left" vertical="top" wrapText="1"/>
    </xf>
    <xf numFmtId="0" fontId="0" fillId="33" borderId="22" xfId="0" applyFill="1" applyBorder="1" applyAlignment="1">
      <alignment horizontal="left" vertical="top" wrapText="1"/>
    </xf>
    <xf numFmtId="0" fontId="0" fillId="33" borderId="71" xfId="0" applyFill="1" applyBorder="1" applyAlignment="1">
      <alignment horizontal="left" vertical="top" wrapText="1"/>
    </xf>
    <xf numFmtId="0" fontId="82" fillId="0" borderId="0" xfId="0" applyFont="1" applyBorder="1" applyAlignment="1">
      <alignment horizontal="lef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13">
    <dxf>
      <font>
        <sz val="8"/>
      </font>
      <border/>
    </dxf>
    <dxf>
      <border>
        <left style="thin"/>
        <right style="thin"/>
        <top style="thin"/>
        <bottom style="thin"/>
      </border>
    </dxf>
    <dxf>
      <alignment horizontal="center" readingOrder="0"/>
      <border/>
    </dxf>
    <dxf>
      <alignment vertical="center" readingOrder="0"/>
      <border/>
    </dxf>
    <dxf>
      <alignment horizontal="left" readingOrder="0"/>
      <border/>
    </dxf>
    <dxf>
      <alignment vertical="top" readingOrder="0"/>
      <border/>
    </dxf>
    <dxf>
      <alignment wrapText="1" readingOrder="0"/>
      <border/>
    </dxf>
    <dxf>
      <alignment textRotation="90" readingOrder="0"/>
      <border/>
    </dxf>
    <dxf>
      <alignment horizontal="general" readingOrder="0"/>
      <border/>
    </dxf>
    <dxf>
      <numFmt numFmtId="166" formatCode="_-* #,##0_-;\-* #,##0_-;_-* &quot;-&quot;??_-;_-@_-"/>
      <border/>
    </dxf>
    <dxf>
      <border>
        <top style="thin"/>
      </border>
    </dxf>
    <dxf>
      <border>
        <right style="thin"/>
      </border>
    </dxf>
    <dxf>
      <alignment wrapText="1" indent="0" readingOrder="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pivotCacheDefinition" Target="pivotCache/pivotCacheDefinition2.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[0]Canal!Tabla dinámica1</c:name>
  </c:pivotSource>
  <c:chart>
    <c:plotArea>
      <c:layout/>
      <c:barChart>
        <c:barDir val="col"/>
        <c:grouping val="clustered"/>
        <c:axId val="66705241"/>
        <c:axId val="63476258"/>
      </c:barChart>
      <c:catAx>
        <c:axId val="66705241"/>
        <c:scaling>
          <c:orientation val="minMax"/>
        </c:scaling>
        <c:axPos val="b"/>
        <c:delete val="0"/>
        <c:numFmt formatCode="General" sourceLinked="1"/>
        <c:majorTickMark val="out"/>
        <c:minorTickMark val="none"/>
        <c:tickLblPos val="nextTo"/>
        <c:spPr>
          <a:ln w="3175">
            <a:solidFill>
              <a:srgbClr val="808080"/>
            </a:solidFill>
          </a:ln>
        </c:spPr>
        <c:crossAx val="63476258"/>
        <c:crosses val="autoZero"/>
        <c:auto val="0"/>
        <c:lblOffset val="100"/>
        <c:tickLblSkip val="1"/>
        <c:noMultiLvlLbl val="0"/>
      </c:catAx>
      <c:valAx>
        <c:axId val="6347625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705241"/>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Requerimientos Solucionados Por Sistema</a:t>
            </a:r>
          </a:p>
        </c:rich>
      </c:tx>
      <c:layout>
        <c:manualLayout>
          <c:xMode val="factor"/>
          <c:yMode val="factor"/>
          <c:x val="-0.0035"/>
          <c:y val="-0.004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cat>
            <c:strLit>
              <c:ptCount val="2"/>
              <c:pt idx="0">
                <c:v>SDQS</c:v>
              </c:pt>
              <c:pt idx="1">
                <c:v>Total general</c:v>
              </c:pt>
            </c:strLit>
          </c:cat>
          <c:val>
            <c:numLit>
              <c:ptCount val="2"/>
              <c:pt idx="0">
                <c:v>29</c:v>
              </c:pt>
              <c:pt idx="1">
                <c:v>29</c:v>
              </c:pt>
            </c:numLit>
          </c:val>
        </c:ser>
        <c:axId val="23256707"/>
        <c:axId val="7983772"/>
      </c:barChart>
      <c:catAx>
        <c:axId val="23256707"/>
        <c:scaling>
          <c:orientation val="minMax"/>
        </c:scaling>
        <c:axPos val="l"/>
        <c:delete val="0"/>
        <c:numFmt formatCode="General" sourceLinked="0"/>
        <c:majorTickMark val="out"/>
        <c:minorTickMark val="none"/>
        <c:tickLblPos val="nextTo"/>
        <c:spPr>
          <a:ln w="3175">
            <a:solidFill>
              <a:srgbClr val="808080"/>
            </a:solidFill>
          </a:ln>
        </c:spPr>
        <c:crossAx val="7983772"/>
        <c:crosses val="autoZero"/>
        <c:auto val="0"/>
        <c:lblOffset val="100"/>
        <c:tickLblSkip val="1"/>
        <c:noMultiLvlLbl val="0"/>
      </c:catAx>
      <c:valAx>
        <c:axId val="7983772"/>
        <c:scaling>
          <c:orientation val="minMax"/>
        </c:scaling>
        <c:axPos val="b"/>
        <c:delete val="1"/>
        <c:majorTickMark val="out"/>
        <c:minorTickMark val="none"/>
        <c:tickLblPos val="nextTo"/>
        <c:crossAx val="2325670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de Requerimientos por Subtema</a:t>
            </a:r>
          </a:p>
        </c:rich>
      </c:tx>
      <c:layout>
        <c:manualLayout>
          <c:xMode val="factor"/>
          <c:yMode val="factor"/>
          <c:x val="-0.004"/>
          <c:y val="-0.011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C0504D"/>
              </a:solidFill>
              <a:ln w="3175">
                <a:noFill/>
              </a:ln>
            </c:spPr>
          </c:dPt>
          <c:dPt>
            <c:idx val="2"/>
            <c:invertIfNegative val="0"/>
            <c:spPr>
              <a:solidFill>
                <a:srgbClr val="9BBB59"/>
              </a:solidFill>
              <a:ln w="3175">
                <a:noFill/>
              </a:ln>
            </c:spPr>
          </c:dPt>
          <c:dPt>
            <c:idx val="3"/>
            <c:invertIfNegative val="0"/>
            <c:spPr>
              <a:solidFill>
                <a:srgbClr val="8064A2"/>
              </a:solidFill>
              <a:ln w="3175">
                <a:noFill/>
              </a:ln>
            </c:spPr>
          </c:dPt>
          <c:dPt>
            <c:idx val="4"/>
            <c:invertIfNegative val="0"/>
            <c:spPr>
              <a:solidFill>
                <a:srgbClr val="4BACC6"/>
              </a:solidFill>
              <a:ln w="3175">
                <a:noFill/>
              </a:ln>
            </c:spPr>
          </c:dP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Lit>
              <c:ptCount val="6"/>
              <c:pt idx="0">
                <c:v>TEMAS ADMINISTRATIVOS Y FINANCIEROS</c:v>
              </c:pt>
              <c:pt idx="1">
                <c:v>BANCO DE PROGRAMAS Y PROYECTOS E INFORMACION DE PROYECTOS</c:v>
              </c:pt>
              <c:pt idx="2">
                <c:v>ATENCION Y SERVICIO A LA CIUDADANIA</c:v>
              </c:pt>
              <c:pt idx="3">
                <c:v>TEMAS DE CONTRATACION: PERSONAL/RECURSOS FISICOS</c:v>
              </c:pt>
              <c:pt idx="4">
                <c:v>TRASLADO POR NO COMPETENCIA</c:v>
              </c:pt>
              <c:pt idx="5">
                <c:v>Total general</c:v>
              </c:pt>
            </c:strLit>
          </c:cat>
          <c:val>
            <c:numLit>
              <c:ptCount val="6"/>
              <c:pt idx="0">
                <c:v>2</c:v>
              </c:pt>
              <c:pt idx="1">
                <c:v>2</c:v>
              </c:pt>
              <c:pt idx="2">
                <c:v>9</c:v>
              </c:pt>
              <c:pt idx="3">
                <c:v>12</c:v>
              </c:pt>
              <c:pt idx="4">
                <c:v>13</c:v>
              </c:pt>
              <c:pt idx="5">
                <c:v>38</c:v>
              </c:pt>
            </c:numLit>
          </c:val>
        </c:ser>
        <c:axId val="4745085"/>
        <c:axId val="42705766"/>
      </c:barChart>
      <c:catAx>
        <c:axId val="4745085"/>
        <c:scaling>
          <c:orientation val="minMax"/>
        </c:scaling>
        <c:axPos val="l"/>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42705766"/>
        <c:crosses val="autoZero"/>
        <c:auto val="0"/>
        <c:lblOffset val="100"/>
        <c:tickLblSkip val="1"/>
        <c:noMultiLvlLbl val="0"/>
      </c:catAx>
      <c:valAx>
        <c:axId val="42705766"/>
        <c:scaling>
          <c:orientation val="minMax"/>
        </c:scaling>
        <c:axPos val="b"/>
        <c:delete val="1"/>
        <c:majorTickMark val="out"/>
        <c:minorTickMark val="none"/>
        <c:tickLblPos val="nextTo"/>
        <c:crossAx val="474508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Requerimientos por Asunto o Subtema</a:t>
            </a:r>
          </a:p>
        </c:rich>
      </c:tx>
      <c:layout>
        <c:manualLayout>
          <c:xMode val="factor"/>
          <c:yMode val="factor"/>
          <c:x val="-0.0015"/>
          <c:y val="-0.010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C0504D"/>
              </a:solidFill>
              <a:ln w="3175">
                <a:noFill/>
              </a:ln>
            </c:spPr>
          </c:dPt>
          <c:dPt>
            <c:idx val="2"/>
            <c:invertIfNegative val="0"/>
            <c:spPr>
              <a:solidFill>
                <a:srgbClr val="9BBB59"/>
              </a:solidFill>
              <a:ln w="3175">
                <a:noFill/>
              </a:ln>
            </c:spPr>
          </c:dPt>
          <c:dPt>
            <c:idx val="3"/>
            <c:invertIfNegative val="0"/>
            <c:spPr>
              <a:solidFill>
                <a:srgbClr val="8064A2"/>
              </a:solidFill>
              <a:ln w="3175">
                <a:noFill/>
              </a:ln>
            </c:spPr>
          </c:dPt>
          <c:dPt>
            <c:idx val="4"/>
            <c:invertIfNegative val="0"/>
            <c:spPr>
              <a:solidFill>
                <a:srgbClr val="4BACC6"/>
              </a:solidFill>
              <a:ln w="3175">
                <a:noFill/>
              </a:ln>
            </c:spPr>
          </c:dPt>
          <c:dLbls>
            <c:numFmt formatCode="General" sourceLinked="1"/>
            <c:spPr>
              <a:noFill/>
              <a:ln w="3175">
                <a:noFill/>
              </a:ln>
            </c:spPr>
            <c:showLegendKey val="0"/>
            <c:showVal val="1"/>
            <c:showBubbleSize val="0"/>
            <c:showCatName val="0"/>
            <c:showSerName val="0"/>
            <c:showPercent val="0"/>
          </c:dLbls>
          <c:cat>
            <c:strLit>
              <c:ptCount val="6"/>
              <c:pt idx="0">
                <c:v>TEMAS ADMINISTRATIVOS Y FINANCIEROS</c:v>
              </c:pt>
              <c:pt idx="1">
                <c:v>BANCO DE PROGRAMAS Y PROYECTOS E INFORMACION DE PROYECTOS</c:v>
              </c:pt>
              <c:pt idx="2">
                <c:v>ATENCION Y SERVICIO A LA CIUDADANIA</c:v>
              </c:pt>
              <c:pt idx="3">
                <c:v>TEMAS DE CONTRATACION: PERSONAL/RECURSOS FISICOS</c:v>
              </c:pt>
              <c:pt idx="4">
                <c:v>TRASLADO POR NO COMPETENCIA</c:v>
              </c:pt>
              <c:pt idx="5">
                <c:v>Total general</c:v>
              </c:pt>
            </c:strLit>
          </c:cat>
          <c:val>
            <c:numLit>
              <c:ptCount val="6"/>
              <c:pt idx="0">
                <c:v>2</c:v>
              </c:pt>
              <c:pt idx="1">
                <c:v>2</c:v>
              </c:pt>
              <c:pt idx="2">
                <c:v>9</c:v>
              </c:pt>
              <c:pt idx="3">
                <c:v>12</c:v>
              </c:pt>
              <c:pt idx="4">
                <c:v>13</c:v>
              </c:pt>
              <c:pt idx="5">
                <c:v>38</c:v>
              </c:pt>
            </c:numLit>
          </c:val>
        </c:ser>
        <c:axId val="48807575"/>
        <c:axId val="36614992"/>
      </c:barChart>
      <c:catAx>
        <c:axId val="48807575"/>
        <c:scaling>
          <c:orientation val="minMax"/>
        </c:scaling>
        <c:axPos val="l"/>
        <c:delete val="0"/>
        <c:numFmt formatCode="General" sourceLinked="0"/>
        <c:majorTickMark val="out"/>
        <c:minorTickMark val="none"/>
        <c:tickLblPos val="nextTo"/>
        <c:spPr>
          <a:ln w="3175">
            <a:solidFill>
              <a:srgbClr val="808080"/>
            </a:solidFill>
          </a:ln>
        </c:spPr>
        <c:crossAx val="36614992"/>
        <c:crosses val="autoZero"/>
        <c:auto val="0"/>
        <c:lblOffset val="100"/>
        <c:tickLblSkip val="1"/>
        <c:noMultiLvlLbl val="0"/>
      </c:catAx>
      <c:valAx>
        <c:axId val="36614992"/>
        <c:scaling>
          <c:orientation val="minMax"/>
        </c:scaling>
        <c:axPos val="b"/>
        <c:delete val="1"/>
        <c:majorTickMark val="out"/>
        <c:minorTickMark val="none"/>
        <c:tickLblPos val="nextTo"/>
        <c:crossAx val="4880757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[0]Sistema!Tabla dinámica2</c:name>
  </c:pivotSource>
  <c:chart>
    <c:plotArea>
      <c:layout/>
      <c:barChart>
        <c:barDir val="col"/>
        <c:grouping val="clustered"/>
        <c:axId val="34415411"/>
        <c:axId val="41303244"/>
      </c:barChart>
      <c:catAx>
        <c:axId val="34415411"/>
        <c:scaling>
          <c:orientation val="minMax"/>
        </c:scaling>
        <c:axPos val="b"/>
        <c:delete val="0"/>
        <c:numFmt formatCode="General" sourceLinked="1"/>
        <c:majorTickMark val="out"/>
        <c:minorTickMark val="none"/>
        <c:tickLblPos val="nextTo"/>
        <c:spPr>
          <a:ln w="3175">
            <a:solidFill>
              <a:srgbClr val="808080"/>
            </a:solidFill>
          </a:ln>
        </c:spPr>
        <c:crossAx val="41303244"/>
        <c:crosses val="autoZero"/>
        <c:auto val="0"/>
        <c:lblOffset val="100"/>
        <c:tickLblSkip val="1"/>
        <c:noMultiLvlLbl val="0"/>
      </c:catAx>
      <c:valAx>
        <c:axId val="4130324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415411"/>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[0]tiempo!Tabla dinámica3</c:name>
  </c:pivotSource>
  <c:chart>
    <c:autoTitleDeleted val="0"/>
    <c:title>
      <c:layout>
        <c:manualLayout>
          <c:xMode val="factor"/>
          <c:yMode val="factor"/>
          <c:x val="-0.002"/>
          <c:y val="0.413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barChart>
        <c:barDir val="col"/>
        <c:grouping val="clustered"/>
        <c:axId val="36184877"/>
        <c:axId val="57228438"/>
      </c:barChart>
      <c:catAx>
        <c:axId val="36184877"/>
        <c:scaling>
          <c:orientation val="minMax"/>
        </c:scaling>
        <c:axPos val="b"/>
        <c:delete val="0"/>
        <c:numFmt formatCode="General" sourceLinked="1"/>
        <c:majorTickMark val="out"/>
        <c:minorTickMark val="none"/>
        <c:tickLblPos val="nextTo"/>
        <c:spPr>
          <a:ln w="3175">
            <a:solidFill>
              <a:srgbClr val="808080"/>
            </a:solidFill>
          </a:ln>
        </c:spPr>
        <c:crossAx val="57228438"/>
        <c:crosses val="autoZero"/>
        <c:auto val="0"/>
        <c:lblOffset val="100"/>
        <c:tickLblSkip val="1"/>
        <c:noMultiLvlLbl val="0"/>
      </c:catAx>
      <c:valAx>
        <c:axId val="5722843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184877"/>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Requerimeintos Solucionados Por Sistema</a:t>
            </a:r>
          </a:p>
        </c:rich>
      </c:tx>
      <c:layout>
        <c:manualLayout>
          <c:xMode val="factor"/>
          <c:yMode val="factor"/>
          <c:x val="-0.002"/>
          <c:y val="-0.0047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29</c:v>
              </c:pt>
              <c:pt idx="1">
                <c:v>29</c:v>
              </c:pt>
            </c:numLit>
          </c:val>
        </c:ser>
        <c:axId val="45293895"/>
        <c:axId val="4991872"/>
      </c:barChart>
      <c:catAx>
        <c:axId val="45293895"/>
        <c:scaling>
          <c:orientation val="minMax"/>
        </c:scaling>
        <c:axPos val="l"/>
        <c:delete val="0"/>
        <c:numFmt formatCode="General" sourceLinked="0"/>
        <c:majorTickMark val="out"/>
        <c:minorTickMark val="none"/>
        <c:tickLblPos val="nextTo"/>
        <c:spPr>
          <a:ln w="3175">
            <a:solidFill>
              <a:srgbClr val="808080"/>
            </a:solidFill>
          </a:ln>
        </c:spPr>
        <c:crossAx val="4991872"/>
        <c:crosses val="autoZero"/>
        <c:auto val="0"/>
        <c:lblOffset val="100"/>
        <c:tickLblSkip val="1"/>
        <c:noMultiLvlLbl val="0"/>
      </c:catAx>
      <c:valAx>
        <c:axId val="4991872"/>
        <c:scaling>
          <c:orientation val="minMax"/>
        </c:scaling>
        <c:axPos val="b"/>
        <c:delete val="1"/>
        <c:majorTickMark val="out"/>
        <c:minorTickMark val="none"/>
        <c:tickLblPos val="nextTo"/>
        <c:crossAx val="4529389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Requerimitos recibidos por Sistema</a:t>
            </a:r>
          </a:p>
        </c:rich>
      </c:tx>
      <c:layout>
        <c:manualLayout>
          <c:xMode val="factor"/>
          <c:yMode val="factor"/>
          <c:x val="-0.002"/>
          <c:y val="-0.010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35</c:v>
              </c:pt>
              <c:pt idx="1">
                <c:v>35</c:v>
              </c:pt>
            </c:numLit>
          </c:val>
        </c:ser>
        <c:overlap val="-25"/>
        <c:axId val="44926849"/>
        <c:axId val="1688458"/>
      </c:barChart>
      <c:catAx>
        <c:axId val="44926849"/>
        <c:scaling>
          <c:orientation val="minMax"/>
        </c:scaling>
        <c:axPos val="l"/>
        <c:delete val="0"/>
        <c:numFmt formatCode="General" sourceLinked="0"/>
        <c:majorTickMark val="none"/>
        <c:minorTickMark val="none"/>
        <c:tickLblPos val="nextTo"/>
        <c:spPr>
          <a:ln w="3175">
            <a:solidFill>
              <a:srgbClr val="808080"/>
            </a:solidFill>
          </a:ln>
        </c:spPr>
        <c:crossAx val="1688458"/>
        <c:crosses val="autoZero"/>
        <c:auto val="0"/>
        <c:lblOffset val="100"/>
        <c:tickLblSkip val="1"/>
        <c:noMultiLvlLbl val="0"/>
      </c:catAx>
      <c:valAx>
        <c:axId val="1688458"/>
        <c:scaling>
          <c:orientation val="minMax"/>
        </c:scaling>
        <c:axPos val="b"/>
        <c:delete val="1"/>
        <c:majorTickMark val="out"/>
        <c:minorTickMark val="none"/>
        <c:tickLblPos val="nextTo"/>
        <c:crossAx val="44926849"/>
        <c:crossesAt val="1"/>
        <c:crossBetween val="between"/>
        <c:dispUnits/>
      </c:valAx>
      <c:spPr>
        <a:solidFill>
          <a:srgbClr val="FFFFFF"/>
        </a:solidFill>
        <a:ln w="3175">
          <a:noFill/>
        </a:ln>
      </c:spPr>
    </c:plotArea>
    <c:legend>
      <c:legendPos val="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EL SISTEMA DE REGISTRO PQRS</a:t>
            </a:r>
          </a:p>
        </c:rich>
      </c:tx>
      <c:layout>
        <c:manualLayout>
          <c:xMode val="factor"/>
          <c:yMode val="factor"/>
          <c:x val="-0.0015"/>
          <c:y val="-0.0045"/>
        </c:manualLayout>
      </c:layout>
      <c:spPr>
        <a:noFill/>
        <a:ln>
          <a:noFill/>
        </a:ln>
      </c:spPr>
    </c:title>
    <c:view3D>
      <c:rotX val="15"/>
      <c:hPercent val="405"/>
      <c:rotY val="20"/>
      <c:depthPercent val="100"/>
      <c:rAngAx val="1"/>
    </c:view3D>
    <c:plotArea>
      <c:layout>
        <c:manualLayout>
          <c:xMode val="edge"/>
          <c:yMode val="edge"/>
          <c:x val="0.045"/>
          <c:y val="0.17225"/>
          <c:w val="0.93775"/>
          <c:h val="0.6945"/>
        </c:manualLayout>
      </c:layout>
      <c:bar3DChart>
        <c:barDir val="bar"/>
        <c:grouping val="clustered"/>
        <c:varyColors val="0"/>
        <c:ser>
          <c:idx val="2"/>
          <c:order val="0"/>
          <c:tx>
            <c:strRef>
              <c:f>'Consolidado IDEP'!$C$18</c:f>
              <c:strCache>
                <c:ptCount val="1"/>
                <c:pt idx="0">
                  <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4"/>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5"/>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IDEP'!$B$19:$B$21</c:f>
              <c:strCache/>
            </c:strRef>
          </c:cat>
          <c:val>
            <c:numRef>
              <c:f>'Consolidado IDEP'!$C$19:$C$21</c:f>
              <c:numCache/>
            </c:numRef>
          </c:val>
          <c:shape val="box"/>
        </c:ser>
        <c:ser>
          <c:idx val="3"/>
          <c:order val="1"/>
          <c:tx>
            <c:strRef>
              <c:f>'Consolidado IDEP'!$D$18</c:f>
              <c:strCache>
                <c:ptCount val="1"/>
                <c:pt idx="0">
                  <c:v/>
                </c:pt>
              </c:strCache>
            </c:strRef>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'Consolidado IDEP'!$B$19:$B$21</c:f>
              <c:strCache/>
            </c:strRef>
          </c:cat>
          <c:val>
            <c:numRef>
              <c:f>'Consolidado IDEP'!$D$19:$D$21</c:f>
              <c:numCache/>
            </c:numRef>
          </c:val>
          <c:shape val="box"/>
        </c:ser>
        <c:ser>
          <c:idx val="4"/>
          <c:order val="2"/>
          <c:tx>
            <c:strRef>
              <c:f>'Consolidado IDEP'!$G$18</c:f>
              <c:strCache>
                <c:ptCount val="1"/>
                <c:pt idx="0">
                  <c:v>TOTAL</c:v>
                </c:pt>
              </c:strCache>
            </c:strRef>
          </c:tx>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IDEP'!$B$19:$B$21</c:f>
              <c:strCache/>
            </c:strRef>
          </c:cat>
          <c:val>
            <c:numRef>
              <c:f>'Consolidado IDEP'!$G$19:$G$21</c:f>
              <c:numCache/>
            </c:numRef>
          </c:val>
          <c:shape val="box"/>
        </c:ser>
        <c:shape val="box"/>
        <c:axId val="15196123"/>
        <c:axId val="2547380"/>
      </c:bar3DChart>
      <c:catAx>
        <c:axId val="15196123"/>
        <c:scaling>
          <c:orientation val="minMax"/>
        </c:scaling>
        <c:axPos val="l"/>
        <c:title>
          <c:tx>
            <c:rich>
              <a:bodyPr vert="horz" rot="-5400000" anchor="ctr"/>
              <a:lstStyle/>
              <a:p>
                <a:pPr algn="ctr">
                  <a:defRPr/>
                </a:pPr>
                <a:r>
                  <a:rPr lang="en-US" cap="none" sz="900" b="1" i="0" u="none" baseline="0">
                    <a:solidFill>
                      <a:srgbClr val="003366"/>
                    </a:solidFill>
                    <a:latin typeface="Calibri"/>
                    <a:ea typeface="Calibri"/>
                    <a:cs typeface="Calibri"/>
                  </a:rPr>
                  <a:t>TIPO DE CANAL</a:t>
                </a:r>
              </a:p>
            </c:rich>
          </c:tx>
          <c:layout>
            <c:manualLayout>
              <c:xMode val="factor"/>
              <c:yMode val="factor"/>
              <c:x val="-0.08525"/>
              <c:y val="0.0545"/>
            </c:manualLayout>
          </c:layout>
          <c:overlay val="0"/>
          <c:spPr>
            <a:noFill/>
            <a:ln>
              <a:noFill/>
            </a:ln>
          </c:spPr>
        </c:title>
        <c:delete val="0"/>
        <c:numFmt formatCode="General" sourceLinked="1"/>
        <c:majorTickMark val="out"/>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2547380"/>
        <c:crosses val="autoZero"/>
        <c:auto val="1"/>
        <c:lblOffset val="100"/>
        <c:tickLblSkip val="1"/>
        <c:noMultiLvlLbl val="0"/>
      </c:catAx>
      <c:valAx>
        <c:axId val="2547380"/>
        <c:scaling>
          <c:orientation val="minMax"/>
        </c:scaling>
        <c:axPos val="b"/>
        <c:title>
          <c:tx>
            <c:rich>
              <a:bodyPr vert="horz" rot="0" anchor="ctr"/>
              <a:lstStyle/>
              <a:p>
                <a:pPr algn="ctr">
                  <a:defRPr/>
                </a:pPr>
                <a:r>
                  <a:rPr lang="en-US" cap="none" sz="900" b="1" i="0" u="none" baseline="0">
                    <a:solidFill>
                      <a:srgbClr val="003366"/>
                    </a:solidFill>
                    <a:latin typeface="Calibri"/>
                    <a:ea typeface="Calibri"/>
                    <a:cs typeface="Calibri"/>
                  </a:rPr>
                  <a:t>CANTIDAD DE REQUERIMIENTOS PQRS</a:t>
                </a:r>
              </a:p>
            </c:rich>
          </c:tx>
          <c:layout>
            <c:manualLayout>
              <c:xMode val="factor"/>
              <c:yMode val="factor"/>
              <c:x val="-0.02575"/>
              <c:y val="0.07725"/>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15196123"/>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TIPOLOGÍA</a:t>
            </a:r>
          </a:p>
        </c:rich>
      </c:tx>
      <c:layout>
        <c:manualLayout>
          <c:xMode val="factor"/>
          <c:yMode val="factor"/>
          <c:x val="-0.00325"/>
          <c:y val="-0.00975"/>
        </c:manualLayout>
      </c:layout>
      <c:spPr>
        <a:noFill/>
        <a:ln>
          <a:noFill/>
        </a:ln>
      </c:spPr>
    </c:title>
    <c:view3D>
      <c:rotX val="15"/>
      <c:hPercent val="111"/>
      <c:rotY val="20"/>
      <c:depthPercent val="100"/>
      <c:rAngAx val="1"/>
    </c:view3D>
    <c:plotArea>
      <c:layout>
        <c:manualLayout>
          <c:xMode val="edge"/>
          <c:yMode val="edge"/>
          <c:x val="0.045"/>
          <c:y val="0.12475"/>
          <c:w val="0.731"/>
          <c:h val="0.77825"/>
        </c:manualLayout>
      </c:layout>
      <c:bar3DChart>
        <c:barDir val="bar"/>
        <c:grouping val="clustered"/>
        <c:varyColors val="0"/>
        <c:ser>
          <c:idx val="2"/>
          <c:order val="0"/>
          <c:tx>
            <c:strRef>
              <c:f>'Consolidado IDEP'!$C$29</c:f>
              <c:strCache>
                <c:ptCount val="1"/>
                <c:pt idx="0">
                  <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4"/>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5"/>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IDEP'!$B$30:$B$34</c:f>
              <c:strCache/>
            </c:strRef>
          </c:cat>
          <c:val>
            <c:numRef>
              <c:f>'Consolidado IDEP'!$C$30:$C$34</c:f>
              <c:numCache/>
            </c:numRef>
          </c:val>
          <c:shape val="box"/>
        </c:ser>
        <c:ser>
          <c:idx val="3"/>
          <c:order val="1"/>
          <c:tx>
            <c:strRef>
              <c:f>'Consolidado IDEP'!$D$29</c:f>
              <c:strCache>
                <c:ptCount val="1"/>
                <c:pt idx="0">
                  <c:v/>
                </c:pt>
              </c:strCache>
            </c:strRef>
          </c:tx>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IDEP'!$B$30:$B$34</c:f>
              <c:strCache/>
            </c:strRef>
          </c:cat>
          <c:val>
            <c:numRef>
              <c:f>'Consolidado IDEP'!$D$30:$D$34</c:f>
              <c:numCache/>
            </c:numRef>
          </c:val>
          <c:shape val="box"/>
        </c:ser>
        <c:ser>
          <c:idx val="4"/>
          <c:order val="2"/>
          <c:tx>
            <c:strRef>
              <c:f>'Consolidado IDEP'!$E$29</c:f>
              <c:strCache>
                <c:ptCount val="1"/>
                <c:pt idx="0">
                  <c:v>SDQS</c:v>
                </c:pt>
              </c:strCache>
            </c:strRef>
          </c:tx>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IDEP'!$B$30:$B$34</c:f>
              <c:strCache/>
            </c:strRef>
          </c:cat>
          <c:val>
            <c:numRef>
              <c:f>'Consolidado IDEP'!$E$30:$E$34</c:f>
              <c:numCache/>
            </c:numRef>
          </c:val>
          <c:shape val="box"/>
        </c:ser>
        <c:ser>
          <c:idx val="0"/>
          <c:order val="3"/>
          <c:tx>
            <c:strRef>
              <c:f>'Consolidado IDEP'!$F$29</c:f>
              <c:strCache>
                <c:ptCount val="1"/>
                <c:pt idx="0">
                  <c:v>SISTEMA PROPIO SIAFI</c:v>
                </c:pt>
              </c:strCache>
            </c:strRef>
          </c:tx>
          <c:spPr>
            <a:solidFill>
              <a:srgbClr val="558ED5"/>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IDEP'!$B$30:$B$34</c:f>
              <c:strCache/>
            </c:strRef>
          </c:cat>
          <c:val>
            <c:numRef>
              <c:f>'Consolidado IDEP'!$F$30:$F$34</c:f>
              <c:numCache/>
            </c:numRef>
          </c:val>
          <c:shape val="box"/>
        </c:ser>
        <c:shape val="box"/>
        <c:axId val="22926421"/>
        <c:axId val="5011198"/>
      </c:bar3DChart>
      <c:catAx>
        <c:axId val="22926421"/>
        <c:scaling>
          <c:orientation val="minMax"/>
        </c:scaling>
        <c:axPos val="l"/>
        <c:title>
          <c:tx>
            <c:rich>
              <a:bodyPr vert="horz" rot="-5400000" anchor="ctr"/>
              <a:lstStyle/>
              <a:p>
                <a:pPr algn="ctr">
                  <a:defRPr/>
                </a:pPr>
                <a:r>
                  <a:rPr lang="en-US" cap="none" sz="900" b="1" i="0" u="none" baseline="0">
                    <a:solidFill>
                      <a:srgbClr val="003366"/>
                    </a:solidFill>
                    <a:latin typeface="Calibri"/>
                    <a:ea typeface="Calibri"/>
                    <a:cs typeface="Calibri"/>
                  </a:rPr>
                  <a:t>TIPOLOGIA</a:t>
                </a:r>
              </a:p>
            </c:rich>
          </c:tx>
          <c:layout>
            <c:manualLayout>
              <c:xMode val="factor"/>
              <c:yMode val="factor"/>
              <c:x val="-0.04475"/>
              <c:y val="0.0625"/>
            </c:manualLayout>
          </c:layout>
          <c:overlay val="0"/>
          <c:spPr>
            <a:noFill/>
            <a:ln>
              <a:noFill/>
            </a:ln>
          </c:spPr>
        </c:title>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5011198"/>
        <c:crosses val="autoZero"/>
        <c:auto val="1"/>
        <c:lblOffset val="100"/>
        <c:tickLblSkip val="1"/>
        <c:noMultiLvlLbl val="0"/>
      </c:catAx>
      <c:valAx>
        <c:axId val="5011198"/>
        <c:scaling>
          <c:orientation val="minMax"/>
        </c:scaling>
        <c:axPos val="b"/>
        <c:title>
          <c:tx>
            <c:rich>
              <a:bodyPr vert="horz" rot="0" anchor="ctr"/>
              <a:lstStyle/>
              <a:p>
                <a:pPr algn="ctr">
                  <a:defRPr/>
                </a:pPr>
                <a:r>
                  <a:rPr lang="en-US" cap="none" sz="900" b="1" i="0" u="none" baseline="0">
                    <a:solidFill>
                      <a:srgbClr val="003366"/>
                    </a:solidFill>
                    <a:latin typeface="Calibri"/>
                    <a:ea typeface="Calibri"/>
                    <a:cs typeface="Calibri"/>
                  </a:rPr>
                  <a:t>CANTIDAD DE REQUERIMIENTOS PQRS</a:t>
                </a:r>
              </a:p>
            </c:rich>
          </c:tx>
          <c:layout>
            <c:manualLayout>
              <c:xMode val="factor"/>
              <c:yMode val="factor"/>
              <c:x val="-0.0385"/>
              <c:y val="0.11175"/>
            </c:manualLayout>
          </c:layout>
          <c:overlay val="0"/>
          <c:spPr>
            <a:noFill/>
            <a:ln>
              <a:noFill/>
            </a:ln>
          </c:spPr>
        </c:title>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22926421"/>
        <c:crossesAt val="1"/>
        <c:crossBetween val="between"/>
        <c:dispUnits/>
      </c:valAx>
      <c:spPr>
        <a:noFill/>
        <a:ln>
          <a:noFill/>
        </a:ln>
      </c:spPr>
    </c:plotArea>
    <c:legend>
      <c:legendPos val="r"/>
      <c:legendEntry>
        <c:idx val="2"/>
        <c:delete val="1"/>
      </c:legendEntry>
      <c:legendEntry>
        <c:idx val="3"/>
        <c:delete val="1"/>
      </c:legendEntry>
      <c:layout>
        <c:manualLayout>
          <c:xMode val="edge"/>
          <c:yMode val="edge"/>
          <c:x val="0.798"/>
          <c:y val="0.47375"/>
          <c:w val="0.194"/>
          <c:h val="0.13475"/>
        </c:manualLayout>
      </c:layout>
      <c:overlay val="0"/>
      <c:spPr>
        <a:noFill/>
        <a:ln w="3175">
          <a:noFill/>
        </a:ln>
      </c:spPr>
      <c:txPr>
        <a:bodyPr vert="horz" rot="0"/>
        <a:lstStyle/>
        <a:p>
          <a:pPr>
            <a:defRPr lang="en-US" cap="none" sz="825" b="0" i="0" u="none" baseline="0">
              <a:solidFill>
                <a:srgbClr val="333399"/>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 TOP 5 DE REQUERIMIENTOS POR SUBTEMA</a:t>
            </a:r>
          </a:p>
        </c:rich>
      </c:tx>
      <c:layout>
        <c:manualLayout>
          <c:xMode val="factor"/>
          <c:yMode val="factor"/>
          <c:x val="-0.00325"/>
          <c:y val="-0.013"/>
        </c:manualLayout>
      </c:layout>
      <c:spPr>
        <a:noFill/>
        <a:ln>
          <a:noFill/>
        </a:ln>
      </c:spPr>
    </c:title>
    <c:view3D>
      <c:rotX val="15"/>
      <c:hPercent val="91"/>
      <c:rotY val="20"/>
      <c:depthPercent val="100"/>
      <c:rAngAx val="1"/>
    </c:view3D>
    <c:plotArea>
      <c:layout>
        <c:manualLayout>
          <c:xMode val="edge"/>
          <c:yMode val="edge"/>
          <c:x val="0.0155"/>
          <c:y val="0.09825"/>
          <c:w val="0.96725"/>
          <c:h val="0.874"/>
        </c:manualLayout>
      </c:layout>
      <c:bar3DChart>
        <c:barDir val="bar"/>
        <c:grouping val="clustered"/>
        <c:varyColors val="0"/>
        <c:ser>
          <c:idx val="2"/>
          <c:order val="0"/>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B050"/>
              </a:solidFill>
              <a:ln w="3175">
                <a:noFill/>
              </a:ln>
              <a:effectLst>
                <a:outerShdw dist="35921" dir="2700000" algn="br">
                  <a:prstClr val="black"/>
                </a:outerShdw>
              </a:effectLst>
            </c:spPr>
          </c:dPt>
          <c:dPt>
            <c:idx val="3"/>
            <c:invertIfNegative val="0"/>
            <c:spPr>
              <a:solidFill>
                <a:srgbClr val="00B050"/>
              </a:solidFill>
              <a:ln w="3175">
                <a:noFill/>
              </a:ln>
              <a:effectLst>
                <a:outerShdw dist="35921" dir="2700000" algn="br">
                  <a:prstClr val="black"/>
                </a:outerShdw>
              </a:effectLst>
            </c:spPr>
          </c:dPt>
          <c:dPt>
            <c:idx val="4"/>
            <c:invertIfNegative val="0"/>
            <c:spPr>
              <a:solidFill>
                <a:srgbClr val="00B050"/>
              </a:solidFill>
              <a:ln w="3175">
                <a:noFill/>
              </a:ln>
              <a:effectLst>
                <a:outerShdw dist="35921" dir="2700000" algn="br">
                  <a:prstClr val="black"/>
                </a:outerShdw>
              </a:effectLst>
            </c:spPr>
          </c:dPt>
          <c:dPt>
            <c:idx val="5"/>
            <c:invertIfNegative val="0"/>
            <c:spPr>
              <a:solidFill>
                <a:srgbClr val="00B050"/>
              </a:soli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IDEP'!$B$47:$B$51,'Consolidado IDEP'!$B$53)</c:f>
              <c:strCache/>
            </c:strRef>
          </c:cat>
          <c:val>
            <c:numRef>
              <c:f>('Consolidado IDEP'!$H$47:$H$51,'Consolidado IDEP'!$H$53)</c:f>
              <c:numCache/>
            </c:numRef>
          </c:val>
          <c:shape val="box"/>
        </c:ser>
        <c:shape val="box"/>
        <c:axId val="45100783"/>
        <c:axId val="3253864"/>
      </c:bar3DChart>
      <c:catAx>
        <c:axId val="45100783"/>
        <c:scaling>
          <c:orientation val="minMax"/>
        </c:scaling>
        <c:axPos val="l"/>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3253864"/>
        <c:crosses val="autoZero"/>
        <c:auto val="1"/>
        <c:lblOffset val="100"/>
        <c:tickLblSkip val="1"/>
        <c:noMultiLvlLbl val="0"/>
      </c:catAx>
      <c:valAx>
        <c:axId val="3253864"/>
        <c:scaling>
          <c:orientation val="minMax"/>
        </c:scaling>
        <c:axPos val="b"/>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45100783"/>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Total de Requerimientos Recibidos por Sistema de Registro PQR</a:t>
            </a:r>
          </a:p>
        </c:rich>
      </c:tx>
      <c:layout>
        <c:manualLayout>
          <c:xMode val="factor"/>
          <c:yMode val="factor"/>
          <c:x val="-0.0035"/>
          <c:y val="-0.004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dLbl>
              <c:idx val="0"/>
              <c:tx>
                <c:rich>
                  <a:bodyPr vert="horz" rot="0" anchor="ctr"/>
                  <a:lstStyle/>
                  <a:p>
                    <a:pPr algn="ctr">
                      <a:defRPr/>
                    </a:pPr>
                    <a:r>
                      <a:rPr lang="en-US" cap="none" sz="1000" b="0" i="0" u="none" baseline="0">
                        <a:solidFill>
                          <a:srgbClr val="000000"/>
                        </a:solidFill>
                        <a:latin typeface="Calibri"/>
                        <a:ea typeface="Calibri"/>
                        <a:cs typeface="Calibri"/>
                      </a:rPr>
                      <a:t>38</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Percent val="0"/>
          </c:dLbls>
          <c:cat>
            <c:strLit>
              <c:ptCount val="2"/>
              <c:pt idx="0">
                <c:v>SDQS</c:v>
              </c:pt>
              <c:pt idx="1">
                <c:v>Total general</c:v>
              </c:pt>
            </c:strLit>
          </c:cat>
          <c:val>
            <c:numLit>
              <c:ptCount val="2"/>
              <c:pt idx="0">
                <c:v>35</c:v>
              </c:pt>
              <c:pt idx="1">
                <c:v>35</c:v>
              </c:pt>
            </c:numLit>
          </c:val>
        </c:ser>
        <c:overlap val="-25"/>
        <c:axId val="29284777"/>
        <c:axId val="62236402"/>
      </c:barChart>
      <c:catAx>
        <c:axId val="29284777"/>
        <c:scaling>
          <c:orientation val="minMax"/>
        </c:scaling>
        <c:axPos val="l"/>
        <c:delete val="0"/>
        <c:numFmt formatCode="General" sourceLinked="0"/>
        <c:majorTickMark val="none"/>
        <c:minorTickMark val="none"/>
        <c:tickLblPos val="nextTo"/>
        <c:spPr>
          <a:ln w="3175">
            <a:solidFill>
              <a:srgbClr val="808080"/>
            </a:solidFill>
          </a:ln>
        </c:spPr>
        <c:crossAx val="62236402"/>
        <c:crosses val="autoZero"/>
        <c:auto val="0"/>
        <c:lblOffset val="100"/>
        <c:tickLblSkip val="1"/>
        <c:noMultiLvlLbl val="0"/>
      </c:catAx>
      <c:valAx>
        <c:axId val="62236402"/>
        <c:scaling>
          <c:orientation val="minMax"/>
        </c:scaling>
        <c:axPos val="b"/>
        <c:delete val="1"/>
        <c:majorTickMark val="out"/>
        <c:minorTickMark val="none"/>
        <c:tickLblPos val="nextTo"/>
        <c:crossAx val="29284777"/>
        <c:crossesAt val="1"/>
        <c:crossBetween val="between"/>
        <c:dispUnits/>
      </c:valAx>
      <c:spPr>
        <a:solidFill>
          <a:srgbClr val="558ED5"/>
        </a:solidFill>
        <a:ln w="3175">
          <a:noFill/>
        </a:ln>
      </c:spPr>
    </c:plotArea>
    <c:legend>
      <c:legendPos val="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jpeg" /><Relationship Id="rId3" Type="http://schemas.openxmlformats.org/officeDocument/2006/relationships/chart" Target="/xl/charts/chart7.xml" /><Relationship Id="rId4"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343275"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4</xdr:row>
      <xdr:rowOff>57150</xdr:rowOff>
    </xdr:from>
    <xdr:to>
      <xdr:col>5</xdr:col>
      <xdr:colOff>1333500</xdr:colOff>
      <xdr:row>15</xdr:row>
      <xdr:rowOff>38100</xdr:rowOff>
    </xdr:to>
    <xdr:graphicFrame>
      <xdr:nvGraphicFramePr>
        <xdr:cNvPr id="1" name="4 Gráfico"/>
        <xdr:cNvGraphicFramePr/>
      </xdr:nvGraphicFramePr>
      <xdr:xfrm>
        <a:off x="2047875" y="819150"/>
        <a:ext cx="5457825" cy="20764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0.72875</cdr:x>
      <cdr:y>0.522</cdr:y>
    </cdr:from>
    <cdr:to>
      <cdr:x>0.79025</cdr:x>
      <cdr:y>0.65725</cdr:y>
    </cdr:to>
    <cdr:sp>
      <cdr:nvSpPr>
        <cdr:cNvPr id="1" name="1 Rectángulo"/>
        <cdr:cNvSpPr>
          <a:spLocks/>
        </cdr:cNvSpPr>
      </cdr:nvSpPr>
      <cdr:spPr>
        <a:xfrm>
          <a:off x="4038600" y="1143000"/>
          <a:ext cx="342900" cy="295275"/>
        </a:xfrm>
        <a:prstGeom prst="rect">
          <a:avLst/>
        </a:prstGeom>
        <a:solidFill>
          <a:srgbClr val="4F81BD"/>
        </a:solidFill>
        <a:ln w="25400" cmpd="sng">
          <a:noFill/>
        </a:ln>
      </cdr:spPr>
      <cdr:txBody>
        <a:bodyPr vertOverflow="clip" wrap="square"/>
        <a:p>
          <a:pPr algn="l">
            <a:defRPr/>
          </a:pPr>
          <a:r>
            <a:rPr lang="en-US" cap="none" sz="1100" b="0" i="0" u="none" baseline="0">
              <a:solidFill>
                <a:srgbClr val="000000"/>
              </a:solidFill>
              <a:latin typeface="Calibri"/>
              <a:ea typeface="Calibri"/>
              <a:cs typeface="Calibri"/>
            </a:rPr>
            <a:t>32</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3</xdr:row>
      <xdr:rowOff>9525</xdr:rowOff>
    </xdr:from>
    <xdr:to>
      <xdr:col>10</xdr:col>
      <xdr:colOff>57150</xdr:colOff>
      <xdr:row>14</xdr:row>
      <xdr:rowOff>114300</xdr:rowOff>
    </xdr:to>
    <xdr:graphicFrame>
      <xdr:nvGraphicFramePr>
        <xdr:cNvPr id="1" name="3 Gráfico"/>
        <xdr:cNvGraphicFramePr/>
      </xdr:nvGraphicFramePr>
      <xdr:xfrm>
        <a:off x="952500" y="581025"/>
        <a:ext cx="5553075" cy="22002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0</xdr:row>
      <xdr:rowOff>104775</xdr:rowOff>
    </xdr:from>
    <xdr:to>
      <xdr:col>10</xdr:col>
      <xdr:colOff>114300</xdr:colOff>
      <xdr:row>16</xdr:row>
      <xdr:rowOff>142875</xdr:rowOff>
    </xdr:to>
    <xdr:graphicFrame>
      <xdr:nvGraphicFramePr>
        <xdr:cNvPr id="1" name="2 Gráfico"/>
        <xdr:cNvGraphicFramePr/>
      </xdr:nvGraphicFramePr>
      <xdr:xfrm>
        <a:off x="4029075" y="104775"/>
        <a:ext cx="4924425" cy="34956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2</xdr:row>
      <xdr:rowOff>190500</xdr:rowOff>
    </xdr:from>
    <xdr:to>
      <xdr:col>9</xdr:col>
      <xdr:colOff>9525</xdr:colOff>
      <xdr:row>18</xdr:row>
      <xdr:rowOff>0</xdr:rowOff>
    </xdr:to>
    <xdr:graphicFrame>
      <xdr:nvGraphicFramePr>
        <xdr:cNvPr id="1" name="5 Gráfico"/>
        <xdr:cNvGraphicFramePr/>
      </xdr:nvGraphicFramePr>
      <xdr:xfrm>
        <a:off x="752475" y="571500"/>
        <a:ext cx="6334125" cy="2857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1242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90297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8</xdr:row>
      <xdr:rowOff>19050</xdr:rowOff>
    </xdr:from>
    <xdr:to>
      <xdr:col>7</xdr:col>
      <xdr:colOff>333375</xdr:colOff>
      <xdr:row>18</xdr:row>
      <xdr:rowOff>171450</xdr:rowOff>
    </xdr:to>
    <xdr:graphicFrame>
      <xdr:nvGraphicFramePr>
        <xdr:cNvPr id="1" name="2 Gráfico"/>
        <xdr:cNvGraphicFramePr/>
      </xdr:nvGraphicFramePr>
      <xdr:xfrm>
        <a:off x="1933575" y="1638300"/>
        <a:ext cx="4572000" cy="2057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7</xdr:row>
      <xdr:rowOff>38100</xdr:rowOff>
    </xdr:from>
    <xdr:to>
      <xdr:col>5</xdr:col>
      <xdr:colOff>400050</xdr:colOff>
      <xdr:row>21</xdr:row>
      <xdr:rowOff>114300</xdr:rowOff>
    </xdr:to>
    <xdr:graphicFrame>
      <xdr:nvGraphicFramePr>
        <xdr:cNvPr id="1" name="1 Gráfico"/>
        <xdr:cNvGraphicFramePr/>
      </xdr:nvGraphicFramePr>
      <xdr:xfrm>
        <a:off x="876300" y="1371600"/>
        <a:ext cx="5143500" cy="2743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628650</xdr:colOff>
      <xdr:row>16</xdr:row>
      <xdr:rowOff>0</xdr:rowOff>
    </xdr:from>
    <xdr:to>
      <xdr:col>18</xdr:col>
      <xdr:colOff>542925</xdr:colOff>
      <xdr:row>24</xdr:row>
      <xdr:rowOff>19050</xdr:rowOff>
    </xdr:to>
    <xdr:graphicFrame>
      <xdr:nvGraphicFramePr>
        <xdr:cNvPr id="1" name="Gráfico 14"/>
        <xdr:cNvGraphicFramePr/>
      </xdr:nvGraphicFramePr>
      <xdr:xfrm>
        <a:off x="9972675" y="2943225"/>
        <a:ext cx="6010275" cy="218122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533400</xdr:colOff>
      <xdr:row>1</xdr:row>
      <xdr:rowOff>95250</xdr:rowOff>
    </xdr:from>
    <xdr:to>
      <xdr:col>2</xdr:col>
      <xdr:colOff>285750</xdr:colOff>
      <xdr:row>8</xdr:row>
      <xdr:rowOff>161925</xdr:rowOff>
    </xdr:to>
    <xdr:pic>
      <xdr:nvPicPr>
        <xdr:cNvPr id="2" name="5 Imagen" descr="desarrollo pedagogico BP cmyk.jpg"/>
        <xdr:cNvPicPr preferRelativeResize="1">
          <a:picLocks noChangeAspect="1"/>
        </xdr:cNvPicPr>
      </xdr:nvPicPr>
      <xdr:blipFill>
        <a:blip r:embed="rId2"/>
        <a:stretch>
          <a:fillRect/>
        </a:stretch>
      </xdr:blipFill>
      <xdr:spPr>
        <a:xfrm>
          <a:off x="1047750" y="257175"/>
          <a:ext cx="1428750" cy="1238250"/>
        </a:xfrm>
        <a:prstGeom prst="rect">
          <a:avLst/>
        </a:prstGeom>
        <a:noFill/>
        <a:ln w="9525" cmpd="sng">
          <a:noFill/>
        </a:ln>
      </xdr:spPr>
    </xdr:pic>
    <xdr:clientData/>
  </xdr:twoCellAnchor>
  <xdr:twoCellAnchor>
    <xdr:from>
      <xdr:col>10</xdr:col>
      <xdr:colOff>657225</xdr:colOff>
      <xdr:row>27</xdr:row>
      <xdr:rowOff>85725</xdr:rowOff>
    </xdr:from>
    <xdr:to>
      <xdr:col>18</xdr:col>
      <xdr:colOff>590550</xdr:colOff>
      <xdr:row>37</xdr:row>
      <xdr:rowOff>47625</xdr:rowOff>
    </xdr:to>
    <xdr:graphicFrame>
      <xdr:nvGraphicFramePr>
        <xdr:cNvPr id="3" name="Gráfico 14"/>
        <xdr:cNvGraphicFramePr/>
      </xdr:nvGraphicFramePr>
      <xdr:xfrm>
        <a:off x="10001250" y="5829300"/>
        <a:ext cx="6029325" cy="2981325"/>
      </xdr:xfrm>
      <a:graphic>
        <a:graphicData uri="http://schemas.openxmlformats.org/drawingml/2006/chart">
          <c:chart xmlns:c="http://schemas.openxmlformats.org/drawingml/2006/chart" r:id="rId3"/>
        </a:graphicData>
      </a:graphic>
    </xdr:graphicFrame>
    <xdr:clientData/>
  </xdr:twoCellAnchor>
  <xdr:twoCellAnchor>
    <xdr:from>
      <xdr:col>10</xdr:col>
      <xdr:colOff>695325</xdr:colOff>
      <xdr:row>44</xdr:row>
      <xdr:rowOff>571500</xdr:rowOff>
    </xdr:from>
    <xdr:to>
      <xdr:col>18</xdr:col>
      <xdr:colOff>609600</xdr:colOff>
      <xdr:row>53</xdr:row>
      <xdr:rowOff>171450</xdr:rowOff>
    </xdr:to>
    <xdr:graphicFrame>
      <xdr:nvGraphicFramePr>
        <xdr:cNvPr id="4" name="Gráfico 14"/>
        <xdr:cNvGraphicFramePr/>
      </xdr:nvGraphicFramePr>
      <xdr:xfrm>
        <a:off x="10039350" y="10591800"/>
        <a:ext cx="6010275" cy="3762375"/>
      </xdr:xfrm>
      <a:graphic>
        <a:graphicData uri="http://schemas.openxmlformats.org/drawingml/2006/chart">
          <c:chart xmlns:c="http://schemas.openxmlformats.org/drawingml/2006/chart" r:id="rId4"/>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47625</xdr:rowOff>
    </xdr:from>
    <xdr:to>
      <xdr:col>3</xdr:col>
      <xdr:colOff>152400</xdr:colOff>
      <xdr:row>4</xdr:row>
      <xdr:rowOff>123825</xdr:rowOff>
    </xdr:to>
    <xdr:pic>
      <xdr:nvPicPr>
        <xdr:cNvPr id="1" name="1 Imagen" descr="desarrollo pedagogico BP cmyk.jpg"/>
        <xdr:cNvPicPr preferRelativeResize="1">
          <a:picLocks noChangeAspect="1"/>
        </xdr:cNvPicPr>
      </xdr:nvPicPr>
      <xdr:blipFill>
        <a:blip r:embed="rId1"/>
        <a:stretch>
          <a:fillRect/>
        </a:stretch>
      </xdr:blipFill>
      <xdr:spPr>
        <a:xfrm>
          <a:off x="704850" y="47625"/>
          <a:ext cx="1028700" cy="857250"/>
        </a:xfrm>
        <a:prstGeom prst="rect">
          <a:avLst/>
        </a:prstGeom>
        <a:noFill/>
        <a:ln w="9525" cmpd="sng">
          <a:noFill/>
        </a:ln>
      </xdr:spPr>
    </xdr:pic>
    <xdr:clientData/>
  </xdr:twoCellAnchor>
  <xdr:twoCellAnchor editAs="oneCell">
    <xdr:from>
      <xdr:col>1</xdr:col>
      <xdr:colOff>0</xdr:colOff>
      <xdr:row>0</xdr:row>
      <xdr:rowOff>38100</xdr:rowOff>
    </xdr:from>
    <xdr:to>
      <xdr:col>3</xdr:col>
      <xdr:colOff>228600</xdr:colOff>
      <xdr:row>5</xdr:row>
      <xdr:rowOff>0</xdr:rowOff>
    </xdr:to>
    <xdr:pic>
      <xdr:nvPicPr>
        <xdr:cNvPr id="2" name="2 Imagen" descr="desarrollo pedagogico BP cmyk.jpg"/>
        <xdr:cNvPicPr preferRelativeResize="1">
          <a:picLocks noChangeAspect="1"/>
        </xdr:cNvPicPr>
      </xdr:nvPicPr>
      <xdr:blipFill>
        <a:blip r:embed="rId2"/>
        <a:stretch>
          <a:fillRect/>
        </a:stretch>
      </xdr:blipFill>
      <xdr:spPr>
        <a:xfrm>
          <a:off x="704850" y="38100"/>
          <a:ext cx="1104900" cy="904875"/>
        </a:xfrm>
        <a:prstGeom prst="rect">
          <a:avLst/>
        </a:prstGeom>
        <a:noFill/>
        <a:ln w="9525" cmpd="sng">
          <a:noFill/>
        </a:ln>
      </xdr:spPr>
    </xdr:pic>
    <xdr:clientData/>
  </xdr:twoCellAnchor>
  <xdr:twoCellAnchor editAs="oneCell">
    <xdr:from>
      <xdr:col>1</xdr:col>
      <xdr:colOff>0</xdr:colOff>
      <xdr:row>0</xdr:row>
      <xdr:rowOff>47625</xdr:rowOff>
    </xdr:from>
    <xdr:to>
      <xdr:col>3</xdr:col>
      <xdr:colOff>152400</xdr:colOff>
      <xdr:row>4</xdr:row>
      <xdr:rowOff>123825</xdr:rowOff>
    </xdr:to>
    <xdr:pic>
      <xdr:nvPicPr>
        <xdr:cNvPr id="3" name="3 Imagen" descr="desarrollo pedagogico BP cmyk.jpg"/>
        <xdr:cNvPicPr preferRelativeResize="1">
          <a:picLocks noChangeAspect="1"/>
        </xdr:cNvPicPr>
      </xdr:nvPicPr>
      <xdr:blipFill>
        <a:blip r:embed="rId1"/>
        <a:stretch>
          <a:fillRect/>
        </a:stretch>
      </xdr:blipFill>
      <xdr:spPr>
        <a:xfrm>
          <a:off x="704850" y="47625"/>
          <a:ext cx="1028700" cy="857250"/>
        </a:xfrm>
        <a:prstGeom prst="rect">
          <a:avLst/>
        </a:prstGeom>
        <a:noFill/>
        <a:ln w="9525" cmpd="sng">
          <a:noFill/>
        </a:ln>
      </xdr:spPr>
    </xdr:pic>
    <xdr:clientData/>
  </xdr:twoCellAnchor>
  <xdr:twoCellAnchor editAs="oneCell">
    <xdr:from>
      <xdr:col>1</xdr:col>
      <xdr:colOff>0</xdr:colOff>
      <xdr:row>0</xdr:row>
      <xdr:rowOff>38100</xdr:rowOff>
    </xdr:from>
    <xdr:to>
      <xdr:col>3</xdr:col>
      <xdr:colOff>228600</xdr:colOff>
      <xdr:row>5</xdr:row>
      <xdr:rowOff>0</xdr:rowOff>
    </xdr:to>
    <xdr:pic>
      <xdr:nvPicPr>
        <xdr:cNvPr id="4" name="4 Imagen" descr="desarrollo pedagogico BP cmyk.jpg"/>
        <xdr:cNvPicPr preferRelativeResize="1">
          <a:picLocks noChangeAspect="1"/>
        </xdr:cNvPicPr>
      </xdr:nvPicPr>
      <xdr:blipFill>
        <a:blip r:embed="rId2"/>
        <a:stretch>
          <a:fillRect/>
        </a:stretch>
      </xdr:blipFill>
      <xdr:spPr>
        <a:xfrm>
          <a:off x="704850" y="38100"/>
          <a:ext cx="1104900" cy="904875"/>
        </a:xfrm>
        <a:prstGeom prst="rect">
          <a:avLst/>
        </a:prstGeom>
        <a:noFill/>
        <a:ln w="9525" cmpd="sng">
          <a:noFill/>
        </a:ln>
      </xdr:spPr>
    </xdr:pic>
    <xdr:clientData/>
  </xdr:twoCellAnchor>
  <xdr:twoCellAnchor editAs="oneCell">
    <xdr:from>
      <xdr:col>1</xdr:col>
      <xdr:colOff>0</xdr:colOff>
      <xdr:row>0</xdr:row>
      <xdr:rowOff>47625</xdr:rowOff>
    </xdr:from>
    <xdr:to>
      <xdr:col>3</xdr:col>
      <xdr:colOff>152400</xdr:colOff>
      <xdr:row>4</xdr:row>
      <xdr:rowOff>123825</xdr:rowOff>
    </xdr:to>
    <xdr:pic>
      <xdr:nvPicPr>
        <xdr:cNvPr id="5" name="5 Imagen" descr="desarrollo pedagogico BP cmyk.jpg"/>
        <xdr:cNvPicPr preferRelativeResize="1">
          <a:picLocks noChangeAspect="1"/>
        </xdr:cNvPicPr>
      </xdr:nvPicPr>
      <xdr:blipFill>
        <a:blip r:embed="rId1"/>
        <a:stretch>
          <a:fillRect/>
        </a:stretch>
      </xdr:blipFill>
      <xdr:spPr>
        <a:xfrm>
          <a:off x="704850" y="47625"/>
          <a:ext cx="1028700" cy="857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0591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0591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Solucionado"/>
  </cacheSource>
  <cacheFields count="6">
    <cacheField name="Tipolog?a">
      <sharedItems containsBlank="1" containsMixedTypes="0" count="17">
        <s v="DERECHO DE PETICIÓN DE INTERÉS PARTICULAR"/>
        <s v="QUEJA"/>
        <s v="DERECHO DE PETICIÓN DE INTERÉS GENERAL"/>
        <s v="SOLICITUD DE INFORMACIÓN"/>
        <s v="RECLAMO"/>
        <m/>
        <s v="Felicitaciones"/>
        <s v="SOLICITUD DE COPIA"/>
        <s v="Petición de Interes Particular"/>
        <s v="Petición De Interés Particular"/>
        <s v="Manifestaciones"/>
        <s v="Petición de Interes General"/>
        <s v="Petición de Interés General"/>
        <s v="CONSULTA"/>
        <s v="Denuncia por actos de corrupción"/>
        <s v="Felicitación"/>
        <s v="SUGERENCIA"/>
      </sharedItems>
    </cacheField>
    <cacheField name="Subtema y/o Descriptor">
      <sharedItems containsBlank="1" containsMixedTypes="0" count="205">
        <s v="TRASLADO POR NO COMPETENCIA"/>
        <s v="ATENCION Y SERVICIO A LA CIUDADANIA"/>
        <s v="BANCO DE PROGRAMAS Y PROYECTOS E INFORMACION DE PROYECTOS"/>
        <s v="TEMAS ADMINISTRATIVOS Y FINANCIEROS"/>
        <s v="TEMAS DE CONTRATACION: PERSONAL/RECURSOS FISICOS"/>
        <m/>
        <s v="SEGURIDAD EN BUSES – TRONCALES"/>
        <s v="Concepto Sanitario Salud Pública"/>
        <s v="DISEÑO Y DESARROLLO DE PROCESOS DE INVESTIGACION Y FORMACION"/>
        <s v="10. FALLAS EN LA PRESTACION DE SERVICIOS QUE NO CUMPLEN CON ESTANDARES DE CALIDAD"/>
        <s v="Requisitos- Habilitación de  I P S y Prestadores Independientes-Sistema Obligatorio de Garantía de Calidad  de Atención en Salud"/>
        <s v="RECAUDO MANTENIMIENTO TORNIQUETES"/>
        <s v="Sistema Distrital de Registro Unico I P S Públicas y de Profesionales- Aux"/>
        <s v="Aseguramiento-Libre Elección E P S - R S -Traslados E P S  - R S  /  I P S -  Novedades"/>
        <s v="RECAUDO POBLACION PREFERENCIAL DISCAPACIDAD"/>
        <s v="Certificación Laboral,  Bonos Pensionales y  Semanas cotizadas"/>
        <s v="Requisitos Mínimos Sanitarios- Normatividad-Saneamiento Ambiental"/>
        <s v="Competencias Funciones Públicas- Obligaciones Contractuales- Dirección Centro Regulador de Urgencias y Emergencias"/>
        <s v="E P S -C Dificultad acceso a servicios por inconsistencias en Base de Datos"/>
        <s v="Certificados- Constancia de Contratos"/>
        <s v="DIFICULTAD PARA PRESTACIONES SERVICIOS DE SALUD-NO POS"/>
        <s v="PUBLICACION DE ARTICULOS"/>
        <s v="Calidad- Hospital Occidente de Kennedy-Servicios Hospitalarios"/>
        <s v="Calidad- Hospital Simón Bolívar- Otros Servicios Hospitalarios"/>
        <s v="Aseguramiento-Afiliación-retiro del Sistema-Afiliado E P S - R S"/>
        <s v="Oportunidad- S. D. S.- Expedición de tarjeta profesional y carne de radioprotección- Otros"/>
        <s v="Felicitaciones"/>
        <s v="SERVICIO DE TRANSPORTE ESPECIAL -AMBULANCIA"/>
        <s v="Valoraciones y Seguimiento Psiquiatria"/>
        <s v="Dificultad acceso servicios por padre en Régimen Contributivo con quien no tienen contacto"/>
        <s v="ORGANIZACION USUARIOS"/>
        <s v="SEGURIDAD EN BUSES – ALIMENTADORES"/>
        <s v="INVESTIGACIONES ACADEMICAS Y PEDAGOGICAS"/>
        <s v="temas Administrativos-Talento Humano- Juridícos"/>
        <s v="APRISIONAMIENTO DE PUERTAS – TRONCALES"/>
        <s v="Aseguramiento- retiro del Sistema- Encuesta SISBEN"/>
        <s v="Normatividad- Lineamientos en Salud Publica del Distrito"/>
        <s v="E P S -C No oportunidad en programación de citas de especialistas"/>
        <s v="Prestación de servicios en lugares retirados de donde reside usuario"/>
        <s v="NO PARADA PROGRAMADA – ALIMENTADORES"/>
        <s v="Calidad- Hospital Engativá- Servicios Hospitalarios"/>
        <s v="Calidad- Hospital Tunjuelito- Servicio de Urgencias"/>
        <s v="E P S -C Prestación de servicios en lugares retirados de donde reside usuario"/>
        <s v="RECAUDO SOLICITUD DE TARJETA"/>
        <s v="MANTENIMIENTO ESTACIONES, PORTALES O PARADEROS"/>
        <s v="Aseguramiento- Empresas Sociales del Estado- Cobros Indebidos"/>
        <s v="Normatividad y Procesos - Mecanismos de Participación Social"/>
        <s v="Calidad- Hospital Bosa-Servicios Hospitalarios"/>
        <s v="COMPORTAMIENTO PERSONAL DE POLICIA"/>
        <s v="Normatividad  e Información Eventos Masivos"/>
        <s v="Saneamiento Ambiental-Enfermedades Compartidas"/>
        <s v="Calidad- Hospital Chapinero- Servicio de Urgencias"/>
        <s v="ADMINISTRACION DEL TALENTO HUMANO"/>
        <s v="UBICACION PARADERO - ALIMENTADORES"/>
        <s v="Calidad- Hospital Meissen- Servicio de Urgencias"/>
        <s v="MIGRACION-SDQS"/>
        <s v="RECAUDO FALLA DE TARJETA"/>
        <s v="RECAUDO FRAUDE EN TAQUILLA"/>
        <s v="No oportunidad en el suministro de medicamentos P O S"/>
        <s v="Aseguramiento-Afiliación-Reserva de cupo  Régimen Subsidiado-con E P S  - R S"/>
        <s v="INGRESO INDEBIDO – ZONAL"/>
        <s v="SEGURIDAD VENDEDORES AMBULANTES"/>
        <s v="Informaciòn Estadisticas  CRU"/>
        <s v="Saneamiento AmbientaL- Enfermedades Compartidas-IVC"/>
        <s v="NUEVA RUTA – ZONAL"/>
        <s v="TEMAS ADMINISTRATIVOS-TMSA"/>
        <s v="Obsevaciones- Aclaraciones  a procesos Licitatorios o Convocatorias"/>
        <s v="Competencias Funciones Públicas- Dirección de Salud Pública- Comportamientos Irregulares de funcionarios"/>
        <s v="DIFICULTAD ACCESO SERVICIOS POR INADECUADA REFERENCIA-CONTRARREFERENCIA"/>
        <s v="Aseguramiento- Libre Elección  E P S- R S- Traslados  E P S - R S e  I P S y Novedades"/>
        <s v="PAGINA WEB Y SISTEMAS DE INFORMACION"/>
        <s v="Saneamiento Ambiental-Seguridad Alimentaria-IVC"/>
        <s v="Aseguramiento- Solicitudes Seguro Accidentes Escolares"/>
        <s v="NUEVA RUTA – TRONCALES"/>
        <s v="Inspección y Control  Hogares Geriátricos"/>
        <s v="Procesos de Segunda Instancia- Salud Pública"/>
        <s v="Selección. reelección. retiro de  Gerentes E. S. E."/>
        <s v="Saneamiento Ambiental-Medicamentos Seguros-IVC"/>
        <s v="RECAUDO TARJETA DESCARGADA Y COBROS ADICIONALES"/>
        <s v="Capacitación e Información-Primer Respondiente y emergencias médicas"/>
        <s v="Información Acceso Laboral Al Sector Salud"/>
        <s v="RECAUDO PUNTOS DE RECARGA"/>
        <s v="Financiamiento- proyectos de inversión"/>
        <s v="Requisitos- Normatividad Habilitación de  I P S y Prestadores Independientes-Salud Ocupacional- Ambulancias-Sistema Obligatorio de Garantía de Calidad  de Atención en Salud"/>
        <s v="Calidad- Hospital el Tunal- Servicio de Urgencias"/>
        <s v="Calidad- Hospital Engativá- Servicio de Urgencias"/>
        <s v="CAMPAÑAS, EVENTOS, INVITACIONES, PUBLICACIONES"/>
        <s v="Proyectos De Inversion-ejecuciòn En Infraestrucctura-dotación Hospitalaria"/>
        <s v="Aseguramiento- Afiliación- Reserva de cupo  Regimen Subsidiado-encuesta SISBEN"/>
        <s v="Estudio de Caso"/>
        <s v="Oportunidad- Salud Pública"/>
        <s v="TEMAS ADMINISTRATIVOS – ZONAL"/>
        <s v="Información y requermientos de Estadisticas de Salud Pública"/>
        <s v="Dificultad acceso a servicios por información ingresada en Comprobador Derechos y por normatividad"/>
        <s v="UBICACIÓN PARADEO – ZONAL"/>
        <s v="Calidad- Hospital Santa Clara-Servicios Hospitalarios"/>
        <s v="Calidad- Hospital Tunjuelito- Servicios Hospitalarios"/>
        <s v="Dificultad acceso a servicios por inconsistencias en Base de Datos"/>
        <s v="ATENCION Y PORTAFOLIO DE SERVICIOS"/>
        <s v="RECAUDO CONSULTA DE SALDOS Y MOVIMIENTOS"/>
        <s v="No oportunidad en programación de citas de baja complejidad"/>
        <s v="FRECUENCIA DE SERVICIO – ZONAL"/>
        <s v="SEÑALIZACION DE SERVICIOS - TRONCALES"/>
        <s v="Aseguramiento- Normas reguladoras del SGSSS"/>
        <s v="Estadísticas específicas del Programa de Salud a su Hogar"/>
        <s v="Aseguramiento- Identificación y acceso en salud a la población especial"/>
        <s v="No oportunidad en el suministro de medicamentos no incluidos en el Anexo 1 del Acuerdo 008/2009 o los que lo adicionen y complementen"/>
        <s v="Atención Servidores Red CADE"/>
        <s v="NO CLASIFICADO"/>
        <s v="ACUERDOS DE PAGO SERVICIOS DE SALUD"/>
        <s v="Calidad- Hospital Bosa- Servicio de Urgencias"/>
        <s v="Calidad- Hospital Suba- Servicio de Urgencias"/>
        <s v="Calidad- Hospital Vista Hermosa-Servicios Hospitalarios"/>
        <s v="EXPEDIENTES INVESTIGACIONES DE VIGILANCIA EN SALUD PUBLICA"/>
        <s v="Expedientes Investigaciones de Vigilancia y Control de la Oferta"/>
        <s v="S. D .S. Capacitación-Funcionarios- Bienestar e incentivos"/>
        <s v="Calidad- Hospital Occidente de Kennedy- Servicio de Urgencias"/>
        <s v="1. ATENCION DESHUMANIZADA, O EXTRALIMITACION Y ABUSO DE RESPONSABILIDADES"/>
        <s v="Dificultades para prestación servicios POS, POS-S, NO POS-S(ESE o IPS Priv.-EPS-S)"/>
        <s v="Aseguramiento-Información estadística del distrito población Régimen Sub.y P. Vinculada"/>
        <s v="No cumplimiento del horario fijado para atender al usuario, por parte del servicio programado"/>
        <s v="No facilitación del acceso, teniendo en cuenta un enfoque diferencial, perspectiva de género, cultura, religión, etnia, raza, ciclo vital y educación"/>
        <s v="COMPORTAMIENTO CONDUCTOR – TRONCALES"/>
        <s v="COMPORTAMIENTO CONDUCTOR - ALIMENTADORES"/>
        <s v="Calidad- Hospital el Tunal- Otros Servicios Hospitalarios"/>
        <s v="Calidad- Hospital Rafael Uribe Uribe- Servicio de Urgencias"/>
        <s v="Dificultades para prestación servicios P O S"/>
        <s v="Calidad- Hospital del Sur-Servicios Hospitalarios"/>
        <s v="Calidad- Hospital Meissen-Servicios Hospitalarios"/>
        <s v="Calidad- I P S  Privadas- Servicios Hospitalarios"/>
        <s v="Información General Servicios de la S D S - E S E"/>
        <s v="Reconocimiento a la buena gestión"/>
        <s v="Normatividad-acciones De Saneamiento Ambiental-centro De Tenencia"/>
        <s v="E P S -C No oportunidad en programación de citas de baja complejidad"/>
        <s v="Atención deshumanizada, o extralimitación y abuso de responsabilidades"/>
        <s v="CAMBIO DE RUTA – TRONCALES"/>
        <s v="Plan Maestro de Equipamiento"/>
        <s v="No oportunidad en programación de citas de especialistas"/>
        <s v="Normatividad- Régimen Laboral"/>
        <s v="TARIFAS: INCENTIVO SISBEN, SUBSIDIOS PERSONAS CON DISCAPACIDAD"/>
        <s v="Deficiencias en el  cumplimiento de acciones de apoyo administrativo, por falta de recursos logísticos"/>
        <s v="No capacidad para pago de servicios, medicamentos, terapias, ó exámenes de apoyo diagnóstico"/>
        <s v="Inadecuada o no clara orientación sobre derechos, deberes, trámites a realizar, que dificultan el acceso a los servicios"/>
        <s v="INFORMACION REQUERIMIENTO"/>
        <s v="Calidad- Hospital Suba-Servicios Hospitalario"/>
        <s v="Calidad- Hospital Vista Hermosa- Servicio de Urgencias"/>
        <s v="Requisitos para  exhumanción, inhumación, cremación  y certificados de defunción"/>
        <s v="E P S -C Casos especiales con demora inicio tratamientos prioritarios, ó de alto costo, ó tutelas"/>
        <s v="Normatividad- Funcionamiento Red de Bancos de Sangre"/>
        <s v="Calidad- Hospital la Victoria- Servicios Hospitalarios"/>
        <s v="Saneamiento Ambiental-Concepto Sanitario-Infraestructura y/o de Vehículo"/>
        <s v="VEEDURIAS CIUDADANAS"/>
        <s v="FORMA DE CONDUCCION – TRONCALES"/>
        <s v="Programas de Promoción y Prevención-Salud a su Hogar- A P S - S A S H"/>
        <s v="INGRESO INDEBIDO SISTEMA TRANSMILENIO"/>
        <s v="Competencias Funciones Públicas- Obligaciones Contractuales Garantia de la Calidad"/>
        <s v="Casos especiales con demora inicio tratamientos prioritarios ó de alto costo ó tutelas"/>
        <s v="Inadecuada o no clara orientación en derechos, deberes y  trámites inadecuados por no recursos adtivos. y logísticos"/>
        <s v="HURTO EN EL SISTEMA"/>
        <s v="VACUNAS CONTEMPLADAS Y NO EN PAI"/>
        <s v="COMPORTAMIENTO PERSONAL DE TAQUILLA"/>
        <s v="Calidad- Hospital la Victoria- Servicio de Urgencias"/>
        <s v="Normatividad y Programas - Discapacidad- Adulto Mayor- Buen trato"/>
        <s v="S D S y E. S. E Régimen Salarial vacaciones, subsidios, incapacidades y liquidaciones"/>
        <s v="Oportunidad- S. D. S. Centro Regulador de Urgencias-Servicio de Transporte Especial de pacientes (ambulancia)"/>
        <s v="TEMAS ADMINISTRATIVOS-RECAUDO"/>
        <s v="Aseguramiento- Autorizacion de servicios P O S- S  y No P O S - S"/>
        <s v="Aseguramiento- Estado Afiliación -Acceso la prestacion de los servicios de salud"/>
        <s v="Aseguramiento-Solicitud Institucionalización de Salud Mental y Limitados Físicos entre otros"/>
        <s v="NO PARADA PROGRAMADA – ZONAL"/>
        <s v="RECUADO POBLACION PREFERENCIAL SISBEN"/>
        <s v="Contratos suscritos con F F D S y S D S"/>
        <s v="FORMA DE CONDUCCIÓN – ZONAL"/>
        <s v="No oportunidad  atención de urgencias"/>
        <s v="Novedades base de datos"/>
        <s v="SEGURIDAD EN BUSES – ZONALES"/>
        <s v="No oportunidad suministro medicamentos"/>
        <s v="Dificultades para prestación excepcionales de salud- P E S"/>
        <s v="Normatividad e információn Sistemas de Vigilancia Epidemiológica"/>
        <s v="Estadisticas Generales históricas (1997) - preliminares 2005 y 2006) Banco de Datos"/>
        <s v="Competencias Funciones Públicas- Dirección de Talento Humano- Comportamientos Irregulares de funcionarios"/>
        <s v="NO PARADA PROGRAMADA – TRONCALES"/>
        <s v="COBROS INDEBIDOS SERVICIOS DE SALUD"/>
        <s v="Portafolio Servicios P O S-S"/>
        <s v="RECAUDO NO VENTA VARIAS TARJETAS"/>
        <s v="Competencias Funciones Públicas- Obligaciones Contractuales-Dir. Talento Humano"/>
        <s v="Conciliaciones Procesos S D S"/>
        <s v="Oportunidad- Direción Jurídica y de Contratación"/>
        <s v="SEGURIDAD EN ESTACIONES Y PORTALES"/>
        <s v="INFRAESTRUCTURA E INSTALACIONES"/>
        <s v="Información de Personas Desaparecidas"/>
        <s v="Revisión de calificación o concordancia de resultados"/>
        <s v="COMPORTAMIENTO CONDUCTOR – ZONAL"/>
        <s v="Información Diagnósticos Locales de Salud"/>
        <s v="Otros temas Administrativos-Talento Humano- Juridícos"/>
        <s v="COMPORTAMIENTO PERSONAL DE ASEO"/>
        <s v="Reconocimiento Carrera  Administrativa"/>
        <s v="Saneamiento Ambiental-Industria y Ambiente-IVC"/>
        <s v="RECAUDO INTEGRACIÓN MEDIOS DE PAGO"/>
        <s v="Normativiad droguerías Y Medicamentos"/>
        <s v="Saneamiento Ambiental-Saneamiento Básico-IVC"/>
        <s v="Oportunidad- S. D. S Servicio al Ciudadano- Presencial"/>
        <s v="CAMBIO DE RUTA  - ZONAL"/>
        <s v="FRECUENCIA DE SERVICIO – TRONCALES"/>
        <s v="Calidad- I P S Privadas- Servicio de Urgencias"/>
      </sharedItems>
    </cacheField>
    <cacheField name="Canal de recepci?n">
      <sharedItems containsBlank="1" containsMixedTypes="0" count="11">
        <s v="WEB"/>
        <s v="TELEFONO"/>
        <s v="ESCRITO"/>
        <m/>
        <s v="Redes Sociales"/>
        <s v="Email"/>
        <s v="Teléfonico"/>
        <s v="E-MAIL"/>
        <s v="PRESENCIAL"/>
        <s v="Buzón"/>
        <s v="BUZON"/>
      </sharedItems>
    </cacheField>
    <cacheField name="Sistema de Registro PQR">
      <sharedItems containsBlank="1" containsMixedTypes="0" count="7">
        <s v="SDQS"/>
        <s v="Sistema Propio -SIAFI"/>
        <s v="Sistema Propio - SIAFI"/>
        <m/>
        <s v="Sistema Propio"/>
        <s v="SIAFI"/>
        <s v="SISTEMA PROPIO (SIAFI)"/>
      </sharedItems>
    </cacheField>
    <cacheField name="Solucionados">
      <sharedItems containsMixedTypes="1" containsNumber="1" containsInteger="1"/>
    </cacheField>
    <cacheField name="Localidad de los hecho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Recibido"/>
  </cacheSource>
  <cacheFields count="6">
    <cacheField name="Tipolog?a">
      <sharedItems containsBlank="1" containsMixedTypes="0" count="18">
        <s v="DERECHO DE PETICIÓN DE INTERÉS PARTICULAR"/>
        <s v="QUEJA"/>
        <s v="DERECHO DE PETICIÓN DE INTERÉS GENERAL"/>
        <s v="SOLICITUD DE INFORMACIÓN"/>
        <s v="RECLAMO"/>
        <m/>
        <s v="Nota: Las quejas y reclamos no son competencia de laentidad por esta razón se les hizo el traslado a la entidad competente."/>
        <s v="SOLICITUD DE COPIA"/>
        <s v="Petición de Interes Particular"/>
        <s v="Petición de Interes General"/>
        <s v="Nota: Las quejas  aquí reportadas no son competencia del IDEP, por esta razón se hizo el traslado a la entidad competente."/>
        <s v="CONSULTA"/>
        <s v="Denuncia por actos de corrupción"/>
        <s v="Felicitación"/>
        <s v="Nota: Las quejas, reclamos,  aquí reportadas no son competencia del IDEP, por esta razón se hizo el traslado a la entidad competente."/>
        <s v="Nota: Las quejas y reclamos aquí reportadas no son competencia del IDEP, por esta razón se hizo el traslado a la entidad competente."/>
        <s v="Nota: Las quejas y reclamos no son competencia de la entidad por esta razón se les hizo el traslado a la entidad competente."/>
        <s v="SUGERENCIA"/>
      </sharedItems>
    </cacheField>
    <cacheField name="Subtema y/o Descriptor">
      <sharedItems containsBlank="1" containsMixedTypes="0" count="122">
        <s v="TRASLADO POR NO COMPETENCIA"/>
        <s v="ATENCION Y SERVICIO A LA CIUDADANIA"/>
        <s v="BANCO DE PROGRAMAS Y PROYECTOS E INFORMACION DE PROYECTOS"/>
        <s v="TEMAS ADMINISTRATIVOS Y FINANCIEROS"/>
        <s v="TEMAS DE CONTRATACION: PERSONAL/RECURSOS FISICOS"/>
        <m/>
        <s v="SEGURIDAD EN BUSES – TRONCALES"/>
        <s v="DISEÑO Y DESARROLLO DE PROCESOS DE INVESTIGACION Y FORMACION"/>
        <s v="RECAUDO MANTENIMIENTO TORNIQUETES"/>
        <s v="CICLOPARQUEADEROS"/>
        <s v="RECAUDO POBLACION PREFERENCIAL DISCAPACIDAD"/>
        <s v="PUBLICACION DE ARTICULOS"/>
        <s v="SEÑALIZACIÓN EN PARADERO"/>
        <s v="FORMA DE CONDUCCIÓN – DUAL"/>
        <s v="ACCIDENTE BUSES-TRONCALES"/>
        <s v="ORGANIZACION USUARIOS"/>
        <s v="APRISIONAMIENTO DE PUERTAS - ZONAL"/>
        <s v="SEGURIDAD EN BUSES – ALIMENTADORES"/>
        <s v="INVESTIGACIONES ACADEMICAS Y PEDAGOGICAS"/>
        <s v="MANTENIMIENTO ASCENSORES"/>
        <s v="APRISIONAMIENTO DE PUERTAS – TRONCALES"/>
        <s v="RECAUDO MANTENIMIENTO VALIDADOR DE TARJETA"/>
        <s v="NO PARADA PROGRAMADA – ALIMENTADORES"/>
        <s v="SOLICITUD DE EMPLEO"/>
        <s v="RECAUDO SOLICITUD DE TARJETA"/>
        <s v="APRISIONAMIENTO DE PUERTAS – ALIMENTADORES"/>
        <s v="MANTENIMIENTO ESTACIONES, PORTALES O PARADEROS"/>
        <s v="BAÑOS ESTACIONES"/>
        <s v="COMPORTAMIENTO PERSONAL DE POLICIA"/>
        <s v="CONGESTIÓN ENTRADA Y SALIDA ESTACIONES Y PORTALES"/>
        <s v="ADMINISTRACION DEL TALENTO HUMANO"/>
        <s v="UBICACION PARADERO - ALIMENTADORES"/>
        <s v="MIGRACION-SDQS"/>
        <s v="ACCIDENTE BUSES-ZONAL "/>
        <s v="RECAUDO FALLA DE TARJETA"/>
        <s v="RECAUDO FRAUDE EN TAQUILLA"/>
        <s v="CAMBIO DE RUTA – ALIMENTADORES"/>
        <s v="COMPORTAMIENTO PERSONAL CONTROL – ALIMENTADORES"/>
        <s v="INGRESO INDEBIDO – ZONAL"/>
        <s v="SEGURIDAD VENDEDORES AMBULANTES"/>
        <s v="NUEVA RUTA – ZONAL"/>
        <s v="TEMAS ADMINISTRATIVOS-TMSA"/>
        <s v="MANTENIMIENTO – ALIMENTADORES"/>
        <s v="ACCIDENTE EN ESTACIONES Y PORTALES"/>
        <s v="TEMAS PERSONAS EN CONDICION DE DISCAPACIDAD – TRONCALES"/>
        <s v="TEMAS PERSONAS EN CONDICION DE DISCAPACIDAD – ALIMENTADORES"/>
        <s v="PERDIDA, ROBO O BLOQUEO DE TARJETA"/>
        <s v="COMPORTAMIENTO PERSONAL DE CONTROL – TRONCALES"/>
        <s v="MANTENIMIENTO – TRONCALES"/>
        <s v="PÁGINA WEB SITP – TRANSMILENIO"/>
        <s v="PAGINA WEB Y SISTEMAS DE INFORMACION"/>
        <s v="NUEVA RUTA – TRONCALES"/>
        <s v="AMPLIAR ESTACIONES Y PORTALES"/>
        <s v="HORARIOS DE SERVICIO"/>
        <s v="COMPORTAMIENTO PERSONAL DE CONTROL – ZONAL"/>
        <s v="RECAUDO TARJETA DESCARGADA Y COBROS ADICIONALES"/>
        <s v="FORMA DE CONDUCCION - ALIMENTADORES"/>
        <s v="ACOMPAÑAMIENTO A PROCESOS DE SISTEMATIZACION DE EXPERIENCIAS, INVESTIGACION E INNOVACION EDUCATIVA Y PEDAGOGICA"/>
        <s v="RESPUESTA A RADICADOS"/>
        <s v="RECAUDO PUNTOS DE RECARGA"/>
        <s v="NUEVA RUTA – DUAL"/>
        <s v="HABILITAR PARADA EN ESTACIÓN"/>
        <s v="CAMPAÑAS, EVENTOS, INVITACIONES, PUBLICACIONES"/>
        <s v="TEMAS ADMINISTRATIVOS – ZONAL"/>
        <s v="UBICACIÓN PARADEO – ZONAL"/>
        <s v="TEMAS ADMINISTRATIVOS-TRONCALES"/>
        <s v="ATENCION Y PORTAFOLIO DE SERVICIOS"/>
        <s v="TEMAS ADMINISTRATIVOS-ALIMENTADORES"/>
        <s v="RECAUDO CONSULTA DE SALDOS Y MOVIMIENTOS"/>
        <s v="FRECUENCIA DE SERVICIO – DUAL"/>
        <s v="FRECUENCIA DE SERVICIO – ZONAL"/>
        <s v="SEÑALIZACION DE SERVICIOS - TRONCALES"/>
        <s v="RECAUDO MANTENIMIENTO PUNTOS DE RECARGA AUTOMÁTICO"/>
        <s v="AMBIENTALES BUSES-TRONCALES"/>
        <s v="COMPORTAMIENTO PERSONAL DE ORIENTACION EN VIA – MISION BOGOTA"/>
        <s v="APROXIMACIÓN DEFICIENTE - ZONAL"/>
        <s v="NUEVA RUTA – ALIMENTADORES"/>
        <s v="COMPORTAMIENTO CONDUCTOR – TRONCALES"/>
        <s v="COMPORTAMIENTO CONDUCTOR - ALIMENTADORES"/>
        <s v="RECAUDO DISPONIBILIDAD DE EFECTIVO"/>
        <s v="AMBIENTALES BUSES-ZONALES"/>
        <s v="COMPORTAMIENTO PERSONAL – TORNIQUETE"/>
        <s v="CAMBIO DE RUTA – TRONCALES"/>
        <s v="AMBIENTALES TMSA"/>
        <s v="TARIFAS: INCENTIVO SISBEN, SUBSIDIOS PERSONAS CON DISCAPACIDAD"/>
        <s v="SEÑALIZACION DE SERVICIOS – ZONAL"/>
        <s v="COMPORTAMIENTO PERSONAL DE VIGILANCIA"/>
        <s v="COMPORTAMIENTO PERSONAL PUNTOS DE PERSONALIZACIÓN"/>
        <s v="VEEDURIAS CIUDADANAS"/>
        <s v="INGRESO INDEBIDO – DUAL"/>
        <s v="NO PARADA PROGRAMADA – DUAL"/>
        <s v="FORMA DE CONDUCCION – TRONCALES"/>
        <s v="SEÑALIZACION ESTACIONES Y PORTALES"/>
        <s v="RECAUDO PERDIDA DE TARJETA TULLAVE"/>
        <s v="INGRESO INDEBIDO SISTEMA TRANSMILENIO"/>
        <s v="HURTO EN EL SISTEMA"/>
        <s v="COMPORTAMIENTO PERSONAL DE TAQUILLA"/>
        <s v="TEMAS ADMINISTRATIVOS-RECAUDO"/>
        <s v="MANTENIMIENTO – ZONAL"/>
        <s v="NO PARADA PROGRAMADA – ZONAL"/>
        <s v="RECUADO POBLACION PREFERENCIAL SISBEN"/>
        <s v="ACCIDENTE BUSES-DUAL"/>
        <s v="FORMA DE CONDUCCIÓN – ZONAL"/>
        <s v="TEMAS PERSONAS EN CONDICION DE DISCAPACIDAD – ZONAL"/>
        <s v="ACCIDENTE BUSES-ALIMENTADOR"/>
        <s v="SEGURIDAD EN BUSES – ZONALES"/>
        <s v="RECAUDO CAMBIO DE TARJETA (MP)"/>
        <s v="NO PARADA PROGRAMADA – TRONCALES"/>
        <s v="RECAUDO NO VENTA VARIAS TARJETAS"/>
        <s v="COMUNICACIONES, PRENSA Y PROTOCOLO"/>
        <s v="(en blanco)"/>
        <s v="APROXIMACION DEFICIENTE – TRONCALES"/>
        <s v="FRECUENCIA DE SERVICIO – ALIMENTADORES"/>
        <s v="AMBIENTALES BUSES-  ALIMENTADORES"/>
        <s v="SEGURIDAD EN ESTACIONES Y PORTALES"/>
        <s v="INFRAESTRUCTURA E INSTALACIONES"/>
        <s v="COMPORTAMIENTO CONDUCTOR – ZONAL"/>
        <s v="COMPORTAMIENTO PERSONAL DE ASEO"/>
        <s v="RECAUDO PUNTOS DE PERSONALIZACIÓN"/>
        <s v="RECAUDO INTEGRACIÓN MEDIOS DE PAGO"/>
        <s v="CAMBIO DE RUTA  - ZONAL"/>
        <s v="FRECUENCIA DE SERVICIO – TRONCALES"/>
      </sharedItems>
    </cacheField>
    <cacheField name="Canal de recepci?n">
      <sharedItems containsBlank="1" containsMixedTypes="0" count="7">
        <s v="WEB"/>
        <s v="TELEFONO"/>
        <s v="ESCRITO"/>
        <m/>
        <s v="E-MAIL"/>
        <s v="PRESENCIAL"/>
        <s v="BUZON"/>
      </sharedItems>
    </cacheField>
    <cacheField name="Sistema de Registro PQR">
      <sharedItems containsBlank="1" containsMixedTypes="0" count="13">
        <s v="SDQS"/>
        <s v="Sistema Propio - SIAFI"/>
        <m/>
        <s v="Sistema Propio ¿SIAFI?"/>
        <s v="Nota: Sistema propio son las  peticiones entre entidades distritales."/>
        <s v="Sistema Propio"/>
        <s v="Sistema Propio "/>
        <s v="Sistema Propio ¿Cuál?"/>
        <s v="Sistema Propio -SIAFI"/>
        <s v="Nota: Sitema propio son las  peticiones entre entidades distritales."/>
        <s v="Nota: Sitema propio son las peticiones entre entidades "/>
        <s v="SIAFI"/>
        <s v="SISTEMA PROPIO (SIAFI)"/>
      </sharedItems>
    </cacheField>
    <cacheField name="Recibidos">
      <sharedItems containsMixedTypes="1" containsNumber="1" containsInteger="1"/>
    </cacheField>
    <cacheField name="Localidad de los hecho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A3" firstHeaderRow="1" firstDataRow="1" firstDataCol="1"/>
  <pivotFields count="6">
    <pivotField showAll="0"/>
    <pivotField showAll="0"/>
    <pivotField axis="axisRow" showAll="0">
      <items count="12">
        <item m="1" x="9"/>
        <item x="2"/>
        <item m="1" x="8"/>
        <item m="1" x="4"/>
        <item m="1" x="6"/>
        <item h="1" x="0"/>
        <item h="1" x="3"/>
        <item m="1" x="5"/>
        <item h="1" x="1"/>
        <item h="1" m="1" x="10"/>
        <item h="1" m="1" x="7"/>
        <item t="default"/>
      </items>
    </pivotField>
    <pivotField showAll="0" defaultSubtotal="0"/>
    <pivotField showAll="0" defaultSubtotal="0"/>
    <pivotField showAll="0" defaultSubtotal="0"/>
  </pivotFields>
  <rowFields count="1">
    <field x="2"/>
  </rowFields>
  <rowItems count="2">
    <i>
      <x v="1"/>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3:C5" firstHeaderRow="1" firstDataRow="1" firstDataCol="1"/>
  <pivotFields count="6">
    <pivotField showAll="0"/>
    <pivotField showAll="0"/>
    <pivotField showAll="0"/>
    <pivotField axis="axisRow" showAll="0" sortType="ascending" defaultSubtotal="0">
      <items count="7">
        <item x="0"/>
        <item m="1" x="4"/>
        <item h="1" x="3"/>
        <item h="1" m="1" x="5"/>
        <item h="1" m="1" x="6"/>
        <item h="1" x="2"/>
        <item h="1" x="1"/>
      </items>
    </pivotField>
    <pivotField dataField="1" showAll="0"/>
    <pivotField showAll="0" defaultSubtotal="0"/>
  </pivotFields>
  <rowFields count="1">
    <field x="3"/>
  </rowFields>
  <rowItems count="2">
    <i>
      <x/>
    </i>
    <i t="grand">
      <x/>
    </i>
  </rowItems>
  <colItems count="1">
    <i/>
  </colItems>
  <dataFields count="1">
    <dataField name="Suma de Solucionados" fld="4" baseField="0" baseItem="0"/>
  </dataFields>
  <formats count="11">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grandCol="1" labelOnly="1"/>
    </format>
    <format dxfId="7">
      <pivotArea outline="0" fieldPosition="0" dataOnly="0" grandCol="1" labelOnly="1"/>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3:C5" firstHeaderRow="1" firstDataRow="1" firstDataCol="1"/>
  <pivotFields count="6">
    <pivotField showAll="0"/>
    <pivotField showAll="0"/>
    <pivotField showAll="0" sortType="ascending"/>
    <pivotField axis="axisRow" showAll="0" sortType="ascending" defaultSubtotal="0">
      <items count="13">
        <item x="0"/>
        <item h="1" x="2"/>
        <item m="1" x="7"/>
        <item m="1" x="6"/>
        <item m="1" x="5"/>
        <item h="1" m="1" x="3"/>
        <item h="1" m="1" x="11"/>
        <item h="1" m="1" x="12"/>
        <item h="1" x="1"/>
        <item h="1" m="1" x="10"/>
        <item h="1" m="1" x="9"/>
        <item h="1" m="1" x="8"/>
        <item h="1" m="1" x="4"/>
      </items>
    </pivotField>
    <pivotField dataField="1" showAll="0"/>
    <pivotField showAll="0" defaultSubtotal="0"/>
  </pivotFields>
  <rowFields count="1">
    <field x="3"/>
  </rowFields>
  <rowItems count="2">
    <i>
      <x/>
    </i>
    <i t="grand">
      <x/>
    </i>
  </rowItems>
  <colItems count="1">
    <i/>
  </colItems>
  <dataFields count="1">
    <dataField name="Suma de Recibidos" fld="4" baseField="0" baseItem="0" numFmtId="166"/>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255"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255" dataOnly="0" field="2" labelOnly="1" type="button"/>
    </format>
    <format dxfId="8">
      <pivotArea outline="0" fieldPosition="255" dataOnly="0" field="2" labelOnly="1" type="button"/>
    </format>
    <format dxfId="9">
      <pivotArea outline="0" fieldPosition="0"/>
    </format>
    <format dxfId="9">
      <pivotArea outline="0" fieldPosition="255" dataOnly="0" field="2" labelOnly="1" type="button"/>
    </format>
    <format dxfId="9">
      <pivotArea outline="0" fieldPosition="0" dataOnly="0" grandRow="1" labelOnly="1"/>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3" cacheId="2" applyNumberFormats="0" applyBorderFormats="0" applyFontFormats="0" applyPatternFormats="0" applyAlignmentFormats="0" applyWidthHeightFormats="0" dataCaption="Valores" showMissing="1" preserveFormatting="1" itemPrintTitles="1" compactData="0" updatedVersion="2" indent="0" showMemberPropertyTips="1">
  <location ref="C21:F26" firstHeaderRow="1" firstDataRow="2" firstDataCol="1"/>
  <pivotFields count="6">
    <pivotField showAll="0"/>
    <pivotField showAll="0"/>
    <pivotField axis="axisRow" showAll="0" sortType="descending">
      <items count="8">
        <item h="1" x="3"/>
        <item x="0"/>
        <item x="1"/>
        <item sd="0" m="1" x="5"/>
        <item x="2"/>
        <item m="1" x="4"/>
        <item m="1" x="6"/>
        <item t="default"/>
      </items>
    </pivotField>
    <pivotField axis="axisCol" showAll="0" defaultSubtotal="0">
      <items count="13">
        <item x="0"/>
        <item x="2"/>
        <item m="1" x="7"/>
        <item m="1" x="6"/>
        <item m="1" x="5"/>
        <item m="1" x="3"/>
        <item m="1" x="11"/>
        <item m="1" x="12"/>
        <item x="1"/>
        <item m="1" x="10"/>
        <item m="1" x="9"/>
        <item m="1" x="8"/>
        <item m="1" x="4"/>
      </items>
    </pivotField>
    <pivotField dataField="1" showAll="0"/>
    <pivotField showAll="0" defaultSubtotal="0"/>
  </pivotFields>
  <rowFields count="1">
    <field x="2"/>
  </rowFields>
  <rowItems count="4">
    <i>
      <x v="1"/>
    </i>
    <i>
      <x v="2"/>
    </i>
    <i>
      <x v="4"/>
    </i>
    <i t="grand">
      <x/>
    </i>
  </rowItems>
  <colFields count="1">
    <field x="3"/>
  </colFields>
  <colItems count="3">
    <i>
      <x/>
    </i>
    <i>
      <x v="8"/>
    </i>
    <i t="grand">
      <x/>
    </i>
  </colItems>
  <dataFields count="1">
    <dataField name="Recibidos " fld="4" baseField="0" baseItem="0" numFmtId="166"/>
  </dataFields>
  <formats count="20">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0" axis="axisRow"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0" axis="axisRow" dataOnly="0" field="2" labelOnly="1" type="button"/>
    </format>
    <format dxfId="5">
      <pivotArea outline="0" fieldPosition="0" dataOnly="0" labelOnly="1">
        <references count="1">
          <reference field="2" count="0"/>
        </references>
      </pivotArea>
    </format>
    <format dxfId="8">
      <pivotArea outline="0" fieldPosition="0" axis="axisRow" dataOnly="0" field="2" labelOnly="1" type="button"/>
    </format>
    <format dxfId="8">
      <pivotArea outline="0" fieldPosition="0" dataOnly="0" labelOnly="1">
        <references count="1">
          <reference field="2" count="0"/>
        </references>
      </pivotArea>
    </format>
    <format dxfId="9">
      <pivotArea outline="0" fieldPosition="0"/>
    </format>
    <format dxfId="9">
      <pivotArea outline="0" fieldPosition="0" axis="axisRow" dataOnly="0" field="2" labelOnly="1" type="button"/>
    </format>
    <format dxfId="9">
      <pivotArea outline="0" fieldPosition="0" dataOnly="0" labelOnly="1">
        <references count="1">
          <reference field="2" count="0"/>
        </references>
      </pivotArea>
    </format>
    <format dxfId="9">
      <pivotArea outline="0" fieldPosition="0" dataOnly="0" grandRow="1" labelOnly="1"/>
    </format>
    <format dxfId="9">
      <pivotArea outline="0" fieldPosition="0" dataOnly="0" labelOnly="1">
        <references count="1">
          <reference field="3" count="0"/>
        </references>
      </pivotArea>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18:H22" firstHeaderRow="1" firstDataRow="2" firstDataCol="1"/>
  <pivotFields count="6">
    <pivotField axis="axisCol" showAll="0">
      <items count="18">
        <item m="1" x="13"/>
        <item x="1"/>
        <item x="4"/>
        <item m="1" x="7"/>
        <item x="3"/>
        <item m="1" x="16"/>
        <item x="5"/>
        <item m="1" x="14"/>
        <item m="1" x="11"/>
        <item m="1" x="15"/>
        <item m="1" x="8"/>
        <item m="1" x="6"/>
        <item m="1" x="9"/>
        <item m="1" x="10"/>
        <item m="1" x="12"/>
        <item x="2"/>
        <item x="0"/>
        <item t="default"/>
      </items>
    </pivotField>
    <pivotField showAll="0"/>
    <pivotField showAll="0"/>
    <pivotField axis="axisRow" showAll="0" defaultSubtotal="0">
      <items count="7">
        <item x="0"/>
        <item m="1" x="4"/>
        <item h="1" x="3"/>
        <item m="1" x="5"/>
        <item m="1" x="6"/>
        <item x="2"/>
        <item h="1" x="1"/>
      </items>
    </pivotField>
    <pivotField dataField="1" showAll="0"/>
    <pivotField showAll="0" defaultSubtotal="0"/>
  </pivotFields>
  <rowFields count="1">
    <field x="3"/>
  </rowFields>
  <rowItems count="3">
    <i>
      <x/>
    </i>
    <i>
      <x v="5"/>
    </i>
    <i t="grand">
      <x/>
    </i>
  </rowItems>
  <colFields count="1">
    <field x="0"/>
  </colFields>
  <colItems count="6">
    <i>
      <x v="1"/>
    </i>
    <i>
      <x v="2"/>
    </i>
    <i>
      <x v="4"/>
    </i>
    <i>
      <x v="15"/>
    </i>
    <i>
      <x v="16"/>
    </i>
    <i t="grand">
      <x/>
    </i>
  </colItems>
  <dataFields count="1">
    <dataField name="Solucionados " fld="4" baseField="0" baseItem="0"/>
  </dataFields>
  <formats count="17">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10">
      <pivotArea outline="0" fieldPosition="0" dataOnly="0" labelOnly="1" type="origin"/>
    </format>
    <format dxfId="10">
      <pivotArea outline="0" fieldPosition="0" axis="axisCol" dataOnly="0" field="0" labelOnly="1" type="button"/>
    </format>
    <format dxfId="10">
      <pivotArea outline="0" fieldPosition="0" dataOnly="0" labelOnly="1" type="topRight"/>
    </format>
    <format dxfId="11">
      <pivotArea outline="0" fieldPosition="0" dataOnly="0" labelOnly="1" offset="H1" type="topRight"/>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1"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3:C9" firstHeaderRow="1" firstDataRow="1" firstDataCol="1"/>
  <pivotFields count="6">
    <pivotField showAll="0" sortType="descending"/>
    <pivotField axis="axisRow" showAll="0" sortType="ascending" defaultSubtotal="0">
      <items count="122">
        <item h="1" x="5"/>
        <item h="1" m="1" x="20"/>
        <item h="1" m="1" x="120"/>
        <item h="1" m="1" x="78"/>
        <item h="1" m="1" x="77"/>
        <item h="1" m="1" x="116"/>
        <item h="1" m="1" x="28"/>
        <item h="1" m="1" x="96"/>
        <item h="1" m="1" x="91"/>
        <item h="1" m="1" x="102"/>
        <item h="1" m="1" x="121"/>
        <item h="1" m="1" x="70"/>
        <item h="1" m="1" x="95"/>
        <item h="1" m="1" x="94"/>
        <item h="1" m="1" x="22"/>
        <item h="1" m="1" x="107"/>
        <item h="1" m="1" x="99"/>
        <item h="1" m="1" x="34"/>
        <item h="1" m="1" x="35"/>
        <item h="1" m="1" x="59"/>
        <item h="1" m="1" x="55"/>
        <item h="1" m="1" x="100"/>
        <item h="1" m="1" x="6"/>
        <item h="1" m="1" x="105"/>
        <item h="1" m="1" x="114"/>
        <item h="1" m="1" x="39"/>
        <item h="1" m="1" x="71"/>
        <item h="1" m="1" x="63"/>
        <item h="1" m="1" x="97"/>
        <item h="1" m="1" x="82"/>
        <item h="1" m="1" x="117"/>
        <item h="1" m="1" x="38"/>
        <item h="1" m="1" x="26"/>
        <item h="1" m="1" x="68"/>
        <item h="1" m="1" x="119"/>
        <item h="1" m="1" x="108"/>
        <item h="1" m="1" x="10"/>
        <item h="1" m="1" x="24"/>
        <item h="1" m="1" x="17"/>
        <item h="1" m="1" x="41"/>
        <item h="1" m="1" x="64"/>
        <item h="1" m="1" x="15"/>
        <item h="1" m="1" x="31"/>
        <item h="1" m="1" x="51"/>
        <item h="1" m="1" x="40"/>
        <item h="1" m="1" x="84"/>
        <item h="1" m="1" x="8"/>
        <item h="1" m="1" x="112"/>
        <item h="1" m="1" x="69"/>
        <item h="1" m="1" x="47"/>
        <item h="1" m="1" x="14"/>
        <item h="1" m="1" x="56"/>
        <item h="1" m="1" x="33"/>
        <item h="1" m="1" x="111"/>
        <item h="1" m="1" x="48"/>
        <item h="1" m="1" x="16"/>
        <item h="1" m="1" x="74"/>
        <item h="1" m="1" x="98"/>
        <item h="1" m="1" x="13"/>
        <item h="1" m="1" x="36"/>
        <item h="1" m="1" x="25"/>
        <item h="1" m="1" x="43"/>
        <item h="1" m="1" x="19"/>
        <item h="1" m="1" x="80"/>
        <item h="1" m="1" x="86"/>
        <item h="1" m="1" x="90"/>
        <item h="1" m="1" x="81"/>
        <item h="1" m="1" x="87"/>
        <item h="1" m="1" x="110"/>
        <item h="1" m="1" x="37"/>
        <item h="1" m="1" x="54"/>
        <item h="1" m="1" x="65"/>
        <item h="1" m="1" x="76"/>
        <item x="0"/>
        <item h="1" m="1" x="75"/>
        <item h="1" m="1" x="92"/>
        <item h="1" m="1" x="104"/>
        <item h="1" m="1" x="79"/>
        <item h="1" m="1" x="73"/>
        <item h="1" m="1" x="29"/>
        <item h="1" m="1" x="113"/>
        <item h="1" m="1" x="53"/>
        <item h="1" m="1" x="9"/>
        <item h="1" m="1" x="42"/>
        <item h="1" m="1" x="101"/>
        <item h="1" m="1" x="118"/>
        <item h="1" m="1" x="27"/>
        <item h="1" m="1" x="89"/>
        <item h="1" m="1" x="72"/>
        <item h="1" m="1" x="44"/>
        <item h="1" m="1" x="49"/>
        <item h="1" m="1" x="45"/>
        <item h="1" m="1" x="67"/>
        <item h="1" m="1" x="21"/>
        <item h="1" m="1" x="46"/>
        <item h="1" m="1" x="85"/>
        <item h="1" m="1" x="58"/>
        <item h="1" m="1" x="60"/>
        <item h="1" m="1" x="61"/>
        <item h="1" m="1" x="106"/>
        <item h="1" m="1" x="12"/>
        <item h="1" m="1" x="52"/>
        <item h="1" m="1" x="83"/>
        <item h="1" m="1" x="23"/>
        <item h="1" m="1" x="103"/>
        <item h="1" m="1" x="93"/>
        <item x="4"/>
        <item h="1" m="1" x="30"/>
        <item x="1"/>
        <item h="1" m="1" x="18"/>
        <item h="1" m="1" x="62"/>
        <item h="1" m="1" x="11"/>
        <item x="2"/>
        <item m="1" x="7"/>
        <item h="1" m="1" x="66"/>
        <item h="1" m="1" x="115"/>
        <item x="3"/>
        <item h="1" m="1" x="88"/>
        <item h="1" m="1" x="32"/>
        <item h="1" m="1" x="109"/>
        <item m="1" x="57"/>
        <item m="1" x="50"/>
      </items>
    </pivotField>
    <pivotField showAll="0"/>
    <pivotField showAll="0" defaultSubtotal="0"/>
    <pivotField dataField="1" showAll="0"/>
    <pivotField showAll="0" defaultSubtotal="0"/>
  </pivotFields>
  <rowFields count="1">
    <field x="1"/>
  </rowFields>
  <rowItems count="6">
    <i>
      <x v="116"/>
    </i>
    <i>
      <x v="112"/>
    </i>
    <i>
      <x v="108"/>
    </i>
    <i>
      <x v="106"/>
    </i>
    <i>
      <x v="73"/>
    </i>
    <i t="grand">
      <x/>
    </i>
  </rowItems>
  <colItems count="1">
    <i/>
  </colItems>
  <dataFields count="1">
    <dataField name="Recibidos " fld="4" baseField="0" baseItem="0" numFmtId="166"/>
  </dataFields>
  <formats count="17">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0" axis="axisRow" dataOnly="0" field="1" labelOnly="1" type="button"/>
    </format>
    <format dxfId="6">
      <pivotArea outline="0" fieldPosition="0" dataOnly="0" grandRow="1" labelOnly="1"/>
    </format>
    <format dxfId="4">
      <pivotArea outline="0" fieldPosition="0" dataOnly="0" labelOnly="1">
        <references count="1">
          <reference field="1" count="5">
            <x v="0"/>
            <x v="5"/>
            <x v="11"/>
            <x v="24"/>
            <x v="28"/>
          </reference>
        </references>
      </pivotArea>
    </format>
    <format dxfId="6">
      <pivotArea outline="0" fieldPosition="0" dataOnly="0" grandCol="1" labelOnly="1"/>
    </format>
    <format dxfId="7">
      <pivotArea outline="0" fieldPosition="0" dataOnly="0" grandCol="1" labelOnly="1"/>
    </format>
    <format dxfId="4">
      <pivotArea outline="0" fieldPosition="0" dataOnly="0" labelOnly="1">
        <references count="1">
          <reference field="1" count="4">
            <x v="5"/>
            <x v="7"/>
            <x v="10"/>
            <x v="16"/>
          </reference>
        </references>
      </pivotArea>
    </format>
    <format dxfId="9">
      <pivotArea outline="0" fieldPosition="0" grandCol="1"/>
    </format>
    <format dxfId="9">
      <pivotArea outline="0" fieldPosition="0"/>
    </format>
    <format dxfId="8">
      <pivotArea outline="0" fieldPosition="0" dataOnly="0" labelOnly="1">
        <references count="1">
          <reference field="1" count="5">
            <x v="5"/>
            <x v="9"/>
            <x v="10"/>
            <x v="11"/>
            <x v="16"/>
          </reference>
        </references>
      </pivotArea>
    </format>
    <format dxfId="6">
      <pivotArea outline="0" fieldPosition="0" dataOnly="0" labelOnly="1">
        <references count="1">
          <reference field="1" count="1">
            <x v="112"/>
          </reference>
        </references>
      </pivotArea>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22:H32" firstHeaderRow="1" firstDataRow="2" firstDataCol="1"/>
  <pivotFields count="6">
    <pivotField axis="axisCol" showAll="0">
      <items count="19">
        <item m="1" x="11"/>
        <item x="1"/>
        <item x="4"/>
        <item x="3"/>
        <item m="1" x="17"/>
        <item x="2"/>
        <item x="0"/>
        <item x="5"/>
        <item m="1" x="7"/>
        <item m="1" x="8"/>
        <item m="1" x="9"/>
        <item m="1" x="12"/>
        <item m="1" x="13"/>
        <item m="1" x="6"/>
        <item m="1" x="16"/>
        <item m="1" x="15"/>
        <item m="1" x="14"/>
        <item m="1" x="10"/>
        <item t="default"/>
      </items>
    </pivotField>
    <pivotField axis="axisRow" showAll="0">
      <items count="123">
        <item x="0"/>
        <item sd="0" x="4"/>
        <item x="1"/>
        <item sd="0" m="1" x="18"/>
        <item m="1" x="62"/>
        <item x="3"/>
        <item h="1" m="1" x="88"/>
        <item h="1" x="5"/>
        <item h="1" m="1" x="6"/>
        <item h="1" m="1" x="7"/>
        <item h="1" m="1" x="8"/>
        <item h="1" m="1" x="9"/>
        <item h="1" m="1" x="10"/>
        <item x="2"/>
        <item h="1" m="1" x="11"/>
        <item h="1" m="1" x="12"/>
        <item h="1" m="1" x="13"/>
        <item h="1" m="1" x="14"/>
        <item h="1" m="1" x="15"/>
        <item h="1" m="1" x="16"/>
        <item h="1" m="1" x="17"/>
        <item h="1" m="1" x="19"/>
        <item h="1" m="1" x="20"/>
        <item h="1" m="1" x="21"/>
        <item h="1" m="1" x="22"/>
        <item h="1" m="1" x="23"/>
        <item h="1" m="1" x="24"/>
        <item h="1" m="1" x="25"/>
        <item h="1" m="1" x="26"/>
        <item h="1" m="1" x="27"/>
        <item h="1" m="1" x="28"/>
        <item h="1" m="1" x="29"/>
        <item h="1" m="1" x="30"/>
        <item h="1" m="1" x="31"/>
        <item h="1" m="1" x="33"/>
        <item h="1" m="1" x="34"/>
        <item h="1" m="1" x="35"/>
        <item h="1" m="1" x="36"/>
        <item h="1" m="1" x="37"/>
        <item h="1" m="1" x="38"/>
        <item h="1" m="1" x="39"/>
        <item h="1" m="1" x="40"/>
        <item h="1" m="1" x="41"/>
        <item h="1" m="1" x="42"/>
        <item h="1" m="1" x="43"/>
        <item h="1" m="1" x="44"/>
        <item h="1" m="1" x="45"/>
        <item h="1" m="1" x="46"/>
        <item h="1" m="1" x="47"/>
        <item h="1" m="1" x="48"/>
        <item h="1" m="1" x="49"/>
        <item h="1" m="1" x="51"/>
        <item h="1" m="1" x="52"/>
        <item h="1" m="1" x="53"/>
        <item h="1" m="1" x="54"/>
        <item h="1" m="1" x="55"/>
        <item h="1" m="1" x="56"/>
        <item h="1" m="1" x="58"/>
        <item h="1" m="1" x="59"/>
        <item h="1" m="1" x="60"/>
        <item h="1" m="1" x="61"/>
        <item h="1" m="1" x="63"/>
        <item h="1" m="1" x="64"/>
        <item h="1" m="1" x="65"/>
        <item h="1" m="1" x="66"/>
        <item h="1" m="1" x="67"/>
        <item h="1" m="1" x="68"/>
        <item h="1" m="1" x="69"/>
        <item h="1" m="1" x="70"/>
        <item h="1" m="1" x="71"/>
        <item h="1" m="1" x="72"/>
        <item h="1" m="1" x="73"/>
        <item h="1" m="1" x="74"/>
        <item h="1" m="1" x="75"/>
        <item h="1" m="1" x="76"/>
        <item h="1" m="1" x="77"/>
        <item h="1" m="1" x="78"/>
        <item h="1" m="1" x="79"/>
        <item h="1" m="1" x="80"/>
        <item h="1" m="1" x="81"/>
        <item h="1" m="1" x="82"/>
        <item h="1" m="1" x="83"/>
        <item h="1" m="1" x="84"/>
        <item h="1" m="1" x="85"/>
        <item h="1" m="1" x="86"/>
        <item h="1" m="1" x="87"/>
        <item h="1" m="1" x="89"/>
        <item h="1" m="1" x="90"/>
        <item h="1" m="1" x="91"/>
        <item h="1" m="1" x="92"/>
        <item h="1" m="1" x="93"/>
        <item h="1" m="1" x="94"/>
        <item h="1" m="1" x="95"/>
        <item h="1" m="1" x="96"/>
        <item h="1" m="1" x="97"/>
        <item h="1" m="1" x="98"/>
        <item h="1" m="1" x="99"/>
        <item h="1" m="1" x="100"/>
        <item h="1" m="1" x="101"/>
        <item h="1" m="1" x="102"/>
        <item h="1" m="1" x="103"/>
        <item h="1" m="1" x="104"/>
        <item h="1" m="1" x="105"/>
        <item h="1" m="1" x="106"/>
        <item h="1" m="1" x="107"/>
        <item h="1" m="1" x="108"/>
        <item h="1" m="1" x="110"/>
        <item h="1" m="1" x="111"/>
        <item h="1" m="1" x="112"/>
        <item h="1" m="1" x="113"/>
        <item h="1" m="1" x="114"/>
        <item h="1" m="1" x="115"/>
        <item h="1" m="1" x="116"/>
        <item h="1" m="1" x="117"/>
        <item h="1" m="1" x="118"/>
        <item h="1" m="1" x="119"/>
        <item h="1" m="1" x="120"/>
        <item h="1" m="1" x="121"/>
        <item h="1" m="1" x="32"/>
        <item h="1" m="1" x="109"/>
        <item m="1" x="57"/>
        <item m="1" x="50"/>
        <item t="default"/>
      </items>
    </pivotField>
    <pivotField showAll="0"/>
    <pivotField axis="axisRow" showAll="0" defaultSubtotal="0">
      <items count="13">
        <item x="0"/>
        <item m="1" x="12"/>
        <item x="2"/>
        <item m="1" x="3"/>
        <item m="1" x="5"/>
        <item m="1" x="6"/>
        <item m="1" x="7"/>
        <item m="1" x="11"/>
        <item x="1"/>
        <item m="1" x="10"/>
        <item m="1" x="9"/>
        <item m="1" x="8"/>
        <item m="1" x="4"/>
      </items>
    </pivotField>
    <pivotField dataField="1" showAll="0"/>
    <pivotField showAll="0" defaultSubtotal="0"/>
  </pivotFields>
  <rowFields count="2">
    <field x="3"/>
    <field x="1"/>
  </rowFields>
  <rowItems count="9">
    <i>
      <x/>
    </i>
    <i r="1">
      <x/>
    </i>
    <i r="1">
      <x v="1"/>
    </i>
    <i r="1">
      <x v="2"/>
    </i>
    <i r="1">
      <x v="5"/>
    </i>
    <i r="1">
      <x v="13"/>
    </i>
    <i>
      <x v="8"/>
    </i>
    <i r="1">
      <x v="1"/>
    </i>
    <i t="grand">
      <x/>
    </i>
  </rowItems>
  <colFields count="1">
    <field x="0"/>
  </colFields>
  <colItems count="6">
    <i>
      <x v="1"/>
    </i>
    <i>
      <x v="2"/>
    </i>
    <i>
      <x v="3"/>
    </i>
    <i>
      <x v="5"/>
    </i>
    <i>
      <x v="6"/>
    </i>
    <i t="grand">
      <x/>
    </i>
  </colItems>
  <dataFields count="1">
    <dataField name="Suma de Recibidos" fld="4" baseField="0" baseItem="0"/>
  </dataFields>
  <formats count="18">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1" axis="axisRow"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9">
      <pivotArea outline="0" fieldPosition="0" grandCol="1"/>
    </format>
    <format dxfId="9">
      <pivotArea outline="0" fieldPosition="0"/>
    </format>
    <format dxfId="10">
      <pivotArea outline="0" fieldPosition="0" dataOnly="0" labelOnly="1" type="origin"/>
    </format>
    <format dxfId="2">
      <pivotArea outline="0" fieldPosition="0"/>
    </format>
    <format dxfId="12">
      <pivotArea outline="0" fieldPosition="0" dataOnly="0" labelOnly="1">
        <references count="2">
          <reference field="1" count="1">
            <x v="120"/>
          </reference>
          <reference field="3" count="1">
            <x v="0"/>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9.xml" /><Relationship Id="rId4"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 Id="rId3" Type="http://schemas.openxmlformats.org/officeDocument/2006/relationships/pivotTable" Target="../pivotTables/pivotTable6.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 Id="rId3" Type="http://schemas.openxmlformats.org/officeDocument/2006/relationships/pivotTable" Target="../pivotTables/pivotTable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ivotTable" Target="../pivotTables/pivotTable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 Id="rId3" Type="http://schemas.openxmlformats.org/officeDocument/2006/relationships/pivotTable" Target="../pivotTables/pivotTable9.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ivotTable" Target="../pivotTables/pivotTable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22"/>
  <sheetViews>
    <sheetView zoomScalePageLayoutView="0" workbookViewId="0" topLeftCell="A1">
      <selection activeCell="G13" sqref="G13"/>
    </sheetView>
  </sheetViews>
  <sheetFormatPr defaultColWidth="11.421875" defaultRowHeight="15"/>
  <cols>
    <col min="1" max="1" width="13.7109375" style="0" customWidth="1"/>
    <col min="2" max="2" width="16.140625" style="0" customWidth="1"/>
    <col min="3" max="3" width="34.140625" style="0" customWidth="1"/>
    <col min="4" max="4" width="18.8515625" style="0" customWidth="1"/>
  </cols>
  <sheetData>
    <row r="1" ht="15">
      <c r="C1" s="31"/>
    </row>
    <row r="2" spans="1:4" ht="15">
      <c r="A2" s="30" t="s">
        <v>8</v>
      </c>
      <c r="B2" s="30" t="s">
        <v>5</v>
      </c>
      <c r="C2" s="32" t="s">
        <v>15</v>
      </c>
      <c r="D2" s="30" t="s">
        <v>36</v>
      </c>
    </row>
    <row r="3" spans="1:4" ht="15">
      <c r="A3" s="30" t="s">
        <v>9</v>
      </c>
      <c r="B3" s="30" t="s">
        <v>59</v>
      </c>
      <c r="C3" s="32" t="s">
        <v>1</v>
      </c>
      <c r="D3" s="30" t="s">
        <v>37</v>
      </c>
    </row>
    <row r="4" spans="1:4" ht="15">
      <c r="A4" s="30" t="s">
        <v>10</v>
      </c>
      <c r="B4" s="31" t="s">
        <v>7</v>
      </c>
      <c r="C4" s="32" t="s">
        <v>16</v>
      </c>
      <c r="D4" s="30" t="s">
        <v>38</v>
      </c>
    </row>
    <row r="5" spans="1:4" ht="15">
      <c r="A5" s="30" t="s">
        <v>11</v>
      </c>
      <c r="B5" s="30"/>
      <c r="C5" s="32" t="s">
        <v>17</v>
      </c>
      <c r="D5" s="30" t="s">
        <v>39</v>
      </c>
    </row>
    <row r="6" spans="1:4" ht="15">
      <c r="A6" s="30" t="s">
        <v>12</v>
      </c>
      <c r="B6" s="30"/>
      <c r="C6" s="32" t="s">
        <v>33</v>
      </c>
      <c r="D6" s="30" t="s">
        <v>24</v>
      </c>
    </row>
    <row r="7" spans="1:4" ht="15">
      <c r="A7" s="30" t="s">
        <v>58</v>
      </c>
      <c r="B7" s="30"/>
      <c r="C7" s="32" t="s">
        <v>34</v>
      </c>
      <c r="D7" s="30" t="s">
        <v>40</v>
      </c>
    </row>
    <row r="8" spans="1:4" ht="15">
      <c r="A8" s="30" t="s">
        <v>13</v>
      </c>
      <c r="B8" s="30"/>
      <c r="C8" s="32" t="s">
        <v>19</v>
      </c>
      <c r="D8" s="30" t="s">
        <v>41</v>
      </c>
    </row>
    <row r="9" spans="1:4" ht="15">
      <c r="A9" s="32" t="s">
        <v>22</v>
      </c>
      <c r="B9" s="30"/>
      <c r="C9" s="32" t="s">
        <v>21</v>
      </c>
      <c r="D9" s="30" t="s">
        <v>42</v>
      </c>
    </row>
    <row r="10" spans="1:4" ht="15">
      <c r="A10" s="31" t="s">
        <v>6</v>
      </c>
      <c r="B10" s="30"/>
      <c r="C10" s="32" t="s">
        <v>20</v>
      </c>
      <c r="D10" s="30" t="s">
        <v>43</v>
      </c>
    </row>
    <row r="11" spans="1:4" ht="15">
      <c r="A11" s="30"/>
      <c r="B11" s="30"/>
      <c r="C11" s="32" t="s">
        <v>18</v>
      </c>
      <c r="D11" s="30" t="s">
        <v>44</v>
      </c>
    </row>
    <row r="12" spans="1:4" ht="15">
      <c r="A12" s="30"/>
      <c r="B12" s="30"/>
      <c r="C12" s="32" t="s">
        <v>22</v>
      </c>
      <c r="D12" s="30" t="s">
        <v>45</v>
      </c>
    </row>
    <row r="13" spans="1:4" ht="15">
      <c r="A13" s="30"/>
      <c r="B13" s="30"/>
      <c r="C13" s="31" t="s">
        <v>14</v>
      </c>
      <c r="D13" s="30" t="s">
        <v>46</v>
      </c>
    </row>
    <row r="14" spans="1:4" ht="15">
      <c r="A14" s="30"/>
      <c r="B14" s="30"/>
      <c r="C14" s="30"/>
      <c r="D14" s="30" t="s">
        <v>47</v>
      </c>
    </row>
    <row r="15" spans="1:4" ht="15">
      <c r="A15" s="30"/>
      <c r="B15" s="30"/>
      <c r="C15" s="30"/>
      <c r="D15" s="30" t="s">
        <v>48</v>
      </c>
    </row>
    <row r="16" spans="1:4" ht="15">
      <c r="A16" s="30"/>
      <c r="B16" s="30"/>
      <c r="C16" s="30"/>
      <c r="D16" s="30" t="s">
        <v>49</v>
      </c>
    </row>
    <row r="17" spans="1:4" ht="15">
      <c r="A17" s="30"/>
      <c r="B17" s="30"/>
      <c r="C17" s="30"/>
      <c r="D17" s="30" t="s">
        <v>50</v>
      </c>
    </row>
    <row r="18" spans="1:4" ht="15">
      <c r="A18" s="30"/>
      <c r="B18" s="30"/>
      <c r="C18" s="30"/>
      <c r="D18" s="30" t="s">
        <v>51</v>
      </c>
    </row>
    <row r="19" spans="1:4" ht="15">
      <c r="A19" s="30"/>
      <c r="B19" s="30"/>
      <c r="C19" s="30"/>
      <c r="D19" s="30" t="s">
        <v>52</v>
      </c>
    </row>
    <row r="20" spans="1:4" ht="15">
      <c r="A20" s="30"/>
      <c r="B20" s="30"/>
      <c r="C20" s="30"/>
      <c r="D20" s="30" t="s">
        <v>53</v>
      </c>
    </row>
    <row r="21" spans="1:4" ht="15">
      <c r="A21" s="30"/>
      <c r="B21" s="30"/>
      <c r="C21" s="30"/>
      <c r="D21" s="30" t="s">
        <v>54</v>
      </c>
    </row>
    <row r="22" spans="1:4" ht="15">
      <c r="A22" s="30"/>
      <c r="D22" s="31" t="s">
        <v>35</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1:P41"/>
  <sheetViews>
    <sheetView zoomScale="90" zoomScaleNormal="90" zoomScalePageLayoutView="0" workbookViewId="0" topLeftCell="B29">
      <selection activeCell="B2" sqref="B2:B41"/>
    </sheetView>
  </sheetViews>
  <sheetFormatPr defaultColWidth="0" defaultRowHeight="15"/>
  <cols>
    <col min="1" max="1" width="11.421875" style="1" hidden="1" customWidth="1"/>
    <col min="2" max="2" width="43.8515625" style="43" customWidth="1"/>
    <col min="3" max="3" width="36.140625" style="44" customWidth="1"/>
    <col min="4" max="4" width="32.140625" style="44" customWidth="1"/>
    <col min="5"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75" t="s">
        <v>0</v>
      </c>
      <c r="C1" s="75" t="s">
        <v>2</v>
      </c>
      <c r="D1" s="80" t="s">
        <v>4</v>
      </c>
      <c r="E1" s="75" t="s">
        <v>30</v>
      </c>
      <c r="F1" s="88" t="s">
        <v>26</v>
      </c>
      <c r="G1" s="75" t="s">
        <v>65</v>
      </c>
      <c r="H1" s="75"/>
      <c r="I1" s="75"/>
      <c r="J1" s="75"/>
      <c r="K1" s="75"/>
      <c r="L1" s="75"/>
      <c r="M1" s="75"/>
      <c r="N1" s="75"/>
      <c r="O1" s="75"/>
      <c r="P1" s="75"/>
    </row>
    <row r="2" spans="2:7" ht="15">
      <c r="B2" s="30" t="s">
        <v>88</v>
      </c>
      <c r="C2" s="30" t="s">
        <v>90</v>
      </c>
      <c r="D2" s="30" t="s">
        <v>84</v>
      </c>
      <c r="E2" s="44" t="s">
        <v>5</v>
      </c>
      <c r="F2" s="89">
        <v>1</v>
      </c>
      <c r="G2" s="30" t="s">
        <v>87</v>
      </c>
    </row>
    <row r="3" spans="2:7" ht="15">
      <c r="B3" s="30" t="s">
        <v>78</v>
      </c>
      <c r="C3" s="30" t="s">
        <v>90</v>
      </c>
      <c r="D3" s="30" t="s">
        <v>84</v>
      </c>
      <c r="E3" s="44" t="s">
        <v>5</v>
      </c>
      <c r="F3" s="89">
        <v>1</v>
      </c>
      <c r="G3" s="30" t="s">
        <v>100</v>
      </c>
    </row>
    <row r="4" spans="2:7" ht="15">
      <c r="B4" s="30" t="s">
        <v>88</v>
      </c>
      <c r="C4" s="30" t="s">
        <v>90</v>
      </c>
      <c r="D4" s="30" t="s">
        <v>84</v>
      </c>
      <c r="E4" s="44" t="s">
        <v>5</v>
      </c>
      <c r="F4" s="89">
        <v>1</v>
      </c>
      <c r="G4" s="30" t="s">
        <v>87</v>
      </c>
    </row>
    <row r="5" spans="2:7" ht="15">
      <c r="B5" s="30" t="s">
        <v>89</v>
      </c>
      <c r="C5" s="30" t="s">
        <v>90</v>
      </c>
      <c r="D5" s="30" t="s">
        <v>84</v>
      </c>
      <c r="E5" s="44" t="s">
        <v>5</v>
      </c>
      <c r="F5" s="89">
        <v>1</v>
      </c>
      <c r="G5" s="30" t="s">
        <v>87</v>
      </c>
    </row>
    <row r="6" spans="2:7" ht="15">
      <c r="B6" s="30" t="s">
        <v>89</v>
      </c>
      <c r="C6" s="30" t="s">
        <v>90</v>
      </c>
      <c r="D6" s="30" t="s">
        <v>84</v>
      </c>
      <c r="E6" s="44" t="s">
        <v>5</v>
      </c>
      <c r="F6" s="89">
        <v>1</v>
      </c>
      <c r="G6" s="30" t="s">
        <v>87</v>
      </c>
    </row>
    <row r="7" spans="2:7" ht="15">
      <c r="B7" s="30" t="s">
        <v>78</v>
      </c>
      <c r="C7" s="30" t="s">
        <v>90</v>
      </c>
      <c r="D7" s="30" t="s">
        <v>84</v>
      </c>
      <c r="E7" s="44" t="s">
        <v>5</v>
      </c>
      <c r="F7" s="89">
        <v>1</v>
      </c>
      <c r="G7" s="30" t="s">
        <v>87</v>
      </c>
    </row>
    <row r="8" spans="2:7" ht="15">
      <c r="B8" s="30" t="s">
        <v>78</v>
      </c>
      <c r="C8" s="30" t="s">
        <v>90</v>
      </c>
      <c r="D8" s="30" t="s">
        <v>84</v>
      </c>
      <c r="E8" s="44" t="s">
        <v>5</v>
      </c>
      <c r="F8" s="89">
        <v>1</v>
      </c>
      <c r="G8" s="30" t="s">
        <v>101</v>
      </c>
    </row>
    <row r="9" spans="2:7" ht="15">
      <c r="B9" s="30" t="s">
        <v>78</v>
      </c>
      <c r="C9" s="30" t="s">
        <v>90</v>
      </c>
      <c r="D9" s="30" t="s">
        <v>84</v>
      </c>
      <c r="E9" s="44" t="s">
        <v>5</v>
      </c>
      <c r="F9" s="89">
        <v>1</v>
      </c>
      <c r="G9" s="30" t="s">
        <v>101</v>
      </c>
    </row>
    <row r="10" spans="2:7" ht="15">
      <c r="B10" s="30" t="s">
        <v>88</v>
      </c>
      <c r="C10" s="30" t="s">
        <v>90</v>
      </c>
      <c r="D10" s="30" t="s">
        <v>84</v>
      </c>
      <c r="E10" s="44" t="s">
        <v>5</v>
      </c>
      <c r="F10" s="89">
        <v>1</v>
      </c>
      <c r="G10" s="30" t="s">
        <v>95</v>
      </c>
    </row>
    <row r="11" spans="2:7" ht="15">
      <c r="B11" s="30" t="s">
        <v>88</v>
      </c>
      <c r="C11" s="30" t="s">
        <v>90</v>
      </c>
      <c r="D11" s="30" t="s">
        <v>84</v>
      </c>
      <c r="E11" s="44" t="s">
        <v>5</v>
      </c>
      <c r="F11" s="89">
        <v>1</v>
      </c>
      <c r="G11" s="30" t="s">
        <v>87</v>
      </c>
    </row>
    <row r="12" spans="2:7" ht="15">
      <c r="B12" s="30" t="s">
        <v>78</v>
      </c>
      <c r="C12" s="30" t="s">
        <v>90</v>
      </c>
      <c r="D12" s="30" t="s">
        <v>84</v>
      </c>
      <c r="E12" s="44" t="s">
        <v>5</v>
      </c>
      <c r="F12" s="89">
        <v>1</v>
      </c>
      <c r="G12" s="30" t="s">
        <v>87</v>
      </c>
    </row>
    <row r="13" spans="2:7" ht="15">
      <c r="B13" s="30" t="s">
        <v>78</v>
      </c>
      <c r="C13" s="30" t="s">
        <v>90</v>
      </c>
      <c r="D13" s="30" t="s">
        <v>84</v>
      </c>
      <c r="E13" s="44" t="s">
        <v>5</v>
      </c>
      <c r="F13" s="89">
        <v>1</v>
      </c>
      <c r="G13" s="30" t="s">
        <v>95</v>
      </c>
    </row>
    <row r="14" spans="2:7" ht="15">
      <c r="B14" s="30" t="s">
        <v>89</v>
      </c>
      <c r="C14" s="30" t="s">
        <v>90</v>
      </c>
      <c r="D14" s="30" t="s">
        <v>84</v>
      </c>
      <c r="E14" s="44" t="s">
        <v>5</v>
      </c>
      <c r="F14" t="s">
        <v>105</v>
      </c>
      <c r="G14" s="30" t="s">
        <v>102</v>
      </c>
    </row>
    <row r="15" spans="2:7" ht="15">
      <c r="B15" s="30" t="s">
        <v>89</v>
      </c>
      <c r="C15" s="30" t="s">
        <v>79</v>
      </c>
      <c r="D15" s="30" t="s">
        <v>84</v>
      </c>
      <c r="E15" s="44" t="s">
        <v>5</v>
      </c>
      <c r="F15" s="89">
        <v>1</v>
      </c>
      <c r="G15" s="30" t="s">
        <v>103</v>
      </c>
    </row>
    <row r="16" spans="2:7" ht="15">
      <c r="B16" s="30" t="s">
        <v>78</v>
      </c>
      <c r="C16" s="30" t="s">
        <v>79</v>
      </c>
      <c r="D16" s="30" t="s">
        <v>99</v>
      </c>
      <c r="E16" s="44" t="s">
        <v>5</v>
      </c>
      <c r="F16" s="89">
        <v>1</v>
      </c>
      <c r="G16" s="30" t="s">
        <v>87</v>
      </c>
    </row>
    <row r="17" spans="2:7" ht="15">
      <c r="B17" s="30" t="s">
        <v>76</v>
      </c>
      <c r="C17" s="30" t="s">
        <v>79</v>
      </c>
      <c r="D17" s="30" t="s">
        <v>84</v>
      </c>
      <c r="E17" s="44" t="s">
        <v>5</v>
      </c>
      <c r="F17" t="s">
        <v>105</v>
      </c>
      <c r="G17" s="30" t="s">
        <v>104</v>
      </c>
    </row>
    <row r="18" spans="2:7" ht="15">
      <c r="B18" s="30" t="s">
        <v>88</v>
      </c>
      <c r="C18" s="30" t="s">
        <v>79</v>
      </c>
      <c r="D18" s="30" t="s">
        <v>84</v>
      </c>
      <c r="E18" s="44" t="s">
        <v>5</v>
      </c>
      <c r="F18" s="89">
        <v>1</v>
      </c>
      <c r="G18" s="30" t="s">
        <v>96</v>
      </c>
    </row>
    <row r="19" spans="2:7" ht="15">
      <c r="B19" s="30" t="s">
        <v>89</v>
      </c>
      <c r="C19" s="30" t="s">
        <v>79</v>
      </c>
      <c r="D19" s="30" t="s">
        <v>84</v>
      </c>
      <c r="E19" s="44" t="s">
        <v>5</v>
      </c>
      <c r="F19" t="s">
        <v>105</v>
      </c>
      <c r="G19" s="30" t="s">
        <v>87</v>
      </c>
    </row>
    <row r="20" spans="2:7" ht="15">
      <c r="B20" s="30" t="s">
        <v>89</v>
      </c>
      <c r="C20" s="30" t="s">
        <v>79</v>
      </c>
      <c r="D20" s="30" t="s">
        <v>84</v>
      </c>
      <c r="E20" s="44" t="s">
        <v>5</v>
      </c>
      <c r="F20" s="89">
        <v>1</v>
      </c>
      <c r="G20" s="30" t="s">
        <v>101</v>
      </c>
    </row>
    <row r="21" spans="2:7" ht="15">
      <c r="B21" s="30" t="s">
        <v>93</v>
      </c>
      <c r="C21" s="30" t="s">
        <v>79</v>
      </c>
      <c r="D21" s="30" t="s">
        <v>84</v>
      </c>
      <c r="E21" s="44" t="s">
        <v>5</v>
      </c>
      <c r="F21" t="s">
        <v>105</v>
      </c>
      <c r="G21" s="30" t="s">
        <v>94</v>
      </c>
    </row>
    <row r="22" spans="2:7" ht="15">
      <c r="B22" s="30" t="s">
        <v>93</v>
      </c>
      <c r="C22" s="30" t="s">
        <v>79</v>
      </c>
      <c r="D22" s="30" t="s">
        <v>99</v>
      </c>
      <c r="E22" s="44" t="s">
        <v>5</v>
      </c>
      <c r="F22" s="89">
        <v>1</v>
      </c>
      <c r="G22" s="30" t="s">
        <v>87</v>
      </c>
    </row>
    <row r="23" spans="2:7" ht="15">
      <c r="B23" s="30" t="s">
        <v>76</v>
      </c>
      <c r="C23" s="30" t="s">
        <v>97</v>
      </c>
      <c r="D23" s="30" t="s">
        <v>84</v>
      </c>
      <c r="E23" s="44" t="s">
        <v>5</v>
      </c>
      <c r="F23" s="89">
        <v>1</v>
      </c>
      <c r="G23" s="30" t="s">
        <v>87</v>
      </c>
    </row>
    <row r="24" spans="2:7" ht="15">
      <c r="B24" s="30" t="s">
        <v>76</v>
      </c>
      <c r="C24" s="30" t="s">
        <v>97</v>
      </c>
      <c r="D24" s="30" t="s">
        <v>84</v>
      </c>
      <c r="E24" s="44" t="s">
        <v>5</v>
      </c>
      <c r="F24" s="89">
        <v>1</v>
      </c>
      <c r="G24" s="30" t="s">
        <v>87</v>
      </c>
    </row>
    <row r="25" spans="2:7" ht="15">
      <c r="B25" s="30" t="s">
        <v>76</v>
      </c>
      <c r="C25" s="30" t="s">
        <v>98</v>
      </c>
      <c r="D25" s="30" t="s">
        <v>60</v>
      </c>
      <c r="E25" s="44" t="s">
        <v>91</v>
      </c>
      <c r="F25" t="s">
        <v>105</v>
      </c>
      <c r="G25" s="30" t="s">
        <v>87</v>
      </c>
    </row>
    <row r="26" spans="2:7" ht="15">
      <c r="B26" s="30" t="s">
        <v>76</v>
      </c>
      <c r="C26" s="30" t="s">
        <v>98</v>
      </c>
      <c r="D26" s="30" t="s">
        <v>60</v>
      </c>
      <c r="E26" s="44" t="s">
        <v>91</v>
      </c>
      <c r="F26" t="s">
        <v>105</v>
      </c>
      <c r="G26" s="30" t="s">
        <v>87</v>
      </c>
    </row>
    <row r="27" spans="2:7" ht="15">
      <c r="B27" s="30" t="s">
        <v>76</v>
      </c>
      <c r="C27" s="30" t="s">
        <v>77</v>
      </c>
      <c r="D27" s="30" t="s">
        <v>60</v>
      </c>
      <c r="E27" s="44" t="s">
        <v>5</v>
      </c>
      <c r="F27" s="89">
        <v>1</v>
      </c>
      <c r="G27" s="30" t="s">
        <v>87</v>
      </c>
    </row>
    <row r="28" spans="2:7" ht="15">
      <c r="B28" s="30" t="s">
        <v>76</v>
      </c>
      <c r="C28" s="30" t="s">
        <v>77</v>
      </c>
      <c r="D28" s="30" t="s">
        <v>60</v>
      </c>
      <c r="E28" s="44" t="s">
        <v>5</v>
      </c>
      <c r="F28" s="89">
        <v>1</v>
      </c>
      <c r="G28" s="30" t="s">
        <v>87</v>
      </c>
    </row>
    <row r="29" spans="2:7" ht="15">
      <c r="B29" s="30" t="s">
        <v>76</v>
      </c>
      <c r="C29" s="30" t="s">
        <v>77</v>
      </c>
      <c r="D29" s="30" t="s">
        <v>60</v>
      </c>
      <c r="E29" s="44" t="s">
        <v>5</v>
      </c>
      <c r="F29" s="89">
        <v>1</v>
      </c>
      <c r="G29" s="30" t="s">
        <v>87</v>
      </c>
    </row>
    <row r="30" spans="2:7" ht="15">
      <c r="B30" s="30" t="s">
        <v>76</v>
      </c>
      <c r="C30" s="30" t="s">
        <v>77</v>
      </c>
      <c r="D30" s="30" t="s">
        <v>60</v>
      </c>
      <c r="E30" s="44" t="s">
        <v>5</v>
      </c>
      <c r="F30" s="89">
        <v>1</v>
      </c>
      <c r="G30" s="30" t="s">
        <v>87</v>
      </c>
    </row>
    <row r="31" spans="2:7" ht="15">
      <c r="B31" s="30" t="s">
        <v>76</v>
      </c>
      <c r="C31" s="30" t="s">
        <v>77</v>
      </c>
      <c r="D31" s="30" t="s">
        <v>60</v>
      </c>
      <c r="E31" s="44" t="s">
        <v>5</v>
      </c>
      <c r="F31" s="89">
        <v>1</v>
      </c>
      <c r="G31" s="30" t="s">
        <v>87</v>
      </c>
    </row>
    <row r="32" spans="2:7" ht="15">
      <c r="B32" s="30" t="s">
        <v>76</v>
      </c>
      <c r="C32" s="30" t="s">
        <v>77</v>
      </c>
      <c r="D32" s="30" t="s">
        <v>60</v>
      </c>
      <c r="E32" s="44" t="s">
        <v>5</v>
      </c>
      <c r="F32" s="89">
        <v>1</v>
      </c>
      <c r="G32" s="30" t="s">
        <v>87</v>
      </c>
    </row>
    <row r="33" spans="2:7" ht="15">
      <c r="B33" s="30" t="s">
        <v>76</v>
      </c>
      <c r="C33" s="30" t="s">
        <v>77</v>
      </c>
      <c r="D33" s="30" t="s">
        <v>60</v>
      </c>
      <c r="E33" s="44" t="s">
        <v>5</v>
      </c>
      <c r="F33" s="89">
        <v>1</v>
      </c>
      <c r="G33" s="30" t="s">
        <v>87</v>
      </c>
    </row>
    <row r="34" spans="2:7" ht="15">
      <c r="B34" s="30" t="s">
        <v>76</v>
      </c>
      <c r="C34" s="30" t="s">
        <v>77</v>
      </c>
      <c r="D34" s="30" t="s">
        <v>60</v>
      </c>
      <c r="E34" s="44" t="s">
        <v>5</v>
      </c>
      <c r="F34" s="89">
        <v>1</v>
      </c>
      <c r="G34" s="30" t="s">
        <v>87</v>
      </c>
    </row>
    <row r="35" spans="2:7" ht="15">
      <c r="B35" s="30" t="s">
        <v>76</v>
      </c>
      <c r="C35" s="30" t="s">
        <v>77</v>
      </c>
      <c r="D35" s="30" t="s">
        <v>60</v>
      </c>
      <c r="E35" s="44" t="s">
        <v>5</v>
      </c>
      <c r="F35" s="89">
        <v>1</v>
      </c>
      <c r="G35" s="30" t="s">
        <v>87</v>
      </c>
    </row>
    <row r="36" spans="2:7" ht="15">
      <c r="B36" s="30" t="s">
        <v>76</v>
      </c>
      <c r="C36" s="30" t="s">
        <v>77</v>
      </c>
      <c r="D36" s="30" t="s">
        <v>60</v>
      </c>
      <c r="E36" s="44" t="s">
        <v>91</v>
      </c>
      <c r="F36" t="s">
        <v>105</v>
      </c>
      <c r="G36" s="30" t="s">
        <v>87</v>
      </c>
    </row>
    <row r="37" spans="2:7" ht="15">
      <c r="B37" s="30" t="s">
        <v>76</v>
      </c>
      <c r="C37" s="30" t="s">
        <v>77</v>
      </c>
      <c r="D37" s="30" t="s">
        <v>60</v>
      </c>
      <c r="E37" s="44" t="s">
        <v>91</v>
      </c>
      <c r="F37" t="s">
        <v>105</v>
      </c>
      <c r="G37" s="30" t="s">
        <v>87</v>
      </c>
    </row>
    <row r="38" spans="2:7" ht="15">
      <c r="B38" s="30" t="s">
        <v>76</v>
      </c>
      <c r="C38" s="30" t="s">
        <v>77</v>
      </c>
      <c r="D38" s="30" t="s">
        <v>60</v>
      </c>
      <c r="E38" s="44" t="s">
        <v>141</v>
      </c>
      <c r="F38" s="89">
        <v>1</v>
      </c>
      <c r="G38" s="30" t="s">
        <v>87</v>
      </c>
    </row>
    <row r="39" spans="2:7" ht="15">
      <c r="B39" s="30" t="s">
        <v>76</v>
      </c>
      <c r="C39" s="30" t="s">
        <v>77</v>
      </c>
      <c r="D39" s="30" t="s">
        <v>60</v>
      </c>
      <c r="E39" s="44" t="s">
        <v>141</v>
      </c>
      <c r="F39" s="89">
        <v>1</v>
      </c>
      <c r="G39" s="30" t="s">
        <v>87</v>
      </c>
    </row>
    <row r="40" spans="2:7" ht="15">
      <c r="B40" s="30" t="s">
        <v>76</v>
      </c>
      <c r="C40" s="30" t="s">
        <v>77</v>
      </c>
      <c r="D40" s="30" t="s">
        <v>60</v>
      </c>
      <c r="E40" s="44" t="s">
        <v>141</v>
      </c>
      <c r="F40" s="89">
        <v>1</v>
      </c>
      <c r="G40" s="30" t="s">
        <v>87</v>
      </c>
    </row>
    <row r="41" spans="2:7" ht="15">
      <c r="B41" s="30" t="s">
        <v>76</v>
      </c>
      <c r="C41" s="30" t="s">
        <v>79</v>
      </c>
      <c r="D41" s="30" t="s">
        <v>84</v>
      </c>
      <c r="E41" s="44" t="s">
        <v>5</v>
      </c>
      <c r="F41" s="89">
        <v>1</v>
      </c>
      <c r="G41" s="30" t="s">
        <v>96</v>
      </c>
    </row>
  </sheetData>
  <sheetProtection/>
  <autoFilter ref="A1:P1"/>
  <dataValidations count="4">
    <dataValidation type="list" allowBlank="1" showInputMessage="1" showErrorMessage="1" sqref="G41:G1188">
      <formula1>alcaldia</formula1>
    </dataValidation>
    <dataValidation type="list" allowBlank="1" showInputMessage="1" showErrorMessage="1" sqref="F42:F107 F26 F36:F37 E2:E610">
      <formula1>sistema</formula1>
    </dataValidation>
    <dataValidation type="list" allowBlank="1" sqref="B2:B1551">
      <formula1>tipologia</formula1>
    </dataValidation>
    <dataValidation type="list" allowBlank="1" showInputMessage="1" showErrorMessage="1" sqref="D2:D1492">
      <formula1>canal</formula1>
    </dataValidation>
  </dataValidations>
  <printOptions/>
  <pageMargins left="0.7" right="0.7" top="0.75" bottom="0.75" header="0.3" footer="0.3"/>
  <pageSetup horizontalDpi="600" verticalDpi="600" orientation="portrait" r:id="rId4"/>
  <drawing r:id="rId3"/>
  <legacyDrawing r:id="rId2"/>
</worksheet>
</file>

<file path=xl/worksheets/sheet11.xml><?xml version="1.0" encoding="utf-8"?>
<worksheet xmlns="http://schemas.openxmlformats.org/spreadsheetml/2006/main" xmlns:r="http://schemas.openxmlformats.org/officeDocument/2006/relationships">
  <dimension ref="B1:H46"/>
  <sheetViews>
    <sheetView zoomScale="90" zoomScaleNormal="90" zoomScalePageLayoutView="90" workbookViewId="0" topLeftCell="A13">
      <selection activeCell="C25" sqref="C25"/>
    </sheetView>
  </sheetViews>
  <sheetFormatPr defaultColWidth="0" defaultRowHeight="15" zeroHeight="1"/>
  <cols>
    <col min="1" max="1" width="5.7109375" style="5" customWidth="1"/>
    <col min="2" max="2" width="17.28125" style="11" customWidth="1"/>
    <col min="3" max="3" width="19.28125" style="5" customWidth="1"/>
    <col min="4" max="4" width="22.8515625" style="5" customWidth="1"/>
    <col min="5" max="5" width="27.421875" style="5" customWidth="1"/>
    <col min="6" max="6" width="24.7109375" style="5" customWidth="1"/>
    <col min="7" max="7" width="8.8515625" style="5" customWidth="1"/>
    <col min="8" max="8" width="7.140625" style="5" customWidth="1"/>
    <col min="9" max="16" width="1.8515625" style="5" customWidth="1"/>
    <col min="17" max="16384" width="1.8515625" style="5" hidden="1" customWidth="1"/>
  </cols>
  <sheetData>
    <row r="1" spans="2:7" ht="15" customHeight="1">
      <c r="B1" s="300" t="s">
        <v>56</v>
      </c>
      <c r="C1" s="300"/>
      <c r="D1" s="300"/>
      <c r="E1" s="300"/>
      <c r="F1" s="300"/>
      <c r="G1" s="300"/>
    </row>
    <row r="2" spans="2:7" ht="15">
      <c r="B2" s="300"/>
      <c r="C2" s="300"/>
      <c r="D2" s="300"/>
      <c r="E2" s="300"/>
      <c r="F2" s="300"/>
      <c r="G2" s="300"/>
    </row>
    <row r="3" spans="2:7" ht="15" customHeight="1">
      <c r="B3" s="301" t="s">
        <v>81</v>
      </c>
      <c r="C3" s="302"/>
      <c r="D3" s="302"/>
      <c r="E3" s="21" t="s">
        <v>82</v>
      </c>
      <c r="F3" s="21"/>
      <c r="G3" s="22"/>
    </row>
    <row r="4" spans="2:7" ht="15">
      <c r="B4" s="73" t="s">
        <v>27</v>
      </c>
      <c r="C4" s="12">
        <v>42552</v>
      </c>
      <c r="D4" s="12">
        <v>42582</v>
      </c>
      <c r="E4" s="13"/>
      <c r="F4" s="13"/>
      <c r="G4" s="14"/>
    </row>
    <row r="5" spans="2:7" ht="15">
      <c r="B5" s="23"/>
      <c r="C5" s="24"/>
      <c r="D5" s="24"/>
      <c r="E5" s="16"/>
      <c r="F5" s="16"/>
      <c r="G5" s="16"/>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38"/>
      <c r="C16" s="38"/>
      <c r="D16" s="38"/>
      <c r="E16" s="38"/>
      <c r="F16" s="38"/>
      <c r="G16" s="38"/>
    </row>
    <row r="17" spans="2:7" ht="15">
      <c r="B17" s="38"/>
      <c r="C17" s="38"/>
      <c r="D17" s="38"/>
      <c r="E17" s="38"/>
      <c r="F17" s="38"/>
      <c r="G17" s="38"/>
    </row>
    <row r="18" spans="2:7" ht="15">
      <c r="B18" s="59"/>
      <c r="D18" s="25" t="s">
        <v>67</v>
      </c>
      <c r="E18" s="70">
        <v>38</v>
      </c>
      <c r="F18" s="38"/>
      <c r="G18" s="38"/>
    </row>
    <row r="19" spans="2:7" ht="15">
      <c r="B19" s="38"/>
      <c r="C19" s="38"/>
      <c r="D19" s="38"/>
      <c r="E19" s="38"/>
      <c r="F19" s="46"/>
      <c r="G19" s="46"/>
    </row>
    <row r="20" spans="2:8" ht="15">
      <c r="B20" s="5"/>
      <c r="C20" s="71" t="s">
        <v>73</v>
      </c>
      <c r="D20" s="71"/>
      <c r="E20" s="66"/>
      <c r="F20" s="66"/>
      <c r="G20" s="66"/>
      <c r="H20" s="66"/>
    </row>
    <row r="21" spans="2:8" ht="15">
      <c r="B21" s="5"/>
      <c r="C21" s="27" t="s">
        <v>25</v>
      </c>
      <c r="D21" s="27" t="s">
        <v>62</v>
      </c>
      <c r="E21" s="6"/>
      <c r="F21" s="6"/>
      <c r="G21"/>
      <c r="H21"/>
    </row>
    <row r="22" spans="2:8" ht="15">
      <c r="B22" s="5"/>
      <c r="C22" s="62" t="s">
        <v>55</v>
      </c>
      <c r="D22" s="61" t="s">
        <v>5</v>
      </c>
      <c r="E22" s="61" t="s">
        <v>141</v>
      </c>
      <c r="F22" s="61" t="s">
        <v>23</v>
      </c>
      <c r="G22"/>
      <c r="H22"/>
    </row>
    <row r="23" spans="2:8" ht="15">
      <c r="B23" s="5"/>
      <c r="C23" s="63" t="s">
        <v>84</v>
      </c>
      <c r="D23" s="61">
        <v>22</v>
      </c>
      <c r="E23" s="61"/>
      <c r="F23" s="61">
        <v>22</v>
      </c>
      <c r="G23"/>
      <c r="H23"/>
    </row>
    <row r="24" spans="2:8" ht="15">
      <c r="B24" s="5"/>
      <c r="C24" s="63" t="s">
        <v>99</v>
      </c>
      <c r="D24" s="61">
        <v>2</v>
      </c>
      <c r="E24" s="61"/>
      <c r="F24" s="61">
        <v>2</v>
      </c>
      <c r="G24"/>
      <c r="H24"/>
    </row>
    <row r="25" spans="2:8" ht="15">
      <c r="B25" s="5"/>
      <c r="C25" s="63" t="s">
        <v>60</v>
      </c>
      <c r="D25" s="61">
        <v>11</v>
      </c>
      <c r="E25" s="61">
        <v>3</v>
      </c>
      <c r="F25" s="61">
        <v>14</v>
      </c>
      <c r="G25"/>
      <c r="H25"/>
    </row>
    <row r="26" spans="2:8" ht="15">
      <c r="B26" s="5"/>
      <c r="C26" s="64" t="s">
        <v>23</v>
      </c>
      <c r="D26" s="61">
        <v>35</v>
      </c>
      <c r="E26" s="61">
        <v>3</v>
      </c>
      <c r="F26" s="61">
        <v>38</v>
      </c>
      <c r="G26"/>
      <c r="H26"/>
    </row>
    <row r="27" spans="2:6" ht="15">
      <c r="B27" s="5"/>
      <c r="C27"/>
      <c r="D27"/>
      <c r="E27"/>
      <c r="F27"/>
    </row>
    <row r="28" spans="2:6" ht="15">
      <c r="B28" s="5"/>
      <c r="C28"/>
      <c r="D28"/>
      <c r="E28"/>
      <c r="F28"/>
    </row>
    <row r="29" spans="2:6" ht="15">
      <c r="B29" s="5"/>
      <c r="C29"/>
      <c r="D29"/>
      <c r="E29"/>
      <c r="F29"/>
    </row>
    <row r="30" spans="2:6" ht="15">
      <c r="B30" s="5"/>
      <c r="F30"/>
    </row>
    <row r="31" spans="2:8" ht="15" customHeight="1">
      <c r="B31" s="5"/>
      <c r="F31" s="60"/>
      <c r="G31" s="60"/>
      <c r="H31" s="60"/>
    </row>
    <row r="32" spans="2:7" ht="15">
      <c r="B32" s="5"/>
      <c r="C32" s="74" t="s">
        <v>68</v>
      </c>
      <c r="D32" s="60"/>
      <c r="F32" s="60"/>
      <c r="G32" s="60"/>
    </row>
    <row r="33" spans="2:7" ht="15">
      <c r="B33" s="5"/>
      <c r="C33" s="82"/>
      <c r="D33" s="83"/>
      <c r="E33" s="84"/>
      <c r="F33" s="85"/>
      <c r="G33" s="60"/>
    </row>
    <row r="34" spans="2:7" ht="15" customHeight="1">
      <c r="B34" s="5"/>
      <c r="C34" s="304" t="s">
        <v>139</v>
      </c>
      <c r="D34" s="303"/>
      <c r="E34" s="303"/>
      <c r="F34" s="305"/>
      <c r="G34" s="60"/>
    </row>
    <row r="35" spans="2:7" ht="15">
      <c r="B35" s="5"/>
      <c r="C35" s="304"/>
      <c r="D35" s="303"/>
      <c r="E35" s="303"/>
      <c r="F35" s="305"/>
      <c r="G35" s="60"/>
    </row>
    <row r="36" spans="2:7" ht="15">
      <c r="B36" s="60"/>
      <c r="C36" s="304"/>
      <c r="D36" s="303"/>
      <c r="E36" s="303"/>
      <c r="F36" s="305"/>
      <c r="G36" s="60"/>
    </row>
    <row r="37" spans="2:7" ht="15">
      <c r="B37" s="60"/>
      <c r="C37" s="304"/>
      <c r="D37" s="303"/>
      <c r="E37" s="303"/>
      <c r="F37" s="305"/>
      <c r="G37" s="60"/>
    </row>
    <row r="38" spans="2:7" ht="15">
      <c r="B38" s="60"/>
      <c r="C38" s="304"/>
      <c r="D38" s="303"/>
      <c r="E38" s="303"/>
      <c r="F38" s="305"/>
      <c r="G38" s="60"/>
    </row>
    <row r="39" spans="2:7" ht="15">
      <c r="B39" s="60"/>
      <c r="C39" s="304"/>
      <c r="D39" s="303"/>
      <c r="E39" s="303"/>
      <c r="F39" s="305"/>
      <c r="G39" s="60"/>
    </row>
    <row r="40" spans="2:7" ht="15">
      <c r="B40" s="60"/>
      <c r="C40" s="306"/>
      <c r="D40" s="307"/>
      <c r="E40" s="307"/>
      <c r="F40" s="308"/>
      <c r="G40" s="60"/>
    </row>
    <row r="41" spans="2:7" ht="15" customHeight="1">
      <c r="B41" s="60"/>
      <c r="C41" s="48"/>
      <c r="D41" s="48"/>
      <c r="E41" s="48"/>
      <c r="F41" s="48"/>
      <c r="G41" s="60"/>
    </row>
    <row r="42" spans="3:6" ht="15">
      <c r="C42" s="48"/>
      <c r="D42" s="48"/>
      <c r="E42" s="48"/>
      <c r="F42" s="48"/>
    </row>
    <row r="43" spans="3:6" ht="15">
      <c r="C43" s="48"/>
      <c r="D43" s="48"/>
      <c r="E43" s="48"/>
      <c r="F43" s="48"/>
    </row>
    <row r="44" spans="3:6" ht="15">
      <c r="C44" s="48"/>
      <c r="D44" s="48"/>
      <c r="E44" s="48"/>
      <c r="F44" s="48"/>
    </row>
    <row r="45" spans="3:6" ht="15">
      <c r="C45" s="303"/>
      <c r="D45" s="303"/>
      <c r="E45" s="303"/>
      <c r="F45" s="303"/>
    </row>
    <row r="46" spans="3:6" ht="15">
      <c r="C46" s="16"/>
      <c r="D46" s="16"/>
      <c r="E46" s="16"/>
      <c r="F46" s="16"/>
    </row>
    <row r="47" ht="15"/>
    <row r="48" ht="15"/>
    <row r="49" ht="15"/>
    <row r="50" ht="15"/>
    <row r="51" ht="15"/>
    <row r="52" ht="15"/>
    <row r="53" ht="15"/>
    <row r="54" ht="15"/>
    <row r="55" ht="15"/>
    <row r="56" ht="15"/>
    <row r="57" ht="15"/>
    <row r="58" ht="15"/>
    <row r="59" ht="15"/>
    <row r="60" ht="15"/>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row r="170" ht="15"/>
    <row r="171" ht="15"/>
    <row r="172" ht="15"/>
  </sheetData>
  <sheetProtection/>
  <mergeCells count="4">
    <mergeCell ref="B1:G2"/>
    <mergeCell ref="B3:D3"/>
    <mergeCell ref="C45:F45"/>
    <mergeCell ref="C34:F40"/>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2.xml><?xml version="1.0" encoding="utf-8"?>
<worksheet xmlns="http://schemas.openxmlformats.org/spreadsheetml/2006/main" xmlns:r="http://schemas.openxmlformats.org/officeDocument/2006/relationships">
  <dimension ref="B1:N112"/>
  <sheetViews>
    <sheetView zoomScalePageLayoutView="90" workbookViewId="0" topLeftCell="A19">
      <selection activeCell="C11" sqref="C11:G16"/>
    </sheetView>
  </sheetViews>
  <sheetFormatPr defaultColWidth="0" defaultRowHeight="15" customHeight="1" zeroHeight="1"/>
  <cols>
    <col min="1" max="1" width="5.7109375" style="5" customWidth="1"/>
    <col min="2" max="2" width="31.8515625" style="11" customWidth="1"/>
    <col min="3" max="3" width="13.00390625" style="5" customWidth="1"/>
    <col min="4" max="4" width="9.28125" style="5" customWidth="1"/>
    <col min="5" max="5" width="7.421875" style="5" customWidth="1"/>
    <col min="6" max="6" width="4.8515625" style="5" customWidth="1"/>
    <col min="7" max="7" width="8.28125" style="5" customWidth="1"/>
    <col min="8" max="8" width="5.140625" style="5" customWidth="1"/>
    <col min="9" max="9" width="5.57421875" style="5" bestFit="1" customWidth="1"/>
    <col min="10" max="10" width="5.57421875" style="5" customWidth="1"/>
    <col min="11" max="11" width="9.140625" style="5" customWidth="1"/>
    <col min="12" max="16" width="2.00390625" style="5" customWidth="1"/>
    <col min="17" max="16384" width="11.421875" style="5" hidden="1" customWidth="1"/>
  </cols>
  <sheetData>
    <row r="1" spans="2:13" ht="15" customHeight="1">
      <c r="B1" s="300" t="s">
        <v>56</v>
      </c>
      <c r="C1" s="300"/>
      <c r="D1" s="300"/>
      <c r="E1" s="300"/>
      <c r="F1" s="300"/>
      <c r="G1" s="300"/>
      <c r="H1" s="300"/>
      <c r="I1" s="300"/>
      <c r="J1" s="300"/>
      <c r="K1" s="300"/>
      <c r="L1" s="300"/>
      <c r="M1" s="300"/>
    </row>
    <row r="2" spans="2:13" ht="15">
      <c r="B2" s="300"/>
      <c r="C2" s="300"/>
      <c r="D2" s="300"/>
      <c r="E2" s="300"/>
      <c r="F2" s="300"/>
      <c r="G2" s="300"/>
      <c r="H2" s="300"/>
      <c r="I2" s="300"/>
      <c r="J2" s="300"/>
      <c r="K2" s="300"/>
      <c r="L2" s="300"/>
      <c r="M2" s="300"/>
    </row>
    <row r="3" spans="2:7" ht="15">
      <c r="B3" s="23"/>
      <c r="C3" s="24"/>
      <c r="D3" s="24"/>
      <c r="E3" s="16"/>
      <c r="F3" s="16"/>
      <c r="G3" s="16"/>
    </row>
    <row r="4" spans="2:7" ht="15">
      <c r="B4" s="46"/>
      <c r="C4" s="46"/>
      <c r="D4" s="46"/>
      <c r="E4" s="46"/>
      <c r="F4" s="46"/>
      <c r="G4" s="46"/>
    </row>
    <row r="5" spans="2:7" ht="15">
      <c r="B5" s="46"/>
      <c r="C5" s="46"/>
      <c r="D5" s="46"/>
      <c r="E5" s="46"/>
      <c r="F5" s="46"/>
      <c r="G5" s="46"/>
    </row>
    <row r="6" spans="2:7" ht="15">
      <c r="B6" s="46"/>
      <c r="C6" s="46"/>
      <c r="D6" s="46"/>
      <c r="E6" s="46"/>
      <c r="F6" s="46"/>
      <c r="G6" s="46"/>
    </row>
    <row r="7" spans="2:7" ht="15">
      <c r="B7" s="46"/>
      <c r="C7" s="46"/>
      <c r="D7" s="46"/>
      <c r="E7" s="46"/>
      <c r="F7" s="46"/>
      <c r="G7" s="46"/>
    </row>
    <row r="8" spans="2:7" ht="15">
      <c r="B8" s="46"/>
      <c r="C8" s="46"/>
      <c r="D8" s="46"/>
      <c r="E8" s="46"/>
      <c r="F8" s="46"/>
      <c r="G8" s="46"/>
    </row>
    <row r="9" spans="2:7" ht="15">
      <c r="B9" s="46"/>
      <c r="C9" s="46"/>
      <c r="D9" s="46"/>
      <c r="E9" s="46"/>
      <c r="F9" s="46"/>
      <c r="G9" s="46"/>
    </row>
    <row r="10" spans="2:7" ht="15">
      <c r="B10" s="46"/>
      <c r="C10" s="46"/>
      <c r="D10" s="46"/>
      <c r="E10" s="46"/>
      <c r="F10" s="46"/>
      <c r="G10" s="46"/>
    </row>
    <row r="11" spans="2:7" ht="15">
      <c r="B11" s="46"/>
      <c r="C11" s="46"/>
      <c r="D11" s="46"/>
      <c r="E11" s="46"/>
      <c r="F11" s="46"/>
      <c r="G11" s="46"/>
    </row>
    <row r="12" spans="2:7" ht="15">
      <c r="B12" s="46"/>
      <c r="C12" s="46"/>
      <c r="D12" s="46"/>
      <c r="E12" s="46"/>
      <c r="F12" s="46"/>
      <c r="G12" s="46"/>
    </row>
    <row r="13" spans="2:7" ht="15">
      <c r="B13" s="46"/>
      <c r="C13" s="46"/>
      <c r="D13" s="46"/>
      <c r="E13" s="46"/>
      <c r="F13" s="46"/>
      <c r="G13" s="46"/>
    </row>
    <row r="14" spans="2:7" ht="15">
      <c r="B14" s="46"/>
      <c r="C14" s="46"/>
      <c r="D14" s="46"/>
      <c r="E14" s="46"/>
      <c r="F14" s="46"/>
      <c r="G14" s="46"/>
    </row>
    <row r="15" spans="2:7" ht="15">
      <c r="B15" s="46"/>
      <c r="C15" s="46"/>
      <c r="D15" s="46"/>
      <c r="E15" s="46"/>
      <c r="F15" s="46"/>
      <c r="G15" s="46"/>
    </row>
    <row r="16" spans="2:14" ht="15">
      <c r="B16" s="46"/>
      <c r="C16" s="25" t="s">
        <v>66</v>
      </c>
      <c r="D16" s="26">
        <v>32</v>
      </c>
      <c r="E16" s="46"/>
      <c r="F16" s="46"/>
      <c r="G16" s="46"/>
      <c r="L16" s="16"/>
      <c r="M16" s="16"/>
      <c r="N16" s="16"/>
    </row>
    <row r="17" spans="2:14" ht="15">
      <c r="B17" s="71"/>
      <c r="C17" s="66"/>
      <c r="D17" s="66"/>
      <c r="E17" s="66"/>
      <c r="F17" s="66"/>
      <c r="G17" s="66"/>
      <c r="H17" s="66"/>
      <c r="I17" s="66"/>
      <c r="J17" s="66"/>
      <c r="K17" s="66"/>
      <c r="L17" s="66"/>
      <c r="M17" s="66"/>
      <c r="N17" s="16"/>
    </row>
    <row r="18" spans="2:14" ht="15">
      <c r="B18" s="27" t="s">
        <v>71</v>
      </c>
      <c r="C18" s="47" t="s">
        <v>62</v>
      </c>
      <c r="D18" s="6"/>
      <c r="E18" s="6"/>
      <c r="F18" s="6"/>
      <c r="G18" s="6"/>
      <c r="H18" s="6"/>
      <c r="I18"/>
      <c r="J18"/>
      <c r="L18" s="16"/>
      <c r="M18" s="16"/>
      <c r="N18" s="16"/>
    </row>
    <row r="19" spans="2:14" ht="154.5">
      <c r="B19" s="27" t="s">
        <v>72</v>
      </c>
      <c r="C19" s="49" t="s">
        <v>78</v>
      </c>
      <c r="D19" s="49" t="s">
        <v>93</v>
      </c>
      <c r="E19" s="49" t="s">
        <v>76</v>
      </c>
      <c r="F19" s="49" t="s">
        <v>89</v>
      </c>
      <c r="G19" s="49" t="s">
        <v>88</v>
      </c>
      <c r="H19" s="49" t="s">
        <v>23</v>
      </c>
      <c r="I19"/>
      <c r="J19"/>
      <c r="L19" s="16"/>
      <c r="M19" s="16"/>
      <c r="N19" s="16"/>
    </row>
    <row r="20" spans="2:10" ht="15">
      <c r="B20" s="6" t="s">
        <v>5</v>
      </c>
      <c r="C20" s="7">
        <v>7</v>
      </c>
      <c r="D20" s="7">
        <v>1</v>
      </c>
      <c r="E20" s="7">
        <v>12</v>
      </c>
      <c r="F20" s="7">
        <v>4</v>
      </c>
      <c r="G20" s="7">
        <v>5</v>
      </c>
      <c r="H20" s="7">
        <v>29</v>
      </c>
      <c r="I20"/>
      <c r="J20"/>
    </row>
    <row r="21" spans="2:10" ht="15">
      <c r="B21" s="6" t="s">
        <v>141</v>
      </c>
      <c r="C21" s="7"/>
      <c r="D21" s="7"/>
      <c r="E21" s="7">
        <v>3</v>
      </c>
      <c r="F21" s="7"/>
      <c r="G21" s="7"/>
      <c r="H21" s="7">
        <v>3</v>
      </c>
      <c r="I21"/>
      <c r="J21"/>
    </row>
    <row r="22" spans="2:10" ht="15">
      <c r="B22" s="8" t="s">
        <v>23</v>
      </c>
      <c r="C22" s="7">
        <v>7</v>
      </c>
      <c r="D22" s="7">
        <v>1</v>
      </c>
      <c r="E22" s="7">
        <v>15</v>
      </c>
      <c r="F22" s="7">
        <v>4</v>
      </c>
      <c r="G22" s="7">
        <v>5</v>
      </c>
      <c r="H22" s="7">
        <v>32</v>
      </c>
      <c r="I22"/>
      <c r="J22"/>
    </row>
    <row r="23" spans="2:9" ht="15">
      <c r="B23"/>
      <c r="C23"/>
      <c r="D23"/>
      <c r="E23"/>
      <c r="F23"/>
      <c r="G23"/>
      <c r="H23"/>
      <c r="I23"/>
    </row>
    <row r="24" spans="2:9" ht="15">
      <c r="B24"/>
      <c r="C24"/>
      <c r="D24"/>
      <c r="E24"/>
      <c r="F24"/>
      <c r="G24"/>
      <c r="H24"/>
      <c r="I24"/>
    </row>
    <row r="25" spans="2:13" ht="15" customHeight="1">
      <c r="B25" s="309" t="s">
        <v>140</v>
      </c>
      <c r="C25" s="310"/>
      <c r="D25" s="310"/>
      <c r="E25" s="310"/>
      <c r="F25" s="310"/>
      <c r="G25" s="310"/>
      <c r="H25" s="310"/>
      <c r="I25" s="310"/>
      <c r="J25" s="310"/>
      <c r="K25" s="311"/>
      <c r="L25" s="59"/>
      <c r="M25" s="59"/>
    </row>
    <row r="26" spans="2:13" ht="15">
      <c r="B26" s="304"/>
      <c r="C26" s="303"/>
      <c r="D26" s="303"/>
      <c r="E26" s="303"/>
      <c r="F26" s="303"/>
      <c r="G26" s="303"/>
      <c r="H26" s="303"/>
      <c r="I26" s="303"/>
      <c r="J26" s="303"/>
      <c r="K26" s="305"/>
      <c r="L26" s="59"/>
      <c r="M26" s="59"/>
    </row>
    <row r="27" spans="2:13" ht="15">
      <c r="B27" s="304"/>
      <c r="C27" s="303"/>
      <c r="D27" s="303"/>
      <c r="E27" s="303"/>
      <c r="F27" s="303"/>
      <c r="G27" s="303"/>
      <c r="H27" s="303"/>
      <c r="I27" s="303"/>
      <c r="J27" s="303"/>
      <c r="K27" s="305"/>
      <c r="L27" s="59"/>
      <c r="M27" s="59"/>
    </row>
    <row r="28" spans="2:13" ht="15">
      <c r="B28" s="304"/>
      <c r="C28" s="303"/>
      <c r="D28" s="303"/>
      <c r="E28" s="303"/>
      <c r="F28" s="303"/>
      <c r="G28" s="303"/>
      <c r="H28" s="303"/>
      <c r="I28" s="303"/>
      <c r="J28" s="303"/>
      <c r="K28" s="305"/>
      <c r="L28" s="59"/>
      <c r="M28" s="59"/>
    </row>
    <row r="29" spans="2:13" ht="15">
      <c r="B29" s="304"/>
      <c r="C29" s="303"/>
      <c r="D29" s="303"/>
      <c r="E29" s="303"/>
      <c r="F29" s="303"/>
      <c r="G29" s="303"/>
      <c r="H29" s="303"/>
      <c r="I29" s="303"/>
      <c r="J29" s="303"/>
      <c r="K29" s="305"/>
      <c r="L29" s="59"/>
      <c r="M29" s="59"/>
    </row>
    <row r="30" spans="2:13" ht="15">
      <c r="B30" s="304"/>
      <c r="C30" s="303"/>
      <c r="D30" s="303"/>
      <c r="E30" s="303"/>
      <c r="F30" s="303"/>
      <c r="G30" s="303"/>
      <c r="H30" s="303"/>
      <c r="I30" s="303"/>
      <c r="J30" s="303"/>
      <c r="K30" s="305"/>
      <c r="L30" s="59"/>
      <c r="M30" s="59"/>
    </row>
    <row r="31" spans="2:13" ht="15" customHeight="1">
      <c r="B31" s="304"/>
      <c r="C31" s="303"/>
      <c r="D31" s="303"/>
      <c r="E31" s="303"/>
      <c r="F31" s="303"/>
      <c r="G31" s="303"/>
      <c r="H31" s="303"/>
      <c r="I31" s="303"/>
      <c r="J31" s="303"/>
      <c r="K31" s="305"/>
      <c r="L31" s="59"/>
      <c r="M31" s="59"/>
    </row>
    <row r="32" spans="2:13" ht="15">
      <c r="B32" s="304"/>
      <c r="C32" s="303"/>
      <c r="D32" s="303"/>
      <c r="E32" s="303"/>
      <c r="F32" s="303"/>
      <c r="G32" s="303"/>
      <c r="H32" s="303"/>
      <c r="I32" s="303"/>
      <c r="J32" s="303"/>
      <c r="K32" s="305"/>
      <c r="L32" s="59"/>
      <c r="M32" s="59"/>
    </row>
    <row r="33" spans="2:13" ht="15">
      <c r="B33" s="304"/>
      <c r="C33" s="303"/>
      <c r="D33" s="303"/>
      <c r="E33" s="303"/>
      <c r="F33" s="303"/>
      <c r="G33" s="303"/>
      <c r="H33" s="303"/>
      <c r="I33" s="303"/>
      <c r="J33" s="303"/>
      <c r="K33" s="305"/>
      <c r="L33" s="59"/>
      <c r="M33" s="59"/>
    </row>
    <row r="34" spans="2:13" ht="15">
      <c r="B34" s="304"/>
      <c r="C34" s="303"/>
      <c r="D34" s="303"/>
      <c r="E34" s="303"/>
      <c r="F34" s="303"/>
      <c r="G34" s="303"/>
      <c r="H34" s="303"/>
      <c r="I34" s="303"/>
      <c r="J34" s="303"/>
      <c r="K34" s="305"/>
      <c r="L34" s="59"/>
      <c r="M34" s="59"/>
    </row>
    <row r="35" spans="2:13" ht="15">
      <c r="B35" s="306"/>
      <c r="C35" s="307"/>
      <c r="D35" s="307"/>
      <c r="E35" s="307"/>
      <c r="F35" s="307"/>
      <c r="G35" s="307"/>
      <c r="H35" s="307"/>
      <c r="I35" s="307"/>
      <c r="J35" s="307"/>
      <c r="K35" s="308"/>
      <c r="L35" s="59"/>
      <c r="M35" s="59"/>
    </row>
    <row r="36" spans="2:13" ht="15">
      <c r="B36" s="5"/>
      <c r="L36" s="59"/>
      <c r="M36" s="59"/>
    </row>
    <row r="37" ht="15">
      <c r="B37" s="5"/>
    </row>
    <row r="38" ht="15">
      <c r="B38" s="5"/>
    </row>
    <row r="39" ht="15">
      <c r="B39" s="5"/>
    </row>
    <row r="40" ht="15">
      <c r="B40" s="5"/>
    </row>
    <row r="41" ht="15">
      <c r="B41" s="5"/>
    </row>
    <row r="42" ht="15">
      <c r="B42" s="5"/>
    </row>
    <row r="43" ht="15">
      <c r="B43" s="5"/>
    </row>
    <row r="44" ht="15">
      <c r="B44" s="5"/>
    </row>
    <row r="45" ht="15">
      <c r="B45" s="5"/>
    </row>
    <row r="46" ht="15">
      <c r="B46" s="5"/>
    </row>
    <row r="47" ht="15">
      <c r="B47" s="5"/>
    </row>
    <row r="48" ht="15">
      <c r="B48" s="5"/>
    </row>
    <row r="49" ht="15">
      <c r="B49" s="5"/>
    </row>
    <row r="50" ht="15">
      <c r="B50" s="5"/>
    </row>
    <row r="51" ht="15">
      <c r="B51" s="5"/>
    </row>
    <row r="52" ht="15">
      <c r="B52" s="5"/>
    </row>
    <row r="53" ht="15">
      <c r="B53" s="5"/>
    </row>
    <row r="54" ht="15">
      <c r="B54" s="5"/>
    </row>
    <row r="55" ht="15">
      <c r="B55" s="5"/>
    </row>
    <row r="56" ht="15">
      <c r="B56" s="5"/>
    </row>
    <row r="57" ht="15">
      <c r="B57" s="5"/>
    </row>
    <row r="58" ht="15">
      <c r="B58" s="5"/>
    </row>
    <row r="59" ht="15">
      <c r="B59" s="5"/>
    </row>
    <row r="60" ht="15">
      <c r="B60" s="5"/>
    </row>
    <row r="61" ht="15">
      <c r="B61" s="5"/>
    </row>
    <row r="62" ht="15">
      <c r="B62" s="5"/>
    </row>
    <row r="63" ht="15">
      <c r="B63" s="5"/>
    </row>
    <row r="64" ht="15">
      <c r="B64" s="5"/>
    </row>
    <row r="65" ht="15">
      <c r="B65" s="5"/>
    </row>
    <row r="66" ht="15">
      <c r="B66" s="5"/>
    </row>
    <row r="67" ht="15">
      <c r="B67" s="5"/>
    </row>
    <row r="68" ht="15">
      <c r="B68" s="5"/>
    </row>
    <row r="69" ht="15">
      <c r="B69" s="5"/>
    </row>
    <row r="70" ht="15">
      <c r="B70" s="5"/>
    </row>
    <row r="71" ht="15">
      <c r="B71" s="5"/>
    </row>
    <row r="72" ht="15">
      <c r="B72" s="5"/>
    </row>
    <row r="73" ht="15">
      <c r="B73" s="5"/>
    </row>
    <row r="74" ht="15">
      <c r="B74" s="5"/>
    </row>
    <row r="75" ht="15">
      <c r="B75" s="5"/>
    </row>
    <row r="76" ht="15">
      <c r="B76" s="5"/>
    </row>
    <row r="77" ht="15">
      <c r="B77" s="5"/>
    </row>
    <row r="78" ht="15">
      <c r="B78" s="5"/>
    </row>
    <row r="79" ht="15">
      <c r="B79" s="5"/>
    </row>
    <row r="80" ht="15">
      <c r="B80" s="5"/>
    </row>
    <row r="81" ht="15" hidden="1">
      <c r="B81" s="5"/>
    </row>
    <row r="82" ht="15" hidden="1">
      <c r="B82" s="5"/>
    </row>
    <row r="83" ht="15" hidden="1">
      <c r="B83" s="5"/>
    </row>
    <row r="84" ht="15" hidden="1">
      <c r="B84" s="5"/>
    </row>
    <row r="85" ht="15" hidden="1">
      <c r="B85" s="5"/>
    </row>
    <row r="86" ht="15" hidden="1">
      <c r="B86" s="5"/>
    </row>
    <row r="87" ht="15" hidden="1">
      <c r="B87" s="5"/>
    </row>
    <row r="88" ht="15" hidden="1">
      <c r="B88" s="5"/>
    </row>
    <row r="89" ht="15" hidden="1">
      <c r="B89" s="5"/>
    </row>
    <row r="90" ht="15" hidden="1">
      <c r="B90" s="5"/>
    </row>
    <row r="91" ht="15" hidden="1">
      <c r="B91" s="5"/>
    </row>
    <row r="92" ht="15" hidden="1">
      <c r="B92" s="5"/>
    </row>
    <row r="93" ht="15" hidden="1">
      <c r="B93" s="5"/>
    </row>
    <row r="94" ht="15" hidden="1">
      <c r="B94" s="5"/>
    </row>
    <row r="95" ht="15" hidden="1">
      <c r="B95" s="5"/>
    </row>
    <row r="96" ht="15" hidden="1">
      <c r="B96" s="5"/>
    </row>
    <row r="97" ht="15" hidden="1">
      <c r="B97" s="5"/>
    </row>
    <row r="98" ht="15" hidden="1">
      <c r="B98" s="5"/>
    </row>
    <row r="99" ht="15" hidden="1">
      <c r="B99" s="5"/>
    </row>
    <row r="100" ht="15" hidden="1">
      <c r="B100" s="5"/>
    </row>
    <row r="101" ht="15" hidden="1">
      <c r="B101" s="5"/>
    </row>
    <row r="102" ht="15" hidden="1">
      <c r="B102" s="5"/>
    </row>
    <row r="103" ht="15" hidden="1">
      <c r="B103" s="5"/>
    </row>
    <row r="104" ht="15" hidden="1">
      <c r="B104" s="5"/>
    </row>
    <row r="105" ht="15" hidden="1">
      <c r="B105" s="5"/>
    </row>
    <row r="106" ht="15" hidden="1">
      <c r="B106" s="5"/>
    </row>
    <row r="107" ht="15" hidden="1">
      <c r="B107" s="5"/>
    </row>
    <row r="108" ht="15" hidden="1">
      <c r="B108" s="5"/>
    </row>
    <row r="109" ht="15" hidden="1">
      <c r="B109" s="5"/>
    </row>
    <row r="110" ht="15" hidden="1">
      <c r="B110" s="5"/>
    </row>
    <row r="111" ht="15" hidden="1">
      <c r="B111" s="5"/>
    </row>
    <row r="112" ht="15" hidden="1">
      <c r="B112" s="5"/>
    </row>
    <row r="113" ht="15" hidden="1"/>
    <row r="114" ht="15" hidden="1"/>
    <row r="115" ht="15" hidden="1"/>
    <row r="116" ht="15" hidden="1"/>
    <row r="117" ht="15" hidden="1"/>
    <row r="118" ht="15" hidden="1"/>
    <row r="119" ht="15" customHeight="1"/>
    <row r="120" ht="15" customHeight="1"/>
    <row r="121" ht="15" customHeight="1"/>
    <row r="122" ht="15" customHeight="1"/>
    <row r="123" ht="15" customHeight="1"/>
  </sheetData>
  <sheetProtection/>
  <mergeCells count="2">
    <mergeCell ref="B25:K35"/>
    <mergeCell ref="B1:M2"/>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3.xml><?xml version="1.0" encoding="utf-8"?>
<worksheet xmlns="http://schemas.openxmlformats.org/spreadsheetml/2006/main" xmlns:r="http://schemas.openxmlformats.org/officeDocument/2006/relationships">
  <dimension ref="B3:C9"/>
  <sheetViews>
    <sheetView zoomScalePageLayoutView="0" workbookViewId="0" topLeftCell="A1">
      <selection activeCell="C7" sqref="C7"/>
    </sheetView>
  </sheetViews>
  <sheetFormatPr defaultColWidth="11.421875" defaultRowHeight="15"/>
  <cols>
    <col min="1" max="1" width="2.57421875" style="0" customWidth="1"/>
    <col min="2" max="2" width="38.57421875" style="0" customWidth="1"/>
  </cols>
  <sheetData>
    <row r="3" spans="2:3" ht="39.75">
      <c r="B3" s="10" t="s">
        <v>28</v>
      </c>
      <c r="C3" s="49" t="s">
        <v>25</v>
      </c>
    </row>
    <row r="4" spans="2:3" ht="15">
      <c r="B4" s="6" t="s">
        <v>98</v>
      </c>
      <c r="C4" s="61">
        <v>2</v>
      </c>
    </row>
    <row r="5" spans="2:3" ht="22.5">
      <c r="B5" s="90" t="s">
        <v>97</v>
      </c>
      <c r="C5" s="61">
        <v>2</v>
      </c>
    </row>
    <row r="6" spans="2:3" ht="15">
      <c r="B6" s="6" t="s">
        <v>79</v>
      </c>
      <c r="C6" s="61">
        <v>9</v>
      </c>
    </row>
    <row r="7" spans="2:3" ht="15">
      <c r="B7" s="6" t="s">
        <v>77</v>
      </c>
      <c r="C7" s="61">
        <v>12</v>
      </c>
    </row>
    <row r="8" spans="2:3" ht="15">
      <c r="B8" s="6" t="s">
        <v>90</v>
      </c>
      <c r="C8" s="61">
        <v>13</v>
      </c>
    </row>
    <row r="9" spans="2:3" ht="15">
      <c r="B9" s="8" t="s">
        <v>23</v>
      </c>
      <c r="C9" s="61">
        <v>38</v>
      </c>
    </row>
  </sheetData>
  <sheetProtection/>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B1:J88"/>
  <sheetViews>
    <sheetView zoomScale="85" zoomScaleNormal="85" zoomScalePageLayoutView="90" workbookViewId="0" topLeftCell="A1">
      <selection activeCell="Q19" sqref="Q19"/>
    </sheetView>
  </sheetViews>
  <sheetFormatPr defaultColWidth="11.421875" defaultRowHeight="15" zeroHeight="1"/>
  <cols>
    <col min="1" max="1" width="5.7109375" style="5" customWidth="1"/>
    <col min="2" max="2" width="44.28125" style="11" customWidth="1"/>
    <col min="3" max="3" width="8.28125" style="5" customWidth="1"/>
    <col min="4" max="4" width="9.28125" style="5" customWidth="1"/>
    <col min="5" max="5" width="7.421875" style="5" customWidth="1"/>
    <col min="6" max="6" width="9.28125" style="5" customWidth="1"/>
    <col min="7" max="7" width="8.28125" style="5" customWidth="1"/>
    <col min="8" max="8" width="5.140625" style="5" customWidth="1"/>
    <col min="9" max="9" width="8.421875" style="5" bestFit="1" customWidth="1"/>
    <col min="10" max="10" width="8.140625" style="5" bestFit="1" customWidth="1"/>
    <col min="11" max="11" width="3.8515625" style="5" customWidth="1"/>
    <col min="12" max="12" width="2.140625" style="5" customWidth="1"/>
    <col min="13" max="13" width="2.28125" style="5" customWidth="1"/>
    <col min="14" max="14" width="11.421875" style="5" customWidth="1"/>
    <col min="15" max="16384" width="11.421875" style="5" customWidth="1"/>
  </cols>
  <sheetData>
    <row r="1" spans="2:10" ht="15" customHeight="1">
      <c r="B1" s="300" t="s">
        <v>56</v>
      </c>
      <c r="C1" s="300"/>
      <c r="D1" s="300"/>
      <c r="E1" s="300"/>
      <c r="F1" s="300"/>
      <c r="G1" s="300"/>
      <c r="H1" s="300"/>
      <c r="I1" s="300"/>
      <c r="J1" s="300"/>
    </row>
    <row r="2" spans="2:10" ht="15">
      <c r="B2" s="300"/>
      <c r="C2" s="300"/>
      <c r="D2" s="300"/>
      <c r="E2" s="300"/>
      <c r="F2" s="300"/>
      <c r="G2" s="300"/>
      <c r="H2" s="300"/>
      <c r="I2" s="300"/>
      <c r="J2" s="300"/>
    </row>
    <row r="3" spans="2:7" ht="15">
      <c r="B3" s="23"/>
      <c r="C3" s="24"/>
      <c r="D3" s="24"/>
      <c r="E3" s="16"/>
      <c r="F3" s="16"/>
      <c r="G3" s="16"/>
    </row>
    <row r="4" spans="2:7" ht="15">
      <c r="B4" s="38"/>
      <c r="C4" s="38"/>
      <c r="D4" s="38"/>
      <c r="E4" s="38"/>
      <c r="F4" s="38"/>
      <c r="G4" s="38"/>
    </row>
    <row r="5" spans="2:7" ht="15">
      <c r="B5" s="38"/>
      <c r="C5" s="38"/>
      <c r="D5" s="38"/>
      <c r="E5" s="38"/>
      <c r="F5" s="38"/>
      <c r="G5" s="38"/>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46"/>
      <c r="C16" s="46"/>
      <c r="D16" s="46"/>
      <c r="E16" s="46"/>
      <c r="F16" s="46"/>
      <c r="G16" s="46"/>
    </row>
    <row r="17" spans="2:7" ht="15">
      <c r="B17" s="46"/>
      <c r="C17" s="46"/>
      <c r="D17" s="46"/>
      <c r="E17" s="46"/>
      <c r="F17" s="46"/>
      <c r="G17" s="46"/>
    </row>
    <row r="18" spans="2:7" ht="15">
      <c r="B18" s="46"/>
      <c r="C18" s="46"/>
      <c r="D18" s="46"/>
      <c r="E18" s="46"/>
      <c r="F18" s="46"/>
      <c r="G18" s="46"/>
    </row>
    <row r="19" spans="4:7" ht="15">
      <c r="D19" s="25" t="s">
        <v>70</v>
      </c>
      <c r="E19" s="72">
        <v>38</v>
      </c>
      <c r="F19" s="38"/>
      <c r="G19" s="38"/>
    </row>
    <row r="20" spans="2:10" ht="15">
      <c r="B20" s="18"/>
      <c r="C20" s="18"/>
      <c r="D20" s="18"/>
      <c r="E20" s="18"/>
      <c r="F20" s="18"/>
      <c r="G20" s="18"/>
      <c r="H20" s="16"/>
      <c r="I20" s="16"/>
      <c r="J20" s="16"/>
    </row>
    <row r="21" spans="2:10" ht="15">
      <c r="B21" s="66" t="s">
        <v>69</v>
      </c>
      <c r="C21" s="65"/>
      <c r="D21" s="65"/>
      <c r="E21" s="65"/>
      <c r="F21" s="65"/>
      <c r="G21" s="66"/>
      <c r="H21" s="66"/>
      <c r="I21" s="66"/>
      <c r="J21" s="66"/>
    </row>
    <row r="22" spans="2:10" ht="15">
      <c r="B22" s="27" t="s">
        <v>64</v>
      </c>
      <c r="C22" s="47" t="s">
        <v>62</v>
      </c>
      <c r="D22" s="6"/>
      <c r="E22" s="6"/>
      <c r="F22" s="6"/>
      <c r="G22" s="6"/>
      <c r="H22" s="6"/>
      <c r="I22"/>
      <c r="J22"/>
    </row>
    <row r="23" spans="2:10" ht="75.75">
      <c r="B23" s="10" t="s">
        <v>28</v>
      </c>
      <c r="C23" s="49" t="s">
        <v>78</v>
      </c>
      <c r="D23" s="49" t="s">
        <v>93</v>
      </c>
      <c r="E23" s="49" t="s">
        <v>76</v>
      </c>
      <c r="F23" s="49" t="s">
        <v>89</v>
      </c>
      <c r="G23" s="49" t="s">
        <v>88</v>
      </c>
      <c r="H23" s="49" t="s">
        <v>23</v>
      </c>
      <c r="I23"/>
      <c r="J23"/>
    </row>
    <row r="24" spans="2:10" ht="15">
      <c r="B24" s="6" t="s">
        <v>5</v>
      </c>
      <c r="C24" s="61"/>
      <c r="D24" s="61"/>
      <c r="E24" s="61"/>
      <c r="F24" s="61"/>
      <c r="G24" s="61"/>
      <c r="H24" s="61"/>
      <c r="I24"/>
      <c r="J24"/>
    </row>
    <row r="25" spans="2:10" ht="15">
      <c r="B25" s="79" t="s">
        <v>90</v>
      </c>
      <c r="C25" s="61">
        <v>6</v>
      </c>
      <c r="D25" s="61"/>
      <c r="E25" s="61"/>
      <c r="F25" s="61">
        <v>3</v>
      </c>
      <c r="G25" s="61">
        <v>4</v>
      </c>
      <c r="H25" s="61">
        <v>13</v>
      </c>
      <c r="I25"/>
      <c r="J25"/>
    </row>
    <row r="26" spans="2:10" ht="15">
      <c r="B26" s="79" t="s">
        <v>77</v>
      </c>
      <c r="C26" s="61"/>
      <c r="D26" s="61"/>
      <c r="E26" s="61">
        <v>9</v>
      </c>
      <c r="F26" s="61"/>
      <c r="G26" s="61"/>
      <c r="H26" s="61">
        <v>9</v>
      </c>
      <c r="I26"/>
      <c r="J26"/>
    </row>
    <row r="27" spans="2:10" ht="15">
      <c r="B27" s="79" t="s">
        <v>79</v>
      </c>
      <c r="C27" s="61">
        <v>1</v>
      </c>
      <c r="D27" s="61">
        <v>2</v>
      </c>
      <c r="E27" s="61">
        <v>2</v>
      </c>
      <c r="F27" s="61">
        <v>3</v>
      </c>
      <c r="G27" s="61">
        <v>1</v>
      </c>
      <c r="H27" s="61">
        <v>9</v>
      </c>
      <c r="I27"/>
      <c r="J27"/>
    </row>
    <row r="28" spans="2:10" ht="15">
      <c r="B28" s="79" t="s">
        <v>98</v>
      </c>
      <c r="C28" s="61"/>
      <c r="D28" s="61"/>
      <c r="E28" s="61">
        <v>2</v>
      </c>
      <c r="F28" s="61"/>
      <c r="G28" s="61"/>
      <c r="H28" s="61">
        <v>2</v>
      </c>
      <c r="I28"/>
      <c r="J28"/>
    </row>
    <row r="29" spans="2:10" ht="15">
      <c r="B29" s="79" t="s">
        <v>97</v>
      </c>
      <c r="C29" s="61"/>
      <c r="D29" s="61"/>
      <c r="E29" s="61">
        <v>2</v>
      </c>
      <c r="F29" s="61"/>
      <c r="G29" s="61"/>
      <c r="H29" s="61">
        <v>2</v>
      </c>
      <c r="I29"/>
      <c r="J29"/>
    </row>
    <row r="30" spans="2:10" ht="15">
      <c r="B30" s="6" t="s">
        <v>141</v>
      </c>
      <c r="C30" s="61"/>
      <c r="D30" s="61"/>
      <c r="E30" s="61"/>
      <c r="F30" s="61"/>
      <c r="G30" s="61"/>
      <c r="H30" s="61"/>
      <c r="I30"/>
      <c r="J30"/>
    </row>
    <row r="31" spans="2:10" ht="15">
      <c r="B31" s="79" t="s">
        <v>77</v>
      </c>
      <c r="C31" s="61"/>
      <c r="D31" s="61"/>
      <c r="E31" s="61">
        <v>3</v>
      </c>
      <c r="F31" s="61"/>
      <c r="G31" s="61"/>
      <c r="H31" s="61">
        <v>3</v>
      </c>
      <c r="I31"/>
      <c r="J31"/>
    </row>
    <row r="32" spans="2:10" ht="15">
      <c r="B32" s="8" t="s">
        <v>23</v>
      </c>
      <c r="C32" s="61">
        <v>7</v>
      </c>
      <c r="D32" s="61">
        <v>2</v>
      </c>
      <c r="E32" s="61">
        <v>18</v>
      </c>
      <c r="F32" s="61">
        <v>6</v>
      </c>
      <c r="G32" s="61">
        <v>5</v>
      </c>
      <c r="H32" s="61">
        <v>38</v>
      </c>
      <c r="I32"/>
      <c r="J32"/>
    </row>
    <row r="33" ht="15" customHeight="1">
      <c r="B33" s="5"/>
    </row>
    <row r="34" ht="15">
      <c r="B34" s="5"/>
    </row>
    <row r="35" ht="15">
      <c r="B35" s="5"/>
    </row>
    <row r="36" spans="2:10" ht="15" customHeight="1">
      <c r="B36" s="314" t="s">
        <v>92</v>
      </c>
      <c r="C36" s="315"/>
      <c r="D36" s="315"/>
      <c r="E36" s="315"/>
      <c r="F36" s="315"/>
      <c r="G36" s="315"/>
      <c r="H36" s="315"/>
      <c r="I36" s="315"/>
      <c r="J36" s="316"/>
    </row>
    <row r="37" spans="2:10" ht="15">
      <c r="B37" s="317"/>
      <c r="C37" s="318"/>
      <c r="D37" s="318"/>
      <c r="E37" s="318"/>
      <c r="F37" s="318"/>
      <c r="G37" s="318"/>
      <c r="H37" s="318"/>
      <c r="I37" s="318"/>
      <c r="J37" s="319"/>
    </row>
    <row r="38" spans="2:10" ht="15">
      <c r="B38" s="317"/>
      <c r="C38" s="318"/>
      <c r="D38" s="318"/>
      <c r="E38" s="318"/>
      <c r="F38" s="318"/>
      <c r="G38" s="318"/>
      <c r="H38" s="318"/>
      <c r="I38" s="318"/>
      <c r="J38" s="319"/>
    </row>
    <row r="39" spans="2:10" ht="15" customHeight="1">
      <c r="B39" s="317"/>
      <c r="C39" s="318"/>
      <c r="D39" s="318"/>
      <c r="E39" s="318"/>
      <c r="F39" s="318"/>
      <c r="G39" s="318"/>
      <c r="H39" s="318"/>
      <c r="I39" s="318"/>
      <c r="J39" s="319"/>
    </row>
    <row r="40" spans="2:10" ht="15">
      <c r="B40" s="317"/>
      <c r="C40" s="318"/>
      <c r="D40" s="318"/>
      <c r="E40" s="318"/>
      <c r="F40" s="318"/>
      <c r="G40" s="318"/>
      <c r="H40" s="318"/>
      <c r="I40" s="318"/>
      <c r="J40" s="319"/>
    </row>
    <row r="41" spans="2:10" ht="15">
      <c r="B41" s="317"/>
      <c r="C41" s="318"/>
      <c r="D41" s="318"/>
      <c r="E41" s="318"/>
      <c r="F41" s="318"/>
      <c r="G41" s="318"/>
      <c r="H41" s="318"/>
      <c r="I41" s="318"/>
      <c r="J41" s="319"/>
    </row>
    <row r="42" spans="2:10" ht="15">
      <c r="B42" s="317"/>
      <c r="C42" s="318"/>
      <c r="D42" s="318"/>
      <c r="E42" s="318"/>
      <c r="F42" s="318"/>
      <c r="G42" s="318"/>
      <c r="H42" s="318"/>
      <c r="I42" s="318"/>
      <c r="J42" s="319"/>
    </row>
    <row r="43" spans="2:10" ht="15">
      <c r="B43" s="320"/>
      <c r="C43" s="321"/>
      <c r="D43" s="321"/>
      <c r="E43" s="321"/>
      <c r="F43" s="321"/>
      <c r="G43" s="321"/>
      <c r="H43" s="321"/>
      <c r="I43" s="321"/>
      <c r="J43" s="322"/>
    </row>
    <row r="44" spans="2:10" ht="15">
      <c r="B44" s="81"/>
      <c r="C44" s="81"/>
      <c r="D44" s="81"/>
      <c r="E44" s="81"/>
      <c r="F44" s="81"/>
      <c r="G44" s="81"/>
      <c r="H44" s="81"/>
      <c r="I44" s="81"/>
      <c r="J44" s="81"/>
    </row>
    <row r="45" spans="2:7" ht="15">
      <c r="B45" s="48"/>
      <c r="C45" s="48"/>
      <c r="D45" s="48"/>
      <c r="E45" s="48"/>
      <c r="F45" s="48"/>
      <c r="G45" s="48"/>
    </row>
    <row r="46" spans="2:7" ht="15">
      <c r="B46" s="48"/>
      <c r="C46" s="48"/>
      <c r="D46" s="48"/>
      <c r="E46" s="48"/>
      <c r="F46" s="48"/>
      <c r="G46" s="48"/>
    </row>
    <row r="47" spans="2:7" ht="15">
      <c r="B47" s="48"/>
      <c r="C47" s="48"/>
      <c r="D47" s="48"/>
      <c r="E47" s="48"/>
      <c r="F47" s="48"/>
      <c r="G47" s="48"/>
    </row>
    <row r="48" spans="2:7" ht="15">
      <c r="B48" s="45"/>
      <c r="C48" s="45"/>
      <c r="D48" s="45"/>
      <c r="E48" s="45"/>
      <c r="F48" s="45"/>
      <c r="G48" s="45"/>
    </row>
    <row r="49" spans="2:7" ht="15">
      <c r="B49" s="45"/>
      <c r="C49" s="45"/>
      <c r="D49" s="45"/>
      <c r="E49" s="45"/>
      <c r="F49" s="45"/>
      <c r="G49" s="45"/>
    </row>
    <row r="50" spans="2:7" ht="15">
      <c r="B50" s="45"/>
      <c r="C50" s="45"/>
      <c r="D50" s="45"/>
      <c r="E50" s="45"/>
      <c r="F50" s="45"/>
      <c r="G50" s="45"/>
    </row>
    <row r="51" spans="2:7" ht="15">
      <c r="B51" s="45"/>
      <c r="C51" s="45"/>
      <c r="D51" s="45"/>
      <c r="E51" s="45"/>
      <c r="F51" s="45"/>
      <c r="G51" s="45"/>
    </row>
    <row r="52" spans="2:7" ht="15">
      <c r="B52" s="45"/>
      <c r="C52" s="45"/>
      <c r="D52" s="45"/>
      <c r="E52" s="45"/>
      <c r="F52" s="45"/>
      <c r="G52" s="45"/>
    </row>
    <row r="53" spans="2:7" ht="15">
      <c r="B53" s="45"/>
      <c r="C53" s="45"/>
      <c r="D53" s="45"/>
      <c r="E53" s="45"/>
      <c r="F53" s="45"/>
      <c r="G53" s="45"/>
    </row>
    <row r="54" spans="2:7" ht="15">
      <c r="B54" s="45"/>
      <c r="C54" s="45"/>
      <c r="D54" s="45"/>
      <c r="E54" s="45"/>
      <c r="F54" s="45"/>
      <c r="G54" s="45"/>
    </row>
    <row r="55" spans="2:7" ht="15">
      <c r="B55" s="45"/>
      <c r="C55" s="45"/>
      <c r="D55" s="45"/>
      <c r="E55" s="45"/>
      <c r="F55" s="45"/>
      <c r="G55" s="45"/>
    </row>
    <row r="56" spans="2:7" ht="15">
      <c r="B56" s="45"/>
      <c r="C56" s="45"/>
      <c r="D56" s="45"/>
      <c r="E56" s="45"/>
      <c r="F56" s="45"/>
      <c r="G56" s="45"/>
    </row>
    <row r="57" spans="2:7" ht="15">
      <c r="B57" s="45"/>
      <c r="C57" s="45"/>
      <c r="D57" s="45"/>
      <c r="E57" s="45"/>
      <c r="F57" s="45"/>
      <c r="G57" s="45"/>
    </row>
    <row r="58" spans="2:7" ht="15">
      <c r="B58" s="45"/>
      <c r="C58" s="45"/>
      <c r="D58" s="45"/>
      <c r="E58" s="45"/>
      <c r="F58" s="45"/>
      <c r="G58" s="45"/>
    </row>
    <row r="59" spans="2:7" ht="15">
      <c r="B59" s="45"/>
      <c r="C59" s="45"/>
      <c r="D59" s="45"/>
      <c r="E59" s="45"/>
      <c r="F59" s="45"/>
      <c r="G59" s="45"/>
    </row>
    <row r="60" spans="2:7" ht="15">
      <c r="B60" s="45"/>
      <c r="C60" s="45"/>
      <c r="D60" s="45"/>
      <c r="E60" s="45"/>
      <c r="F60" s="45"/>
      <c r="G60" s="45"/>
    </row>
    <row r="61" spans="2:7" ht="15">
      <c r="B61" s="45"/>
      <c r="C61" s="45"/>
      <c r="D61" s="45"/>
      <c r="E61" s="45"/>
      <c r="F61" s="45"/>
      <c r="G61" s="45"/>
    </row>
    <row r="62" spans="2:7" ht="15">
      <c r="B62" s="45"/>
      <c r="C62" s="45"/>
      <c r="D62" s="45"/>
      <c r="E62" s="45"/>
      <c r="F62" s="45"/>
      <c r="G62" s="45"/>
    </row>
    <row r="63" spans="2:7" ht="15">
      <c r="B63" s="45"/>
      <c r="C63" s="45"/>
      <c r="D63" s="45"/>
      <c r="E63" s="45"/>
      <c r="F63" s="45"/>
      <c r="G63" s="45"/>
    </row>
    <row r="64" spans="2:7" ht="15">
      <c r="B64" s="45"/>
      <c r="C64" s="45"/>
      <c r="D64" s="45"/>
      <c r="E64" s="45"/>
      <c r="F64" s="45"/>
      <c r="G64" s="45"/>
    </row>
    <row r="65" spans="2:7" ht="15">
      <c r="B65" s="45"/>
      <c r="C65" s="45"/>
      <c r="D65" s="45"/>
      <c r="E65" s="45"/>
      <c r="F65" s="45"/>
      <c r="G65" s="45"/>
    </row>
    <row r="66" spans="2:7" ht="15">
      <c r="B66" s="45"/>
      <c r="C66" s="25"/>
      <c r="D66" s="26"/>
      <c r="E66" s="45"/>
      <c r="F66" s="45"/>
      <c r="G66" s="45"/>
    </row>
    <row r="67" spans="2:7" ht="15">
      <c r="B67" s="45"/>
      <c r="C67" s="45"/>
      <c r="D67" s="45"/>
      <c r="E67" s="45"/>
      <c r="F67" s="45"/>
      <c r="G67" s="45"/>
    </row>
    <row r="68" spans="2:7" ht="15">
      <c r="B68" s="312"/>
      <c r="C68" s="312"/>
      <c r="D68" s="312"/>
      <c r="E68" s="312"/>
      <c r="F68" s="312"/>
      <c r="G68" s="312"/>
    </row>
    <row r="69" spans="2:7" ht="15">
      <c r="B69" s="41"/>
      <c r="C69" s="39"/>
      <c r="D69" s="39"/>
      <c r="E69" s="39"/>
      <c r="F69" s="17"/>
      <c r="G69" s="39"/>
    </row>
    <row r="70" spans="2:7" ht="15">
      <c r="B70" s="42"/>
      <c r="C70" s="35"/>
      <c r="D70" s="35"/>
      <c r="E70" s="35"/>
      <c r="F70" s="36"/>
      <c r="G70" s="37"/>
    </row>
    <row r="71" spans="2:7" ht="15">
      <c r="B71" s="42"/>
      <c r="C71" s="35"/>
      <c r="D71" s="35"/>
      <c r="E71" s="35"/>
      <c r="F71" s="36"/>
      <c r="G71" s="37"/>
    </row>
    <row r="72" spans="2:7" ht="15">
      <c r="B72" s="42"/>
      <c r="C72" s="35"/>
      <c r="D72" s="35"/>
      <c r="E72" s="35"/>
      <c r="F72" s="36"/>
      <c r="G72" s="37"/>
    </row>
    <row r="73" spans="2:7" ht="15">
      <c r="B73" s="42"/>
      <c r="C73" s="35"/>
      <c r="D73" s="35"/>
      <c r="E73" s="35"/>
      <c r="F73" s="36"/>
      <c r="G73" s="37"/>
    </row>
    <row r="74" spans="2:7" ht="15">
      <c r="B74" s="42"/>
      <c r="C74" s="35"/>
      <c r="D74" s="35"/>
      <c r="E74" s="35"/>
      <c r="F74" s="36"/>
      <c r="G74" s="37"/>
    </row>
    <row r="75" spans="2:7" ht="15">
      <c r="B75" s="42"/>
      <c r="C75" s="35"/>
      <c r="D75" s="35"/>
      <c r="E75" s="35"/>
      <c r="F75" s="36"/>
      <c r="G75" s="37"/>
    </row>
    <row r="76" spans="2:7" ht="15">
      <c r="B76" s="40"/>
      <c r="C76" s="35"/>
      <c r="D76" s="35"/>
      <c r="E76" s="35"/>
      <c r="F76" s="36"/>
      <c r="G76" s="37"/>
    </row>
    <row r="77" spans="2:7" ht="15">
      <c r="B77" s="16"/>
      <c r="C77" s="16"/>
      <c r="D77" s="16"/>
      <c r="E77" s="16"/>
      <c r="F77" s="16"/>
      <c r="G77" s="16"/>
    </row>
    <row r="78" spans="2:7" ht="15">
      <c r="B78" s="313"/>
      <c r="C78" s="313"/>
      <c r="D78" s="313"/>
      <c r="E78" s="313"/>
      <c r="F78" s="313"/>
      <c r="G78" s="313"/>
    </row>
    <row r="79" spans="2:7" ht="15">
      <c r="B79" s="313"/>
      <c r="C79" s="313"/>
      <c r="D79" s="313"/>
      <c r="E79" s="313"/>
      <c r="F79" s="313"/>
      <c r="G79" s="313"/>
    </row>
    <row r="80" spans="2:7" ht="15">
      <c r="B80" s="313"/>
      <c r="C80" s="313"/>
      <c r="D80" s="313"/>
      <c r="E80" s="313"/>
      <c r="F80" s="313"/>
      <c r="G80" s="313"/>
    </row>
    <row r="81" spans="2:7" ht="15">
      <c r="B81" s="313"/>
      <c r="C81" s="313"/>
      <c r="D81" s="313"/>
      <c r="E81" s="313"/>
      <c r="F81" s="313"/>
      <c r="G81" s="313"/>
    </row>
    <row r="82" spans="2:7" ht="15">
      <c r="B82" s="313"/>
      <c r="C82" s="313"/>
      <c r="D82" s="313"/>
      <c r="E82" s="313"/>
      <c r="F82" s="313"/>
      <c r="G82" s="313"/>
    </row>
    <row r="83" spans="2:7" ht="15">
      <c r="B83" s="313"/>
      <c r="C83" s="313"/>
      <c r="D83" s="313"/>
      <c r="E83" s="313"/>
      <c r="F83" s="313"/>
      <c r="G83" s="313"/>
    </row>
    <row r="84" spans="2:7" ht="15">
      <c r="B84" s="313"/>
      <c r="C84" s="313"/>
      <c r="D84" s="313"/>
      <c r="E84" s="313"/>
      <c r="F84" s="313"/>
      <c r="G84" s="313"/>
    </row>
    <row r="85" spans="2:7" ht="15">
      <c r="B85" s="313"/>
      <c r="C85" s="313"/>
      <c r="D85" s="313"/>
      <c r="E85" s="313"/>
      <c r="F85" s="313"/>
      <c r="G85" s="313"/>
    </row>
    <row r="86" ht="15">
      <c r="B86" s="5"/>
    </row>
    <row r="87" ht="15">
      <c r="B87" s="5"/>
    </row>
    <row r="88" ht="15">
      <c r="B88" s="5"/>
    </row>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row r="128" ht="15"/>
  </sheetData>
  <sheetProtection/>
  <mergeCells count="4">
    <mergeCell ref="B68:G68"/>
    <mergeCell ref="B78:G85"/>
    <mergeCell ref="B1:J2"/>
    <mergeCell ref="B36:J43"/>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5.xml><?xml version="1.0" encoding="utf-8"?>
<worksheet xmlns="http://schemas.openxmlformats.org/spreadsheetml/2006/main" xmlns:r="http://schemas.openxmlformats.org/officeDocument/2006/relationships">
  <dimension ref="B2:H16"/>
  <sheetViews>
    <sheetView zoomScalePageLayoutView="0" workbookViewId="0" topLeftCell="A1">
      <selection activeCell="C11" sqref="C11:G16"/>
    </sheetView>
  </sheetViews>
  <sheetFormatPr defaultColWidth="0" defaultRowHeight="15"/>
  <cols>
    <col min="1" max="1" width="3.8515625" style="5" customWidth="1"/>
    <col min="2" max="2" width="4.421875" style="11" customWidth="1"/>
    <col min="3" max="3" width="15.140625" style="15" customWidth="1"/>
    <col min="4" max="4" width="15.28125" style="11" customWidth="1"/>
    <col min="5" max="5" width="16.8515625" style="11" customWidth="1"/>
    <col min="6" max="6" width="12.7109375" style="11" customWidth="1"/>
    <col min="7" max="7" width="17.00390625" style="11" customWidth="1"/>
    <col min="8" max="8" width="9.57421875" style="11" customWidth="1"/>
    <col min="9" max="10" width="0" style="5" hidden="1" customWidth="1"/>
    <col min="11" max="16384" width="11.421875" style="5" hidden="1" customWidth="1"/>
  </cols>
  <sheetData>
    <row r="2" spans="2:8" ht="30" customHeight="1">
      <c r="B2" s="300" t="s">
        <v>57</v>
      </c>
      <c r="C2" s="300"/>
      <c r="D2" s="300"/>
      <c r="E2" s="300"/>
      <c r="F2" s="300"/>
      <c r="G2" s="300"/>
      <c r="H2" s="300"/>
    </row>
    <row r="4" spans="2:7" ht="22.5">
      <c r="B4" s="28"/>
      <c r="C4" s="33" t="s">
        <v>74</v>
      </c>
      <c r="D4" s="33" t="s">
        <v>75</v>
      </c>
      <c r="E4" s="33" t="s">
        <v>29</v>
      </c>
      <c r="F4" s="33" t="s">
        <v>31</v>
      </c>
      <c r="G4" s="33" t="s">
        <v>32</v>
      </c>
    </row>
    <row r="5" spans="2:7" ht="33.75">
      <c r="B5" s="17"/>
      <c r="C5" s="20" t="s">
        <v>85</v>
      </c>
      <c r="D5" s="20"/>
      <c r="E5" s="20"/>
      <c r="F5" s="20"/>
      <c r="G5" s="78"/>
    </row>
    <row r="6" spans="2:7" ht="22.5">
      <c r="B6" s="17"/>
      <c r="C6" s="20" t="s">
        <v>79</v>
      </c>
      <c r="D6" s="20"/>
      <c r="E6" s="20"/>
      <c r="F6" s="29"/>
      <c r="G6" s="9"/>
    </row>
    <row r="7" spans="2:7" ht="56.25">
      <c r="B7" s="17"/>
      <c r="C7" s="20" t="s">
        <v>83</v>
      </c>
      <c r="D7" s="20"/>
      <c r="E7" s="20"/>
      <c r="F7" s="29"/>
      <c r="G7" s="9"/>
    </row>
    <row r="8" spans="3:7" ht="33.75">
      <c r="C8" s="20" t="s">
        <v>80</v>
      </c>
      <c r="D8" s="29"/>
      <c r="E8" s="29"/>
      <c r="F8" s="29"/>
      <c r="G8" s="29"/>
    </row>
    <row r="9" spans="3:7" ht="45">
      <c r="C9" s="20" t="s">
        <v>77</v>
      </c>
      <c r="D9" s="29"/>
      <c r="E9" s="29"/>
      <c r="F9" s="29"/>
      <c r="G9" s="29"/>
    </row>
    <row r="11" spans="3:7" ht="15" customHeight="1">
      <c r="C11" s="323" t="s">
        <v>86</v>
      </c>
      <c r="D11" s="323"/>
      <c r="E11" s="323"/>
      <c r="F11" s="323"/>
      <c r="G11" s="323"/>
    </row>
    <row r="12" spans="3:7" ht="15">
      <c r="C12" s="323"/>
      <c r="D12" s="323"/>
      <c r="E12" s="323"/>
      <c r="F12" s="323"/>
      <c r="G12" s="323"/>
    </row>
    <row r="13" spans="3:7" ht="15">
      <c r="C13" s="323"/>
      <c r="D13" s="323"/>
      <c r="E13" s="323"/>
      <c r="F13" s="323"/>
      <c r="G13" s="323"/>
    </row>
    <row r="14" spans="3:7" ht="15">
      <c r="C14" s="323"/>
      <c r="D14" s="323"/>
      <c r="E14" s="323"/>
      <c r="F14" s="323"/>
      <c r="G14" s="323"/>
    </row>
    <row r="15" spans="3:7" ht="15">
      <c r="C15" s="323"/>
      <c r="D15" s="323"/>
      <c r="E15" s="323"/>
      <c r="F15" s="323"/>
      <c r="G15" s="323"/>
    </row>
    <row r="16" spans="3:7" ht="15">
      <c r="C16" s="323"/>
      <c r="D16" s="323"/>
      <c r="E16" s="323"/>
      <c r="F16" s="323"/>
      <c r="G16" s="323"/>
    </row>
  </sheetData>
  <sheetProtection/>
  <mergeCells count="2">
    <mergeCell ref="B2:H2"/>
    <mergeCell ref="C11:G16"/>
  </mergeCells>
  <printOptions/>
  <pageMargins left="0.25" right="0.25" top="0.75" bottom="0.75" header="0.3" footer="0.3"/>
  <pageSetup horizontalDpi="600" verticalDpi="600" orientation="portrait" paperSize="127"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G21" sqref="G21"/>
    </sheetView>
  </sheetViews>
  <sheetFormatPr defaultColWidth="11.421875" defaultRowHeight="15"/>
  <cols>
    <col min="1" max="1" width="16.00390625" style="0" customWidth="1"/>
    <col min="2" max="2" width="10.00390625" style="0" customWidth="1"/>
    <col min="3" max="3" width="12.7109375" style="0" customWidth="1"/>
  </cols>
  <sheetData>
    <row r="1" ht="15">
      <c r="A1" s="3" t="s">
        <v>61</v>
      </c>
    </row>
    <row r="2" ht="15">
      <c r="A2" s="4" t="s">
        <v>60</v>
      </c>
    </row>
    <row r="3" ht="15">
      <c r="A3" s="4" t="s">
        <v>23</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C18"/>
  <sheetViews>
    <sheetView zoomScalePageLayoutView="0" workbookViewId="0" topLeftCell="A1">
      <selection activeCell="H23" sqref="H23"/>
    </sheetView>
  </sheetViews>
  <sheetFormatPr defaultColWidth="11.421875" defaultRowHeight="15"/>
  <cols>
    <col min="1" max="1" width="10.00390625" style="0" customWidth="1"/>
    <col min="2" max="3" width="12.7109375" style="0"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C18"/>
  <sheetViews>
    <sheetView zoomScalePageLayoutView="0" workbookViewId="0" topLeftCell="A1">
      <selection activeCell="F21" sqref="F21"/>
    </sheetView>
  </sheetViews>
  <sheetFormatPr defaultColWidth="11.421875" defaultRowHeight="15"/>
  <cols>
    <col min="1" max="1" width="56.28125" style="0" customWidth="1"/>
    <col min="2" max="2" width="56.28125" style="0" bestFit="1"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3:K51"/>
  <sheetViews>
    <sheetView zoomScalePageLayoutView="0" workbookViewId="0" topLeftCell="A1">
      <selection activeCell="F4" sqref="F4"/>
    </sheetView>
  </sheetViews>
  <sheetFormatPr defaultColWidth="11.421875" defaultRowHeight="15"/>
  <cols>
    <col min="1" max="1" width="11.421875" style="67" customWidth="1"/>
    <col min="2" max="2" width="24.00390625" style="67" customWidth="1"/>
    <col min="3" max="16384" width="11.421875" style="67" customWidth="1"/>
  </cols>
  <sheetData>
    <row r="3" spans="2:11" ht="22.5">
      <c r="B3" s="27" t="s">
        <v>28</v>
      </c>
      <c r="C3" s="49" t="s">
        <v>63</v>
      </c>
      <c r="D3"/>
      <c r="E3"/>
      <c r="F3"/>
      <c r="G3"/>
      <c r="H3"/>
      <c r="I3"/>
      <c r="J3"/>
      <c r="K3"/>
    </row>
    <row r="4" spans="2:11" ht="15">
      <c r="B4" s="6" t="s">
        <v>5</v>
      </c>
      <c r="C4" s="7">
        <v>29</v>
      </c>
      <c r="D4"/>
      <c r="E4"/>
      <c r="F4"/>
      <c r="G4"/>
      <c r="H4"/>
      <c r="I4"/>
      <c r="J4"/>
      <c r="K4"/>
    </row>
    <row r="5" spans="2:11" ht="15">
      <c r="B5" s="8" t="s">
        <v>23</v>
      </c>
      <c r="C5" s="7">
        <v>29</v>
      </c>
      <c r="D5"/>
      <c r="E5"/>
      <c r="F5"/>
      <c r="G5"/>
      <c r="H5"/>
      <c r="I5"/>
      <c r="J5"/>
      <c r="K5"/>
    </row>
    <row r="6" spans="2:11" ht="15">
      <c r="B6"/>
      <c r="C6"/>
      <c r="D6"/>
      <c r="E6"/>
      <c r="F6"/>
      <c r="G6"/>
      <c r="H6"/>
      <c r="I6"/>
      <c r="J6"/>
      <c r="K6"/>
    </row>
    <row r="7" spans="2:11" ht="15">
      <c r="B7"/>
      <c r="C7"/>
      <c r="D7"/>
      <c r="E7"/>
      <c r="F7"/>
      <c r="G7"/>
      <c r="H7"/>
      <c r="I7"/>
      <c r="J7"/>
      <c r="K7"/>
    </row>
    <row r="8" ht="15">
      <c r="B8" s="68"/>
    </row>
    <row r="9" ht="15">
      <c r="B9" s="68"/>
    </row>
    <row r="10" ht="15">
      <c r="B10" s="68"/>
    </row>
    <row r="11" ht="15">
      <c r="B11" s="68"/>
    </row>
    <row r="12" ht="15">
      <c r="B12" s="68"/>
    </row>
    <row r="13" ht="15">
      <c r="B13" s="68"/>
    </row>
    <row r="14" ht="15">
      <c r="B14" s="68"/>
    </row>
    <row r="15" ht="15">
      <c r="B15" s="68"/>
    </row>
    <row r="16" ht="15">
      <c r="B16" s="68"/>
    </row>
    <row r="17" ht="15">
      <c r="B17" s="68"/>
    </row>
    <row r="18" ht="15">
      <c r="B18" s="68"/>
    </row>
    <row r="19" ht="15">
      <c r="B19" s="68"/>
    </row>
    <row r="20" ht="15">
      <c r="B20" s="68"/>
    </row>
    <row r="21" ht="15">
      <c r="B21" s="68"/>
    </row>
    <row r="22" ht="15">
      <c r="B22" s="68"/>
    </row>
    <row r="23" ht="15">
      <c r="B23" s="68"/>
    </row>
    <row r="24" ht="15">
      <c r="B24" s="68"/>
    </row>
    <row r="25" ht="15">
      <c r="B25" s="68"/>
    </row>
    <row r="26" ht="15">
      <c r="B26" s="68"/>
    </row>
    <row r="27" ht="15">
      <c r="B27" s="68"/>
    </row>
    <row r="28" ht="15">
      <c r="B28" s="68"/>
    </row>
    <row r="29" ht="15">
      <c r="B29" s="68"/>
    </row>
    <row r="30" ht="15">
      <c r="B30" s="68"/>
    </row>
    <row r="31" ht="15">
      <c r="B31" s="68"/>
    </row>
    <row r="32" ht="15">
      <c r="B32" s="68"/>
    </row>
    <row r="33" ht="15">
      <c r="B33" s="68"/>
    </row>
    <row r="34" ht="15">
      <c r="B34" s="68"/>
    </row>
    <row r="35" ht="15">
      <c r="B35" s="68"/>
    </row>
    <row r="36" ht="15">
      <c r="B36" s="68"/>
    </row>
    <row r="37" ht="15">
      <c r="B37" s="68"/>
    </row>
    <row r="38" ht="15">
      <c r="B38" s="68"/>
    </row>
    <row r="39" ht="15">
      <c r="B39" s="68"/>
    </row>
    <row r="40" ht="15">
      <c r="B40" s="68"/>
    </row>
    <row r="41" ht="15">
      <c r="B41" s="68"/>
    </row>
    <row r="42" ht="15">
      <c r="B42" s="68"/>
    </row>
    <row r="43" ht="15">
      <c r="B43" s="68"/>
    </row>
    <row r="44" ht="15">
      <c r="B44" s="68"/>
    </row>
    <row r="45" ht="15">
      <c r="B45" s="68"/>
    </row>
    <row r="46" ht="15">
      <c r="B46" s="68"/>
    </row>
    <row r="47" ht="15">
      <c r="B47" s="68"/>
    </row>
    <row r="48" ht="15">
      <c r="B48" s="68"/>
    </row>
    <row r="49" ht="15">
      <c r="B49" s="68"/>
    </row>
    <row r="50" ht="15">
      <c r="B50" s="68"/>
    </row>
    <row r="51" ht="15">
      <c r="B51" s="69"/>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3:C5"/>
  <sheetViews>
    <sheetView zoomScalePageLayoutView="0" workbookViewId="0" topLeftCell="A7">
      <selection activeCell="J14" sqref="J14"/>
    </sheetView>
  </sheetViews>
  <sheetFormatPr defaultColWidth="11.421875" defaultRowHeight="15"/>
  <cols>
    <col min="2" max="2" width="21.7109375" style="0" customWidth="1"/>
    <col min="3" max="3" width="28.28125" style="0" customWidth="1"/>
  </cols>
  <sheetData>
    <row r="3" spans="2:3" ht="15">
      <c r="B3" s="27" t="s">
        <v>55</v>
      </c>
      <c r="C3" s="61" t="s">
        <v>64</v>
      </c>
    </row>
    <row r="4" spans="2:3" ht="15">
      <c r="B4" s="6" t="s">
        <v>5</v>
      </c>
      <c r="C4" s="61">
        <v>35</v>
      </c>
    </row>
    <row r="5" spans="2:3" ht="15">
      <c r="B5" s="64" t="s">
        <v>23</v>
      </c>
      <c r="C5" s="61">
        <v>35</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U59"/>
  <sheetViews>
    <sheetView showGridLines="0" view="pageBreakPreview" zoomScale="60" zoomScaleNormal="80" zoomScalePageLayoutView="0" workbookViewId="0" topLeftCell="A1">
      <selection activeCell="J28" sqref="J28"/>
    </sheetView>
  </sheetViews>
  <sheetFormatPr defaultColWidth="11.421875" defaultRowHeight="15"/>
  <cols>
    <col min="1" max="1" width="7.7109375" style="97" customWidth="1"/>
    <col min="2" max="2" width="25.140625" style="97" customWidth="1"/>
    <col min="3" max="4" width="11.421875" style="97" customWidth="1"/>
    <col min="5" max="5" width="16.28125" style="97" customWidth="1"/>
    <col min="6" max="6" width="18.28125" style="86" customWidth="1"/>
    <col min="7" max="7" width="15.57421875" style="97" customWidth="1"/>
    <col min="8" max="16384" width="11.421875" style="97" customWidth="1"/>
  </cols>
  <sheetData>
    <row r="1" spans="1:21" ht="12.75" customHeight="1">
      <c r="A1" s="95"/>
      <c r="B1" s="96"/>
      <c r="C1" s="96"/>
      <c r="D1" s="96"/>
      <c r="E1" s="96"/>
      <c r="F1" s="124"/>
      <c r="G1" s="96"/>
      <c r="H1" s="96"/>
      <c r="I1" s="96"/>
      <c r="J1" s="96"/>
      <c r="K1" s="96"/>
      <c r="L1" s="96"/>
      <c r="M1" s="96"/>
      <c r="N1" s="96"/>
      <c r="O1" s="96"/>
      <c r="P1" s="96"/>
      <c r="Q1" s="96"/>
      <c r="R1" s="208"/>
      <c r="S1" s="208"/>
      <c r="T1" s="208"/>
      <c r="U1" s="209"/>
    </row>
    <row r="2" spans="1:21" s="86" customFormat="1" ht="12.75">
      <c r="A2" s="210"/>
      <c r="B2" s="123"/>
      <c r="C2" s="123"/>
      <c r="D2" s="274" t="s">
        <v>106</v>
      </c>
      <c r="E2" s="274"/>
      <c r="F2" s="274"/>
      <c r="G2" s="274"/>
      <c r="H2" s="274"/>
      <c r="I2" s="274"/>
      <c r="J2" s="274"/>
      <c r="K2" s="274"/>
      <c r="L2" s="274"/>
      <c r="M2" s="274"/>
      <c r="N2" s="123"/>
      <c r="O2" s="123"/>
      <c r="P2" s="123"/>
      <c r="Q2" s="123"/>
      <c r="R2" s="123"/>
      <c r="S2" s="123"/>
      <c r="T2" s="123"/>
      <c r="U2" s="211"/>
    </row>
    <row r="3" spans="1:21" s="86" customFormat="1" ht="12.75">
      <c r="A3" s="210"/>
      <c r="B3" s="123"/>
      <c r="C3" s="123"/>
      <c r="D3" s="274" t="s">
        <v>107</v>
      </c>
      <c r="E3" s="274"/>
      <c r="F3" s="274"/>
      <c r="G3" s="274"/>
      <c r="H3" s="274"/>
      <c r="I3" s="274"/>
      <c r="J3" s="274"/>
      <c r="K3" s="274"/>
      <c r="L3" s="274"/>
      <c r="M3" s="274"/>
      <c r="N3" s="123"/>
      <c r="O3" s="123"/>
      <c r="P3" s="123"/>
      <c r="Q3" s="123"/>
      <c r="R3" s="123"/>
      <c r="S3" s="123"/>
      <c r="T3" s="123"/>
      <c r="U3" s="211"/>
    </row>
    <row r="4" spans="1:21" s="86" customFormat="1" ht="15">
      <c r="A4" s="210"/>
      <c r="B4" s="123"/>
      <c r="C4" s="123"/>
      <c r="D4" s="275" t="s">
        <v>108</v>
      </c>
      <c r="E4" s="275"/>
      <c r="F4" s="275"/>
      <c r="G4" s="275"/>
      <c r="H4" s="275"/>
      <c r="I4" s="275"/>
      <c r="J4" s="275"/>
      <c r="K4" s="275"/>
      <c r="L4" s="275"/>
      <c r="M4" s="275"/>
      <c r="N4" s="123"/>
      <c r="O4" s="123"/>
      <c r="P4" s="123"/>
      <c r="Q4" s="123"/>
      <c r="R4" s="123"/>
      <c r="S4" s="123"/>
      <c r="T4" s="123"/>
      <c r="U4" s="211"/>
    </row>
    <row r="5" spans="1:21" ht="12.75">
      <c r="A5" s="98"/>
      <c r="B5" s="99"/>
      <c r="C5" s="99"/>
      <c r="D5" s="99"/>
      <c r="E5" s="99"/>
      <c r="F5" s="125"/>
      <c r="G5" s="99"/>
      <c r="H5" s="99"/>
      <c r="I5" s="99"/>
      <c r="J5" s="99"/>
      <c r="K5" s="99"/>
      <c r="L5" s="99"/>
      <c r="M5" s="99"/>
      <c r="N5" s="99"/>
      <c r="O5" s="99"/>
      <c r="P5" s="99"/>
      <c r="Q5" s="99"/>
      <c r="R5" s="100"/>
      <c r="S5" s="100"/>
      <c r="T5" s="100"/>
      <c r="U5" s="212"/>
    </row>
    <row r="6" spans="1:21" ht="12.75">
      <c r="A6" s="98"/>
      <c r="B6" s="99"/>
      <c r="C6" s="99"/>
      <c r="D6" s="99"/>
      <c r="E6" s="99"/>
      <c r="F6" s="125"/>
      <c r="G6" s="99"/>
      <c r="H6" s="99"/>
      <c r="I6" s="99"/>
      <c r="J6" s="99"/>
      <c r="K6" s="99"/>
      <c r="L6" s="99"/>
      <c r="M6" s="99"/>
      <c r="N6" s="99"/>
      <c r="O6" s="99"/>
      <c r="P6" s="99"/>
      <c r="Q6" s="99"/>
      <c r="R6" s="100"/>
      <c r="S6" s="100"/>
      <c r="T6" s="100"/>
      <c r="U6" s="212"/>
    </row>
    <row r="7" spans="1:21" ht="13.5" thickBot="1">
      <c r="A7" s="98"/>
      <c r="B7" s="99"/>
      <c r="C7" s="99"/>
      <c r="D7" s="99"/>
      <c r="E7" s="99"/>
      <c r="F7" s="125"/>
      <c r="G7" s="99"/>
      <c r="H7" s="99"/>
      <c r="I7" s="99"/>
      <c r="J7" s="99"/>
      <c r="K7" s="99"/>
      <c r="L7" s="99"/>
      <c r="M7" s="99"/>
      <c r="N7" s="99"/>
      <c r="O7" s="99"/>
      <c r="P7" s="99"/>
      <c r="Q7" s="99"/>
      <c r="R7" s="100"/>
      <c r="S7" s="100"/>
      <c r="T7" s="100"/>
      <c r="U7" s="212"/>
    </row>
    <row r="8" spans="1:21" ht="12.75" customHeight="1">
      <c r="A8" s="101"/>
      <c r="B8" s="99"/>
      <c r="C8" s="102"/>
      <c r="D8" s="102"/>
      <c r="E8" s="102"/>
      <c r="F8" s="276" t="s">
        <v>150</v>
      </c>
      <c r="G8" s="277"/>
      <c r="H8" s="277"/>
      <c r="I8" s="277"/>
      <c r="J8" s="277"/>
      <c r="K8" s="277"/>
      <c r="L8" s="277"/>
      <c r="M8" s="278"/>
      <c r="N8" s="91"/>
      <c r="O8" s="91"/>
      <c r="P8" s="91"/>
      <c r="Q8" s="91"/>
      <c r="R8" s="91"/>
      <c r="S8" s="91"/>
      <c r="T8" s="91"/>
      <c r="U8" s="212"/>
    </row>
    <row r="9" spans="1:21" ht="15">
      <c r="A9" s="101"/>
      <c r="B9" s="99"/>
      <c r="C9" s="103"/>
      <c r="D9" s="103"/>
      <c r="E9" s="103"/>
      <c r="F9" s="268" t="s">
        <v>168</v>
      </c>
      <c r="G9" s="269"/>
      <c r="H9" s="269"/>
      <c r="I9" s="269"/>
      <c r="J9" s="269"/>
      <c r="K9" s="269"/>
      <c r="L9" s="269"/>
      <c r="M9" s="270"/>
      <c r="N9" s="91"/>
      <c r="O9" s="91"/>
      <c r="P9" s="99"/>
      <c r="Q9" s="99"/>
      <c r="R9" s="99"/>
      <c r="S9" s="99"/>
      <c r="T9" s="91"/>
      <c r="U9" s="213"/>
    </row>
    <row r="10" spans="1:21" ht="15">
      <c r="A10" s="101"/>
      <c r="B10" s="99"/>
      <c r="C10" s="103"/>
      <c r="D10" s="103"/>
      <c r="E10" s="103"/>
      <c r="F10" s="268" t="s">
        <v>183</v>
      </c>
      <c r="G10" s="269"/>
      <c r="H10" s="269"/>
      <c r="I10" s="269"/>
      <c r="J10" s="269"/>
      <c r="K10" s="269"/>
      <c r="L10" s="269"/>
      <c r="M10" s="270"/>
      <c r="N10" s="104"/>
      <c r="O10" s="104"/>
      <c r="P10" s="104"/>
      <c r="Q10" s="104"/>
      <c r="R10" s="104"/>
      <c r="S10" s="104"/>
      <c r="T10" s="104"/>
      <c r="U10" s="213"/>
    </row>
    <row r="11" spans="1:21" ht="15">
      <c r="A11" s="101"/>
      <c r="B11" s="99"/>
      <c r="C11" s="103"/>
      <c r="D11" s="103"/>
      <c r="E11" s="103"/>
      <c r="F11" s="268" t="s">
        <v>184</v>
      </c>
      <c r="G11" s="269"/>
      <c r="H11" s="269"/>
      <c r="I11" s="269"/>
      <c r="J11" s="269"/>
      <c r="K11" s="269"/>
      <c r="L11" s="269"/>
      <c r="M11" s="270"/>
      <c r="N11" s="91"/>
      <c r="O11" s="104"/>
      <c r="P11" s="104"/>
      <c r="Q11" s="104"/>
      <c r="R11" s="104"/>
      <c r="S11" s="104"/>
      <c r="T11" s="104"/>
      <c r="U11" s="212"/>
    </row>
    <row r="12" spans="1:21" ht="15.75" thickBot="1">
      <c r="A12" s="101"/>
      <c r="B12" s="105"/>
      <c r="C12" s="91"/>
      <c r="D12" s="91"/>
      <c r="E12" s="91"/>
      <c r="F12" s="226" t="s">
        <v>185</v>
      </c>
      <c r="G12" s="227"/>
      <c r="H12" s="227"/>
      <c r="I12" s="227"/>
      <c r="J12" s="227"/>
      <c r="K12" s="227"/>
      <c r="L12" s="227"/>
      <c r="M12" s="228"/>
      <c r="N12" s="91"/>
      <c r="O12" s="104"/>
      <c r="P12" s="104"/>
      <c r="Q12" s="104"/>
      <c r="R12" s="104"/>
      <c r="S12" s="104"/>
      <c r="T12" s="104"/>
      <c r="U12" s="212"/>
    </row>
    <row r="13" spans="1:21" ht="15">
      <c r="A13" s="101"/>
      <c r="B13" s="105"/>
      <c r="C13" s="91"/>
      <c r="D13" s="91"/>
      <c r="E13" s="91"/>
      <c r="F13" s="201"/>
      <c r="G13" s="201"/>
      <c r="H13" s="201"/>
      <c r="I13" s="201"/>
      <c r="J13" s="201"/>
      <c r="K13" s="201"/>
      <c r="L13" s="201"/>
      <c r="M13" s="201"/>
      <c r="N13" s="91"/>
      <c r="O13" s="104"/>
      <c r="P13" s="104"/>
      <c r="Q13" s="104"/>
      <c r="R13" s="104"/>
      <c r="S13" s="104"/>
      <c r="T13" s="104"/>
      <c r="U13" s="212"/>
    </row>
    <row r="14" spans="1:21" ht="13.5" thickBot="1">
      <c r="A14" s="101"/>
      <c r="B14" s="105"/>
      <c r="C14" s="91"/>
      <c r="D14" s="91"/>
      <c r="E14" s="91"/>
      <c r="F14" s="196"/>
      <c r="G14" s="91"/>
      <c r="H14" s="91"/>
      <c r="I14" s="91"/>
      <c r="J14" s="114"/>
      <c r="K14" s="91"/>
      <c r="L14" s="91"/>
      <c r="M14" s="91"/>
      <c r="N14" s="91"/>
      <c r="O14" s="104"/>
      <c r="P14" s="104"/>
      <c r="Q14" s="104"/>
      <c r="R14" s="104"/>
      <c r="S14" s="104"/>
      <c r="T14" s="104"/>
      <c r="U14" s="212"/>
    </row>
    <row r="15" spans="1:21" ht="24" customHeight="1" thickBot="1">
      <c r="A15" s="221" t="s">
        <v>167</v>
      </c>
      <c r="B15" s="222"/>
      <c r="C15" s="222"/>
      <c r="D15" s="222"/>
      <c r="E15" s="222"/>
      <c r="F15" s="222"/>
      <c r="G15" s="222"/>
      <c r="H15" s="222"/>
      <c r="I15" s="222"/>
      <c r="J15" s="222"/>
      <c r="K15" s="222"/>
      <c r="L15" s="222"/>
      <c r="M15" s="222"/>
      <c r="N15" s="222"/>
      <c r="O15" s="222"/>
      <c r="P15" s="222"/>
      <c r="Q15" s="222"/>
      <c r="R15" s="222"/>
      <c r="S15" s="222"/>
      <c r="T15" s="282"/>
      <c r="U15" s="214"/>
    </row>
    <row r="16" spans="1:21" ht="13.5" thickBot="1">
      <c r="A16" s="110"/>
      <c r="B16" s="111"/>
      <c r="C16" s="93"/>
      <c r="D16" s="93"/>
      <c r="E16" s="93"/>
      <c r="F16" s="127"/>
      <c r="G16" s="93"/>
      <c r="H16" s="93"/>
      <c r="I16" s="93"/>
      <c r="J16" s="112"/>
      <c r="K16" s="93"/>
      <c r="L16" s="93"/>
      <c r="M16" s="93"/>
      <c r="N16" s="93"/>
      <c r="O16" s="113"/>
      <c r="P16" s="113"/>
      <c r="Q16" s="113"/>
      <c r="R16" s="113"/>
      <c r="S16" s="113"/>
      <c r="T16" s="113"/>
      <c r="U16" s="212"/>
    </row>
    <row r="17" spans="1:21" ht="34.5" customHeight="1" thickBot="1">
      <c r="A17" s="101"/>
      <c r="B17" s="230" t="s">
        <v>163</v>
      </c>
      <c r="C17" s="231"/>
      <c r="D17" s="231"/>
      <c r="E17" s="231"/>
      <c r="F17" s="231"/>
      <c r="G17" s="232"/>
      <c r="H17" s="104"/>
      <c r="I17" s="91"/>
      <c r="J17" s="114"/>
      <c r="K17" s="91"/>
      <c r="L17" s="91"/>
      <c r="M17" s="91"/>
      <c r="N17" s="91"/>
      <c r="O17" s="104"/>
      <c r="P17" s="104"/>
      <c r="Q17" s="104"/>
      <c r="R17" s="104"/>
      <c r="S17" s="104"/>
      <c r="T17" s="104"/>
      <c r="U17" s="213"/>
    </row>
    <row r="18" spans="1:21" ht="27.75" customHeight="1" thickBot="1">
      <c r="A18" s="101"/>
      <c r="B18" s="283" t="s">
        <v>159</v>
      </c>
      <c r="C18" s="284"/>
      <c r="D18" s="285"/>
      <c r="E18" s="203" t="s">
        <v>5</v>
      </c>
      <c r="F18" s="203" t="s">
        <v>161</v>
      </c>
      <c r="G18" s="204" t="s">
        <v>160</v>
      </c>
      <c r="H18" s="115"/>
      <c r="I18" s="99"/>
      <c r="J18" s="99"/>
      <c r="K18" s="99"/>
      <c r="L18" s="116"/>
      <c r="M18" s="99"/>
      <c r="N18" s="99"/>
      <c r="O18" s="99"/>
      <c r="P18" s="99"/>
      <c r="Q18" s="99"/>
      <c r="R18" s="116"/>
      <c r="S18" s="115"/>
      <c r="T18" s="104"/>
      <c r="U18" s="213"/>
    </row>
    <row r="19" spans="1:21" ht="17.25" customHeight="1">
      <c r="A19" s="101"/>
      <c r="B19" s="286" t="s">
        <v>58</v>
      </c>
      <c r="C19" s="287"/>
      <c r="D19" s="288"/>
      <c r="E19" s="132">
        <v>22</v>
      </c>
      <c r="F19" s="133">
        <v>0</v>
      </c>
      <c r="G19" s="134">
        <f>SUM(E19:F19)</f>
        <v>22</v>
      </c>
      <c r="H19" s="117"/>
      <c r="I19" s="94"/>
      <c r="J19" s="118"/>
      <c r="K19" s="94"/>
      <c r="L19" s="91"/>
      <c r="M19" s="91"/>
      <c r="N19" s="104"/>
      <c r="O19" s="104"/>
      <c r="P19" s="104"/>
      <c r="Q19" s="104"/>
      <c r="R19" s="104"/>
      <c r="S19" s="104"/>
      <c r="T19" s="104"/>
      <c r="U19" s="212"/>
    </row>
    <row r="20" spans="1:21" ht="17.25" customHeight="1">
      <c r="A20" s="101"/>
      <c r="B20" s="289" t="s">
        <v>158</v>
      </c>
      <c r="C20" s="290"/>
      <c r="D20" s="291"/>
      <c r="E20" s="135">
        <v>2</v>
      </c>
      <c r="F20" s="136">
        <v>0</v>
      </c>
      <c r="G20" s="137">
        <f>SUM(E20:F20)</f>
        <v>2</v>
      </c>
      <c r="H20" s="115"/>
      <c r="I20" s="94"/>
      <c r="J20" s="118"/>
      <c r="K20" s="94"/>
      <c r="L20" s="91"/>
      <c r="M20" s="91"/>
      <c r="N20" s="104"/>
      <c r="O20" s="104"/>
      <c r="P20" s="104"/>
      <c r="Q20" s="104"/>
      <c r="R20" s="104"/>
      <c r="S20" s="104"/>
      <c r="T20" s="104"/>
      <c r="U20" s="212"/>
    </row>
    <row r="21" spans="1:21" ht="17.25" customHeight="1" thickBot="1">
      <c r="A21" s="101"/>
      <c r="B21" s="271" t="s">
        <v>9</v>
      </c>
      <c r="C21" s="272"/>
      <c r="D21" s="273"/>
      <c r="E21" s="138">
        <v>11</v>
      </c>
      <c r="F21" s="139">
        <v>3</v>
      </c>
      <c r="G21" s="140">
        <f>SUM(E21:F21)</f>
        <v>14</v>
      </c>
      <c r="H21" s="99"/>
      <c r="I21" s="99"/>
      <c r="J21" s="99"/>
      <c r="K21" s="99"/>
      <c r="L21" s="116"/>
      <c r="M21" s="99"/>
      <c r="N21" s="99"/>
      <c r="O21" s="99"/>
      <c r="P21" s="99"/>
      <c r="Q21" s="99"/>
      <c r="R21" s="116"/>
      <c r="S21" s="104"/>
      <c r="T21" s="104"/>
      <c r="U21" s="212"/>
    </row>
    <row r="22" spans="1:21" ht="32.25" customHeight="1" thickBot="1">
      <c r="A22" s="101"/>
      <c r="B22" s="279" t="s">
        <v>162</v>
      </c>
      <c r="C22" s="280"/>
      <c r="D22" s="281"/>
      <c r="E22" s="233">
        <f>SUM(G19:G21)</f>
        <v>38</v>
      </c>
      <c r="F22" s="233"/>
      <c r="G22" s="234"/>
      <c r="H22" s="91"/>
      <c r="I22" s="91"/>
      <c r="J22" s="114"/>
      <c r="K22" s="91"/>
      <c r="L22" s="91"/>
      <c r="M22" s="91"/>
      <c r="N22" s="91"/>
      <c r="O22" s="104"/>
      <c r="P22" s="104"/>
      <c r="Q22" s="104"/>
      <c r="R22" s="104"/>
      <c r="S22" s="104"/>
      <c r="T22" s="104"/>
      <c r="U22" s="212"/>
    </row>
    <row r="23" spans="1:21" ht="12" customHeight="1">
      <c r="A23" s="101"/>
      <c r="B23" s="99"/>
      <c r="C23" s="99"/>
      <c r="D23" s="99"/>
      <c r="E23" s="159"/>
      <c r="F23" s="99"/>
      <c r="G23" s="99"/>
      <c r="H23" s="91"/>
      <c r="I23" s="91"/>
      <c r="J23" s="114"/>
      <c r="K23" s="91"/>
      <c r="L23" s="91"/>
      <c r="M23" s="91"/>
      <c r="N23" s="91"/>
      <c r="O23" s="104"/>
      <c r="P23" s="104"/>
      <c r="Q23" s="104"/>
      <c r="R23" s="104"/>
      <c r="S23" s="104"/>
      <c r="T23" s="104"/>
      <c r="U23" s="212"/>
    </row>
    <row r="24" spans="1:21" ht="12" customHeight="1">
      <c r="A24" s="101"/>
      <c r="B24" s="99"/>
      <c r="C24" s="99"/>
      <c r="D24" s="99"/>
      <c r="E24" s="99"/>
      <c r="F24" s="99"/>
      <c r="G24" s="99"/>
      <c r="H24" s="91"/>
      <c r="I24" s="91"/>
      <c r="J24" s="114"/>
      <c r="K24" s="91"/>
      <c r="L24" s="91"/>
      <c r="M24" s="91"/>
      <c r="N24" s="99"/>
      <c r="O24" s="99"/>
      <c r="P24" s="99"/>
      <c r="Q24" s="99"/>
      <c r="R24" s="116"/>
      <c r="S24" s="104"/>
      <c r="T24" s="104"/>
      <c r="U24" s="212"/>
    </row>
    <row r="25" spans="1:21" ht="12" customHeight="1" thickBot="1">
      <c r="A25" s="106"/>
      <c r="B25" s="107"/>
      <c r="C25" s="92"/>
      <c r="D25" s="92"/>
      <c r="E25" s="92"/>
      <c r="F25" s="126"/>
      <c r="G25" s="92"/>
      <c r="H25" s="92"/>
      <c r="I25" s="92"/>
      <c r="J25" s="108"/>
      <c r="K25" s="92"/>
      <c r="L25" s="92"/>
      <c r="M25" s="92"/>
      <c r="N25" s="92"/>
      <c r="O25" s="109"/>
      <c r="P25" s="109"/>
      <c r="Q25" s="109"/>
      <c r="R25" s="109"/>
      <c r="S25" s="229"/>
      <c r="T25" s="229"/>
      <c r="U25" s="212"/>
    </row>
    <row r="26" spans="1:21" ht="24.75" customHeight="1" thickBot="1">
      <c r="A26" s="221" t="s">
        <v>166</v>
      </c>
      <c r="B26" s="222"/>
      <c r="C26" s="222"/>
      <c r="D26" s="222"/>
      <c r="E26" s="222"/>
      <c r="F26" s="222"/>
      <c r="G26" s="222"/>
      <c r="H26" s="222"/>
      <c r="I26" s="222"/>
      <c r="J26" s="222"/>
      <c r="K26" s="222"/>
      <c r="L26" s="222"/>
      <c r="M26" s="222"/>
      <c r="N26" s="222"/>
      <c r="O26" s="222"/>
      <c r="P26" s="222"/>
      <c r="Q26" s="222"/>
      <c r="R26" s="222"/>
      <c r="S26" s="222"/>
      <c r="T26" s="222"/>
      <c r="U26" s="212"/>
    </row>
    <row r="27" spans="1:21" ht="13.5" thickBot="1">
      <c r="A27" s="98"/>
      <c r="B27" s="261"/>
      <c r="C27" s="261"/>
      <c r="D27" s="261"/>
      <c r="E27" s="261"/>
      <c r="F27" s="261"/>
      <c r="G27" s="261"/>
      <c r="H27" s="99"/>
      <c r="I27" s="99"/>
      <c r="J27" s="99"/>
      <c r="K27" s="99"/>
      <c r="L27" s="99"/>
      <c r="M27" s="99"/>
      <c r="N27" s="99"/>
      <c r="O27" s="99"/>
      <c r="P27" s="99"/>
      <c r="Q27" s="119"/>
      <c r="R27" s="119"/>
      <c r="S27" s="99"/>
      <c r="T27" s="99"/>
      <c r="U27" s="212"/>
    </row>
    <row r="28" spans="1:21" s="131" customFormat="1" ht="33" customHeight="1" thickBot="1">
      <c r="A28" s="215"/>
      <c r="B28" s="262" t="s">
        <v>165</v>
      </c>
      <c r="C28" s="263"/>
      <c r="D28" s="263"/>
      <c r="E28" s="263"/>
      <c r="F28" s="264"/>
      <c r="G28" s="129"/>
      <c r="H28" s="119" t="s">
        <v>151</v>
      </c>
      <c r="I28" s="130" t="str">
        <f>+K30</f>
        <v>SGA</v>
      </c>
      <c r="J28" s="119" t="s">
        <v>154</v>
      </c>
      <c r="K28" s="119" t="s">
        <v>154</v>
      </c>
      <c r="L28" s="119" t="s">
        <v>154</v>
      </c>
      <c r="M28" s="119" t="s">
        <v>154</v>
      </c>
      <c r="N28" s="119" t="s">
        <v>154</v>
      </c>
      <c r="O28" s="119" t="s">
        <v>154</v>
      </c>
      <c r="P28" s="128"/>
      <c r="Q28" s="119"/>
      <c r="R28" s="119"/>
      <c r="S28" s="128"/>
      <c r="T28" s="128"/>
      <c r="U28" s="213"/>
    </row>
    <row r="29" spans="1:21" s="131" customFormat="1" ht="29.25" customHeight="1" thickBot="1">
      <c r="A29" s="215"/>
      <c r="B29" s="238" t="s">
        <v>164</v>
      </c>
      <c r="C29" s="239"/>
      <c r="D29" s="240"/>
      <c r="E29" s="141" t="s">
        <v>5</v>
      </c>
      <c r="F29" s="142" t="s">
        <v>161</v>
      </c>
      <c r="G29" s="129"/>
      <c r="H29" s="119"/>
      <c r="I29" s="130"/>
      <c r="J29" s="119" t="s">
        <v>154</v>
      </c>
      <c r="K29" s="119" t="s">
        <v>154</v>
      </c>
      <c r="L29" s="119" t="s">
        <v>154</v>
      </c>
      <c r="M29" s="119" t="s">
        <v>154</v>
      </c>
      <c r="N29" s="119" t="s">
        <v>154</v>
      </c>
      <c r="O29" s="119" t="s">
        <v>154</v>
      </c>
      <c r="P29" s="128"/>
      <c r="Q29" s="119"/>
      <c r="R29" s="119"/>
      <c r="S29" s="128"/>
      <c r="T29" s="128"/>
      <c r="U29" s="213"/>
    </row>
    <row r="30" spans="1:21" ht="23.25" customHeight="1">
      <c r="A30" s="98"/>
      <c r="B30" s="265" t="s">
        <v>15</v>
      </c>
      <c r="C30" s="266"/>
      <c r="D30" s="267"/>
      <c r="E30" s="143">
        <v>8</v>
      </c>
      <c r="F30" s="144">
        <v>0</v>
      </c>
      <c r="G30" s="130"/>
      <c r="H30" s="119" t="s">
        <v>152</v>
      </c>
      <c r="I30" s="120" t="str">
        <f>+K31</f>
        <v>SGA</v>
      </c>
      <c r="J30" s="119" t="s">
        <v>154</v>
      </c>
      <c r="K30" s="119" t="s">
        <v>154</v>
      </c>
      <c r="L30" s="119" t="s">
        <v>154</v>
      </c>
      <c r="M30" s="119" t="s">
        <v>154</v>
      </c>
      <c r="N30" s="119" t="s">
        <v>154</v>
      </c>
      <c r="O30" s="119" t="s">
        <v>154</v>
      </c>
      <c r="P30" s="99"/>
      <c r="Q30" s="119"/>
      <c r="R30" s="119"/>
      <c r="S30" s="99"/>
      <c r="T30" s="99"/>
      <c r="U30" s="212"/>
    </row>
    <row r="31" spans="1:21" ht="23.25" customHeight="1">
      <c r="A31" s="98"/>
      <c r="B31" s="258" t="s">
        <v>1</v>
      </c>
      <c r="C31" s="259"/>
      <c r="D31" s="260"/>
      <c r="E31" s="145">
        <v>2</v>
      </c>
      <c r="F31" s="146">
        <v>0</v>
      </c>
      <c r="G31" s="130"/>
      <c r="H31" s="119" t="s">
        <v>154</v>
      </c>
      <c r="I31" s="120" t="str">
        <f>+K32</f>
        <v>SGA</v>
      </c>
      <c r="J31" s="119" t="s">
        <v>154</v>
      </c>
      <c r="K31" s="119" t="s">
        <v>154</v>
      </c>
      <c r="L31" s="119" t="s">
        <v>154</v>
      </c>
      <c r="M31" s="119" t="s">
        <v>154</v>
      </c>
      <c r="N31" s="119" t="s">
        <v>154</v>
      </c>
      <c r="O31" s="119" t="s">
        <v>154</v>
      </c>
      <c r="P31" s="99"/>
      <c r="Q31" s="119"/>
      <c r="R31" s="119"/>
      <c r="S31" s="99"/>
      <c r="T31" s="99"/>
      <c r="U31" s="212"/>
    </row>
    <row r="32" spans="1:21" ht="23.25" customHeight="1">
      <c r="A32" s="98"/>
      <c r="B32" s="258" t="s">
        <v>19</v>
      </c>
      <c r="C32" s="259"/>
      <c r="D32" s="260"/>
      <c r="E32" s="145">
        <v>15</v>
      </c>
      <c r="F32" s="146">
        <v>3</v>
      </c>
      <c r="G32" s="165"/>
      <c r="H32" s="119" t="s">
        <v>156</v>
      </c>
      <c r="I32" s="120" t="str">
        <f>+K33</f>
        <v>SGA</v>
      </c>
      <c r="J32" s="119" t="s">
        <v>154</v>
      </c>
      <c r="K32" s="119" t="s">
        <v>154</v>
      </c>
      <c r="L32" s="119" t="s">
        <v>154</v>
      </c>
      <c r="M32" s="119" t="s">
        <v>154</v>
      </c>
      <c r="N32" s="119" t="s">
        <v>154</v>
      </c>
      <c r="O32" s="119" t="s">
        <v>154</v>
      </c>
      <c r="P32" s="99"/>
      <c r="Q32" s="119"/>
      <c r="R32" s="119"/>
      <c r="S32" s="99"/>
      <c r="T32" s="99"/>
      <c r="U32" s="212"/>
    </row>
    <row r="33" spans="1:21" ht="23.25" customHeight="1">
      <c r="A33" s="98"/>
      <c r="B33" s="247" t="s">
        <v>170</v>
      </c>
      <c r="C33" s="248"/>
      <c r="D33" s="249"/>
      <c r="E33" s="145">
        <v>6</v>
      </c>
      <c r="F33" s="146">
        <v>0</v>
      </c>
      <c r="G33" s="130"/>
      <c r="H33" s="119" t="s">
        <v>153</v>
      </c>
      <c r="I33" s="120" t="str">
        <f>+N30</f>
        <v>SGA</v>
      </c>
      <c r="J33" s="119" t="s">
        <v>154</v>
      </c>
      <c r="K33" s="119" t="s">
        <v>154</v>
      </c>
      <c r="L33" s="119" t="s">
        <v>154</v>
      </c>
      <c r="M33" s="119" t="s">
        <v>154</v>
      </c>
      <c r="N33" s="119" t="s">
        <v>154</v>
      </c>
      <c r="O33" s="119" t="s">
        <v>154</v>
      </c>
      <c r="P33" s="99"/>
      <c r="Q33" s="99"/>
      <c r="R33" s="99"/>
      <c r="S33" s="99"/>
      <c r="T33" s="99"/>
      <c r="U33" s="212"/>
    </row>
    <row r="34" spans="1:21" ht="27" customHeight="1" thickBot="1">
      <c r="A34" s="98"/>
      <c r="B34" s="235" t="s">
        <v>171</v>
      </c>
      <c r="C34" s="236"/>
      <c r="D34" s="237"/>
      <c r="E34" s="147">
        <v>4</v>
      </c>
      <c r="F34" s="148">
        <v>0</v>
      </c>
      <c r="G34" s="130"/>
      <c r="H34" s="119"/>
      <c r="I34" s="120"/>
      <c r="J34" s="119" t="s">
        <v>154</v>
      </c>
      <c r="K34" s="119" t="s">
        <v>154</v>
      </c>
      <c r="L34" s="119" t="s">
        <v>154</v>
      </c>
      <c r="M34" s="119" t="s">
        <v>154</v>
      </c>
      <c r="N34" s="119" t="s">
        <v>154</v>
      </c>
      <c r="O34" s="119" t="s">
        <v>154</v>
      </c>
      <c r="P34" s="99"/>
      <c r="Q34" s="99"/>
      <c r="R34" s="99"/>
      <c r="S34" s="99"/>
      <c r="T34" s="99"/>
      <c r="U34" s="212"/>
    </row>
    <row r="35" spans="1:21" ht="21.75" customHeight="1" thickBot="1">
      <c r="A35" s="98"/>
      <c r="B35" s="252" t="s">
        <v>165</v>
      </c>
      <c r="C35" s="253"/>
      <c r="D35" s="254"/>
      <c r="E35" s="149">
        <f>SUM(E30:E34)</f>
        <v>35</v>
      </c>
      <c r="F35" s="199">
        <f>SUM(F30:F34)</f>
        <v>3</v>
      </c>
      <c r="G35" s="130"/>
      <c r="H35" s="119" t="s">
        <v>155</v>
      </c>
      <c r="I35" s="120" t="str">
        <f>+N31</f>
        <v>SGA</v>
      </c>
      <c r="J35" s="121"/>
      <c r="K35" s="121"/>
      <c r="L35" s="121"/>
      <c r="M35" s="243"/>
      <c r="N35" s="243"/>
      <c r="O35" s="243"/>
      <c r="P35" s="99"/>
      <c r="Q35" s="99"/>
      <c r="R35" s="99"/>
      <c r="S35" s="99"/>
      <c r="T35" s="99"/>
      <c r="U35" s="212"/>
    </row>
    <row r="36" spans="1:21" ht="21.75" customHeight="1" thickBot="1">
      <c r="A36" s="98"/>
      <c r="B36" s="255"/>
      <c r="C36" s="256"/>
      <c r="D36" s="257"/>
      <c r="E36" s="250">
        <f>SUM(E35:F35)</f>
        <v>38</v>
      </c>
      <c r="F36" s="251"/>
      <c r="G36" s="119">
        <v>3</v>
      </c>
      <c r="H36" s="119"/>
      <c r="I36" s="120"/>
      <c r="J36" s="121"/>
      <c r="K36" s="121"/>
      <c r="L36" s="121"/>
      <c r="M36" s="197"/>
      <c r="N36" s="197"/>
      <c r="O36" s="197"/>
      <c r="P36" s="99"/>
      <c r="Q36" s="99"/>
      <c r="R36" s="99"/>
      <c r="S36" s="99"/>
      <c r="T36" s="99"/>
      <c r="U36" s="212"/>
    </row>
    <row r="37" spans="1:21" ht="12" customHeight="1">
      <c r="A37" s="98"/>
      <c r="B37" s="200"/>
      <c r="C37" s="200"/>
      <c r="D37" s="200"/>
      <c r="E37" s="200"/>
      <c r="F37" s="200"/>
      <c r="G37" s="200"/>
      <c r="H37" s="119"/>
      <c r="I37" s="120"/>
      <c r="J37" s="121"/>
      <c r="K37" s="121"/>
      <c r="L37" s="121"/>
      <c r="M37" s="197"/>
      <c r="N37" s="197"/>
      <c r="O37" s="197"/>
      <c r="P37" s="99"/>
      <c r="Q37" s="99"/>
      <c r="R37" s="99"/>
      <c r="S37" s="99"/>
      <c r="T37" s="99"/>
      <c r="U37" s="212"/>
    </row>
    <row r="38" spans="1:21" ht="12" customHeight="1">
      <c r="A38" s="98"/>
      <c r="B38" s="200"/>
      <c r="C38" s="200"/>
      <c r="D38" s="200"/>
      <c r="E38" s="200"/>
      <c r="F38" s="200"/>
      <c r="G38" s="200"/>
      <c r="H38" s="99"/>
      <c r="I38" s="99"/>
      <c r="J38" s="121"/>
      <c r="K38" s="121"/>
      <c r="L38" s="121"/>
      <c r="M38" s="243"/>
      <c r="N38" s="243"/>
      <c r="O38" s="243"/>
      <c r="P38" s="99"/>
      <c r="Q38" s="99"/>
      <c r="R38" s="99"/>
      <c r="S38" s="99"/>
      <c r="T38" s="99"/>
      <c r="U38" s="212"/>
    </row>
    <row r="39" spans="1:21" ht="12" customHeight="1">
      <c r="A39" s="98"/>
      <c r="B39" s="200"/>
      <c r="C39" s="200"/>
      <c r="D39" s="200"/>
      <c r="E39" s="200"/>
      <c r="F39" s="200"/>
      <c r="G39" s="200"/>
      <c r="H39" s="99"/>
      <c r="I39" s="99"/>
      <c r="J39" s="99"/>
      <c r="K39" s="99"/>
      <c r="L39" s="99"/>
      <c r="M39" s="99"/>
      <c r="N39" s="99"/>
      <c r="O39" s="99"/>
      <c r="P39" s="99"/>
      <c r="Q39" s="99"/>
      <c r="R39" s="99"/>
      <c r="S39" s="229"/>
      <c r="T39" s="229"/>
      <c r="U39" s="212"/>
    </row>
    <row r="40" spans="1:21" ht="12" customHeight="1">
      <c r="A40" s="98"/>
      <c r="B40" s="200"/>
      <c r="C40" s="200"/>
      <c r="D40" s="200"/>
      <c r="E40" s="200"/>
      <c r="F40" s="200"/>
      <c r="G40" s="200"/>
      <c r="H40" s="99"/>
      <c r="I40" s="99"/>
      <c r="J40" s="99"/>
      <c r="K40" s="99"/>
      <c r="L40" s="99"/>
      <c r="M40" s="99"/>
      <c r="N40" s="99"/>
      <c r="O40" s="99"/>
      <c r="P40" s="99"/>
      <c r="Q40" s="99"/>
      <c r="R40" s="99"/>
      <c r="S40" s="67"/>
      <c r="T40" s="67"/>
      <c r="U40" s="212"/>
    </row>
    <row r="41" spans="1:21" ht="12" customHeight="1" thickBot="1">
      <c r="A41" s="98"/>
      <c r="B41" s="200"/>
      <c r="C41" s="200"/>
      <c r="D41" s="200"/>
      <c r="E41" s="200"/>
      <c r="F41" s="200"/>
      <c r="G41" s="200"/>
      <c r="H41" s="99"/>
      <c r="I41" s="99"/>
      <c r="J41" s="99"/>
      <c r="K41" s="99"/>
      <c r="L41" s="99"/>
      <c r="M41" s="99"/>
      <c r="N41" s="99"/>
      <c r="O41" s="99"/>
      <c r="P41" s="99"/>
      <c r="Q41" s="99"/>
      <c r="R41" s="99"/>
      <c r="S41" s="67"/>
      <c r="T41" s="67"/>
      <c r="U41" s="212"/>
    </row>
    <row r="42" spans="1:21" ht="24.75" customHeight="1" thickBot="1">
      <c r="A42" s="221" t="s">
        <v>169</v>
      </c>
      <c r="B42" s="222"/>
      <c r="C42" s="222"/>
      <c r="D42" s="222"/>
      <c r="E42" s="222"/>
      <c r="F42" s="222"/>
      <c r="G42" s="222"/>
      <c r="H42" s="222"/>
      <c r="I42" s="222"/>
      <c r="J42" s="222"/>
      <c r="K42" s="222"/>
      <c r="L42" s="222"/>
      <c r="M42" s="222"/>
      <c r="N42" s="222"/>
      <c r="O42" s="222"/>
      <c r="P42" s="222"/>
      <c r="Q42" s="222"/>
      <c r="R42" s="222"/>
      <c r="S42" s="222"/>
      <c r="T42" s="222"/>
      <c r="U42" s="212"/>
    </row>
    <row r="43" spans="1:21" ht="12.75">
      <c r="A43" s="95"/>
      <c r="B43" s="122"/>
      <c r="C43" s="122"/>
      <c r="D43" s="122"/>
      <c r="E43" s="122"/>
      <c r="F43" s="122"/>
      <c r="G43" s="122"/>
      <c r="H43" s="96"/>
      <c r="I43" s="96"/>
      <c r="J43" s="96"/>
      <c r="K43" s="96"/>
      <c r="L43" s="96"/>
      <c r="M43" s="96"/>
      <c r="N43" s="96"/>
      <c r="O43" s="96"/>
      <c r="P43" s="96"/>
      <c r="Q43" s="96"/>
      <c r="R43" s="96"/>
      <c r="S43" s="96"/>
      <c r="T43" s="96"/>
      <c r="U43" s="212"/>
    </row>
    <row r="44" spans="1:21" ht="13.5" thickBot="1">
      <c r="A44" s="98"/>
      <c r="B44" s="200"/>
      <c r="C44" s="200"/>
      <c r="D44" s="200"/>
      <c r="E44" s="200"/>
      <c r="F44" s="200"/>
      <c r="G44" s="200"/>
      <c r="H44" s="99"/>
      <c r="I44" s="99"/>
      <c r="J44" s="99"/>
      <c r="K44" s="99"/>
      <c r="L44" s="99"/>
      <c r="M44" s="99"/>
      <c r="N44" s="99"/>
      <c r="O44" s="99"/>
      <c r="P44" s="99"/>
      <c r="Q44" s="99"/>
      <c r="R44" s="99"/>
      <c r="S44" s="99"/>
      <c r="T44" s="99"/>
      <c r="U44" s="212"/>
    </row>
    <row r="45" spans="1:21" ht="64.5" customHeight="1" thickBot="1">
      <c r="A45" s="98"/>
      <c r="B45" s="205" t="s">
        <v>179</v>
      </c>
      <c r="C45" s="206" t="s">
        <v>78</v>
      </c>
      <c r="D45" s="206" t="s">
        <v>93</v>
      </c>
      <c r="E45" s="206" t="s">
        <v>76</v>
      </c>
      <c r="F45" s="206" t="s">
        <v>89</v>
      </c>
      <c r="G45" s="206" t="s">
        <v>88</v>
      </c>
      <c r="H45" s="207" t="s">
        <v>178</v>
      </c>
      <c r="I45" s="99"/>
      <c r="J45" s="159"/>
      <c r="K45" s="159"/>
      <c r="L45" s="159"/>
      <c r="M45" s="159"/>
      <c r="N45" s="159"/>
      <c r="O45" s="159"/>
      <c r="P45" s="159"/>
      <c r="Q45" s="99"/>
      <c r="R45" s="99"/>
      <c r="S45" s="99"/>
      <c r="T45" s="99"/>
      <c r="U45" s="212"/>
    </row>
    <row r="46" spans="1:21" ht="15.75" customHeight="1">
      <c r="A46" s="98"/>
      <c r="B46" s="244" t="s">
        <v>5</v>
      </c>
      <c r="C46" s="245"/>
      <c r="D46" s="245"/>
      <c r="E46" s="245"/>
      <c r="F46" s="245"/>
      <c r="G46" s="245"/>
      <c r="H46" s="246"/>
      <c r="I46" s="99"/>
      <c r="J46" s="159"/>
      <c r="K46" s="159"/>
      <c r="L46" s="159"/>
      <c r="M46" s="159"/>
      <c r="N46" s="159"/>
      <c r="O46" s="159"/>
      <c r="P46" s="159"/>
      <c r="Q46" s="99"/>
      <c r="R46" s="99"/>
      <c r="S46" s="99"/>
      <c r="T46" s="99"/>
      <c r="U46" s="212"/>
    </row>
    <row r="47" spans="1:21" ht="31.5" customHeight="1">
      <c r="A47" s="98"/>
      <c r="B47" s="198" t="s">
        <v>172</v>
      </c>
      <c r="C47" s="150">
        <v>6</v>
      </c>
      <c r="D47" s="151"/>
      <c r="E47" s="150"/>
      <c r="F47" s="151">
        <v>3</v>
      </c>
      <c r="G47" s="150">
        <v>4</v>
      </c>
      <c r="H47" s="157">
        <f>SUM(C47:G47)</f>
        <v>13</v>
      </c>
      <c r="I47" s="99"/>
      <c r="J47" s="159"/>
      <c r="K47" s="159"/>
      <c r="L47" s="159"/>
      <c r="M47" s="159"/>
      <c r="N47" s="159"/>
      <c r="O47" s="159"/>
      <c r="P47" s="159"/>
      <c r="Q47" s="99"/>
      <c r="R47" s="99"/>
      <c r="S47" s="99"/>
      <c r="T47" s="99"/>
      <c r="U47" s="212"/>
    </row>
    <row r="48" spans="1:21" ht="42.75" customHeight="1">
      <c r="A48" s="98"/>
      <c r="B48" s="198" t="s">
        <v>173</v>
      </c>
      <c r="C48" s="150"/>
      <c r="D48" s="151"/>
      <c r="E48" s="150">
        <v>9</v>
      </c>
      <c r="F48" s="151"/>
      <c r="G48" s="150"/>
      <c r="H48" s="157">
        <f>SUM(C48:G48)</f>
        <v>9</v>
      </c>
      <c r="I48" s="99"/>
      <c r="J48" s="159"/>
      <c r="K48" s="159"/>
      <c r="L48" s="159"/>
      <c r="M48" s="159"/>
      <c r="N48" s="159"/>
      <c r="O48" s="159"/>
      <c r="P48" s="159"/>
      <c r="Q48" s="99"/>
      <c r="R48" s="99"/>
      <c r="S48" s="99"/>
      <c r="T48" s="99"/>
      <c r="U48" s="212"/>
    </row>
    <row r="49" spans="1:21" ht="27" customHeight="1">
      <c r="A49" s="98"/>
      <c r="B49" s="198" t="s">
        <v>174</v>
      </c>
      <c r="C49" s="150">
        <v>1</v>
      </c>
      <c r="D49" s="151">
        <v>2</v>
      </c>
      <c r="E49" s="150">
        <v>2</v>
      </c>
      <c r="F49" s="151">
        <v>3</v>
      </c>
      <c r="G49" s="150">
        <v>1</v>
      </c>
      <c r="H49" s="157">
        <f>SUM(C49:G49)</f>
        <v>9</v>
      </c>
      <c r="I49" s="99"/>
      <c r="J49" s="159"/>
      <c r="K49" s="159"/>
      <c r="L49" s="159"/>
      <c r="M49" s="159"/>
      <c r="N49" s="159"/>
      <c r="O49" s="159"/>
      <c r="P49" s="159"/>
      <c r="Q49" s="99"/>
      <c r="R49" s="99"/>
      <c r="S49" s="99"/>
      <c r="T49" s="99"/>
      <c r="U49" s="212"/>
    </row>
    <row r="50" spans="1:21" ht="40.5" customHeight="1">
      <c r="A50" s="98"/>
      <c r="B50" s="198" t="s">
        <v>175</v>
      </c>
      <c r="C50" s="150"/>
      <c r="D50" s="151"/>
      <c r="E50" s="150">
        <v>2</v>
      </c>
      <c r="F50" s="151"/>
      <c r="G50" s="150"/>
      <c r="H50" s="157">
        <f>SUM(C50:G50)</f>
        <v>2</v>
      </c>
      <c r="I50" s="99"/>
      <c r="J50" s="159"/>
      <c r="K50" s="159"/>
      <c r="L50" s="159"/>
      <c r="M50" s="159"/>
      <c r="N50" s="159"/>
      <c r="O50" s="159"/>
      <c r="P50" s="159"/>
      <c r="Q50" s="99"/>
      <c r="R50" s="99"/>
      <c r="S50" s="99"/>
      <c r="T50" s="99"/>
      <c r="U50" s="212"/>
    </row>
    <row r="51" spans="1:21" ht="40.5" customHeight="1">
      <c r="A51" s="98"/>
      <c r="B51" s="198" t="s">
        <v>176</v>
      </c>
      <c r="C51" s="150"/>
      <c r="D51" s="151"/>
      <c r="E51" s="150">
        <v>2</v>
      </c>
      <c r="F51" s="151"/>
      <c r="G51" s="150"/>
      <c r="H51" s="157">
        <f>SUM(C51:G51)</f>
        <v>2</v>
      </c>
      <c r="I51" s="99"/>
      <c r="J51" s="159"/>
      <c r="K51" s="159"/>
      <c r="L51" s="159"/>
      <c r="M51" s="159"/>
      <c r="N51" s="159"/>
      <c r="O51" s="159"/>
      <c r="P51" s="159"/>
      <c r="Q51" s="99"/>
      <c r="R51" s="99"/>
      <c r="S51" s="99"/>
      <c r="T51" s="99"/>
      <c r="U51" s="212"/>
    </row>
    <row r="52" spans="1:21" ht="15.75" customHeight="1">
      <c r="A52" s="98"/>
      <c r="B52" s="223" t="s">
        <v>110</v>
      </c>
      <c r="C52" s="224"/>
      <c r="D52" s="224"/>
      <c r="E52" s="224"/>
      <c r="F52" s="224"/>
      <c r="G52" s="224"/>
      <c r="H52" s="225"/>
      <c r="I52" s="99"/>
      <c r="J52" s="159"/>
      <c r="K52" s="159"/>
      <c r="L52" s="159"/>
      <c r="M52" s="159"/>
      <c r="N52" s="159"/>
      <c r="O52" s="159"/>
      <c r="P52" s="159"/>
      <c r="Q52" s="99"/>
      <c r="R52" s="99"/>
      <c r="S52" s="99"/>
      <c r="T52" s="99"/>
      <c r="U52" s="212"/>
    </row>
    <row r="53" spans="1:21" ht="49.5" customHeight="1" thickBot="1">
      <c r="A53" s="98"/>
      <c r="B53" s="152" t="s">
        <v>177</v>
      </c>
      <c r="C53" s="153"/>
      <c r="D53" s="154"/>
      <c r="E53" s="153">
        <v>3</v>
      </c>
      <c r="F53" s="154"/>
      <c r="G53" s="153"/>
      <c r="H53" s="158">
        <f>SUM(C53:G53)</f>
        <v>3</v>
      </c>
      <c r="I53" s="99"/>
      <c r="J53" s="159"/>
      <c r="K53" s="159"/>
      <c r="L53" s="159"/>
      <c r="M53" s="159"/>
      <c r="N53" s="159"/>
      <c r="O53" s="159"/>
      <c r="P53" s="159"/>
      <c r="Q53" s="99"/>
      <c r="R53" s="99"/>
      <c r="S53" s="99"/>
      <c r="T53" s="99"/>
      <c r="U53" s="212"/>
    </row>
    <row r="54" spans="1:21" ht="25.5" customHeight="1" thickBot="1">
      <c r="A54" s="98"/>
      <c r="B54" s="155" t="s">
        <v>178</v>
      </c>
      <c r="C54" s="156">
        <f aca="true" t="shared" si="0" ref="C54:H54">SUM(C47:C51,C53)</f>
        <v>7</v>
      </c>
      <c r="D54" s="156">
        <f t="shared" si="0"/>
        <v>2</v>
      </c>
      <c r="E54" s="156">
        <f t="shared" si="0"/>
        <v>18</v>
      </c>
      <c r="F54" s="156">
        <f t="shared" si="0"/>
        <v>6</v>
      </c>
      <c r="G54" s="156">
        <f t="shared" si="0"/>
        <v>5</v>
      </c>
      <c r="H54" s="156">
        <f t="shared" si="0"/>
        <v>38</v>
      </c>
      <c r="I54" s="99"/>
      <c r="J54" s="159"/>
      <c r="K54" s="159"/>
      <c r="L54" s="159"/>
      <c r="M54" s="159"/>
      <c r="N54" s="159"/>
      <c r="O54" s="159"/>
      <c r="P54" s="159"/>
      <c r="Q54" s="99"/>
      <c r="R54" s="99"/>
      <c r="S54" s="99"/>
      <c r="T54" s="99"/>
      <c r="U54" s="212"/>
    </row>
    <row r="55" spans="1:21" ht="12" customHeight="1">
      <c r="A55" s="216"/>
      <c r="B55" s="159"/>
      <c r="C55" s="159"/>
      <c r="D55" s="159"/>
      <c r="E55" s="159"/>
      <c r="F55" s="159"/>
      <c r="G55" s="159"/>
      <c r="H55" s="159"/>
      <c r="I55" s="159"/>
      <c r="J55" s="159"/>
      <c r="K55" s="159"/>
      <c r="L55" s="159"/>
      <c r="M55" s="159"/>
      <c r="N55" s="159"/>
      <c r="O55" s="159"/>
      <c r="P55" s="159"/>
      <c r="Q55" s="99"/>
      <c r="R55" s="99"/>
      <c r="S55" s="99"/>
      <c r="T55" s="99"/>
      <c r="U55" s="212"/>
    </row>
    <row r="56" spans="1:21" ht="12" customHeight="1">
      <c r="A56" s="216"/>
      <c r="B56" s="159"/>
      <c r="C56" s="159"/>
      <c r="D56" s="159"/>
      <c r="E56" s="159"/>
      <c r="F56" s="159"/>
      <c r="G56" s="159"/>
      <c r="H56" s="159"/>
      <c r="I56" s="159"/>
      <c r="J56" s="159"/>
      <c r="K56" s="159"/>
      <c r="L56" s="159"/>
      <c r="M56" s="159"/>
      <c r="N56" s="159"/>
      <c r="O56" s="159"/>
      <c r="P56" s="159"/>
      <c r="Q56" s="99"/>
      <c r="R56" s="99"/>
      <c r="S56" s="99"/>
      <c r="T56" s="99"/>
      <c r="U56" s="212"/>
    </row>
    <row r="57" spans="1:21" ht="12" customHeight="1" thickBot="1">
      <c r="A57" s="98"/>
      <c r="B57" s="241" t="s">
        <v>157</v>
      </c>
      <c r="C57" s="241"/>
      <c r="D57" s="241"/>
      <c r="E57" s="241"/>
      <c r="F57" s="242"/>
      <c r="G57" s="242"/>
      <c r="H57" s="242"/>
      <c r="I57" s="242"/>
      <c r="J57" s="242"/>
      <c r="K57" s="242"/>
      <c r="L57" s="242"/>
      <c r="M57" s="242"/>
      <c r="N57" s="242"/>
      <c r="O57" s="242"/>
      <c r="P57" s="91"/>
      <c r="Q57" s="99"/>
      <c r="R57" s="99"/>
      <c r="S57" s="229"/>
      <c r="T57" s="229"/>
      <c r="U57" s="212"/>
    </row>
    <row r="58" spans="1:21" ht="35.25" customHeight="1" thickBot="1">
      <c r="A58" s="221" t="s">
        <v>180</v>
      </c>
      <c r="B58" s="222"/>
      <c r="C58" s="222"/>
      <c r="D58" s="222"/>
      <c r="E58" s="222"/>
      <c r="F58" s="222"/>
      <c r="G58" s="222"/>
      <c r="H58" s="222"/>
      <c r="I58" s="222"/>
      <c r="J58" s="222"/>
      <c r="K58" s="222"/>
      <c r="L58" s="222"/>
      <c r="M58" s="222"/>
      <c r="N58" s="222"/>
      <c r="O58" s="222"/>
      <c r="P58" s="222"/>
      <c r="Q58" s="222"/>
      <c r="R58" s="222"/>
      <c r="S58" s="222"/>
      <c r="T58" s="222"/>
      <c r="U58" s="212"/>
    </row>
    <row r="59" spans="1:21" ht="38.25" customHeight="1" thickBot="1">
      <c r="A59" s="217"/>
      <c r="B59" s="202" t="s">
        <v>181</v>
      </c>
      <c r="C59" s="218"/>
      <c r="D59" s="218"/>
      <c r="E59" s="218"/>
      <c r="F59" s="219"/>
      <c r="G59" s="218"/>
      <c r="H59" s="218"/>
      <c r="I59" s="218"/>
      <c r="J59" s="218"/>
      <c r="K59" s="218"/>
      <c r="L59" s="218"/>
      <c r="M59" s="218"/>
      <c r="N59" s="218"/>
      <c r="O59" s="218"/>
      <c r="P59" s="218"/>
      <c r="Q59" s="218"/>
      <c r="R59" s="218"/>
      <c r="S59" s="218"/>
      <c r="T59" s="218"/>
      <c r="U59" s="220"/>
    </row>
  </sheetData>
  <sheetProtection password="EFE9" sheet="1"/>
  <mergeCells count="42">
    <mergeCell ref="D2:M2"/>
    <mergeCell ref="D3:M3"/>
    <mergeCell ref="D4:M4"/>
    <mergeCell ref="F8:M8"/>
    <mergeCell ref="B22:D22"/>
    <mergeCell ref="S25:T25"/>
    <mergeCell ref="A15:T15"/>
    <mergeCell ref="B18:D18"/>
    <mergeCell ref="B19:D19"/>
    <mergeCell ref="B20:D20"/>
    <mergeCell ref="B32:D32"/>
    <mergeCell ref="A26:T26"/>
    <mergeCell ref="B27:G27"/>
    <mergeCell ref="B28:F28"/>
    <mergeCell ref="B30:D30"/>
    <mergeCell ref="F9:M9"/>
    <mergeCell ref="F10:M10"/>
    <mergeCell ref="F11:M11"/>
    <mergeCell ref="B31:D31"/>
    <mergeCell ref="B21:D21"/>
    <mergeCell ref="S39:T39"/>
    <mergeCell ref="A42:T42"/>
    <mergeCell ref="B33:D33"/>
    <mergeCell ref="M35:O35"/>
    <mergeCell ref="E36:F36"/>
    <mergeCell ref="B35:D36"/>
    <mergeCell ref="H57:I57"/>
    <mergeCell ref="J57:K57"/>
    <mergeCell ref="L57:M57"/>
    <mergeCell ref="N57:O57"/>
    <mergeCell ref="M38:O38"/>
    <mergeCell ref="B46:H46"/>
    <mergeCell ref="A58:T58"/>
    <mergeCell ref="B52:H52"/>
    <mergeCell ref="F12:M12"/>
    <mergeCell ref="S57:T57"/>
    <mergeCell ref="B17:G17"/>
    <mergeCell ref="E22:G22"/>
    <mergeCell ref="B34:D34"/>
    <mergeCell ref="B29:D29"/>
    <mergeCell ref="B57:E57"/>
    <mergeCell ref="F57:G57"/>
  </mergeCells>
  <hyperlinks>
    <hyperlink ref="B59" location="REPORTE PQRS IDEP JULIO DE 2016.xls#'Informe Detall IDEP'!A1" display="VER ESTADÍSTICAS"/>
  </hyperlinks>
  <printOptions/>
  <pageMargins left="0.7" right="0.7" top="0.75" bottom="0.75" header="0.3" footer="0.3"/>
  <pageSetup horizontalDpi="600" verticalDpi="600" orientation="portrait" scale="33" r:id="rId2"/>
  <drawing r:id="rId1"/>
</worksheet>
</file>

<file path=xl/worksheets/sheet8.xml><?xml version="1.0" encoding="utf-8"?>
<worksheet xmlns="http://schemas.openxmlformats.org/spreadsheetml/2006/main" xmlns:r="http://schemas.openxmlformats.org/officeDocument/2006/relationships">
  <dimension ref="A2:M51"/>
  <sheetViews>
    <sheetView showGridLines="0" tabSelected="1" view="pageBreakPreview" zoomScale="80" zoomScaleNormal="95" zoomScaleSheetLayoutView="80" zoomScalePageLayoutView="0" workbookViewId="0" topLeftCell="A1">
      <selection activeCell="J19" sqref="J19"/>
    </sheetView>
  </sheetViews>
  <sheetFormatPr defaultColWidth="11.421875" defaultRowHeight="15"/>
  <cols>
    <col min="1" max="1" width="10.57421875" style="160" customWidth="1"/>
    <col min="2" max="2" width="0" style="160" hidden="1" customWidth="1"/>
    <col min="3" max="3" width="13.140625" style="160" customWidth="1"/>
    <col min="4" max="4" width="13.28125" style="160" customWidth="1"/>
    <col min="5" max="5" width="13.140625" style="160" customWidth="1"/>
    <col min="6" max="6" width="13.28125" style="160" customWidth="1"/>
    <col min="7" max="7" width="15.00390625" style="160" hidden="1" customWidth="1"/>
    <col min="8" max="9" width="13.421875" style="160" customWidth="1"/>
    <col min="10" max="10" width="32.421875" style="160" customWidth="1"/>
    <col min="11" max="11" width="27.28125" style="160" customWidth="1"/>
    <col min="12" max="12" width="11.421875" style="160" customWidth="1"/>
    <col min="13" max="13" width="44.7109375" style="160" customWidth="1"/>
    <col min="14" max="16384" width="11.421875" style="160" customWidth="1"/>
  </cols>
  <sheetData>
    <row r="1" ht="13.5" thickBot="1"/>
    <row r="2" spans="1:13" ht="22.5" customHeight="1" thickBot="1">
      <c r="A2" s="202" t="s">
        <v>182</v>
      </c>
      <c r="D2" s="292" t="s">
        <v>106</v>
      </c>
      <c r="E2" s="292"/>
      <c r="F2" s="292"/>
      <c r="G2" s="292"/>
      <c r="H2" s="292"/>
      <c r="I2" s="292"/>
      <c r="J2" s="292"/>
      <c r="K2" s="292"/>
      <c r="L2" s="292"/>
      <c r="M2" s="292"/>
    </row>
    <row r="3" spans="4:13" ht="12.75">
      <c r="D3" s="292" t="s">
        <v>107</v>
      </c>
      <c r="E3" s="292"/>
      <c r="F3" s="292"/>
      <c r="G3" s="292"/>
      <c r="H3" s="292"/>
      <c r="I3" s="292"/>
      <c r="J3" s="292"/>
      <c r="K3" s="292"/>
      <c r="L3" s="292"/>
      <c r="M3" s="292"/>
    </row>
    <row r="4" spans="4:13" ht="12.75">
      <c r="D4" s="292" t="s">
        <v>108</v>
      </c>
      <c r="E4" s="292"/>
      <c r="F4" s="292"/>
      <c r="G4" s="292"/>
      <c r="H4" s="292"/>
      <c r="I4" s="292"/>
      <c r="J4" s="292"/>
      <c r="K4" s="292"/>
      <c r="L4" s="292"/>
      <c r="M4" s="292"/>
    </row>
    <row r="5" ht="12.75"/>
    <row r="6" ht="13.5" thickBot="1"/>
    <row r="7" spans="1:13" ht="24" customHeight="1">
      <c r="A7" s="293" t="s">
        <v>109</v>
      </c>
      <c r="B7" s="295" t="s">
        <v>110</v>
      </c>
      <c r="C7" s="295"/>
      <c r="D7" s="295"/>
      <c r="E7" s="295"/>
      <c r="F7" s="296"/>
      <c r="G7" s="297" t="s">
        <v>5</v>
      </c>
      <c r="H7" s="298"/>
      <c r="I7" s="298"/>
      <c r="J7" s="298"/>
      <c r="K7" s="298"/>
      <c r="L7" s="298"/>
      <c r="M7" s="299"/>
    </row>
    <row r="8" spans="1:13" s="87" customFormat="1" ht="53.25" customHeight="1" thickBot="1">
      <c r="A8" s="294"/>
      <c r="B8" s="166" t="s">
        <v>111</v>
      </c>
      <c r="C8" s="166" t="s">
        <v>112</v>
      </c>
      <c r="D8" s="166" t="s">
        <v>113</v>
      </c>
      <c r="E8" s="166" t="s">
        <v>114</v>
      </c>
      <c r="F8" s="169" t="s">
        <v>115</v>
      </c>
      <c r="G8" s="170" t="s">
        <v>116</v>
      </c>
      <c r="H8" s="167" t="s">
        <v>117</v>
      </c>
      <c r="I8" s="167" t="s">
        <v>118</v>
      </c>
      <c r="J8" s="167" t="s">
        <v>119</v>
      </c>
      <c r="K8" s="167" t="s">
        <v>120</v>
      </c>
      <c r="L8" s="167" t="s">
        <v>115</v>
      </c>
      <c r="M8" s="168" t="s">
        <v>121</v>
      </c>
    </row>
    <row r="9" spans="1:13" ht="12.75">
      <c r="A9" s="171">
        <v>1</v>
      </c>
      <c r="B9" s="172" t="s">
        <v>142</v>
      </c>
      <c r="C9" s="173">
        <v>42551</v>
      </c>
      <c r="D9" s="174">
        <v>427</v>
      </c>
      <c r="E9" s="173">
        <v>42556</v>
      </c>
      <c r="F9" s="175">
        <v>2</v>
      </c>
      <c r="G9" s="176">
        <v>1169212016</v>
      </c>
      <c r="H9" s="173">
        <v>42552</v>
      </c>
      <c r="I9" s="173">
        <v>42557</v>
      </c>
      <c r="J9" s="177" t="s">
        <v>122</v>
      </c>
      <c r="K9" s="177" t="s">
        <v>76</v>
      </c>
      <c r="L9" s="174">
        <v>2</v>
      </c>
      <c r="M9" s="178" t="s">
        <v>123</v>
      </c>
    </row>
    <row r="10" spans="1:13" ht="24">
      <c r="A10" s="179">
        <v>2</v>
      </c>
      <c r="B10" s="180" t="s">
        <v>143</v>
      </c>
      <c r="C10" s="181">
        <v>42551</v>
      </c>
      <c r="D10" s="182">
        <v>432</v>
      </c>
      <c r="E10" s="181">
        <v>42559</v>
      </c>
      <c r="F10" s="183">
        <v>1</v>
      </c>
      <c r="G10" s="184" t="s">
        <v>124</v>
      </c>
      <c r="H10" s="181">
        <v>42552</v>
      </c>
      <c r="I10" s="181">
        <v>42562</v>
      </c>
      <c r="J10" s="185" t="s">
        <v>122</v>
      </c>
      <c r="K10" s="185" t="s">
        <v>76</v>
      </c>
      <c r="L10" s="182">
        <v>3</v>
      </c>
      <c r="M10" s="186" t="s">
        <v>123</v>
      </c>
    </row>
    <row r="11" spans="1:13" ht="12.75">
      <c r="A11" s="179">
        <v>3</v>
      </c>
      <c r="B11" s="180" t="s">
        <v>144</v>
      </c>
      <c r="C11" s="181">
        <v>42551</v>
      </c>
      <c r="D11" s="182">
        <v>450</v>
      </c>
      <c r="E11" s="181">
        <v>42562</v>
      </c>
      <c r="F11" s="183">
        <v>6</v>
      </c>
      <c r="G11" s="184">
        <v>1175892016</v>
      </c>
      <c r="H11" s="181">
        <v>42556</v>
      </c>
      <c r="I11" s="181">
        <v>42563</v>
      </c>
      <c r="J11" s="185" t="s">
        <v>122</v>
      </c>
      <c r="K11" s="185" t="s">
        <v>76</v>
      </c>
      <c r="L11" s="182">
        <v>4</v>
      </c>
      <c r="M11" s="186" t="s">
        <v>123</v>
      </c>
    </row>
    <row r="12" spans="1:13" ht="12.75">
      <c r="A12" s="179">
        <v>4</v>
      </c>
      <c r="B12" s="180" t="s">
        <v>145</v>
      </c>
      <c r="C12" s="181">
        <v>42551</v>
      </c>
      <c r="D12" s="182">
        <v>425</v>
      </c>
      <c r="E12" s="181">
        <v>42552</v>
      </c>
      <c r="F12" s="183">
        <v>3</v>
      </c>
      <c r="G12" s="184" t="s">
        <v>125</v>
      </c>
      <c r="H12" s="182" t="s">
        <v>125</v>
      </c>
      <c r="I12" s="182" t="s">
        <v>125</v>
      </c>
      <c r="J12" s="185" t="s">
        <v>122</v>
      </c>
      <c r="K12" s="185" t="s">
        <v>76</v>
      </c>
      <c r="L12" s="182" t="s">
        <v>125</v>
      </c>
      <c r="M12" s="186" t="s">
        <v>123</v>
      </c>
    </row>
    <row r="13" spans="1:13" ht="12.75">
      <c r="A13" s="179">
        <v>5</v>
      </c>
      <c r="B13" s="180" t="s">
        <v>147</v>
      </c>
      <c r="C13" s="181">
        <v>42556</v>
      </c>
      <c r="D13" s="182">
        <v>436</v>
      </c>
      <c r="E13" s="181">
        <v>42559</v>
      </c>
      <c r="F13" s="183">
        <v>3</v>
      </c>
      <c r="G13" s="184">
        <v>1192782016</v>
      </c>
      <c r="H13" s="181">
        <v>42558</v>
      </c>
      <c r="I13" s="181">
        <v>42562</v>
      </c>
      <c r="J13" s="185" t="s">
        <v>122</v>
      </c>
      <c r="K13" s="185" t="s">
        <v>76</v>
      </c>
      <c r="L13" s="182">
        <v>2</v>
      </c>
      <c r="M13" s="186" t="s">
        <v>123</v>
      </c>
    </row>
    <row r="14" spans="1:13" ht="12.75">
      <c r="A14" s="179">
        <v>6</v>
      </c>
      <c r="B14" s="180">
        <v>769</v>
      </c>
      <c r="C14" s="181">
        <v>42557</v>
      </c>
      <c r="D14" s="182">
        <v>451</v>
      </c>
      <c r="E14" s="181">
        <v>42562</v>
      </c>
      <c r="F14" s="183">
        <v>3</v>
      </c>
      <c r="G14" s="184">
        <v>1192842016</v>
      </c>
      <c r="H14" s="181">
        <v>42558</v>
      </c>
      <c r="I14" s="181">
        <v>42565</v>
      </c>
      <c r="J14" s="185" t="s">
        <v>122</v>
      </c>
      <c r="K14" s="185" t="s">
        <v>76</v>
      </c>
      <c r="L14" s="182">
        <v>5</v>
      </c>
      <c r="M14" s="186" t="s">
        <v>123</v>
      </c>
    </row>
    <row r="15" spans="1:13" ht="12.75">
      <c r="A15" s="179">
        <v>7</v>
      </c>
      <c r="B15" s="180">
        <v>778</v>
      </c>
      <c r="C15" s="181">
        <v>42558</v>
      </c>
      <c r="D15" s="182">
        <v>465</v>
      </c>
      <c r="E15" s="181">
        <v>42566</v>
      </c>
      <c r="F15" s="183">
        <v>6</v>
      </c>
      <c r="G15" s="184">
        <v>1210792016</v>
      </c>
      <c r="H15" s="181">
        <v>42562</v>
      </c>
      <c r="I15" s="181">
        <v>42570</v>
      </c>
      <c r="J15" s="185" t="s">
        <v>122</v>
      </c>
      <c r="K15" s="185" t="s">
        <v>76</v>
      </c>
      <c r="L15" s="182">
        <v>6</v>
      </c>
      <c r="M15" s="186" t="s">
        <v>123</v>
      </c>
    </row>
    <row r="16" spans="1:13" ht="12.75">
      <c r="A16" s="179">
        <v>8</v>
      </c>
      <c r="B16" s="180">
        <v>785</v>
      </c>
      <c r="C16" s="181">
        <v>42559</v>
      </c>
      <c r="D16" s="182">
        <v>485</v>
      </c>
      <c r="E16" s="181">
        <v>42576</v>
      </c>
      <c r="F16" s="183">
        <v>9</v>
      </c>
      <c r="G16" s="184">
        <v>1210882016</v>
      </c>
      <c r="H16" s="181">
        <v>42562</v>
      </c>
      <c r="I16" s="181">
        <v>42576</v>
      </c>
      <c r="J16" s="185" t="s">
        <v>122</v>
      </c>
      <c r="K16" s="185" t="s">
        <v>76</v>
      </c>
      <c r="L16" s="182">
        <v>9</v>
      </c>
      <c r="M16" s="186" t="s">
        <v>123</v>
      </c>
    </row>
    <row r="17" spans="1:13" ht="12.75">
      <c r="A17" s="179">
        <v>9</v>
      </c>
      <c r="B17" s="180" t="s">
        <v>148</v>
      </c>
      <c r="C17" s="181">
        <v>42562</v>
      </c>
      <c r="D17" s="182">
        <v>456</v>
      </c>
      <c r="E17" s="181">
        <v>42563</v>
      </c>
      <c r="F17" s="183">
        <v>1</v>
      </c>
      <c r="G17" s="184" t="s">
        <v>125</v>
      </c>
      <c r="H17" s="182" t="s">
        <v>125</v>
      </c>
      <c r="I17" s="182" t="s">
        <v>125</v>
      </c>
      <c r="J17" s="185" t="s">
        <v>126</v>
      </c>
      <c r="K17" s="185" t="s">
        <v>76</v>
      </c>
      <c r="L17" s="182" t="s">
        <v>125</v>
      </c>
      <c r="M17" s="186" t="s">
        <v>123</v>
      </c>
    </row>
    <row r="18" spans="1:13" ht="12.75">
      <c r="A18" s="179">
        <v>10</v>
      </c>
      <c r="B18" s="180">
        <v>792</v>
      </c>
      <c r="C18" s="181">
        <v>42563</v>
      </c>
      <c r="D18" s="182">
        <v>464</v>
      </c>
      <c r="E18" s="181">
        <v>42566</v>
      </c>
      <c r="F18" s="183">
        <v>2</v>
      </c>
      <c r="G18" s="184">
        <v>1192622016</v>
      </c>
      <c r="H18" s="181">
        <v>42562</v>
      </c>
      <c r="I18" s="181">
        <v>42566</v>
      </c>
      <c r="J18" s="185" t="s">
        <v>127</v>
      </c>
      <c r="K18" s="185" t="s">
        <v>76</v>
      </c>
      <c r="L18" s="182">
        <v>4</v>
      </c>
      <c r="M18" s="186" t="s">
        <v>123</v>
      </c>
    </row>
    <row r="19" spans="1:13" ht="12.75">
      <c r="A19" s="179">
        <v>11</v>
      </c>
      <c r="B19" s="180">
        <v>800</v>
      </c>
      <c r="C19" s="181">
        <v>42565</v>
      </c>
      <c r="D19" s="182">
        <v>484</v>
      </c>
      <c r="E19" s="181">
        <v>42576</v>
      </c>
      <c r="F19" s="183">
        <v>6</v>
      </c>
      <c r="G19" s="184">
        <v>1236052016</v>
      </c>
      <c r="H19" s="181">
        <v>42565</v>
      </c>
      <c r="I19" s="181">
        <v>42607</v>
      </c>
      <c r="J19" s="185" t="s">
        <v>122</v>
      </c>
      <c r="K19" s="185" t="s">
        <v>76</v>
      </c>
      <c r="L19" s="182">
        <v>6</v>
      </c>
      <c r="M19" s="186" t="s">
        <v>123</v>
      </c>
    </row>
    <row r="20" spans="1:13" ht="12.75">
      <c r="A20" s="179">
        <v>12</v>
      </c>
      <c r="B20" s="180" t="s">
        <v>149</v>
      </c>
      <c r="C20" s="181">
        <v>42569</v>
      </c>
      <c r="D20" s="182">
        <v>471</v>
      </c>
      <c r="E20" s="181">
        <v>42570</v>
      </c>
      <c r="F20" s="183">
        <v>1</v>
      </c>
      <c r="G20" s="184" t="s">
        <v>125</v>
      </c>
      <c r="H20" s="182" t="s">
        <v>125</v>
      </c>
      <c r="I20" s="182" t="s">
        <v>125</v>
      </c>
      <c r="J20" s="185" t="s">
        <v>122</v>
      </c>
      <c r="K20" s="185" t="s">
        <v>76</v>
      </c>
      <c r="L20" s="182" t="s">
        <v>125</v>
      </c>
      <c r="M20" s="186" t="s">
        <v>123</v>
      </c>
    </row>
    <row r="21" spans="1:13" ht="12.75">
      <c r="A21" s="179">
        <v>13</v>
      </c>
      <c r="B21" s="180">
        <v>815</v>
      </c>
      <c r="C21" s="181">
        <v>42569</v>
      </c>
      <c r="D21" s="182">
        <v>479</v>
      </c>
      <c r="E21" s="181">
        <v>42573</v>
      </c>
      <c r="F21" s="183">
        <v>3</v>
      </c>
      <c r="G21" s="184">
        <v>1252132016</v>
      </c>
      <c r="H21" s="181">
        <v>42568</v>
      </c>
      <c r="I21" s="181">
        <v>42573</v>
      </c>
      <c r="J21" s="185" t="s">
        <v>127</v>
      </c>
      <c r="K21" s="185" t="s">
        <v>76</v>
      </c>
      <c r="L21" s="182">
        <v>4</v>
      </c>
      <c r="M21" s="186" t="s">
        <v>123</v>
      </c>
    </row>
    <row r="22" spans="1:13" ht="12.75">
      <c r="A22" s="179">
        <v>14</v>
      </c>
      <c r="B22" s="180">
        <v>822</v>
      </c>
      <c r="C22" s="181">
        <v>42570</v>
      </c>
      <c r="D22" s="182">
        <v>497</v>
      </c>
      <c r="E22" s="181">
        <v>42585</v>
      </c>
      <c r="F22" s="183">
        <v>10</v>
      </c>
      <c r="G22" s="184">
        <v>1273422016</v>
      </c>
      <c r="H22" s="181">
        <v>42572</v>
      </c>
      <c r="I22" s="181">
        <v>42587</v>
      </c>
      <c r="J22" s="185" t="s">
        <v>122</v>
      </c>
      <c r="K22" s="185" t="s">
        <v>76</v>
      </c>
      <c r="L22" s="182">
        <v>11</v>
      </c>
      <c r="M22" s="186" t="s">
        <v>123</v>
      </c>
    </row>
    <row r="23" spans="1:13" ht="12.75">
      <c r="A23" s="179">
        <v>15</v>
      </c>
      <c r="B23" s="180">
        <v>823</v>
      </c>
      <c r="C23" s="181">
        <v>42570</v>
      </c>
      <c r="D23" s="182">
        <v>483</v>
      </c>
      <c r="E23" s="181">
        <v>42573</v>
      </c>
      <c r="F23" s="183">
        <v>2</v>
      </c>
      <c r="G23" s="184">
        <v>1273952016</v>
      </c>
      <c r="H23" s="181">
        <v>42572</v>
      </c>
      <c r="I23" s="181">
        <v>42587</v>
      </c>
      <c r="J23" s="185" t="s">
        <v>122</v>
      </c>
      <c r="K23" s="185" t="s">
        <v>76</v>
      </c>
      <c r="L23" s="182">
        <v>11</v>
      </c>
      <c r="M23" s="186" t="s">
        <v>123</v>
      </c>
    </row>
    <row r="24" spans="1:13" ht="12.75">
      <c r="A24" s="179">
        <v>16</v>
      </c>
      <c r="B24" s="180">
        <v>824</v>
      </c>
      <c r="C24" s="181">
        <v>42570</v>
      </c>
      <c r="D24" s="182">
        <v>487</v>
      </c>
      <c r="E24" s="181">
        <v>42578</v>
      </c>
      <c r="F24" s="183">
        <v>5</v>
      </c>
      <c r="G24" s="184">
        <v>1274092016</v>
      </c>
      <c r="H24" s="181">
        <v>42572</v>
      </c>
      <c r="I24" s="181">
        <v>42579</v>
      </c>
      <c r="J24" s="185" t="s">
        <v>122</v>
      </c>
      <c r="K24" s="185" t="s">
        <v>76</v>
      </c>
      <c r="L24" s="182">
        <v>5</v>
      </c>
      <c r="M24" s="186" t="s">
        <v>123</v>
      </c>
    </row>
    <row r="25" spans="1:13" ht="12.75">
      <c r="A25" s="179">
        <v>17</v>
      </c>
      <c r="B25" s="180">
        <v>842</v>
      </c>
      <c r="C25" s="181">
        <v>42579</v>
      </c>
      <c r="D25" s="182">
        <v>492</v>
      </c>
      <c r="E25" s="181">
        <v>42583</v>
      </c>
      <c r="F25" s="183">
        <v>2</v>
      </c>
      <c r="G25" s="184">
        <v>1331492016</v>
      </c>
      <c r="H25" s="181">
        <v>42580</v>
      </c>
      <c r="I25" s="181">
        <v>42583</v>
      </c>
      <c r="J25" s="185" t="s">
        <v>126</v>
      </c>
      <c r="K25" s="185" t="s">
        <v>76</v>
      </c>
      <c r="L25" s="182">
        <v>2</v>
      </c>
      <c r="M25" s="186" t="s">
        <v>123</v>
      </c>
    </row>
    <row r="26" spans="1:13" ht="12.75">
      <c r="A26" s="179">
        <v>18</v>
      </c>
      <c r="B26" s="180">
        <v>848</v>
      </c>
      <c r="C26" s="181">
        <v>42580</v>
      </c>
      <c r="D26" s="182">
        <v>495</v>
      </c>
      <c r="E26" s="181">
        <v>42584</v>
      </c>
      <c r="F26" s="183">
        <v>2</v>
      </c>
      <c r="G26" s="184">
        <v>1331662016</v>
      </c>
      <c r="H26" s="181">
        <v>42580</v>
      </c>
      <c r="I26" s="181">
        <v>42584</v>
      </c>
      <c r="J26" s="185" t="s">
        <v>126</v>
      </c>
      <c r="K26" s="185" t="s">
        <v>76</v>
      </c>
      <c r="L26" s="182">
        <v>2</v>
      </c>
      <c r="M26" s="186" t="s">
        <v>123</v>
      </c>
    </row>
    <row r="27" spans="1:13" s="161" customFormat="1" ht="12.75">
      <c r="A27" s="179">
        <v>19</v>
      </c>
      <c r="B27" s="180">
        <v>853</v>
      </c>
      <c r="C27" s="181">
        <v>42580</v>
      </c>
      <c r="D27" s="182">
        <v>509</v>
      </c>
      <c r="E27" s="181">
        <v>42587</v>
      </c>
      <c r="F27" s="183">
        <v>5</v>
      </c>
      <c r="G27" s="184">
        <v>1350872016</v>
      </c>
      <c r="H27" s="181">
        <v>42584</v>
      </c>
      <c r="I27" s="181">
        <v>42591</v>
      </c>
      <c r="J27" s="185" t="s">
        <v>122</v>
      </c>
      <c r="K27" s="185" t="s">
        <v>76</v>
      </c>
      <c r="L27" s="182">
        <v>5</v>
      </c>
      <c r="M27" s="186" t="s">
        <v>123</v>
      </c>
    </row>
    <row r="28" spans="1:13" ht="25.5" customHeight="1">
      <c r="A28" s="179">
        <v>20</v>
      </c>
      <c r="B28" s="182"/>
      <c r="C28" s="182"/>
      <c r="D28" s="182"/>
      <c r="E28" s="182"/>
      <c r="F28" s="183"/>
      <c r="G28" s="184">
        <v>1191432016</v>
      </c>
      <c r="H28" s="181">
        <v>42558</v>
      </c>
      <c r="I28" s="181">
        <v>42558</v>
      </c>
      <c r="J28" s="185" t="s">
        <v>128</v>
      </c>
      <c r="K28" s="185" t="s">
        <v>78</v>
      </c>
      <c r="L28" s="182">
        <v>1</v>
      </c>
      <c r="M28" s="186" t="s">
        <v>90</v>
      </c>
    </row>
    <row r="29" spans="1:13" ht="25.5" customHeight="1">
      <c r="A29" s="179">
        <v>21</v>
      </c>
      <c r="B29" s="182"/>
      <c r="C29" s="182"/>
      <c r="D29" s="182"/>
      <c r="E29" s="182"/>
      <c r="F29" s="183"/>
      <c r="G29" s="184">
        <v>1190652016</v>
      </c>
      <c r="H29" s="181">
        <v>42558</v>
      </c>
      <c r="I29" s="181">
        <v>42558</v>
      </c>
      <c r="J29" s="185" t="s">
        <v>129</v>
      </c>
      <c r="K29" s="185" t="s">
        <v>88</v>
      </c>
      <c r="L29" s="182">
        <v>1</v>
      </c>
      <c r="M29" s="186" t="s">
        <v>90</v>
      </c>
    </row>
    <row r="30" spans="1:13" ht="25.5" customHeight="1">
      <c r="A30" s="179">
        <v>22</v>
      </c>
      <c r="B30" s="182"/>
      <c r="C30" s="182"/>
      <c r="D30" s="182"/>
      <c r="E30" s="182"/>
      <c r="F30" s="183"/>
      <c r="G30" s="184">
        <v>1119062016</v>
      </c>
      <c r="H30" s="181">
        <v>42558</v>
      </c>
      <c r="I30" s="181">
        <v>42558</v>
      </c>
      <c r="J30" s="185" t="s">
        <v>130</v>
      </c>
      <c r="K30" s="185" t="s">
        <v>89</v>
      </c>
      <c r="L30" s="182">
        <v>1</v>
      </c>
      <c r="M30" s="186" t="s">
        <v>123</v>
      </c>
    </row>
    <row r="31" spans="1:13" ht="25.5" customHeight="1">
      <c r="A31" s="179">
        <v>23</v>
      </c>
      <c r="B31" s="182"/>
      <c r="C31" s="182"/>
      <c r="D31" s="182"/>
      <c r="E31" s="182"/>
      <c r="F31" s="183"/>
      <c r="G31" s="184">
        <v>1170132016</v>
      </c>
      <c r="H31" s="181">
        <v>42558</v>
      </c>
      <c r="I31" s="181">
        <v>42558</v>
      </c>
      <c r="J31" s="185" t="s">
        <v>138</v>
      </c>
      <c r="K31" s="185" t="s">
        <v>78</v>
      </c>
      <c r="L31" s="182">
        <v>1</v>
      </c>
      <c r="M31" s="186" t="s">
        <v>90</v>
      </c>
    </row>
    <row r="32" spans="1:13" ht="12.75">
      <c r="A32" s="179">
        <v>24</v>
      </c>
      <c r="B32" s="187"/>
      <c r="C32" s="187"/>
      <c r="D32" s="187"/>
      <c r="E32" s="187"/>
      <c r="F32" s="188"/>
      <c r="G32" s="184">
        <v>1171452016</v>
      </c>
      <c r="H32" s="181">
        <v>42558</v>
      </c>
      <c r="I32" s="181">
        <v>42558</v>
      </c>
      <c r="J32" s="185" t="s">
        <v>131</v>
      </c>
      <c r="K32" s="185" t="s">
        <v>76</v>
      </c>
      <c r="L32" s="182">
        <v>1</v>
      </c>
      <c r="M32" s="186" t="s">
        <v>123</v>
      </c>
    </row>
    <row r="33" spans="1:13" ht="25.5" customHeight="1">
      <c r="A33" s="179">
        <v>25</v>
      </c>
      <c r="B33" s="182"/>
      <c r="C33" s="182"/>
      <c r="D33" s="182"/>
      <c r="E33" s="182"/>
      <c r="F33" s="183"/>
      <c r="G33" s="184">
        <v>1198662016</v>
      </c>
      <c r="H33" s="181">
        <v>42559</v>
      </c>
      <c r="I33" s="181">
        <v>42559</v>
      </c>
      <c r="J33" s="185" t="s">
        <v>132</v>
      </c>
      <c r="K33" s="185" t="s">
        <v>89</v>
      </c>
      <c r="L33" s="182">
        <v>1</v>
      </c>
      <c r="M33" s="186" t="s">
        <v>90</v>
      </c>
    </row>
    <row r="34" spans="1:13" ht="25.5" customHeight="1">
      <c r="A34" s="179">
        <v>26</v>
      </c>
      <c r="B34" s="182"/>
      <c r="C34" s="182"/>
      <c r="D34" s="182"/>
      <c r="E34" s="182"/>
      <c r="F34" s="183"/>
      <c r="G34" s="184">
        <v>1207472016</v>
      </c>
      <c r="H34" s="181">
        <v>42562</v>
      </c>
      <c r="I34" s="181">
        <v>42562</v>
      </c>
      <c r="J34" s="185" t="s">
        <v>128</v>
      </c>
      <c r="K34" s="185" t="s">
        <v>89</v>
      </c>
      <c r="L34" s="182">
        <v>1</v>
      </c>
      <c r="M34" s="186" t="s">
        <v>90</v>
      </c>
    </row>
    <row r="35" spans="1:13" ht="12.75">
      <c r="A35" s="179">
        <v>27</v>
      </c>
      <c r="B35" s="187"/>
      <c r="C35" s="187"/>
      <c r="D35" s="187"/>
      <c r="E35" s="187"/>
      <c r="F35" s="188"/>
      <c r="G35" s="184">
        <v>1215532016</v>
      </c>
      <c r="H35" s="181">
        <v>42563</v>
      </c>
      <c r="I35" s="181">
        <v>42580</v>
      </c>
      <c r="J35" s="185" t="s">
        <v>133</v>
      </c>
      <c r="K35" s="185" t="s">
        <v>76</v>
      </c>
      <c r="L35" s="182">
        <v>13</v>
      </c>
      <c r="M35" s="186" t="s">
        <v>134</v>
      </c>
    </row>
    <row r="36" spans="1:13" ht="25.5" customHeight="1">
      <c r="A36" s="179">
        <v>28</v>
      </c>
      <c r="B36" s="182"/>
      <c r="C36" s="182"/>
      <c r="D36" s="182"/>
      <c r="E36" s="182"/>
      <c r="F36" s="183"/>
      <c r="G36" s="184">
        <v>1212162016</v>
      </c>
      <c r="H36" s="181">
        <v>42563</v>
      </c>
      <c r="I36" s="181">
        <v>42563</v>
      </c>
      <c r="J36" s="185" t="s">
        <v>128</v>
      </c>
      <c r="K36" s="185" t="s">
        <v>89</v>
      </c>
      <c r="L36" s="182">
        <v>1</v>
      </c>
      <c r="M36" s="186" t="s">
        <v>90</v>
      </c>
    </row>
    <row r="37" spans="1:13" ht="25.5" customHeight="1">
      <c r="A37" s="179">
        <v>29</v>
      </c>
      <c r="B37" s="182"/>
      <c r="C37" s="182"/>
      <c r="D37" s="182"/>
      <c r="E37" s="182"/>
      <c r="F37" s="183"/>
      <c r="G37" s="184">
        <v>1245412016</v>
      </c>
      <c r="H37" s="181">
        <v>42569</v>
      </c>
      <c r="I37" s="181">
        <v>42569</v>
      </c>
      <c r="J37" s="185" t="s">
        <v>129</v>
      </c>
      <c r="K37" s="185" t="s">
        <v>78</v>
      </c>
      <c r="L37" s="182">
        <v>1</v>
      </c>
      <c r="M37" s="186" t="s">
        <v>90</v>
      </c>
    </row>
    <row r="38" spans="1:13" ht="25.5" customHeight="1">
      <c r="A38" s="179">
        <v>30</v>
      </c>
      <c r="B38" s="182"/>
      <c r="C38" s="182"/>
      <c r="D38" s="182"/>
      <c r="E38" s="182"/>
      <c r="F38" s="183"/>
      <c r="G38" s="184">
        <v>1248502016</v>
      </c>
      <c r="H38" s="181">
        <v>42570</v>
      </c>
      <c r="I38" s="181">
        <v>42570</v>
      </c>
      <c r="J38" s="185" t="s">
        <v>128</v>
      </c>
      <c r="K38" s="185" t="s">
        <v>78</v>
      </c>
      <c r="L38" s="182">
        <v>1</v>
      </c>
      <c r="M38" s="186" t="s">
        <v>90</v>
      </c>
    </row>
    <row r="39" spans="1:13" ht="25.5" customHeight="1">
      <c r="A39" s="179">
        <v>31</v>
      </c>
      <c r="B39" s="182"/>
      <c r="C39" s="182"/>
      <c r="D39" s="182"/>
      <c r="E39" s="182"/>
      <c r="F39" s="183"/>
      <c r="G39" s="184">
        <v>1250392016</v>
      </c>
      <c r="H39" s="181">
        <v>42570</v>
      </c>
      <c r="I39" s="181">
        <v>42570</v>
      </c>
      <c r="J39" s="185" t="s">
        <v>128</v>
      </c>
      <c r="K39" s="185" t="s">
        <v>88</v>
      </c>
      <c r="L39" s="182">
        <v>1</v>
      </c>
      <c r="M39" s="186" t="s">
        <v>123</v>
      </c>
    </row>
    <row r="40" spans="1:13" ht="25.5" customHeight="1">
      <c r="A40" s="179">
        <v>32</v>
      </c>
      <c r="B40" s="182"/>
      <c r="C40" s="182"/>
      <c r="D40" s="182"/>
      <c r="E40" s="182"/>
      <c r="F40" s="183"/>
      <c r="G40" s="184">
        <v>1242032016</v>
      </c>
      <c r="H40" s="181">
        <v>42570</v>
      </c>
      <c r="I40" s="181">
        <v>42570</v>
      </c>
      <c r="J40" s="185" t="s">
        <v>128</v>
      </c>
      <c r="K40" s="185" t="s">
        <v>89</v>
      </c>
      <c r="L40" s="182">
        <v>1</v>
      </c>
      <c r="M40" s="186" t="s">
        <v>123</v>
      </c>
    </row>
    <row r="41" spans="1:13" ht="25.5" customHeight="1">
      <c r="A41" s="179">
        <v>33</v>
      </c>
      <c r="B41" s="182"/>
      <c r="C41" s="182"/>
      <c r="D41" s="182"/>
      <c r="E41" s="182"/>
      <c r="F41" s="183"/>
      <c r="G41" s="184">
        <v>1232682016</v>
      </c>
      <c r="H41" s="181">
        <v>42570</v>
      </c>
      <c r="I41" s="181">
        <v>42570</v>
      </c>
      <c r="J41" s="185" t="s">
        <v>128</v>
      </c>
      <c r="K41" s="185" t="s">
        <v>88</v>
      </c>
      <c r="L41" s="182">
        <v>1</v>
      </c>
      <c r="M41" s="186" t="s">
        <v>123</v>
      </c>
    </row>
    <row r="42" spans="1:13" ht="25.5" customHeight="1">
      <c r="A42" s="179">
        <v>34</v>
      </c>
      <c r="B42" s="182"/>
      <c r="C42" s="182"/>
      <c r="D42" s="182"/>
      <c r="E42" s="182"/>
      <c r="F42" s="183"/>
      <c r="G42" s="184">
        <v>1256832016</v>
      </c>
      <c r="H42" s="181">
        <v>42570</v>
      </c>
      <c r="I42" s="181">
        <v>42570</v>
      </c>
      <c r="J42" s="185" t="s">
        <v>135</v>
      </c>
      <c r="K42" s="185" t="s">
        <v>88</v>
      </c>
      <c r="L42" s="182">
        <v>1</v>
      </c>
      <c r="M42" s="186" t="s">
        <v>90</v>
      </c>
    </row>
    <row r="43" spans="1:13" ht="25.5" customHeight="1">
      <c r="A43" s="179">
        <v>35</v>
      </c>
      <c r="B43" s="182"/>
      <c r="C43" s="182"/>
      <c r="D43" s="182"/>
      <c r="E43" s="182"/>
      <c r="F43" s="183"/>
      <c r="G43" s="184">
        <v>1248652016</v>
      </c>
      <c r="H43" s="181">
        <v>42570</v>
      </c>
      <c r="I43" s="181">
        <v>42570</v>
      </c>
      <c r="J43" s="185" t="s">
        <v>128</v>
      </c>
      <c r="K43" s="185" t="s">
        <v>78</v>
      </c>
      <c r="L43" s="182">
        <v>1</v>
      </c>
      <c r="M43" s="186" t="s">
        <v>123</v>
      </c>
    </row>
    <row r="44" spans="1:13" ht="25.5" customHeight="1">
      <c r="A44" s="179">
        <v>36</v>
      </c>
      <c r="B44" s="182"/>
      <c r="C44" s="182"/>
      <c r="D44" s="182"/>
      <c r="E44" s="182"/>
      <c r="F44" s="183"/>
      <c r="G44" s="184">
        <v>1268602016</v>
      </c>
      <c r="H44" s="181">
        <v>42572</v>
      </c>
      <c r="I44" s="181">
        <v>42572</v>
      </c>
      <c r="J44" s="185" t="s">
        <v>128</v>
      </c>
      <c r="K44" s="185" t="s">
        <v>78</v>
      </c>
      <c r="L44" s="182">
        <v>1</v>
      </c>
      <c r="M44" s="186" t="s">
        <v>90</v>
      </c>
    </row>
    <row r="45" spans="1:13" ht="25.5" customHeight="1">
      <c r="A45" s="179">
        <v>37</v>
      </c>
      <c r="B45" s="182"/>
      <c r="C45" s="182"/>
      <c r="D45" s="182"/>
      <c r="E45" s="182"/>
      <c r="F45" s="183"/>
      <c r="G45" s="184">
        <v>1269172016</v>
      </c>
      <c r="H45" s="181">
        <v>42572</v>
      </c>
      <c r="I45" s="181">
        <v>42572</v>
      </c>
      <c r="J45" s="185" t="s">
        <v>128</v>
      </c>
      <c r="K45" s="185" t="s">
        <v>78</v>
      </c>
      <c r="L45" s="182">
        <v>1</v>
      </c>
      <c r="M45" s="186" t="s">
        <v>90</v>
      </c>
    </row>
    <row r="46" spans="1:13" ht="25.5" customHeight="1">
      <c r="A46" s="179">
        <v>38</v>
      </c>
      <c r="B46" s="182"/>
      <c r="C46" s="182"/>
      <c r="D46" s="182"/>
      <c r="E46" s="182"/>
      <c r="F46" s="183"/>
      <c r="G46" s="184">
        <v>1269502016</v>
      </c>
      <c r="H46" s="181">
        <v>42573</v>
      </c>
      <c r="I46" s="181">
        <v>42573</v>
      </c>
      <c r="J46" s="185" t="s">
        <v>128</v>
      </c>
      <c r="K46" s="185" t="s">
        <v>89</v>
      </c>
      <c r="L46" s="182">
        <v>1</v>
      </c>
      <c r="M46" s="186" t="s">
        <v>90</v>
      </c>
    </row>
    <row r="47" spans="1:13" ht="51" customHeight="1">
      <c r="A47" s="179">
        <v>39</v>
      </c>
      <c r="B47" s="182"/>
      <c r="C47" s="182"/>
      <c r="D47" s="182"/>
      <c r="E47" s="182"/>
      <c r="F47" s="183"/>
      <c r="G47" s="184">
        <v>1270592016</v>
      </c>
      <c r="H47" s="181">
        <v>42576</v>
      </c>
      <c r="I47" s="181">
        <v>42576</v>
      </c>
      <c r="J47" s="185" t="s">
        <v>136</v>
      </c>
      <c r="K47" s="185" t="s">
        <v>93</v>
      </c>
      <c r="L47" s="182">
        <v>1</v>
      </c>
      <c r="M47" s="186" t="s">
        <v>123</v>
      </c>
    </row>
    <row r="48" spans="1:13" ht="12.75" customHeight="1">
      <c r="A48" s="179">
        <v>40</v>
      </c>
      <c r="B48" s="182"/>
      <c r="C48" s="182"/>
      <c r="D48" s="182"/>
      <c r="E48" s="182"/>
      <c r="F48" s="183"/>
      <c r="G48" s="184">
        <v>1277342016</v>
      </c>
      <c r="H48" s="181">
        <v>42578</v>
      </c>
      <c r="I48" s="181">
        <v>42578</v>
      </c>
      <c r="J48" s="185" t="s">
        <v>131</v>
      </c>
      <c r="K48" s="185" t="s">
        <v>93</v>
      </c>
      <c r="L48" s="182">
        <v>1</v>
      </c>
      <c r="M48" s="186" t="s">
        <v>123</v>
      </c>
    </row>
    <row r="49" spans="1:13" ht="25.5" customHeight="1" thickBot="1">
      <c r="A49" s="189">
        <v>41</v>
      </c>
      <c r="B49" s="190"/>
      <c r="C49" s="190"/>
      <c r="D49" s="190"/>
      <c r="E49" s="190"/>
      <c r="F49" s="191"/>
      <c r="G49" s="192">
        <v>1327202016</v>
      </c>
      <c r="H49" s="193">
        <v>42580</v>
      </c>
      <c r="I49" s="193">
        <v>42580</v>
      </c>
      <c r="J49" s="194" t="s">
        <v>128</v>
      </c>
      <c r="K49" s="194" t="s">
        <v>78</v>
      </c>
      <c r="L49" s="190">
        <v>1</v>
      </c>
      <c r="M49" s="195" t="s">
        <v>90</v>
      </c>
    </row>
    <row r="50" spans="1:13" s="163" customFormat="1" ht="12.75">
      <c r="A50" s="162" t="s">
        <v>137</v>
      </c>
      <c r="C50" s="164"/>
      <c r="E50" s="164"/>
      <c r="J50" s="162"/>
      <c r="K50" s="162"/>
      <c r="M50" s="162"/>
    </row>
    <row r="51" ht="12.75">
      <c r="A51" s="162" t="s">
        <v>146</v>
      </c>
    </row>
  </sheetData>
  <sheetProtection password="EFE9" sheet="1"/>
  <mergeCells count="6">
    <mergeCell ref="D2:M2"/>
    <mergeCell ref="D3:M3"/>
    <mergeCell ref="D4:M4"/>
    <mergeCell ref="A7:A8"/>
    <mergeCell ref="B7:F7"/>
    <mergeCell ref="G7:M7"/>
  </mergeCells>
  <hyperlinks>
    <hyperlink ref="A2" location="REPORTE PQRS IDEP JULIO DE 2016.xls#'Consolidado IDEP'!A1" display="INICIO"/>
  </hyperlinks>
  <printOptions/>
  <pageMargins left="0.7" right="0.7" top="0.75" bottom="0.75" header="0.3" footer="0.3"/>
  <pageSetup horizontalDpi="600" verticalDpi="600" orientation="portrait" scale="39" r:id="rId2"/>
  <drawing r:id="rId1"/>
</worksheet>
</file>

<file path=xl/worksheets/sheet9.xml><?xml version="1.0" encoding="utf-8"?>
<worksheet xmlns="http://schemas.openxmlformats.org/spreadsheetml/2006/main" xmlns:r="http://schemas.openxmlformats.org/officeDocument/2006/relationships">
  <dimension ref="B1:P39"/>
  <sheetViews>
    <sheetView zoomScale="90" zoomScaleNormal="90" zoomScalePageLayoutView="0" workbookViewId="0" topLeftCell="B1">
      <selection activeCell="C11" sqref="C11:G16"/>
    </sheetView>
  </sheetViews>
  <sheetFormatPr defaultColWidth="0" defaultRowHeight="15"/>
  <cols>
    <col min="1" max="1" width="11.421875" style="1" hidden="1" customWidth="1"/>
    <col min="2" max="2" width="44.8515625" style="43" customWidth="1"/>
    <col min="3" max="3" width="36.140625" style="44" customWidth="1"/>
    <col min="4"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2" t="s">
        <v>0</v>
      </c>
      <c r="C1" s="2" t="s">
        <v>2</v>
      </c>
      <c r="D1" s="19" t="s">
        <v>4</v>
      </c>
      <c r="E1" s="2" t="s">
        <v>30</v>
      </c>
      <c r="F1" s="2" t="s">
        <v>3</v>
      </c>
      <c r="G1" s="2" t="s">
        <v>65</v>
      </c>
      <c r="H1" s="75"/>
      <c r="I1" s="75"/>
      <c r="J1" s="75"/>
      <c r="K1" s="75"/>
      <c r="L1" s="75"/>
      <c r="M1" s="75"/>
      <c r="N1" s="75"/>
      <c r="O1" s="75"/>
      <c r="P1" s="75"/>
    </row>
    <row r="2" spans="2:8" ht="15">
      <c r="B2" s="30" t="s">
        <v>88</v>
      </c>
      <c r="C2" s="30" t="s">
        <v>90</v>
      </c>
      <c r="D2" s="30" t="s">
        <v>84</v>
      </c>
      <c r="E2" s="44" t="s">
        <v>5</v>
      </c>
      <c r="F2" s="77">
        <v>1</v>
      </c>
      <c r="G2" s="30" t="s">
        <v>87</v>
      </c>
      <c r="H2" s="44"/>
    </row>
    <row r="3" spans="2:8" ht="15">
      <c r="B3" s="30" t="s">
        <v>78</v>
      </c>
      <c r="C3" s="30" t="s">
        <v>90</v>
      </c>
      <c r="D3" s="30" t="s">
        <v>84</v>
      </c>
      <c r="E3" s="44" t="s">
        <v>5</v>
      </c>
      <c r="F3" s="77">
        <v>1</v>
      </c>
      <c r="G3" s="30" t="s">
        <v>100</v>
      </c>
      <c r="H3" s="44">
        <v>1</v>
      </c>
    </row>
    <row r="4" spans="2:8" ht="15">
      <c r="B4" s="30" t="s">
        <v>88</v>
      </c>
      <c r="C4" s="30" t="s">
        <v>90</v>
      </c>
      <c r="D4" s="30" t="s">
        <v>84</v>
      </c>
      <c r="E4" s="44" t="s">
        <v>5</v>
      </c>
      <c r="F4" s="77">
        <v>1</v>
      </c>
      <c r="G4" s="30" t="s">
        <v>87</v>
      </c>
      <c r="H4" s="44"/>
    </row>
    <row r="5" spans="2:8" ht="15">
      <c r="B5" s="30" t="s">
        <v>89</v>
      </c>
      <c r="C5" s="30" t="s">
        <v>90</v>
      </c>
      <c r="D5" s="30" t="s">
        <v>84</v>
      </c>
      <c r="E5" s="44" t="s">
        <v>5</v>
      </c>
      <c r="F5" s="77">
        <v>1</v>
      </c>
      <c r="G5" s="30" t="s">
        <v>87</v>
      </c>
      <c r="H5" s="44"/>
    </row>
    <row r="6" spans="2:8" ht="15">
      <c r="B6" s="30" t="s">
        <v>89</v>
      </c>
      <c r="C6" s="30" t="s">
        <v>90</v>
      </c>
      <c r="D6" s="30" t="s">
        <v>84</v>
      </c>
      <c r="E6" s="44" t="s">
        <v>5</v>
      </c>
      <c r="F6" s="77">
        <v>1</v>
      </c>
      <c r="G6" s="30" t="s">
        <v>87</v>
      </c>
      <c r="H6" s="44"/>
    </row>
    <row r="7" spans="2:8" ht="15">
      <c r="B7" s="30" t="s">
        <v>78</v>
      </c>
      <c r="C7" s="30" t="s">
        <v>90</v>
      </c>
      <c r="D7" s="30" t="s">
        <v>84</v>
      </c>
      <c r="E7" s="44" t="s">
        <v>5</v>
      </c>
      <c r="F7" s="77">
        <v>1</v>
      </c>
      <c r="G7" s="30" t="s">
        <v>87</v>
      </c>
      <c r="H7" s="44">
        <v>1</v>
      </c>
    </row>
    <row r="8" spans="2:8" ht="15">
      <c r="B8" s="30" t="s">
        <v>78</v>
      </c>
      <c r="C8" s="30" t="s">
        <v>90</v>
      </c>
      <c r="D8" s="30" t="s">
        <v>84</v>
      </c>
      <c r="E8" s="44" t="s">
        <v>5</v>
      </c>
      <c r="F8" s="77">
        <v>1</v>
      </c>
      <c r="G8" s="30" t="s">
        <v>101</v>
      </c>
      <c r="H8" s="44"/>
    </row>
    <row r="9" spans="2:8" ht="15">
      <c r="B9" s="30" t="s">
        <v>78</v>
      </c>
      <c r="C9" s="30" t="s">
        <v>90</v>
      </c>
      <c r="D9" s="30" t="s">
        <v>84</v>
      </c>
      <c r="E9" s="44" t="s">
        <v>5</v>
      </c>
      <c r="F9" s="77">
        <v>1</v>
      </c>
      <c r="G9" s="30" t="s">
        <v>101</v>
      </c>
      <c r="H9" s="44"/>
    </row>
    <row r="10" spans="2:8" ht="15">
      <c r="B10" s="30" t="s">
        <v>88</v>
      </c>
      <c r="C10" s="30" t="s">
        <v>90</v>
      </c>
      <c r="D10" s="30" t="s">
        <v>84</v>
      </c>
      <c r="E10" s="44" t="s">
        <v>5</v>
      </c>
      <c r="F10" s="77">
        <v>1</v>
      </c>
      <c r="G10" s="30" t="s">
        <v>95</v>
      </c>
      <c r="H10" s="44"/>
    </row>
    <row r="11" spans="2:8" ht="15">
      <c r="B11" s="30" t="s">
        <v>88</v>
      </c>
      <c r="C11" s="30" t="s">
        <v>90</v>
      </c>
      <c r="D11" s="30" t="s">
        <v>84</v>
      </c>
      <c r="E11" s="44" t="s">
        <v>5</v>
      </c>
      <c r="F11" s="77">
        <v>1</v>
      </c>
      <c r="G11" s="30" t="s">
        <v>87</v>
      </c>
      <c r="H11" s="44"/>
    </row>
    <row r="12" spans="2:8" ht="15">
      <c r="B12" s="30" t="s">
        <v>78</v>
      </c>
      <c r="C12" s="30" t="s">
        <v>90</v>
      </c>
      <c r="D12" s="30" t="s">
        <v>84</v>
      </c>
      <c r="E12" s="44" t="s">
        <v>5</v>
      </c>
      <c r="F12" s="77">
        <v>1</v>
      </c>
      <c r="G12" s="30" t="s">
        <v>87</v>
      </c>
      <c r="H12" s="44">
        <v>1</v>
      </c>
    </row>
    <row r="13" spans="2:8" ht="15">
      <c r="B13" s="30" t="s">
        <v>78</v>
      </c>
      <c r="C13" s="30" t="s">
        <v>90</v>
      </c>
      <c r="D13" s="30" t="s">
        <v>84</v>
      </c>
      <c r="E13" s="44" t="s">
        <v>5</v>
      </c>
      <c r="F13" s="77">
        <v>1</v>
      </c>
      <c r="G13" s="30" t="s">
        <v>95</v>
      </c>
      <c r="H13" s="44"/>
    </row>
    <row r="14" spans="2:8" ht="15">
      <c r="B14" s="30" t="s">
        <v>89</v>
      </c>
      <c r="C14" s="30" t="s">
        <v>90</v>
      </c>
      <c r="D14" s="30" t="s">
        <v>84</v>
      </c>
      <c r="E14" s="44" t="s">
        <v>5</v>
      </c>
      <c r="F14" s="77">
        <v>1</v>
      </c>
      <c r="G14" s="30" t="s">
        <v>102</v>
      </c>
      <c r="H14" s="44"/>
    </row>
    <row r="15" spans="2:8" ht="15">
      <c r="B15" s="30" t="s">
        <v>89</v>
      </c>
      <c r="C15" s="30" t="s">
        <v>79</v>
      </c>
      <c r="D15" s="30" t="s">
        <v>84</v>
      </c>
      <c r="E15" s="44" t="s">
        <v>5</v>
      </c>
      <c r="F15" s="77">
        <v>1</v>
      </c>
      <c r="G15" s="30" t="s">
        <v>103</v>
      </c>
      <c r="H15" s="44"/>
    </row>
    <row r="16" spans="2:8" ht="15">
      <c r="B16" s="30" t="s">
        <v>78</v>
      </c>
      <c r="C16" s="30" t="s">
        <v>79</v>
      </c>
      <c r="D16" s="30" t="s">
        <v>99</v>
      </c>
      <c r="E16" s="44" t="s">
        <v>5</v>
      </c>
      <c r="F16" s="77">
        <v>1</v>
      </c>
      <c r="G16" s="30" t="s">
        <v>87</v>
      </c>
      <c r="H16" s="44">
        <v>1</v>
      </c>
    </row>
    <row r="17" spans="2:8" ht="15">
      <c r="B17" s="30" t="s">
        <v>76</v>
      </c>
      <c r="C17" s="30" t="s">
        <v>79</v>
      </c>
      <c r="D17" s="30" t="s">
        <v>84</v>
      </c>
      <c r="E17" s="44" t="s">
        <v>5</v>
      </c>
      <c r="F17" s="77">
        <v>1</v>
      </c>
      <c r="G17" s="30" t="s">
        <v>104</v>
      </c>
      <c r="H17" s="44">
        <v>1</v>
      </c>
    </row>
    <row r="18" spans="2:8" ht="15">
      <c r="B18" s="30" t="s">
        <v>88</v>
      </c>
      <c r="C18" s="30" t="s">
        <v>79</v>
      </c>
      <c r="D18" s="30" t="s">
        <v>84</v>
      </c>
      <c r="E18" s="44" t="s">
        <v>5</v>
      </c>
      <c r="F18" s="77">
        <v>1</v>
      </c>
      <c r="G18" s="30" t="s">
        <v>96</v>
      </c>
      <c r="H18" s="44">
        <v>1</v>
      </c>
    </row>
    <row r="19" spans="2:8" ht="15">
      <c r="B19" s="30" t="s">
        <v>89</v>
      </c>
      <c r="C19" s="30" t="s">
        <v>79</v>
      </c>
      <c r="D19" s="30" t="s">
        <v>84</v>
      </c>
      <c r="E19" s="44" t="s">
        <v>5</v>
      </c>
      <c r="F19" s="77">
        <v>1</v>
      </c>
      <c r="G19" s="30" t="s">
        <v>87</v>
      </c>
      <c r="H19" s="44">
        <v>1</v>
      </c>
    </row>
    <row r="20" spans="2:8" ht="15">
      <c r="B20" s="30" t="s">
        <v>89</v>
      </c>
      <c r="C20" s="30" t="s">
        <v>79</v>
      </c>
      <c r="D20" s="30" t="s">
        <v>84</v>
      </c>
      <c r="E20" s="44" t="s">
        <v>5</v>
      </c>
      <c r="F20" s="77">
        <v>1</v>
      </c>
      <c r="G20" s="30" t="s">
        <v>101</v>
      </c>
      <c r="H20" s="44">
        <v>1</v>
      </c>
    </row>
    <row r="21" spans="2:8" ht="15">
      <c r="B21" s="30" t="s">
        <v>93</v>
      </c>
      <c r="C21" s="30" t="s">
        <v>79</v>
      </c>
      <c r="D21" s="30" t="s">
        <v>84</v>
      </c>
      <c r="E21" s="44" t="s">
        <v>5</v>
      </c>
      <c r="F21" s="77">
        <v>1</v>
      </c>
      <c r="G21" s="30" t="s">
        <v>94</v>
      </c>
      <c r="H21" s="44">
        <v>1</v>
      </c>
    </row>
    <row r="22" spans="2:7" s="34" customFormat="1" ht="15">
      <c r="B22" s="30" t="s">
        <v>93</v>
      </c>
      <c r="C22" s="30" t="s">
        <v>79</v>
      </c>
      <c r="D22" s="30" t="s">
        <v>99</v>
      </c>
      <c r="E22" s="44" t="s">
        <v>5</v>
      </c>
      <c r="F22" s="77">
        <v>1</v>
      </c>
      <c r="G22" s="30" t="s">
        <v>87</v>
      </c>
    </row>
    <row r="23" spans="2:7" ht="15">
      <c r="B23" s="30" t="s">
        <v>76</v>
      </c>
      <c r="C23" s="30" t="s">
        <v>97</v>
      </c>
      <c r="D23" s="30" t="s">
        <v>84</v>
      </c>
      <c r="E23" s="44" t="s">
        <v>5</v>
      </c>
      <c r="F23" s="77">
        <v>1</v>
      </c>
      <c r="G23" s="30" t="s">
        <v>87</v>
      </c>
    </row>
    <row r="24" spans="2:7" ht="15">
      <c r="B24" s="30" t="s">
        <v>76</v>
      </c>
      <c r="C24" s="30" t="s">
        <v>97</v>
      </c>
      <c r="D24" s="30" t="s">
        <v>84</v>
      </c>
      <c r="E24" s="44" t="s">
        <v>5</v>
      </c>
      <c r="F24" s="77">
        <v>1</v>
      </c>
      <c r="G24" s="30" t="s">
        <v>87</v>
      </c>
    </row>
    <row r="25" spans="2:7" ht="15">
      <c r="B25" s="30" t="s">
        <v>76</v>
      </c>
      <c r="C25" s="30" t="s">
        <v>98</v>
      </c>
      <c r="D25" s="30" t="s">
        <v>60</v>
      </c>
      <c r="E25" s="44" t="s">
        <v>5</v>
      </c>
      <c r="F25" s="77">
        <v>1</v>
      </c>
      <c r="G25" s="30" t="s">
        <v>87</v>
      </c>
    </row>
    <row r="26" spans="2:7" ht="15">
      <c r="B26" s="30" t="s">
        <v>76</v>
      </c>
      <c r="C26" s="30" t="s">
        <v>98</v>
      </c>
      <c r="D26" s="30" t="s">
        <v>60</v>
      </c>
      <c r="E26" s="44" t="s">
        <v>5</v>
      </c>
      <c r="F26" s="77">
        <v>1</v>
      </c>
      <c r="G26" s="30" t="s">
        <v>87</v>
      </c>
    </row>
    <row r="27" spans="2:7" ht="15">
      <c r="B27" s="30" t="s">
        <v>76</v>
      </c>
      <c r="C27" s="30" t="s">
        <v>77</v>
      </c>
      <c r="D27" s="30" t="s">
        <v>60</v>
      </c>
      <c r="E27" s="44" t="s">
        <v>5</v>
      </c>
      <c r="F27" s="77">
        <v>1</v>
      </c>
      <c r="G27" s="30" t="s">
        <v>87</v>
      </c>
    </row>
    <row r="28" spans="2:7" ht="15">
      <c r="B28" s="30" t="s">
        <v>76</v>
      </c>
      <c r="C28" s="30" t="s">
        <v>77</v>
      </c>
      <c r="D28" s="30" t="s">
        <v>60</v>
      </c>
      <c r="E28" s="44" t="s">
        <v>5</v>
      </c>
      <c r="F28" s="77">
        <v>1</v>
      </c>
      <c r="G28" s="30" t="s">
        <v>87</v>
      </c>
    </row>
    <row r="29" spans="2:7" ht="15">
      <c r="B29" s="30" t="s">
        <v>76</v>
      </c>
      <c r="C29" s="30" t="s">
        <v>77</v>
      </c>
      <c r="D29" s="30" t="s">
        <v>60</v>
      </c>
      <c r="E29" s="44" t="s">
        <v>5</v>
      </c>
      <c r="F29" s="77">
        <v>1</v>
      </c>
      <c r="G29" s="30" t="s">
        <v>87</v>
      </c>
    </row>
    <row r="30" spans="2:7" ht="15">
      <c r="B30" s="30" t="s">
        <v>76</v>
      </c>
      <c r="C30" s="30" t="s">
        <v>77</v>
      </c>
      <c r="D30" s="30" t="s">
        <v>60</v>
      </c>
      <c r="E30" s="44" t="s">
        <v>5</v>
      </c>
      <c r="F30" s="77">
        <v>1</v>
      </c>
      <c r="G30" s="30" t="s">
        <v>87</v>
      </c>
    </row>
    <row r="31" spans="2:7" ht="15">
      <c r="B31" s="30" t="s">
        <v>76</v>
      </c>
      <c r="C31" s="30" t="s">
        <v>77</v>
      </c>
      <c r="D31" s="30" t="s">
        <v>60</v>
      </c>
      <c r="E31" s="44" t="s">
        <v>5</v>
      </c>
      <c r="F31" s="77">
        <v>1</v>
      </c>
      <c r="G31" s="30" t="s">
        <v>87</v>
      </c>
    </row>
    <row r="32" spans="2:7" ht="15">
      <c r="B32" s="30" t="s">
        <v>76</v>
      </c>
      <c r="C32" s="30" t="s">
        <v>77</v>
      </c>
      <c r="D32" s="30" t="s">
        <v>60</v>
      </c>
      <c r="E32" s="44" t="s">
        <v>5</v>
      </c>
      <c r="F32" s="77">
        <v>1</v>
      </c>
      <c r="G32" s="30" t="s">
        <v>87</v>
      </c>
    </row>
    <row r="33" spans="2:7" ht="15">
      <c r="B33" s="30" t="s">
        <v>76</v>
      </c>
      <c r="C33" s="30" t="s">
        <v>77</v>
      </c>
      <c r="D33" s="30" t="s">
        <v>60</v>
      </c>
      <c r="E33" s="44" t="s">
        <v>5</v>
      </c>
      <c r="F33" s="77">
        <v>1</v>
      </c>
      <c r="G33" s="30" t="s">
        <v>87</v>
      </c>
    </row>
    <row r="34" spans="2:7" ht="15">
      <c r="B34" s="30" t="s">
        <v>76</v>
      </c>
      <c r="C34" s="30" t="s">
        <v>77</v>
      </c>
      <c r="D34" s="30" t="s">
        <v>60</v>
      </c>
      <c r="E34" s="44" t="s">
        <v>5</v>
      </c>
      <c r="F34" s="77">
        <v>1</v>
      </c>
      <c r="G34" s="30" t="s">
        <v>87</v>
      </c>
    </row>
    <row r="35" spans="2:7" ht="15">
      <c r="B35" s="30" t="s">
        <v>76</v>
      </c>
      <c r="C35" s="30" t="s">
        <v>77</v>
      </c>
      <c r="D35" s="30" t="s">
        <v>60</v>
      </c>
      <c r="E35" s="44" t="s">
        <v>5</v>
      </c>
      <c r="F35" s="77">
        <v>1</v>
      </c>
      <c r="G35" s="30" t="s">
        <v>87</v>
      </c>
    </row>
    <row r="36" spans="2:7" ht="15">
      <c r="B36" s="30" t="s">
        <v>76</v>
      </c>
      <c r="C36" s="30" t="s">
        <v>77</v>
      </c>
      <c r="D36" s="30" t="s">
        <v>60</v>
      </c>
      <c r="E36" s="44" t="s">
        <v>141</v>
      </c>
      <c r="F36" s="77">
        <v>1</v>
      </c>
      <c r="G36" s="30" t="s">
        <v>87</v>
      </c>
    </row>
    <row r="37" spans="2:7" ht="15">
      <c r="B37" s="30" t="s">
        <v>76</v>
      </c>
      <c r="C37" s="30" t="s">
        <v>77</v>
      </c>
      <c r="D37" s="30" t="s">
        <v>60</v>
      </c>
      <c r="E37" s="44" t="s">
        <v>141</v>
      </c>
      <c r="F37" s="77">
        <v>1</v>
      </c>
      <c r="G37" s="30" t="s">
        <v>87</v>
      </c>
    </row>
    <row r="38" spans="2:7" ht="15">
      <c r="B38" s="30" t="s">
        <v>76</v>
      </c>
      <c r="C38" s="30" t="s">
        <v>77</v>
      </c>
      <c r="D38" s="30" t="s">
        <v>60</v>
      </c>
      <c r="E38" s="44" t="s">
        <v>141</v>
      </c>
      <c r="F38" s="77">
        <v>1</v>
      </c>
      <c r="G38" s="30" t="s">
        <v>87</v>
      </c>
    </row>
    <row r="39" spans="2:7" ht="15">
      <c r="B39" s="30" t="s">
        <v>76</v>
      </c>
      <c r="C39" s="30" t="s">
        <v>79</v>
      </c>
      <c r="D39" s="30" t="s">
        <v>84</v>
      </c>
      <c r="E39" s="44" t="s">
        <v>5</v>
      </c>
      <c r="F39" s="77">
        <v>1</v>
      </c>
      <c r="G39" s="30" t="s">
        <v>96</v>
      </c>
    </row>
  </sheetData>
  <sheetProtection/>
  <dataValidations count="4">
    <dataValidation type="list" allowBlank="1" showInputMessage="1" showErrorMessage="1" sqref="G39:G1214">
      <formula1>alcaldia</formula1>
    </dataValidation>
    <dataValidation type="list" allowBlank="1" showInputMessage="1" showErrorMessage="1" sqref="E2:E1053">
      <formula1>sistema</formula1>
    </dataValidation>
    <dataValidation type="list" allowBlank="1" sqref="B2:B1578">
      <formula1>tipologia</formula1>
    </dataValidation>
    <dataValidation type="list" allowBlank="1" showInputMessage="1" showErrorMessage="1" sqref="D2:D1518">
      <formula1>canal</formula1>
    </dataValidation>
  </dataValidation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con1qyr</dc:creator>
  <cp:keywords/>
  <dc:description/>
  <cp:lastModifiedBy>Nadia Aixa Pineda Sarmiento</cp:lastModifiedBy>
  <cp:lastPrinted>2015-03-11T13:25:51Z</cp:lastPrinted>
  <dcterms:created xsi:type="dcterms:W3CDTF">2013-08-16T19:17:56Z</dcterms:created>
  <dcterms:modified xsi:type="dcterms:W3CDTF">2016-09-30T20:29:09Z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