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8"/>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forme Detall IDEP" sheetId="9" r:id="rId9"/>
    <sheet name="Insumo-Recibido" sheetId="10" state="hidden" r:id="rId10"/>
    <sheet name="Insumo-Solucionado" sheetId="11" state="hidden" r:id="rId11"/>
    <sheet name="Total-Recibidos" sheetId="12" state="hidden" r:id="rId12"/>
    <sheet name="Total-Solucionados"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11.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<sst xmlns="http://schemas.openxmlformats.org/spreadsheetml/2006/main" count="652" uniqueCount="183">
  <si>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</si>
  <si>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</si>
  <si>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</si>
  <si>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</si>
  <si>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</si>
  <si>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</si>
  <si>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</si>
  <si>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</si>
  <si>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</si>
  <si>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</si>
  <si>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</si>
  <si>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</si>
  <si>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</si>
  <si>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</si>
  <si>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</si>
  <si>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</si>
  <si>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</si>
  <si>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</si>
  <si>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</si>
  <si>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</si>
  <si>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</si>
  <si>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</si>
  <si>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</si>
  <si>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</si>
  <si>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</si>
  <si>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</si>
  <si>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</si>
  <si>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</si>
  <si>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</si>
  <si>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</si>
  <si>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</si>
  <si>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</si>
  <si>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</si>
  <si>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</si>
  <si>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</si>
  <si>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</si>
  <si>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</si>
  <si>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</si>
  <si>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</si>
  <si>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</si>
  <si>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</si>
  <si>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</si>
  <si>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</si>
  <si>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</si>
  <si>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</si>
  <si>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</si>
  <si>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</si>
  <si>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</si>
  <si>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</si>
  <si>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</si>
  <si>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</si>
  <si>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</si>
  <si>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</si>
  <si>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</si>
  <si>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</si>
  <si>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</si>
  <si>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</si>
  <si>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</si>
  <si>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</si>
  <si>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</si>
  <si>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</si>
  <si>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</si>
  <si>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</si>
  <si>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</si>
  <si>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</si>
  <si>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</si>
  <si>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</si>
  <si>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</si>
  <si>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</si>
  <si>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</si>
  <si>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</si>
  <si>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</si>
  <si>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</si>
  <si>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</si>
  <si>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</si>
  <si>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</si>
  <si>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</si>
  <si>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</si>
  <si>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</si>
  <si>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</si>
  <si>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</si>
  <si>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</si>
  <si>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</si>
  <si>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</si>
  <si>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</si>
  <si>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</si>
  <si>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</si>
  <si>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</si>
  <si>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</si>
  <si>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</si>
  <si>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</si>
  <si>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</si>
  <si>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</si>
  <si>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</si>
  <si>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</si>
  <si>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</si>
  <si>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</si>
  <si>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</si>
  <si>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</si>
  <si>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</si>
  <si>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</si>
  <si>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</si>
  <si>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</si>
  <si>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</si>
  <si>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</si>
  <si>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</si>
  <si>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</si>
  <si>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</si>
  <si>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</si>
  <si>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</si>
  <si>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</si>
  <si>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</si>
  <si>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t>2. TOTAL REQUERIMIENTOS RECIBIDOS POR TIPOLOGÍA</t>
  </si>
  <si>
    <t>3. TOP 5 DE REQUERIMIENTOS POR SUBTEMA</t>
  </si>
  <si>
    <t>1. TOTAL REQUERIMIENTOS RECIBIDOS POR EL SISTEMA DE REGISTRO PQRS</t>
  </si>
  <si>
    <t>TOTAL REQUERIMIENTOS RECIBIDOS POR EL SISTEMA DE REGISTRO PQRS</t>
  </si>
  <si>
    <t>TIPO DE CANAL</t>
  </si>
  <si>
    <t>SISTEMA PROPIO SIAFI</t>
  </si>
  <si>
    <t>TOTAL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</si>
  <si>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</si>
  <si>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</si>
  <si>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</si>
  <si>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</si>
  <si>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</si>
  <si>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</si>
  <si>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</si>
  <si>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</si>
  <si>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</si>
  <si>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</si>
  <si>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</si>
  <si>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</si>
  <si>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</si>
  <si>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</si>
  <si>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</si>
  <si>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Temas Administrativos y Financieros</t>
  </si>
  <si>
    <t>SISTEMA PROPIO - SIAFI</t>
  </si>
  <si>
    <t>Temas de Contratacion: Personal/Recursos fisicos</t>
  </si>
  <si>
    <t>Total Acciones Formuladas</t>
  </si>
  <si>
    <t>4. OPORTUNIDAD EN LA RESPUESTA DE LAS SOLICITUDES</t>
  </si>
  <si>
    <t>VER ESTADÍSTICAS</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</si>
  <si>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</si>
  <si>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</si>
  <si>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</si>
  <si>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ENERO DE 2016</t>
  </si>
  <si>
    <t>E-mail</t>
  </si>
  <si>
    <t>Investigaciones Académicas y Pedagógicas</t>
  </si>
  <si>
    <t xml:space="preserve">Campañas, eventos, Invitaciones y Publicaciones </t>
  </si>
  <si>
    <t xml:space="preserve"> ENERO DE 2016</t>
  </si>
  <si>
    <t>No.</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</si>
  <si>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</si>
  <si>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</si>
  <si>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</si>
  <si>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</si>
  <si>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</si>
  <si>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</si>
  <si>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</si>
  <si>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</si>
  <si>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</si>
  <si>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</si>
  <si>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Estado Actual de la Petición</t>
  </si>
  <si>
    <t> 6442016</t>
  </si>
  <si>
    <t>O. ASESORA JURIDICA</t>
  </si>
  <si>
    <t xml:space="preserve">SOLICITUD  DE INFORMACIÓN </t>
  </si>
  <si>
    <t>CERRADO DEFINITIVAMENTE</t>
  </si>
  <si>
    <t>SUB. ACADEMICA</t>
  </si>
  <si>
    <t>PLANEACIÓN</t>
  </si>
  <si>
    <t>SISTEMA PROPIO</t>
  </si>
  <si>
    <t>N/A</t>
  </si>
  <si>
    <t>SAFCD</t>
  </si>
  <si>
    <t>DIRECCIÓN</t>
  </si>
  <si>
    <t>CONTROL INTERNO</t>
  </si>
  <si>
    <t>DIRECCIÓN GENERAL</t>
  </si>
  <si>
    <t>01/29/2016</t>
  </si>
  <si>
    <t>IDIPRON</t>
  </si>
  <si>
    <t>SECRETARÍA DE EDUCACIÓN DISTRITAL</t>
  </si>
  <si>
    <t>DIRECCIÓN GENERAL TRASLADO A LA SGAMB</t>
  </si>
  <si>
    <t>SECRETARÍA DE INTEGRACION SOCIAL</t>
  </si>
  <si>
    <t>SECRETARIA DE. DE SALUD</t>
  </si>
  <si>
    <t>22/01/216</t>
  </si>
  <si>
    <t>01/21/2016</t>
  </si>
  <si>
    <t>CENTRO DE DOCUMENTACION</t>
  </si>
  <si>
    <t>INICIO</t>
  </si>
  <si>
    <t>TOTAL REQUERIMIENTOS RECIBIDOS DEL 1 DE ENERO AL 31 ENERO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</si>
</sst>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7">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0"/>
      <color indexed="8"/>
      <name val="Calibri"/>
      <family val="2"/>
    </font>
    <font>
      <b/>
      <sz val="18"/>
      <color indexed="8"/>
      <name val="Calibri"/>
      <family val="2"/>
    </font>
    <font>
      <sz val="8"/>
      <color indexed="8"/>
      <name val="Calibri"/>
      <family val="2"/>
    </font>
    <font>
      <sz val="9"/>
      <color indexed="62"/>
      <name val="Calibri"/>
      <family val="2"/>
    </font>
    <font>
      <b/>
      <sz val="9"/>
      <color indexed="62"/>
      <name val="Calibri"/>
      <family val="2"/>
    </font>
    <font>
      <sz val="9.2"/>
      <color indexed="8"/>
      <name val="Calibri"/>
      <family val="2"/>
    </font>
    <font>
      <sz val="8.25"/>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u val="single"/>
      <sz val="9"/>
      <color indexed="9"/>
      <name val="Arial"/>
      <family val="2"/>
    </font>
    <font>
      <b/>
      <u val="single"/>
      <sz val="11"/>
      <color indexed="9"/>
      <name val="Arial"/>
      <family val="2"/>
    </font>
    <font>
      <b/>
      <sz val="11"/>
      <color indexed="8"/>
      <name val="Arial"/>
      <family val="2"/>
    </font>
    <font>
      <sz val="8"/>
      <name val="Segoe UI"/>
      <family val="2"/>
    </font>
    <font>
      <b/>
      <sz val="12"/>
      <color indexed="8"/>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8"/>
      <color theme="0"/>
      <name val="Arial"/>
      <family val="2"/>
    </font>
    <font>
      <b/>
      <sz val="9"/>
      <color theme="1"/>
      <name val="Arial"/>
      <family val="2"/>
    </font>
    <font>
      <b/>
      <u val="single"/>
      <sz val="9"/>
      <color theme="0"/>
      <name val="Arial"/>
      <family val="2"/>
    </font>
    <font>
      <b/>
      <u val="single"/>
      <sz val="11"/>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2060"/>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top/>
      <bottom style="medium"/>
    </border>
    <border>
      <left/>
      <right/>
      <top/>
      <bottom style="medium"/>
    </border>
    <border>
      <left style="medium"/>
      <right style="medium"/>
      <top style="thin"/>
      <bottom style="medium"/>
    </border>
    <border>
      <left style="medium"/>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thin"/>
      <bottom>
        <color indexed="63"/>
      </bottom>
    </border>
    <border>
      <left style="thin"/>
      <right style="medium"/>
      <top style="thin"/>
      <bottom>
        <color indexed="63"/>
      </bottom>
    </border>
    <border>
      <left style="medium"/>
      <right style="medium"/>
      <top style="medium"/>
      <bottom/>
    </border>
    <border>
      <left style="thin"/>
      <right style="thin"/>
      <top/>
      <bottom style="thin"/>
    </border>
    <border>
      <left style="medium"/>
      <right style="thin"/>
      <top/>
      <bottom style="thin"/>
    </border>
    <border>
      <left style="thin"/>
      <right style="medium"/>
      <top/>
      <bottom style="thin"/>
    </border>
    <border>
      <left/>
      <right style="medium"/>
      <top style="medium"/>
      <bottom style="medium"/>
    </border>
    <border>
      <left style="medium"/>
      <right style="medium"/>
      <top>
        <color indexed="63"/>
      </top>
      <bottom/>
    </border>
    <border>
      <left/>
      <right style="medium"/>
      <top/>
      <bottom/>
    </border>
    <border>
      <left/>
      <right style="medium"/>
      <top style="medium"/>
      <bottom/>
    </border>
    <border>
      <left/>
      <right style="medium"/>
      <top/>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thin"/>
      <right/>
      <top/>
      <bottom style="medium"/>
    </border>
    <border>
      <left style="medium"/>
      <right style="thin"/>
      <top style="medium"/>
      <bottom/>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337">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9"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9" applyFont="1" applyFill="1" applyBorder="1" applyAlignment="1">
      <alignment/>
    </xf>
    <xf numFmtId="172" fontId="74" fillId="33" borderId="31" xfId="49" applyFont="1" applyFill="1" applyBorder="1" applyAlignment="1">
      <alignment/>
    </xf>
    <xf numFmtId="172" fontId="74" fillId="33" borderId="31" xfId="49" applyFont="1" applyFill="1" applyBorder="1" applyAlignment="1">
      <alignment horizontal="center"/>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9" applyFont="1" applyFill="1" applyBorder="1" applyAlignment="1">
      <alignment/>
    </xf>
    <xf numFmtId="172" fontId="74" fillId="33" borderId="0" xfId="49" applyFont="1" applyFill="1" applyBorder="1" applyAlignment="1">
      <alignment horizontal="center"/>
    </xf>
    <xf numFmtId="39" fontId="75" fillId="0" borderId="0" xfId="49" applyNumberFormat="1" applyFont="1" applyBorder="1" applyAlignment="1">
      <alignment horizontal="center" vertical="center" wrapText="1"/>
    </xf>
    <xf numFmtId="0" fontId="6" fillId="35" borderId="32" xfId="0" applyFont="1" applyFill="1" applyBorder="1" applyAlignment="1">
      <alignment/>
    </xf>
    <xf numFmtId="172" fontId="76" fillId="33" borderId="0" xfId="49" applyFont="1" applyFill="1" applyBorder="1" applyAlignment="1">
      <alignment vertical="top" wrapText="1"/>
    </xf>
    <xf numFmtId="172" fontId="7" fillId="33" borderId="0" xfId="49" applyFont="1" applyFill="1" applyBorder="1" applyAlignment="1">
      <alignment/>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7" fillId="33" borderId="0" xfId="49" applyNumberFormat="1" applyFont="1" applyFill="1" applyBorder="1" applyAlignment="1">
      <alignment horizontal="center" vertical="center"/>
    </xf>
    <xf numFmtId="172" fontId="7" fillId="33" borderId="0" xfId="49" applyFont="1" applyFill="1" applyBorder="1" applyAlignment="1">
      <alignment horizontal="center"/>
    </xf>
    <xf numFmtId="172" fontId="8" fillId="33" borderId="0" xfId="49" applyFont="1" applyFill="1" applyBorder="1" applyAlignment="1">
      <alignment/>
    </xf>
    <xf numFmtId="0" fontId="6" fillId="35" borderId="30" xfId="0" applyFont="1" applyFill="1" applyBorder="1" applyAlignment="1">
      <alignment/>
    </xf>
    <xf numFmtId="1" fontId="7" fillId="33" borderId="31" xfId="49" applyNumberFormat="1" applyFont="1" applyFill="1" applyBorder="1" applyAlignment="1">
      <alignment horizontal="center" vertical="center"/>
    </xf>
    <xf numFmtId="172" fontId="7" fillId="33" borderId="31" xfId="49" applyFont="1" applyFill="1" applyBorder="1" applyAlignment="1">
      <alignment/>
    </xf>
    <xf numFmtId="172" fontId="7" fillId="33" borderId="31" xfId="49" applyFont="1" applyFill="1" applyBorder="1" applyAlignment="1">
      <alignment horizontal="center"/>
    </xf>
    <xf numFmtId="172" fontId="8" fillId="33" borderId="31" xfId="49" applyFont="1" applyFill="1" applyBorder="1" applyAlignment="1">
      <alignment/>
    </xf>
    <xf numFmtId="0" fontId="9" fillId="33" borderId="31" xfId="0" applyFont="1" applyFill="1" applyBorder="1" applyAlignment="1">
      <alignment horizontal="center" vertical="center" wrapText="1"/>
    </xf>
    <xf numFmtId="172" fontId="74" fillId="0" borderId="0" xfId="49" applyFont="1" applyBorder="1" applyAlignment="1">
      <alignment/>
    </xf>
    <xf numFmtId="172" fontId="8" fillId="33" borderId="0" xfId="49" applyFont="1" applyFill="1" applyBorder="1" applyAlignment="1">
      <alignment vertical="center"/>
    </xf>
    <xf numFmtId="37" fontId="10" fillId="36" borderId="33" xfId="49" applyNumberFormat="1" applyFont="1" applyFill="1" applyBorder="1" applyAlignment="1">
      <alignment horizontal="center" vertical="center" wrapText="1"/>
    </xf>
    <xf numFmtId="1" fontId="10" fillId="36" borderId="33" xfId="56" applyNumberFormat="1" applyFont="1" applyFill="1" applyBorder="1" applyAlignment="1">
      <alignment horizontal="center" vertical="center" wrapText="1"/>
    </xf>
    <xf numFmtId="1" fontId="10" fillId="36" borderId="34"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72" fontId="7" fillId="33" borderId="0" xfId="49" applyFont="1" applyFill="1" applyBorder="1" applyAlignment="1">
      <alignment horizontal="left"/>
    </xf>
    <xf numFmtId="172" fontId="8" fillId="33" borderId="0" xfId="49" applyFont="1" applyFill="1" applyBorder="1" applyAlignment="1">
      <alignment horizontal="left"/>
    </xf>
    <xf numFmtId="37" fontId="10" fillId="36" borderId="35" xfId="49" applyNumberFormat="1" applyFont="1" applyFill="1" applyBorder="1" applyAlignment="1">
      <alignment horizontal="center" vertical="center" wrapText="1"/>
    </xf>
    <xf numFmtId="1" fontId="10" fillId="36" borderId="35" xfId="56" applyNumberFormat="1" applyFont="1" applyFill="1" applyBorder="1" applyAlignment="1">
      <alignment horizontal="center" vertical="center" wrapText="1"/>
    </xf>
    <xf numFmtId="1" fontId="10" fillId="36" borderId="36" xfId="56" applyNumberFormat="1" applyFont="1" applyFill="1" applyBorder="1" applyAlignment="1">
      <alignment horizontal="center" vertical="center" wrapText="1"/>
    </xf>
    <xf numFmtId="0" fontId="6" fillId="35" borderId="37" xfId="0" applyFont="1" applyFill="1" applyBorder="1" applyAlignment="1">
      <alignment/>
    </xf>
    <xf numFmtId="1" fontId="7" fillId="33" borderId="38" xfId="49" applyNumberFormat="1" applyFont="1" applyFill="1" applyBorder="1" applyAlignment="1">
      <alignment horizontal="center" vertical="center"/>
    </xf>
    <xf numFmtId="172" fontId="7" fillId="33" borderId="38" xfId="49" applyFont="1" applyFill="1" applyBorder="1" applyAlignment="1">
      <alignment/>
    </xf>
    <xf numFmtId="172" fontId="7" fillId="33" borderId="38" xfId="49" applyFont="1" applyFill="1" applyBorder="1" applyAlignment="1">
      <alignment horizontal="center"/>
    </xf>
    <xf numFmtId="172" fontId="8" fillId="33" borderId="38" xfId="49" applyFont="1" applyFill="1" applyBorder="1" applyAlignment="1">
      <alignment/>
    </xf>
    <xf numFmtId="0" fontId="9" fillId="33" borderId="38"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9" applyFont="1" applyFill="1" applyBorder="1" applyAlignment="1">
      <alignment vertical="center"/>
    </xf>
    <xf numFmtId="0" fontId="76" fillId="33" borderId="0" xfId="0" applyFont="1" applyFill="1" applyBorder="1" applyAlignment="1">
      <alignment vertical="center"/>
    </xf>
    <xf numFmtId="175" fontId="77" fillId="33" borderId="0" xfId="49" applyNumberFormat="1" applyFont="1" applyFill="1" applyBorder="1" applyAlignment="1">
      <alignment vertical="center"/>
    </xf>
    <xf numFmtId="0" fontId="74" fillId="0" borderId="0" xfId="0" applyFont="1" applyAlignment="1">
      <alignment vertical="center"/>
    </xf>
    <xf numFmtId="1" fontId="78" fillId="36" borderId="33" xfId="0" applyNumberFormat="1" applyFont="1" applyFill="1" applyBorder="1" applyAlignment="1" applyProtection="1">
      <alignment horizontal="center" vertical="center"/>
      <protection/>
    </xf>
    <xf numFmtId="1" fontId="78" fillId="36" borderId="33" xfId="56" applyNumberFormat="1" applyFont="1" applyFill="1" applyBorder="1" applyAlignment="1" applyProtection="1">
      <alignment horizontal="center" vertical="center"/>
      <protection/>
    </xf>
    <xf numFmtId="175" fontId="77" fillId="33" borderId="0" xfId="49" applyNumberFormat="1" applyFont="1" applyFill="1" applyBorder="1" applyAlignment="1">
      <alignment/>
    </xf>
    <xf numFmtId="1" fontId="78" fillId="36" borderId="35" xfId="0" applyNumberFormat="1" applyFont="1" applyFill="1" applyBorder="1" applyAlignment="1" applyProtection="1">
      <alignment horizontal="center" vertical="center"/>
      <protection/>
    </xf>
    <xf numFmtId="1" fontId="78" fillId="36" borderId="35" xfId="56" applyNumberFormat="1" applyFont="1" applyFill="1" applyBorder="1" applyAlignment="1" applyProtection="1">
      <alignment horizontal="center" vertical="center"/>
      <protection/>
    </xf>
    <xf numFmtId="175" fontId="7" fillId="33" borderId="0" xfId="49" applyNumberFormat="1" applyFont="1" applyFill="1" applyBorder="1" applyAlignment="1">
      <alignment vertical="center"/>
    </xf>
    <xf numFmtId="1" fontId="78" fillId="36" borderId="39" xfId="0" applyNumberFormat="1" applyFont="1" applyFill="1" applyBorder="1" applyAlignment="1" applyProtection="1">
      <alignment horizontal="center" vertical="center"/>
      <protection/>
    </xf>
    <xf numFmtId="1" fontId="78" fillId="36" borderId="39" xfId="56" applyNumberFormat="1" applyFont="1" applyFill="1" applyBorder="1" applyAlignment="1" applyProtection="1">
      <alignment horizontal="center" vertical="center"/>
      <protection/>
    </xf>
    <xf numFmtId="1" fontId="10" fillId="37" borderId="40" xfId="0" applyNumberFormat="1" applyFont="1" applyFill="1" applyBorder="1" applyAlignment="1" applyProtection="1">
      <alignment horizontal="center" vertical="center"/>
      <protection/>
    </xf>
    <xf numFmtId="1" fontId="79" fillId="33" borderId="0" xfId="0" applyNumberFormat="1" applyFont="1" applyFill="1" applyBorder="1" applyAlignment="1" applyProtection="1">
      <alignment vertical="center"/>
      <protection/>
    </xf>
    <xf numFmtId="172" fontId="8" fillId="33" borderId="31" xfId="49" applyFont="1" applyFill="1" applyBorder="1" applyAlignment="1">
      <alignment horizontal="center" vertical="center"/>
    </xf>
    <xf numFmtId="172" fontId="74" fillId="33" borderId="32" xfId="49" applyFont="1" applyFill="1" applyBorder="1" applyAlignment="1">
      <alignment/>
    </xf>
    <xf numFmtId="0" fontId="80" fillId="38" borderId="41" xfId="0" applyFont="1" applyFill="1" applyBorder="1" applyAlignment="1">
      <alignment horizontal="center" vertical="center" wrapText="1"/>
    </xf>
    <xf numFmtId="1" fontId="78" fillId="36" borderId="10" xfId="0" applyNumberFormat="1" applyFont="1" applyFill="1" applyBorder="1" applyAlignment="1" applyProtection="1">
      <alignment horizontal="center" vertical="center"/>
      <protection/>
    </xf>
    <xf numFmtId="1" fontId="78" fillId="36" borderId="10" xfId="56" applyNumberFormat="1" applyFont="1" applyFill="1" applyBorder="1" applyAlignment="1" applyProtection="1">
      <alignment horizontal="center" vertical="center"/>
      <protection/>
    </xf>
    <xf numFmtId="1" fontId="81" fillId="36" borderId="36" xfId="56" applyNumberFormat="1" applyFont="1" applyFill="1" applyBorder="1" applyAlignment="1" applyProtection="1">
      <alignment horizontal="center" vertical="center"/>
      <protection/>
    </xf>
    <xf numFmtId="1" fontId="81" fillId="39" borderId="42" xfId="0" applyNumberFormat="1" applyFont="1" applyFill="1" applyBorder="1" applyAlignment="1" applyProtection="1">
      <alignment horizontal="center" vertical="center" wrapText="1"/>
      <protection/>
    </xf>
    <xf numFmtId="1" fontId="78" fillId="36" borderId="43" xfId="0" applyNumberFormat="1" applyFont="1" applyFill="1" applyBorder="1" applyAlignment="1" applyProtection="1">
      <alignment horizontal="center" vertical="center"/>
      <protection/>
    </xf>
    <xf numFmtId="1" fontId="78" fillId="36" borderId="43" xfId="56" applyNumberFormat="1" applyFont="1" applyFill="1" applyBorder="1" applyAlignment="1" applyProtection="1">
      <alignment horizontal="center" vertical="center"/>
      <protection/>
    </xf>
    <xf numFmtId="1" fontId="81" fillId="36" borderId="44" xfId="56" applyNumberFormat="1" applyFont="1" applyFill="1" applyBorder="1" applyAlignment="1" applyProtection="1">
      <alignment horizontal="center" vertical="center"/>
      <protection/>
    </xf>
    <xf numFmtId="1" fontId="81" fillId="37" borderId="42" xfId="0" applyNumberFormat="1" applyFont="1" applyFill="1" applyBorder="1" applyAlignment="1" applyProtection="1">
      <alignment horizontal="center" vertical="center" wrapText="1"/>
      <protection/>
    </xf>
    <xf numFmtId="1" fontId="81" fillId="37" borderId="43" xfId="0" applyNumberFormat="1" applyFont="1" applyFill="1" applyBorder="1" applyAlignment="1" applyProtection="1">
      <alignment horizontal="center" vertical="center"/>
      <protection/>
    </xf>
    <xf numFmtId="1" fontId="81" fillId="39" borderId="45" xfId="0" applyNumberFormat="1" applyFont="1" applyFill="1" applyBorder="1" applyAlignment="1" applyProtection="1">
      <alignment horizontal="center" vertical="center" wrapText="1"/>
      <protection/>
    </xf>
    <xf numFmtId="37" fontId="10" fillId="36" borderId="46" xfId="49" applyNumberFormat="1" applyFont="1" applyFill="1" applyBorder="1" applyAlignment="1">
      <alignment horizontal="center" vertical="center" wrapText="1"/>
    </xf>
    <xf numFmtId="1" fontId="10" fillId="36" borderId="46" xfId="56" applyNumberFormat="1" applyFont="1" applyFill="1" applyBorder="1" applyAlignment="1">
      <alignment horizontal="center" vertical="center" wrapText="1"/>
    </xf>
    <xf numFmtId="1" fontId="10" fillId="36" borderId="47" xfId="56" applyNumberFormat="1" applyFont="1" applyFill="1" applyBorder="1" applyAlignment="1">
      <alignment horizontal="center" vertical="center" wrapText="1"/>
    </xf>
    <xf numFmtId="0" fontId="8" fillId="37" borderId="48" xfId="0" applyFont="1" applyFill="1" applyBorder="1" applyAlignment="1">
      <alignment horizontal="center" vertical="center"/>
    </xf>
    <xf numFmtId="0" fontId="8" fillId="37" borderId="48" xfId="0" applyFont="1" applyFill="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left" vertical="center" wrapText="1"/>
    </xf>
    <xf numFmtId="1" fontId="78" fillId="2" borderId="10" xfId="0" applyNumberFormat="1" applyFont="1" applyFill="1" applyBorder="1" applyAlignment="1">
      <alignment horizontal="center" vertical="center" wrapText="1"/>
    </xf>
    <xf numFmtId="14" fontId="78" fillId="2" borderId="10" xfId="0" applyNumberFormat="1"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10" xfId="0" applyFont="1" applyFill="1" applyBorder="1" applyAlignment="1">
      <alignment horizontal="left" vertical="center" wrapText="1"/>
    </xf>
    <xf numFmtId="0" fontId="74" fillId="0" borderId="0" xfId="0" applyFont="1" applyBorder="1" applyAlignment="1">
      <alignment vertical="center" wrapText="1"/>
    </xf>
    <xf numFmtId="0" fontId="74" fillId="0" borderId="0" xfId="0" applyFont="1" applyAlignment="1">
      <alignment horizontal="center" vertical="center"/>
    </xf>
    <xf numFmtId="0" fontId="78" fillId="0" borderId="0" xfId="0" applyFont="1" applyAlignment="1">
      <alignment vertical="center"/>
    </xf>
    <xf numFmtId="1" fontId="78" fillId="2" borderId="49" xfId="0" applyNumberFormat="1" applyFont="1" applyFill="1" applyBorder="1" applyAlignment="1">
      <alignment horizontal="center" vertical="center" wrapText="1"/>
    </xf>
    <xf numFmtId="14" fontId="78" fillId="2" borderId="49" xfId="0" applyNumberFormat="1" applyFont="1" applyFill="1" applyBorder="1" applyAlignment="1">
      <alignment horizontal="center" vertical="center" wrapText="1"/>
    </xf>
    <xf numFmtId="0" fontId="78" fillId="2" borderId="49" xfId="0" applyFont="1" applyFill="1" applyBorder="1" applyAlignment="1">
      <alignment horizontal="center" vertical="center" wrapText="1"/>
    </xf>
    <xf numFmtId="0" fontId="76" fillId="40" borderId="43" xfId="54" applyFont="1" applyFill="1" applyBorder="1" applyAlignment="1">
      <alignment horizontal="center" vertical="center" wrapText="1"/>
      <protection/>
    </xf>
    <xf numFmtId="0" fontId="76" fillId="40" borderId="44" xfId="54" applyFont="1" applyFill="1" applyBorder="1" applyAlignment="1">
      <alignment horizontal="center" vertical="center" wrapText="1"/>
      <protection/>
    </xf>
    <xf numFmtId="0" fontId="78" fillId="2" borderId="49" xfId="0" applyFont="1" applyFill="1" applyBorder="1" applyAlignment="1">
      <alignment horizontal="left" vertical="center" wrapText="1"/>
    </xf>
    <xf numFmtId="0" fontId="76" fillId="41" borderId="42" xfId="54" applyFont="1" applyFill="1" applyBorder="1" applyAlignment="1">
      <alignment horizontal="center" vertical="center" wrapText="1"/>
      <protection/>
    </xf>
    <xf numFmtId="0" fontId="76" fillId="41" borderId="43" xfId="54" applyFont="1" applyFill="1" applyBorder="1" applyAlignment="1">
      <alignment horizontal="center" vertical="center" wrapText="1"/>
      <protection/>
    </xf>
    <xf numFmtId="0" fontId="76" fillId="41" borderId="44" xfId="54" applyFont="1" applyFill="1" applyBorder="1" applyAlignment="1">
      <alignment horizontal="center" vertical="center" wrapText="1"/>
      <protection/>
    </xf>
    <xf numFmtId="1" fontId="78" fillId="2" borderId="50" xfId="0" applyNumberFormat="1" applyFont="1" applyFill="1" applyBorder="1" applyAlignment="1">
      <alignment horizontal="center" vertical="center" wrapText="1"/>
    </xf>
    <xf numFmtId="0" fontId="78" fillId="2" borderId="51" xfId="0" applyFont="1" applyFill="1" applyBorder="1" applyAlignment="1">
      <alignment horizontal="center" vertical="center" wrapText="1"/>
    </xf>
    <xf numFmtId="1" fontId="78" fillId="2" borderId="45" xfId="0" applyNumberFormat="1" applyFont="1" applyFill="1" applyBorder="1" applyAlignment="1">
      <alignment horizontal="center" vertical="center" wrapText="1"/>
    </xf>
    <xf numFmtId="0" fontId="78" fillId="2" borderId="36" xfId="0" applyFont="1" applyFill="1" applyBorder="1" applyAlignment="1">
      <alignment horizontal="center" vertical="center" wrapText="1"/>
    </xf>
    <xf numFmtId="1" fontId="78" fillId="2" borderId="42" xfId="0" applyNumberFormat="1" applyFont="1" applyFill="1" applyBorder="1" applyAlignment="1">
      <alignment horizontal="center" vertical="center" wrapText="1"/>
    </xf>
    <xf numFmtId="0" fontId="78" fillId="2" borderId="50" xfId="0" applyFont="1" applyFill="1" applyBorder="1" applyAlignment="1">
      <alignment horizontal="center" vertical="center" wrapText="1"/>
    </xf>
    <xf numFmtId="0" fontId="78" fillId="2" borderId="51" xfId="0" applyFont="1" applyFill="1" applyBorder="1" applyAlignment="1">
      <alignment horizontal="left" vertical="center" wrapText="1"/>
    </xf>
    <xf numFmtId="0" fontId="78" fillId="2" borderId="45" xfId="0" applyFont="1" applyFill="1" applyBorder="1" applyAlignment="1">
      <alignment horizontal="center" vertical="center" wrapText="1"/>
    </xf>
    <xf numFmtId="0" fontId="78" fillId="2" borderId="36" xfId="0" applyFont="1" applyFill="1" applyBorder="1" applyAlignment="1">
      <alignment horizontal="left" vertical="center" wrapText="1"/>
    </xf>
    <xf numFmtId="0" fontId="78" fillId="2" borderId="42" xfId="0" applyFont="1" applyFill="1" applyBorder="1" applyAlignment="1">
      <alignment horizontal="center" vertical="center" wrapText="1"/>
    </xf>
    <xf numFmtId="14" fontId="78" fillId="2" borderId="43" xfId="0" applyNumberFormat="1" applyFont="1" applyFill="1" applyBorder="1" applyAlignment="1">
      <alignment horizontal="center" vertical="center" wrapText="1"/>
    </xf>
    <xf numFmtId="0" fontId="78" fillId="2" borderId="43" xfId="0" applyFont="1" applyFill="1" applyBorder="1" applyAlignment="1">
      <alignment horizontal="left" vertical="center" wrapText="1"/>
    </xf>
    <xf numFmtId="0" fontId="78" fillId="2" borderId="43" xfId="0" applyFont="1" applyFill="1" applyBorder="1" applyAlignment="1">
      <alignment horizontal="center" vertical="center" wrapText="1"/>
    </xf>
    <xf numFmtId="0" fontId="78" fillId="2" borderId="44" xfId="0" applyFont="1" applyFill="1" applyBorder="1" applyAlignment="1">
      <alignment horizontal="left" vertical="center" wrapText="1"/>
    </xf>
    <xf numFmtId="0" fontId="82" fillId="42" borderId="40" xfId="46" applyFont="1" applyFill="1" applyBorder="1" applyAlignment="1" applyProtection="1">
      <alignment horizontal="center" vertical="center"/>
      <protection/>
    </xf>
    <xf numFmtId="0" fontId="83" fillId="42" borderId="40" xfId="46"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 fontId="10" fillId="37" borderId="52" xfId="0" applyNumberFormat="1" applyFont="1" applyFill="1" applyBorder="1" applyAlignment="1" applyProtection="1">
      <alignment horizontal="center" vertical="center"/>
      <protection/>
    </xf>
    <xf numFmtId="172" fontId="8" fillId="33" borderId="0" xfId="49" applyFont="1" applyFill="1" applyBorder="1" applyAlignment="1">
      <alignment horizontal="center" vertical="center"/>
    </xf>
    <xf numFmtId="0" fontId="0" fillId="0" borderId="0" xfId="0" applyBorder="1" applyAlignment="1">
      <alignment horizontal="center"/>
    </xf>
    <xf numFmtId="1" fontId="10" fillId="37" borderId="53" xfId="49" applyNumberFormat="1" applyFont="1" applyFill="1" applyBorder="1" applyAlignment="1">
      <alignment horizontal="center" vertical="center" wrapText="1"/>
    </xf>
    <xf numFmtId="1" fontId="10" fillId="37" borderId="54" xfId="49" applyNumberFormat="1" applyFont="1" applyFill="1" applyBorder="1" applyAlignment="1">
      <alignment horizontal="center" vertical="center" wrapText="1"/>
    </xf>
    <xf numFmtId="0" fontId="74" fillId="0" borderId="0" xfId="0" applyFont="1" applyBorder="1" applyAlignment="1">
      <alignment vertical="center"/>
    </xf>
    <xf numFmtId="39" fontId="75" fillId="0" borderId="31" xfId="49" applyNumberFormat="1" applyFont="1" applyBorder="1" applyAlignment="1">
      <alignment vertical="center" wrapText="1"/>
    </xf>
    <xf numFmtId="39" fontId="75" fillId="0" borderId="55" xfId="49" applyNumberFormat="1" applyFont="1" applyBorder="1" applyAlignment="1">
      <alignment vertical="center" wrapText="1"/>
    </xf>
    <xf numFmtId="0" fontId="74" fillId="0" borderId="32" xfId="0" applyFont="1" applyBorder="1" applyAlignment="1">
      <alignment horizontal="center"/>
    </xf>
    <xf numFmtId="0" fontId="74" fillId="0" borderId="54" xfId="0" applyFont="1" applyBorder="1" applyAlignment="1">
      <alignment horizontal="center"/>
    </xf>
    <xf numFmtId="39" fontId="75" fillId="0" borderId="54" xfId="49" applyNumberFormat="1" applyFont="1" applyBorder="1" applyAlignment="1">
      <alignment horizontal="center" vertical="center" wrapText="1"/>
    </xf>
    <xf numFmtId="172" fontId="7" fillId="33" borderId="54" xfId="49" applyFont="1" applyFill="1" applyBorder="1" applyAlignment="1">
      <alignment/>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172" fontId="74" fillId="33" borderId="54" xfId="49" applyFont="1" applyFill="1" applyBorder="1" applyAlignment="1">
      <alignment/>
    </xf>
    <xf numFmtId="172" fontId="74" fillId="33" borderId="32" xfId="49" applyFont="1" applyFill="1" applyBorder="1" applyAlignment="1">
      <alignment vertical="center"/>
    </xf>
    <xf numFmtId="172" fontId="74" fillId="33" borderId="54" xfId="49" applyFont="1" applyFill="1" applyBorder="1" applyAlignment="1">
      <alignment vertical="center"/>
    </xf>
    <xf numFmtId="0" fontId="0" fillId="0" borderId="54" xfId="0" applyBorder="1" applyAlignment="1">
      <alignment/>
    </xf>
    <xf numFmtId="172" fontId="74" fillId="33" borderId="55" xfId="49" applyFont="1" applyFill="1" applyBorder="1" applyAlignment="1">
      <alignment/>
    </xf>
    <xf numFmtId="0" fontId="74" fillId="0" borderId="32" xfId="0" applyFont="1" applyBorder="1" applyAlignment="1">
      <alignment/>
    </xf>
    <xf numFmtId="172" fontId="74" fillId="33" borderId="37" xfId="49" applyFont="1" applyFill="1" applyBorder="1" applyAlignment="1">
      <alignment/>
    </xf>
    <xf numFmtId="172" fontId="74" fillId="33" borderId="38" xfId="49" applyFont="1" applyFill="1" applyBorder="1" applyAlignment="1">
      <alignment/>
    </xf>
    <xf numFmtId="0" fontId="74" fillId="0" borderId="37" xfId="0" applyFont="1" applyBorder="1" applyAlignment="1">
      <alignment/>
    </xf>
    <xf numFmtId="0" fontId="74" fillId="0" borderId="38" xfId="0" applyFont="1" applyBorder="1" applyAlignment="1">
      <alignment/>
    </xf>
    <xf numFmtId="0" fontId="74" fillId="0" borderId="38" xfId="0" applyFont="1" applyBorder="1" applyAlignment="1">
      <alignment horizontal="center"/>
    </xf>
    <xf numFmtId="0" fontId="74" fillId="0" borderId="56" xfId="0" applyFont="1" applyBorder="1" applyAlignment="1">
      <alignment/>
    </xf>
    <xf numFmtId="0" fontId="79" fillId="0" borderId="0" xfId="0" applyFont="1" applyBorder="1" applyAlignment="1">
      <alignment horizontal="center"/>
    </xf>
    <xf numFmtId="0" fontId="84" fillId="0" borderId="0" xfId="0" applyFont="1" applyBorder="1" applyAlignment="1">
      <alignment horizontal="center"/>
    </xf>
    <xf numFmtId="172" fontId="76" fillId="38" borderId="30" xfId="49" applyFont="1" applyFill="1" applyBorder="1" applyAlignment="1">
      <alignment horizontal="center" vertical="top" wrapText="1"/>
    </xf>
    <xf numFmtId="172" fontId="76" fillId="38" borderId="31" xfId="49" applyFont="1" applyFill="1" applyBorder="1" applyAlignment="1">
      <alignment horizontal="center" vertical="top" wrapText="1"/>
    </xf>
    <xf numFmtId="172" fontId="76" fillId="38" borderId="55" xfId="49" applyFont="1" applyFill="1" applyBorder="1" applyAlignment="1">
      <alignment horizontal="center" vertical="top" wrapText="1"/>
    </xf>
    <xf numFmtId="0" fontId="0" fillId="0" borderId="32"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6" xfId="0" applyBorder="1" applyAlignment="1">
      <alignment horizontal="center"/>
    </xf>
    <xf numFmtId="0" fontId="8" fillId="34" borderId="57" xfId="46" applyFont="1" applyFill="1" applyBorder="1" applyAlignment="1" applyProtection="1">
      <alignment horizontal="center" vertical="center" wrapText="1"/>
      <protection/>
    </xf>
    <xf numFmtId="0" fontId="8" fillId="34" borderId="58" xfId="46" applyFont="1" applyFill="1" applyBorder="1" applyAlignment="1" applyProtection="1">
      <alignment horizontal="center" vertical="center" wrapText="1"/>
      <protection/>
    </xf>
    <xf numFmtId="0" fontId="8" fillId="34" borderId="52" xfId="46" applyFont="1" applyFill="1" applyBorder="1" applyAlignment="1" applyProtection="1">
      <alignment horizontal="center" vertical="center" wrapText="1"/>
      <protection/>
    </xf>
    <xf numFmtId="1" fontId="76" fillId="38" borderId="57" xfId="49" applyNumberFormat="1" applyFont="1" applyFill="1" applyBorder="1" applyAlignment="1">
      <alignment horizontal="center" vertical="center" wrapText="1"/>
    </xf>
    <xf numFmtId="1" fontId="76" fillId="38" borderId="58" xfId="49" applyNumberFormat="1" applyFont="1" applyFill="1" applyBorder="1" applyAlignment="1">
      <alignment horizontal="center" vertical="center" wrapText="1"/>
    </xf>
    <xf numFmtId="1" fontId="76" fillId="38" borderId="52" xfId="49" applyNumberFormat="1" applyFont="1" applyFill="1" applyBorder="1" applyAlignment="1">
      <alignment horizontal="center" vertical="center" wrapText="1"/>
    </xf>
    <xf numFmtId="1" fontId="10" fillId="37" borderId="32"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4" xfId="49" applyNumberFormat="1" applyFont="1" applyFill="1" applyBorder="1" applyAlignment="1">
      <alignment horizontal="center" vertical="center" wrapText="1"/>
    </xf>
    <xf numFmtId="1" fontId="10" fillId="39" borderId="59" xfId="49" applyNumberFormat="1" applyFont="1" applyFill="1" applyBorder="1" applyAlignment="1">
      <alignment horizontal="left" vertical="center" wrapText="1"/>
    </xf>
    <xf numFmtId="1" fontId="10" fillId="39" borderId="60" xfId="49" applyNumberFormat="1" applyFont="1" applyFill="1" applyBorder="1" applyAlignment="1">
      <alignment horizontal="left" vertical="center" wrapText="1"/>
    </xf>
    <xf numFmtId="1" fontId="10" fillId="39" borderId="34" xfId="49" applyNumberFormat="1" applyFont="1" applyFill="1" applyBorder="1" applyAlignment="1">
      <alignment horizontal="left" vertical="center" wrapText="1"/>
    </xf>
    <xf numFmtId="1" fontId="10" fillId="39" borderId="45" xfId="49" applyNumberFormat="1" applyFont="1" applyFill="1" applyBorder="1" applyAlignment="1">
      <alignment horizontal="left" vertical="center" wrapText="1"/>
    </xf>
    <xf numFmtId="1" fontId="10" fillId="39" borderId="10" xfId="49" applyNumberFormat="1" applyFont="1" applyFill="1" applyBorder="1" applyAlignment="1">
      <alignment horizontal="left" vertical="center" wrapText="1"/>
    </xf>
    <xf numFmtId="1" fontId="10" fillId="39" borderId="36" xfId="49" applyNumberFormat="1" applyFont="1" applyFill="1" applyBorder="1" applyAlignment="1">
      <alignment horizontal="left" vertical="center" wrapText="1"/>
    </xf>
    <xf numFmtId="1" fontId="10" fillId="39" borderId="61" xfId="49" applyNumberFormat="1" applyFont="1" applyFill="1" applyBorder="1" applyAlignment="1">
      <alignment horizontal="left" vertical="center" wrapText="1"/>
    </xf>
    <xf numFmtId="1" fontId="10" fillId="39" borderId="41" xfId="49" applyNumberFormat="1" applyFont="1" applyFill="1" applyBorder="1" applyAlignment="1">
      <alignment horizontal="left" vertical="center" wrapText="1"/>
    </xf>
    <xf numFmtId="1" fontId="10" fillId="39" borderId="47" xfId="49" applyNumberFormat="1" applyFont="1" applyFill="1" applyBorder="1" applyAlignment="1">
      <alignment horizontal="left" vertical="center" wrapText="1"/>
    </xf>
    <xf numFmtId="1" fontId="10" fillId="37" borderId="62" xfId="49" applyNumberFormat="1" applyFont="1" applyFill="1" applyBorder="1" applyAlignment="1">
      <alignment horizontal="center" vertical="center" wrapText="1"/>
    </xf>
    <xf numFmtId="1" fontId="10" fillId="37" borderId="63" xfId="49" applyNumberFormat="1" applyFont="1" applyFill="1" applyBorder="1" applyAlignment="1">
      <alignment horizontal="center" vertical="center" wrapText="1"/>
    </xf>
    <xf numFmtId="1" fontId="10" fillId="37" borderId="64" xfId="49" applyNumberFormat="1" applyFont="1" applyFill="1" applyBorder="1" applyAlignment="1">
      <alignment horizontal="center" vertical="center" wrapText="1"/>
    </xf>
    <xf numFmtId="1" fontId="8" fillId="37" borderId="58" xfId="56" applyNumberFormat="1" applyFont="1" applyFill="1" applyBorder="1" applyAlignment="1">
      <alignment horizontal="center" vertical="center" wrapText="1"/>
    </xf>
    <xf numFmtId="1" fontId="8" fillId="37" borderId="52" xfId="56" applyNumberFormat="1" applyFont="1" applyFill="1" applyBorder="1" applyAlignment="1">
      <alignment horizontal="center" vertical="center" wrapText="1"/>
    </xf>
    <xf numFmtId="0" fontId="0" fillId="0" borderId="0" xfId="0" applyBorder="1" applyAlignment="1">
      <alignment/>
    </xf>
    <xf numFmtId="0" fontId="0" fillId="0" borderId="54" xfId="0" applyBorder="1" applyAlignment="1">
      <alignment/>
    </xf>
    <xf numFmtId="1" fontId="10" fillId="39" borderId="42" xfId="49" applyNumberFormat="1" applyFont="1" applyFill="1" applyBorder="1" applyAlignment="1">
      <alignment horizontal="left" vertical="center" wrapText="1"/>
    </xf>
    <xf numFmtId="1" fontId="10" fillId="39" borderId="43" xfId="49" applyNumberFormat="1" applyFont="1" applyFill="1" applyBorder="1" applyAlignment="1">
      <alignment horizontal="left" vertical="center" wrapText="1"/>
    </xf>
    <xf numFmtId="1" fontId="10" fillId="39" borderId="44" xfId="49"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2" xfId="0" applyNumberFormat="1" applyFont="1" applyFill="1" applyBorder="1" applyAlignment="1" applyProtection="1">
      <alignment horizontal="center" vertical="center"/>
      <protection/>
    </xf>
    <xf numFmtId="1" fontId="81" fillId="39" borderId="42" xfId="0" applyNumberFormat="1" applyFont="1" applyFill="1" applyBorder="1" applyAlignment="1" applyProtection="1">
      <alignment horizontal="center" vertical="center"/>
      <protection/>
    </xf>
    <xf numFmtId="1" fontId="81" fillId="39" borderId="43" xfId="0" applyNumberFormat="1" applyFont="1" applyFill="1" applyBorder="1" applyAlignment="1" applyProtection="1">
      <alignment horizontal="center" vertical="center"/>
      <protection/>
    </xf>
    <xf numFmtId="1" fontId="81" fillId="39" borderId="44" xfId="0" applyNumberFormat="1" applyFont="1" applyFill="1" applyBorder="1" applyAlignment="1" applyProtection="1">
      <alignment horizontal="center" vertical="center"/>
      <protection/>
    </xf>
    <xf numFmtId="172" fontId="8" fillId="33" borderId="0" xfId="49" applyFont="1" applyFill="1" applyBorder="1" applyAlignment="1">
      <alignment horizontal="center" vertical="center"/>
    </xf>
    <xf numFmtId="0" fontId="76" fillId="38" borderId="57" xfId="0" applyFont="1" applyFill="1" applyBorder="1" applyAlignment="1">
      <alignment horizontal="center" vertical="center" wrapText="1"/>
    </xf>
    <xf numFmtId="0" fontId="76" fillId="38" borderId="58" xfId="0" applyFont="1" applyFill="1" applyBorder="1" applyAlignment="1">
      <alignment horizontal="center" vertical="center" wrapText="1"/>
    </xf>
    <xf numFmtId="0" fontId="76" fillId="38" borderId="52" xfId="0" applyFont="1" applyFill="1" applyBorder="1" applyAlignment="1">
      <alignment horizontal="center" vertical="center" wrapText="1"/>
    </xf>
    <xf numFmtId="0" fontId="8" fillId="37" borderId="30" xfId="0" applyFont="1" applyFill="1" applyBorder="1" applyAlignment="1">
      <alignment horizontal="center" vertical="center"/>
    </xf>
    <xf numFmtId="0" fontId="8" fillId="37" borderId="31" xfId="0" applyFont="1" applyFill="1" applyBorder="1" applyAlignment="1">
      <alignment horizontal="center" vertical="center"/>
    </xf>
    <xf numFmtId="0" fontId="8" fillId="37" borderId="55" xfId="0" applyFont="1" applyFill="1" applyBorder="1" applyAlignment="1">
      <alignment horizontal="center" vertical="center"/>
    </xf>
    <xf numFmtId="1" fontId="81" fillId="39" borderId="59" xfId="0" applyNumberFormat="1" applyFont="1" applyFill="1" applyBorder="1" applyAlignment="1" applyProtection="1">
      <alignment horizontal="center" vertical="center"/>
      <protection/>
    </xf>
    <xf numFmtId="1" fontId="81" fillId="39" borderId="60" xfId="0" applyNumberFormat="1" applyFont="1" applyFill="1" applyBorder="1" applyAlignment="1" applyProtection="1">
      <alignment horizontal="center" vertical="center"/>
      <protection/>
    </xf>
    <xf numFmtId="1" fontId="81" fillId="39" borderId="34" xfId="0" applyNumberFormat="1" applyFont="1" applyFill="1" applyBorder="1" applyAlignment="1" applyProtection="1">
      <alignment horizontal="center" vertical="center"/>
      <protection/>
    </xf>
    <xf numFmtId="1" fontId="81" fillId="39" borderId="45" xfId="0" applyNumberFormat="1" applyFont="1" applyFill="1" applyBorder="1" applyAlignment="1" applyProtection="1">
      <alignment horizontal="center" vertical="center"/>
      <protection/>
    </xf>
    <xf numFmtId="1" fontId="81" fillId="39" borderId="10" xfId="0" applyNumberFormat="1" applyFont="1" applyFill="1" applyBorder="1" applyAlignment="1" applyProtection="1">
      <alignment horizontal="center" vertical="center"/>
      <protection/>
    </xf>
    <xf numFmtId="1" fontId="81" fillId="39" borderId="36" xfId="0" applyNumberFormat="1" applyFont="1" applyFill="1" applyBorder="1" applyAlignment="1" applyProtection="1">
      <alignment horizontal="center" vertical="center"/>
      <protection/>
    </xf>
    <xf numFmtId="0" fontId="0" fillId="0" borderId="38" xfId="0" applyBorder="1" applyAlignment="1">
      <alignment/>
    </xf>
    <xf numFmtId="0" fontId="0" fillId="0" borderId="56" xfId="0" applyBorder="1" applyAlignment="1">
      <alignment/>
    </xf>
    <xf numFmtId="1" fontId="76" fillId="33" borderId="38" xfId="0" applyNumberFormat="1" applyFont="1" applyFill="1" applyBorder="1" applyAlignment="1" applyProtection="1">
      <alignment horizontal="center" vertical="center"/>
      <protection/>
    </xf>
    <xf numFmtId="1" fontId="8" fillId="33" borderId="38" xfId="0" applyNumberFormat="1" applyFont="1" applyFill="1" applyBorder="1" applyAlignment="1" applyProtection="1">
      <alignment horizontal="center" vertical="center"/>
      <protection/>
    </xf>
    <xf numFmtId="1" fontId="81" fillId="39" borderId="65" xfId="0" applyNumberFormat="1" applyFont="1" applyFill="1" applyBorder="1" applyAlignment="1" applyProtection="1">
      <alignment horizontal="center" vertical="center"/>
      <protection/>
    </xf>
    <xf numFmtId="1" fontId="81" fillId="39" borderId="11" xfId="0" applyNumberFormat="1" applyFont="1" applyFill="1" applyBorder="1" applyAlignment="1" applyProtection="1">
      <alignment horizontal="center" vertical="center"/>
      <protection/>
    </xf>
    <xf numFmtId="1" fontId="81" fillId="39" borderId="66" xfId="0" applyNumberFormat="1" applyFont="1" applyFill="1" applyBorder="1" applyAlignment="1" applyProtection="1">
      <alignment horizontal="center" vertical="center"/>
      <protection/>
    </xf>
    <xf numFmtId="1" fontId="79" fillId="37" borderId="67" xfId="0" applyNumberFormat="1" applyFont="1" applyFill="1" applyBorder="1" applyAlignment="1" applyProtection="1">
      <alignment horizontal="center" vertical="center" wrapText="1"/>
      <protection/>
    </xf>
    <xf numFmtId="1" fontId="79" fillId="37" borderId="68" xfId="0" applyNumberFormat="1" applyFont="1" applyFill="1" applyBorder="1" applyAlignment="1" applyProtection="1">
      <alignment horizontal="center" vertical="center" wrapText="1"/>
      <protection/>
    </xf>
    <xf numFmtId="1" fontId="79" fillId="37" borderId="69" xfId="0" applyNumberFormat="1" applyFont="1" applyFill="1" applyBorder="1" applyAlignment="1" applyProtection="1">
      <alignment horizontal="center" vertical="center" wrapText="1"/>
      <protection/>
    </xf>
    <xf numFmtId="1" fontId="81" fillId="37" borderId="65" xfId="0" applyNumberFormat="1" applyFont="1" applyFill="1" applyBorder="1" applyAlignment="1" applyProtection="1">
      <alignment horizontal="center" vertical="center" wrapText="1"/>
      <protection/>
    </xf>
    <xf numFmtId="1" fontId="81" fillId="37" borderId="11" xfId="0" applyNumberFormat="1" applyFont="1" applyFill="1" applyBorder="1" applyAlignment="1" applyProtection="1">
      <alignment horizontal="center" vertical="center" wrapText="1"/>
      <protection/>
    </xf>
    <xf numFmtId="1" fontId="81" fillId="37" borderId="66" xfId="0" applyNumberFormat="1" applyFont="1" applyFill="1" applyBorder="1" applyAlignment="1" applyProtection="1">
      <alignment horizontal="center" vertical="center" wrapText="1"/>
      <protection/>
    </xf>
    <xf numFmtId="0" fontId="10" fillId="37" borderId="30"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55"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10" fillId="37" borderId="38" xfId="0" applyFont="1" applyFill="1" applyBorder="1" applyAlignment="1">
      <alignment horizontal="center" vertical="center" wrapText="1"/>
    </xf>
    <xf numFmtId="0" fontId="10" fillId="37" borderId="56" xfId="0" applyFont="1" applyFill="1" applyBorder="1" applyAlignment="1">
      <alignment horizontal="center" vertical="center" wrapText="1"/>
    </xf>
    <xf numFmtId="1" fontId="78" fillId="2" borderId="17" xfId="0" applyNumberFormat="1" applyFont="1" applyFill="1" applyBorder="1" applyAlignment="1">
      <alignment horizontal="center" vertical="center" wrapText="1"/>
    </xf>
    <xf numFmtId="1" fontId="78" fillId="2" borderId="24" xfId="0" applyNumberFormat="1" applyFont="1" applyFill="1" applyBorder="1" applyAlignment="1">
      <alignment horizontal="center" vertical="center" wrapText="1"/>
    </xf>
    <xf numFmtId="1" fontId="78" fillId="2" borderId="70" xfId="0" applyNumberFormat="1" applyFont="1" applyFill="1" applyBorder="1" applyAlignment="1">
      <alignment horizontal="center" vertical="center" wrapText="1"/>
    </xf>
    <xf numFmtId="1" fontId="78" fillId="2" borderId="26" xfId="0" applyNumberFormat="1" applyFont="1" applyFill="1" applyBorder="1" applyAlignment="1">
      <alignment horizontal="center" vertical="center" wrapText="1"/>
    </xf>
    <xf numFmtId="1" fontId="78" fillId="2" borderId="0" xfId="0" applyNumberFormat="1" applyFont="1" applyFill="1" applyBorder="1" applyAlignment="1">
      <alignment horizontal="center" vertical="center" wrapText="1"/>
    </xf>
    <xf numFmtId="1" fontId="78" fillId="2" borderId="54" xfId="0" applyNumberFormat="1" applyFont="1" applyFill="1" applyBorder="1" applyAlignment="1">
      <alignment horizontal="center" vertical="center" wrapText="1"/>
    </xf>
    <xf numFmtId="1" fontId="78" fillId="2" borderId="71" xfId="0" applyNumberFormat="1" applyFont="1" applyFill="1" applyBorder="1" applyAlignment="1">
      <alignment horizontal="center" vertical="center" wrapText="1"/>
    </xf>
    <xf numFmtId="1" fontId="78" fillId="2" borderId="38" xfId="0" applyNumberFormat="1" applyFont="1" applyFill="1" applyBorder="1" applyAlignment="1">
      <alignment horizontal="center" vertical="center" wrapText="1"/>
    </xf>
    <xf numFmtId="1" fontId="78" fillId="2" borderId="56" xfId="0" applyNumberFormat="1" applyFont="1" applyFill="1" applyBorder="1" applyAlignment="1">
      <alignment horizontal="center" vertical="center" wrapText="1"/>
    </xf>
    <xf numFmtId="0" fontId="79" fillId="0" borderId="0" xfId="0" applyFont="1" applyAlignment="1">
      <alignment horizontal="center" vertical="center" wrapText="1"/>
    </xf>
    <xf numFmtId="0" fontId="76" fillId="40" borderId="72" xfId="54" applyFont="1" applyFill="1" applyBorder="1" applyAlignment="1">
      <alignment horizontal="center" vertical="center" wrapText="1"/>
      <protection/>
    </xf>
    <xf numFmtId="0" fontId="76" fillId="40" borderId="73" xfId="54" applyFont="1" applyFill="1" applyBorder="1" applyAlignment="1">
      <alignment horizontal="center" vertical="center" wrapText="1"/>
      <protection/>
    </xf>
    <xf numFmtId="0" fontId="76" fillId="40" borderId="60" xfId="0" applyFont="1" applyFill="1" applyBorder="1" applyAlignment="1">
      <alignment horizontal="center" vertical="center" wrapText="1"/>
    </xf>
    <xf numFmtId="0" fontId="76" fillId="40" borderId="34" xfId="0" applyFont="1" applyFill="1" applyBorder="1" applyAlignment="1">
      <alignment horizontal="center" vertical="center" wrapText="1"/>
    </xf>
    <xf numFmtId="0" fontId="76" fillId="41" borderId="59" xfId="0" applyFont="1" applyFill="1" applyBorder="1" applyAlignment="1">
      <alignment horizontal="center" vertical="center" wrapText="1"/>
    </xf>
    <xf numFmtId="0" fontId="76" fillId="41" borderId="60" xfId="0" applyFont="1" applyFill="1" applyBorder="1" applyAlignment="1">
      <alignment horizontal="center" vertical="center" wrapText="1"/>
    </xf>
    <xf numFmtId="0" fontId="76" fillId="41" borderId="34" xfId="0"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5"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7449314"/>
        <c:axId val="41247859"/>
      </c:barChart>
      <c:catAx>
        <c:axId val="47449314"/>
        <c:scaling>
          <c:orientation val="minMax"/>
        </c:scaling>
        <c:axPos val="b"/>
        <c:delete val="0"/>
        <c:numFmt formatCode="General" sourceLinked="1"/>
        <c:majorTickMark val="out"/>
        <c:minorTickMark val="none"/>
        <c:tickLblPos val="nextTo"/>
        <c:spPr>
          <a:ln w="3175">
            <a:solidFill>
              <a:srgbClr val="808080"/>
            </a:solidFill>
          </a:ln>
        </c:spPr>
        <c:crossAx val="41247859"/>
        <c:crosses val="autoZero"/>
        <c:auto val="0"/>
        <c:lblOffset val="100"/>
        <c:tickLblSkip val="1"/>
        <c:noMultiLvlLbl val="0"/>
      </c:catAx>
      <c:valAx>
        <c:axId val="412478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4931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5992988"/>
        <c:axId val="26637437"/>
      </c:barChart>
      <c:catAx>
        <c:axId val="15992988"/>
        <c:scaling>
          <c:orientation val="minMax"/>
        </c:scaling>
        <c:axPos val="l"/>
        <c:delete val="0"/>
        <c:numFmt formatCode="General" sourceLinked="1"/>
        <c:majorTickMark val="none"/>
        <c:minorTickMark val="none"/>
        <c:tickLblPos val="nextTo"/>
        <c:spPr>
          <a:ln w="3175">
            <a:solidFill>
              <a:srgbClr val="808080"/>
            </a:solidFill>
          </a:ln>
        </c:spPr>
        <c:crossAx val="26637437"/>
        <c:crosses val="autoZero"/>
        <c:auto val="0"/>
        <c:lblOffset val="100"/>
        <c:tickLblSkip val="1"/>
        <c:noMultiLvlLbl val="0"/>
      </c:catAx>
      <c:valAx>
        <c:axId val="26637437"/>
        <c:scaling>
          <c:orientation val="minMax"/>
        </c:scaling>
        <c:axPos val="b"/>
        <c:delete val="1"/>
        <c:majorTickMark val="out"/>
        <c:minorTickMark val="none"/>
        <c:tickLblPos val="nextTo"/>
        <c:crossAx val="15992988"/>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65484710"/>
        <c:axId val="15654487"/>
      </c:barChart>
      <c:catAx>
        <c:axId val="65484710"/>
        <c:scaling>
          <c:orientation val="minMax"/>
        </c:scaling>
        <c:axPos val="l"/>
        <c:delete val="0"/>
        <c:numFmt formatCode="General" sourceLinked="1"/>
        <c:majorTickMark val="out"/>
        <c:minorTickMark val="none"/>
        <c:tickLblPos val="nextTo"/>
        <c:spPr>
          <a:ln w="3175">
            <a:solidFill>
              <a:srgbClr val="808080"/>
            </a:solidFill>
          </a:ln>
        </c:spPr>
        <c:crossAx val="15654487"/>
        <c:crosses val="autoZero"/>
        <c:auto val="0"/>
        <c:lblOffset val="100"/>
        <c:tickLblSkip val="1"/>
        <c:noMultiLvlLbl val="0"/>
      </c:catAx>
      <c:valAx>
        <c:axId val="15654487"/>
        <c:scaling>
          <c:orientation val="minMax"/>
        </c:scaling>
        <c:axPos val="b"/>
        <c:delete val="1"/>
        <c:majorTickMark val="out"/>
        <c:minorTickMark val="none"/>
        <c:tickLblPos val="nextTo"/>
        <c:crossAx val="654847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1926864"/>
        <c:axId val="6443345"/>
      </c:barChart>
      <c:catAx>
        <c:axId val="1926864"/>
        <c:scaling>
          <c:orientation val="minMax"/>
        </c:scaling>
        <c:axPos val="l"/>
        <c:delete val="0"/>
        <c:numFmt formatCode="General" sourceLinked="1"/>
        <c:majorTickMark val="out"/>
        <c:minorTickMark val="none"/>
        <c:tickLblPos val="nextTo"/>
        <c:spPr>
          <a:ln w="3175">
            <a:solidFill>
              <a:srgbClr val="808080"/>
            </a:solidFill>
          </a:ln>
        </c:spPr>
        <c:crossAx val="6443345"/>
        <c:crosses val="autoZero"/>
        <c:auto val="0"/>
        <c:lblOffset val="100"/>
        <c:tickLblSkip val="1"/>
        <c:noMultiLvlLbl val="0"/>
      </c:catAx>
      <c:valAx>
        <c:axId val="6443345"/>
        <c:scaling>
          <c:orientation val="minMax"/>
        </c:scaling>
        <c:axPos val="b"/>
        <c:delete val="1"/>
        <c:majorTickMark val="out"/>
        <c:minorTickMark val="none"/>
        <c:tickLblPos val="nextTo"/>
        <c:crossAx val="19268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8303692"/>
        <c:axId val="28311085"/>
      </c:barChart>
      <c:catAx>
        <c:axId val="58303692"/>
        <c:scaling>
          <c:orientation val="minMax"/>
        </c:scaling>
        <c:axPos val="b"/>
        <c:delete val="0"/>
        <c:numFmt formatCode="General" sourceLinked="1"/>
        <c:majorTickMark val="out"/>
        <c:minorTickMark val="none"/>
        <c:tickLblPos val="nextTo"/>
        <c:spPr>
          <a:ln w="3175">
            <a:solidFill>
              <a:srgbClr val="808080"/>
            </a:solidFill>
          </a:ln>
        </c:spPr>
        <c:crossAx val="28311085"/>
        <c:crosses val="autoZero"/>
        <c:auto val="0"/>
        <c:lblOffset val="100"/>
        <c:tickLblSkip val="1"/>
        <c:noMultiLvlLbl val="0"/>
      </c:catAx>
      <c:valAx>
        <c:axId val="283110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0369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53443286"/>
        <c:axId val="9045767"/>
      </c:barChart>
      <c:catAx>
        <c:axId val="53443286"/>
        <c:scaling>
          <c:orientation val="minMax"/>
        </c:scaling>
        <c:axPos val="b"/>
        <c:delete val="0"/>
        <c:numFmt formatCode="General" sourceLinked="1"/>
        <c:majorTickMark val="out"/>
        <c:minorTickMark val="none"/>
        <c:tickLblPos val="nextTo"/>
        <c:spPr>
          <a:ln w="3175">
            <a:solidFill>
              <a:srgbClr val="808080"/>
            </a:solidFill>
          </a:ln>
        </c:spPr>
        <c:crossAx val="9045767"/>
        <c:crosses val="autoZero"/>
        <c:auto val="0"/>
        <c:lblOffset val="100"/>
        <c:tickLblSkip val="1"/>
        <c:noMultiLvlLbl val="0"/>
      </c:catAx>
      <c:valAx>
        <c:axId val="90457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4328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56361216"/>
        <c:axId val="20728065"/>
      </c:barChart>
      <c:catAx>
        <c:axId val="56361216"/>
        <c:scaling>
          <c:orientation val="minMax"/>
        </c:scaling>
        <c:axPos val="l"/>
        <c:delete val="0"/>
        <c:numFmt formatCode="General" sourceLinked="1"/>
        <c:majorTickMark val="out"/>
        <c:minorTickMark val="none"/>
        <c:tickLblPos val="nextTo"/>
        <c:spPr>
          <a:ln w="3175">
            <a:solidFill>
              <a:srgbClr val="808080"/>
            </a:solidFill>
          </a:ln>
        </c:spPr>
        <c:crossAx val="20728065"/>
        <c:crosses val="autoZero"/>
        <c:auto val="0"/>
        <c:lblOffset val="100"/>
        <c:tickLblSkip val="1"/>
        <c:noMultiLvlLbl val="0"/>
      </c:catAx>
      <c:valAx>
        <c:axId val="20728065"/>
        <c:scaling>
          <c:orientation val="minMax"/>
        </c:scaling>
        <c:axPos val="b"/>
        <c:delete val="1"/>
        <c:majorTickMark val="out"/>
        <c:minorTickMark val="none"/>
        <c:tickLblPos val="nextTo"/>
        <c:crossAx val="5636121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6753738"/>
        <c:axId val="65777179"/>
      </c:barChart>
      <c:catAx>
        <c:axId val="36753738"/>
        <c:scaling>
          <c:orientation val="minMax"/>
        </c:scaling>
        <c:axPos val="l"/>
        <c:delete val="0"/>
        <c:numFmt formatCode="General" sourceLinked="1"/>
        <c:majorTickMark val="none"/>
        <c:minorTickMark val="none"/>
        <c:tickLblPos val="nextTo"/>
        <c:spPr>
          <a:ln w="3175">
            <a:solidFill>
              <a:srgbClr val="808080"/>
            </a:solidFill>
          </a:ln>
        </c:spPr>
        <c:crossAx val="65777179"/>
        <c:crosses val="autoZero"/>
        <c:auto val="0"/>
        <c:lblOffset val="100"/>
        <c:tickLblSkip val="1"/>
        <c:noMultiLvlLbl val="0"/>
      </c:catAx>
      <c:valAx>
        <c:axId val="65777179"/>
        <c:scaling>
          <c:orientation val="minMax"/>
        </c:scaling>
        <c:axPos val="b"/>
        <c:delete val="1"/>
        <c:majorTickMark val="out"/>
        <c:minorTickMark val="none"/>
        <c:tickLblPos val="nextTo"/>
        <c:crossAx val="36753738"/>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7004724"/>
        <c:axId val="16990293"/>
      </c:barChart>
      <c:catAx>
        <c:axId val="370047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6990293"/>
        <c:crosses val="autoZero"/>
        <c:auto val="0"/>
        <c:lblOffset val="100"/>
        <c:tickLblSkip val="1"/>
        <c:noMultiLvlLbl val="0"/>
      </c:catAx>
      <c:valAx>
        <c:axId val="16990293"/>
        <c:scaling>
          <c:orientation val="minMax"/>
        </c:scaling>
        <c:axPos val="b"/>
        <c:delete val="1"/>
        <c:majorTickMark val="out"/>
        <c:minorTickMark val="none"/>
        <c:tickLblPos val="nextTo"/>
        <c:crossAx val="370047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289"/>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32331838"/>
        <c:axId val="11413935"/>
      </c:bar3DChart>
      <c:catAx>
        <c:axId val="32331838"/>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25"/>
              <c:y val="0.045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1413935"/>
        <c:crosses val="autoZero"/>
        <c:auto val="1"/>
        <c:lblOffset val="100"/>
        <c:tickLblSkip val="1"/>
        <c:noMultiLvlLbl val="0"/>
      </c:catAx>
      <c:valAx>
        <c:axId val="11413935"/>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233183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75"/>
      <c:rotY val="20"/>
      <c:depthPercent val="100"/>
      <c:rAngAx val="1"/>
    </c:view3D>
    <c:plotArea>
      <c:layout>
        <c:manualLayout>
          <c:xMode val="edge"/>
          <c:yMode val="edge"/>
          <c:x val="0.05225"/>
          <c:y val="0.10675"/>
          <c:w val="0.68725"/>
          <c:h val="0.810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IDEP'!$C$31:$C$37</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IDEP'!$D$31:$D$37</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IDEP'!$E$31:$E$37</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IDEP'!$F$31:$F$37</c:f>
              <c:numCache/>
            </c:numRef>
          </c:val>
          <c:shape val="box"/>
        </c:ser>
        <c:shape val="box"/>
        <c:axId val="27910888"/>
        <c:axId val="24228905"/>
      </c:bar3DChart>
      <c:catAx>
        <c:axId val="27910888"/>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4228905"/>
        <c:crosses val="autoZero"/>
        <c:auto val="1"/>
        <c:lblOffset val="100"/>
        <c:tickLblSkip val="1"/>
        <c:noMultiLvlLbl val="0"/>
      </c:catAx>
      <c:valAx>
        <c:axId val="2422890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7910888"/>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6525"/>
          <c:y val="0.476"/>
          <c:w val="0.22525"/>
          <c:h val="0.115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
        </c:manualLayout>
      </c:layout>
      <c:spPr>
        <a:noFill/>
        <a:ln>
          <a:noFill/>
        </a:ln>
      </c:spPr>
    </c:title>
    <c:view3D>
      <c:rotX val="15"/>
      <c:hPercent val="55"/>
      <c:rotY val="20"/>
      <c:depthPercent val="100"/>
      <c:rAngAx val="1"/>
    </c:view3D>
    <c:plotArea>
      <c:layout>
        <c:manualLayout>
          <c:xMode val="edge"/>
          <c:yMode val="edge"/>
          <c:x val="0.0155"/>
          <c:y val="0.09125"/>
          <c:w val="0.614"/>
          <c:h val="0.883"/>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IDEP'!$B$50:$B$55,'Consolidado IDEP'!$B$57)</c:f>
              <c:strCache/>
            </c:strRef>
          </c:cat>
          <c:val>
            <c:numRef>
              <c:f>('Consolidado IDEP'!$J$50:$J$55,'Consolidado IDEP'!$J$57)</c:f>
              <c:numCache/>
            </c:numRef>
          </c:val>
          <c:shape val="box"/>
        </c:ser>
        <c:shape val="box"/>
        <c:axId val="23879602"/>
        <c:axId val="65489347"/>
      </c:bar3DChart>
      <c:catAx>
        <c:axId val="23879602"/>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5489347"/>
        <c:crosses val="autoZero"/>
        <c:auto val="1"/>
        <c:lblOffset val="100"/>
        <c:tickLblSkip val="1"/>
        <c:noMultiLvlLbl val="0"/>
      </c:catAx>
      <c:valAx>
        <c:axId val="65489347"/>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3879602"/>
        <c:crossesAt val="1"/>
        <c:crossBetween val="between"/>
        <c:dispUnits/>
      </c:valAx>
      <c:spPr>
        <a:noFill/>
        <a:ln>
          <a:noFill/>
        </a:ln>
      </c:spPr>
    </c:plotArea>
    <c:legend>
      <c:legendPos val="r"/>
      <c:layout>
        <c:manualLayout>
          <c:xMode val="edge"/>
          <c:yMode val="edge"/>
          <c:x val="0.65425"/>
          <c:y val="0.241"/>
          <c:w val="0.33925"/>
          <c:h val="0.580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15</xdr:row>
      <xdr:rowOff>0</xdr:rowOff>
    </xdr:from>
    <xdr:to>
      <xdr:col>18</xdr:col>
      <xdr:colOff>333375</xdr:colOff>
      <xdr:row>23</xdr:row>
      <xdr:rowOff>142875</xdr:rowOff>
    </xdr:to>
    <xdr:graphicFrame>
      <xdr:nvGraphicFramePr>
        <xdr:cNvPr id="1" name="Gráfico 14"/>
        <xdr:cNvGraphicFramePr/>
      </xdr:nvGraphicFramePr>
      <xdr:xfrm>
        <a:off x="11534775" y="2771775"/>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209550</xdr:colOff>
      <xdr:row>9</xdr:row>
      <xdr:rowOff>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28</xdr:row>
      <xdr:rowOff>123825</xdr:rowOff>
    </xdr:from>
    <xdr:to>
      <xdr:col>18</xdr:col>
      <xdr:colOff>619125</xdr:colOff>
      <xdr:row>39</xdr:row>
      <xdr:rowOff>38100</xdr:rowOff>
    </xdr:to>
    <xdr:graphicFrame>
      <xdr:nvGraphicFramePr>
        <xdr:cNvPr id="3" name="Gráfico 14"/>
        <xdr:cNvGraphicFramePr/>
      </xdr:nvGraphicFramePr>
      <xdr:xfrm>
        <a:off x="11439525" y="6086475"/>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47</xdr:row>
      <xdr:rowOff>609600</xdr:rowOff>
    </xdr:from>
    <xdr:to>
      <xdr:col>19</xdr:col>
      <xdr:colOff>381000</xdr:colOff>
      <xdr:row>56</xdr:row>
      <xdr:rowOff>600075</xdr:rowOff>
    </xdr:to>
    <xdr:graphicFrame>
      <xdr:nvGraphicFramePr>
        <xdr:cNvPr id="4" name="Gráfico 14"/>
        <xdr:cNvGraphicFramePr/>
      </xdr:nvGraphicFramePr>
      <xdr:xfrm>
        <a:off x="11153775" y="11525250"/>
        <a:ext cx="6010275" cy="40386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45">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319" t="s">
        <v>56</v>
      </c>
      <c r="C1" s="319"/>
      <c r="D1" s="319"/>
      <c r="E1" s="319"/>
      <c r="F1" s="319"/>
      <c r="G1" s="319"/>
    </row>
    <row r="2" spans="2:7" ht="15">
      <c r="B2" s="319"/>
      <c r="C2" s="319"/>
      <c r="D2" s="319"/>
      <c r="E2" s="319"/>
      <c r="F2" s="319"/>
      <c r="G2" s="319"/>
    </row>
    <row r="3" spans="2:7" ht="15" customHeight="1">
      <c r="B3" s="320" t="s">
        <v>82</v>
      </c>
      <c r="C3" s="321"/>
      <c r="D3" s="321"/>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322" t="s">
        <v>105</v>
      </c>
      <c r="D34" s="323"/>
      <c r="E34" s="323"/>
      <c r="F34" s="324"/>
      <c r="G34" s="60"/>
    </row>
    <row r="35" spans="2:7" ht="15">
      <c r="B35" s="5"/>
      <c r="C35" s="325"/>
      <c r="D35" s="326"/>
      <c r="E35" s="326"/>
      <c r="F35" s="327"/>
      <c r="G35" s="60"/>
    </row>
    <row r="36" spans="2:7" ht="15">
      <c r="B36" s="60"/>
      <c r="C36" s="325"/>
      <c r="D36" s="326"/>
      <c r="E36" s="326"/>
      <c r="F36" s="327"/>
      <c r="G36" s="60"/>
    </row>
    <row r="37" spans="2:7" ht="15">
      <c r="B37" s="60"/>
      <c r="C37" s="325"/>
      <c r="D37" s="326"/>
      <c r="E37" s="326"/>
      <c r="F37" s="327"/>
      <c r="G37" s="60"/>
    </row>
    <row r="38" spans="2:7" ht="15">
      <c r="B38" s="60"/>
      <c r="C38" s="325"/>
      <c r="D38" s="326"/>
      <c r="E38" s="326"/>
      <c r="F38" s="327"/>
      <c r="G38" s="60"/>
    </row>
    <row r="39" spans="2:7" ht="15">
      <c r="B39" s="60"/>
      <c r="C39" s="325"/>
      <c r="D39" s="326"/>
      <c r="E39" s="326"/>
      <c r="F39" s="327"/>
      <c r="G39" s="60"/>
    </row>
    <row r="40" spans="2:7" ht="15">
      <c r="B40" s="60"/>
      <c r="C40" s="325"/>
      <c r="D40" s="326"/>
      <c r="E40" s="326"/>
      <c r="F40" s="327"/>
      <c r="G40" s="60"/>
    </row>
    <row r="41" spans="2:7" ht="15">
      <c r="B41" s="60"/>
      <c r="C41" s="325"/>
      <c r="D41" s="326"/>
      <c r="E41" s="326"/>
      <c r="F41" s="327"/>
      <c r="G41" s="60"/>
    </row>
    <row r="42" spans="2:7" ht="15" customHeight="1">
      <c r="B42" s="60"/>
      <c r="C42" s="325"/>
      <c r="D42" s="326"/>
      <c r="E42" s="326"/>
      <c r="F42" s="327"/>
      <c r="G42" s="60"/>
    </row>
    <row r="43" spans="3:6" ht="15">
      <c r="C43" s="325"/>
      <c r="D43" s="326"/>
      <c r="E43" s="326"/>
      <c r="F43" s="327"/>
    </row>
    <row r="44" spans="3:6" ht="15">
      <c r="C44" s="325"/>
      <c r="D44" s="326"/>
      <c r="E44" s="326"/>
      <c r="F44" s="327"/>
    </row>
    <row r="45" spans="3:6" ht="15">
      <c r="C45" s="328"/>
      <c r="D45" s="329"/>
      <c r="E45" s="329"/>
      <c r="F45" s="330"/>
    </row>
    <row r="46" spans="3:6" ht="15">
      <c r="C46" s="322"/>
      <c r="D46" s="323"/>
      <c r="E46" s="323"/>
      <c r="F46" s="323"/>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19" t="s">
        <v>56</v>
      </c>
      <c r="C1" s="319"/>
      <c r="D1" s="319"/>
      <c r="E1" s="319"/>
      <c r="F1" s="319"/>
      <c r="G1" s="319"/>
      <c r="H1" s="319"/>
      <c r="I1" s="319"/>
      <c r="J1" s="319"/>
      <c r="K1" s="319"/>
      <c r="L1" s="319"/>
      <c r="M1" s="319"/>
    </row>
    <row r="2" spans="2:13" ht="15">
      <c r="B2" s="319"/>
      <c r="C2" s="319"/>
      <c r="D2" s="319"/>
      <c r="E2" s="319"/>
      <c r="F2" s="319"/>
      <c r="G2" s="319"/>
      <c r="H2" s="319"/>
      <c r="I2" s="319"/>
      <c r="J2" s="319"/>
      <c r="K2" s="319"/>
      <c r="L2" s="319"/>
      <c r="M2" s="319"/>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3.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322" t="s">
        <v>107</v>
      </c>
      <c r="C27" s="323"/>
      <c r="D27" s="323"/>
      <c r="E27" s="323"/>
      <c r="F27" s="323"/>
      <c r="G27" s="323"/>
      <c r="H27" s="323"/>
      <c r="I27" s="323"/>
      <c r="J27" s="323"/>
      <c r="K27" s="324"/>
      <c r="L27" s="59"/>
      <c r="M27" s="59"/>
    </row>
    <row r="28" spans="2:13" ht="15">
      <c r="B28" s="325"/>
      <c r="C28" s="326"/>
      <c r="D28" s="326"/>
      <c r="E28" s="326"/>
      <c r="F28" s="326"/>
      <c r="G28" s="326"/>
      <c r="H28" s="326"/>
      <c r="I28" s="326"/>
      <c r="J28" s="326"/>
      <c r="K28" s="327"/>
      <c r="L28" s="59"/>
      <c r="M28" s="59"/>
    </row>
    <row r="29" spans="2:13" ht="15">
      <c r="B29" s="325"/>
      <c r="C29" s="326"/>
      <c r="D29" s="326"/>
      <c r="E29" s="326"/>
      <c r="F29" s="326"/>
      <c r="G29" s="326"/>
      <c r="H29" s="326"/>
      <c r="I29" s="326"/>
      <c r="J29" s="326"/>
      <c r="K29" s="327"/>
      <c r="L29" s="59"/>
      <c r="M29" s="59"/>
    </row>
    <row r="30" spans="2:13" ht="15">
      <c r="B30" s="325"/>
      <c r="C30" s="326"/>
      <c r="D30" s="326"/>
      <c r="E30" s="326"/>
      <c r="F30" s="326"/>
      <c r="G30" s="326"/>
      <c r="H30" s="326"/>
      <c r="I30" s="326"/>
      <c r="J30" s="326"/>
      <c r="K30" s="327"/>
      <c r="L30" s="59"/>
      <c r="M30" s="59"/>
    </row>
    <row r="31" spans="2:13" ht="15">
      <c r="B31" s="325"/>
      <c r="C31" s="326"/>
      <c r="D31" s="326"/>
      <c r="E31" s="326"/>
      <c r="F31" s="326"/>
      <c r="G31" s="326"/>
      <c r="H31" s="326"/>
      <c r="I31" s="326"/>
      <c r="J31" s="326"/>
      <c r="K31" s="327"/>
      <c r="L31" s="59"/>
      <c r="M31" s="59"/>
    </row>
    <row r="32" spans="2:13" ht="15">
      <c r="B32" s="325"/>
      <c r="C32" s="326"/>
      <c r="D32" s="326"/>
      <c r="E32" s="326"/>
      <c r="F32" s="326"/>
      <c r="G32" s="326"/>
      <c r="H32" s="326"/>
      <c r="I32" s="326"/>
      <c r="J32" s="326"/>
      <c r="K32" s="327"/>
      <c r="L32" s="59"/>
      <c r="M32" s="59"/>
    </row>
    <row r="33" spans="2:13" ht="15" customHeight="1">
      <c r="B33" s="325"/>
      <c r="C33" s="326"/>
      <c r="D33" s="326"/>
      <c r="E33" s="326"/>
      <c r="F33" s="326"/>
      <c r="G33" s="326"/>
      <c r="H33" s="326"/>
      <c r="I33" s="326"/>
      <c r="J33" s="326"/>
      <c r="K33" s="327"/>
      <c r="L33" s="59"/>
      <c r="M33" s="59"/>
    </row>
    <row r="34" spans="2:13" ht="15">
      <c r="B34" s="325"/>
      <c r="C34" s="326"/>
      <c r="D34" s="326"/>
      <c r="E34" s="326"/>
      <c r="F34" s="326"/>
      <c r="G34" s="326"/>
      <c r="H34" s="326"/>
      <c r="I34" s="326"/>
      <c r="J34" s="326"/>
      <c r="K34" s="327"/>
      <c r="L34" s="59"/>
      <c r="M34" s="59"/>
    </row>
    <row r="35" spans="2:13" ht="15">
      <c r="B35" s="325"/>
      <c r="C35" s="326"/>
      <c r="D35" s="326"/>
      <c r="E35" s="326"/>
      <c r="F35" s="326"/>
      <c r="G35" s="326"/>
      <c r="H35" s="326"/>
      <c r="I35" s="326"/>
      <c r="J35" s="326"/>
      <c r="K35" s="327"/>
      <c r="L35" s="59"/>
      <c r="M35" s="59"/>
    </row>
    <row r="36" spans="2:13" ht="15">
      <c r="B36" s="325"/>
      <c r="C36" s="326"/>
      <c r="D36" s="326"/>
      <c r="E36" s="326"/>
      <c r="F36" s="326"/>
      <c r="G36" s="326"/>
      <c r="H36" s="326"/>
      <c r="I36" s="326"/>
      <c r="J36" s="326"/>
      <c r="K36" s="327"/>
      <c r="L36" s="59"/>
      <c r="M36" s="59"/>
    </row>
    <row r="37" spans="2:13" ht="71.25" customHeight="1">
      <c r="B37" s="328"/>
      <c r="C37" s="329"/>
      <c r="D37" s="329"/>
      <c r="E37" s="329"/>
      <c r="F37" s="329"/>
      <c r="G37" s="329"/>
      <c r="H37" s="329"/>
      <c r="I37" s="329"/>
      <c r="J37" s="329"/>
      <c r="K37" s="330"/>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19" t="s">
        <v>56</v>
      </c>
      <c r="C1" s="319"/>
      <c r="D1" s="319"/>
      <c r="E1" s="319"/>
      <c r="F1" s="319"/>
      <c r="G1" s="319"/>
      <c r="H1" s="319"/>
      <c r="I1" s="319"/>
      <c r="J1" s="319"/>
    </row>
    <row r="2" spans="2:10" ht="15">
      <c r="B2" s="319"/>
      <c r="C2" s="319"/>
      <c r="D2" s="319"/>
      <c r="E2" s="319"/>
      <c r="F2" s="319"/>
      <c r="G2" s="319"/>
      <c r="H2" s="319"/>
      <c r="I2" s="319"/>
      <c r="J2" s="319"/>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7">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333" t="s">
        <v>103</v>
      </c>
      <c r="C36" s="334"/>
      <c r="D36" s="334"/>
      <c r="E36" s="334"/>
      <c r="F36" s="334"/>
      <c r="G36" s="334"/>
      <c r="H36" s="334"/>
      <c r="I36" s="334"/>
      <c r="J36" s="335"/>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31"/>
      <c r="C68" s="331"/>
      <c r="D68" s="331"/>
      <c r="E68" s="331"/>
      <c r="F68" s="331"/>
      <c r="G68" s="331"/>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32"/>
      <c r="C78" s="332"/>
      <c r="D78" s="332"/>
      <c r="E78" s="332"/>
      <c r="F78" s="332"/>
      <c r="G78" s="332"/>
    </row>
    <row r="79" spans="2:7" ht="15">
      <c r="B79" s="332"/>
      <c r="C79" s="332"/>
      <c r="D79" s="332"/>
      <c r="E79" s="332"/>
      <c r="F79" s="332"/>
      <c r="G79" s="332"/>
    </row>
    <row r="80" spans="2:7" ht="15">
      <c r="B80" s="332"/>
      <c r="C80" s="332"/>
      <c r="D80" s="332"/>
      <c r="E80" s="332"/>
      <c r="F80" s="332"/>
      <c r="G80" s="332"/>
    </row>
    <row r="81" spans="2:7" ht="15">
      <c r="B81" s="332"/>
      <c r="C81" s="332"/>
      <c r="D81" s="332"/>
      <c r="E81" s="332"/>
      <c r="F81" s="332"/>
      <c r="G81" s="332"/>
    </row>
    <row r="82" spans="2:7" ht="15">
      <c r="B82" s="332"/>
      <c r="C82" s="332"/>
      <c r="D82" s="332"/>
      <c r="E82" s="332"/>
      <c r="F82" s="332"/>
      <c r="G82" s="332"/>
    </row>
    <row r="83" spans="2:7" ht="15">
      <c r="B83" s="332"/>
      <c r="C83" s="332"/>
      <c r="D83" s="332"/>
      <c r="E83" s="332"/>
      <c r="F83" s="332"/>
      <c r="G83" s="332"/>
    </row>
    <row r="84" spans="2:7" ht="15">
      <c r="B84" s="332"/>
      <c r="C84" s="332"/>
      <c r="D84" s="332"/>
      <c r="E84" s="332"/>
      <c r="F84" s="332"/>
      <c r="G84" s="332"/>
    </row>
    <row r="85" spans="2:7" ht="15">
      <c r="B85" s="332"/>
      <c r="C85" s="332"/>
      <c r="D85" s="332"/>
      <c r="E85" s="332"/>
      <c r="F85" s="332"/>
      <c r="G85" s="332"/>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19" t="s">
        <v>57</v>
      </c>
      <c r="C2" s="319"/>
      <c r="D2" s="319"/>
      <c r="E2" s="319"/>
      <c r="F2" s="319"/>
      <c r="G2" s="319"/>
      <c r="H2" s="319"/>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336" t="s">
        <v>89</v>
      </c>
      <c r="D11" s="336"/>
      <c r="E11" s="336"/>
      <c r="F11" s="336"/>
      <c r="G11" s="336"/>
    </row>
    <row r="12" spans="3:7" ht="15">
      <c r="C12" s="336"/>
      <c r="D12" s="336"/>
      <c r="E12" s="336"/>
      <c r="F12" s="336"/>
      <c r="G12" s="336"/>
    </row>
    <row r="13" spans="3:7" ht="15">
      <c r="C13" s="336"/>
      <c r="D13" s="336"/>
      <c r="E13" s="336"/>
      <c r="F13" s="336"/>
      <c r="G13" s="336"/>
    </row>
    <row r="14" spans="3:7" ht="15">
      <c r="C14" s="336"/>
      <c r="D14" s="336"/>
      <c r="E14" s="336"/>
      <c r="F14" s="336"/>
      <c r="G14" s="336"/>
    </row>
    <row r="15" spans="3:7" ht="15">
      <c r="C15" s="336"/>
      <c r="D15" s="336"/>
      <c r="E15" s="336"/>
      <c r="F15" s="336"/>
      <c r="G15" s="336"/>
    </row>
    <row r="16" spans="3:7" ht="15">
      <c r="C16" s="336"/>
      <c r="D16" s="336"/>
      <c r="E16" s="336"/>
      <c r="F16" s="336"/>
      <c r="G16" s="336"/>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3"/>
  <sheetViews>
    <sheetView showGridLines="0" view="pageBreakPreview" zoomScale="70" zoomScaleNormal="80" zoomScaleSheetLayoutView="70" zoomScalePageLayoutView="0" workbookViewId="0" topLeftCell="A49">
      <selection activeCell="B63" sqref="B63"/>
    </sheetView>
  </sheetViews>
  <sheetFormatPr defaultColWidth="11.421875" defaultRowHeight="15"/>
  <cols>
    <col min="1" max="1" width="7.7109375" style="94" customWidth="1"/>
    <col min="2" max="2" width="25.140625" style="94" customWidth="1"/>
    <col min="3" max="3" width="11.421875" style="94" customWidth="1"/>
    <col min="4" max="4" width="13.28125" style="94" customWidth="1"/>
    <col min="5" max="5" width="16.28125" style="94" customWidth="1"/>
    <col min="6" max="6" width="18.28125" style="96" customWidth="1"/>
    <col min="7" max="7" width="15.57421875" style="94" customWidth="1"/>
    <col min="8" max="8" width="14.57421875" style="94" customWidth="1"/>
    <col min="9" max="9" width="15.140625" style="94" customWidth="1"/>
    <col min="10" max="16384" width="11.421875" style="94" customWidth="1"/>
  </cols>
  <sheetData>
    <row r="1" spans="1:21" ht="12.75" customHeight="1">
      <c r="A1" s="90"/>
      <c r="B1" s="91"/>
      <c r="C1" s="91"/>
      <c r="D1" s="91"/>
      <c r="E1" s="91"/>
      <c r="F1" s="92"/>
      <c r="G1" s="91"/>
      <c r="H1" s="91"/>
      <c r="I1" s="91"/>
      <c r="J1" s="91"/>
      <c r="K1" s="91"/>
      <c r="L1" s="91"/>
      <c r="M1" s="91"/>
      <c r="N1" s="91"/>
      <c r="O1" s="91"/>
      <c r="P1" s="91"/>
      <c r="Q1" s="91"/>
      <c r="R1" s="205"/>
      <c r="S1" s="205"/>
      <c r="T1" s="206"/>
      <c r="U1" s="93"/>
    </row>
    <row r="2" spans="1:21" s="96" customFormat="1" ht="12.75">
      <c r="A2" s="207"/>
      <c r="B2" s="95"/>
      <c r="C2" s="95"/>
      <c r="D2" s="225" t="s">
        <v>108</v>
      </c>
      <c r="E2" s="225"/>
      <c r="F2" s="225"/>
      <c r="G2" s="225"/>
      <c r="H2" s="225"/>
      <c r="I2" s="225"/>
      <c r="J2" s="225"/>
      <c r="K2" s="225"/>
      <c r="L2" s="225"/>
      <c r="M2" s="225"/>
      <c r="N2" s="95"/>
      <c r="O2" s="95"/>
      <c r="P2" s="95"/>
      <c r="Q2" s="95"/>
      <c r="R2" s="95"/>
      <c r="S2" s="95"/>
      <c r="T2" s="208"/>
      <c r="U2" s="95"/>
    </row>
    <row r="3" spans="1:21" s="96" customFormat="1" ht="12.75">
      <c r="A3" s="207"/>
      <c r="B3" s="95"/>
      <c r="C3" s="95"/>
      <c r="D3" s="225" t="s">
        <v>109</v>
      </c>
      <c r="E3" s="225"/>
      <c r="F3" s="225"/>
      <c r="G3" s="225"/>
      <c r="H3" s="225"/>
      <c r="I3" s="225"/>
      <c r="J3" s="225"/>
      <c r="K3" s="225"/>
      <c r="L3" s="225"/>
      <c r="M3" s="225"/>
      <c r="N3" s="95"/>
      <c r="O3" s="95"/>
      <c r="P3" s="95"/>
      <c r="Q3" s="95"/>
      <c r="R3" s="95"/>
      <c r="S3" s="95"/>
      <c r="T3" s="208"/>
      <c r="U3" s="95"/>
    </row>
    <row r="4" spans="1:21" s="96" customFormat="1" ht="15">
      <c r="A4" s="207"/>
      <c r="B4" s="95"/>
      <c r="C4" s="95"/>
      <c r="D4" s="226" t="s">
        <v>143</v>
      </c>
      <c r="E4" s="226"/>
      <c r="F4" s="226"/>
      <c r="G4" s="226"/>
      <c r="H4" s="226"/>
      <c r="I4" s="226"/>
      <c r="J4" s="226"/>
      <c r="K4" s="226"/>
      <c r="L4" s="226"/>
      <c r="M4" s="226"/>
      <c r="N4" s="95"/>
      <c r="O4" s="95"/>
      <c r="P4" s="95"/>
      <c r="Q4" s="95"/>
      <c r="R4" s="95"/>
      <c r="S4" s="95"/>
      <c r="T4" s="208"/>
      <c r="U4" s="95"/>
    </row>
    <row r="5" spans="1:21" ht="12.75">
      <c r="A5" s="147"/>
      <c r="B5" s="97"/>
      <c r="C5" s="97"/>
      <c r="D5" s="97"/>
      <c r="E5" s="97"/>
      <c r="F5" s="98"/>
      <c r="G5" s="97"/>
      <c r="H5" s="97"/>
      <c r="I5" s="97"/>
      <c r="J5" s="97"/>
      <c r="K5" s="97"/>
      <c r="L5" s="97"/>
      <c r="M5" s="97"/>
      <c r="N5" s="97"/>
      <c r="O5" s="97"/>
      <c r="P5" s="97"/>
      <c r="Q5" s="97"/>
      <c r="R5" s="99"/>
      <c r="S5" s="99"/>
      <c r="T5" s="209"/>
      <c r="U5" s="93"/>
    </row>
    <row r="6" spans="1:21" ht="12.75">
      <c r="A6" s="147"/>
      <c r="B6" s="97"/>
      <c r="C6" s="97"/>
      <c r="D6" s="97"/>
      <c r="E6" s="97"/>
      <c r="F6" s="98"/>
      <c r="G6" s="97"/>
      <c r="H6" s="97"/>
      <c r="I6" s="97"/>
      <c r="J6" s="97"/>
      <c r="K6" s="97"/>
      <c r="L6" s="97"/>
      <c r="M6" s="97"/>
      <c r="N6" s="97"/>
      <c r="O6" s="97"/>
      <c r="P6" s="97"/>
      <c r="Q6" s="97"/>
      <c r="R6" s="99"/>
      <c r="S6" s="99"/>
      <c r="T6" s="209"/>
      <c r="U6" s="93"/>
    </row>
    <row r="7" spans="1:21" ht="13.5" thickBot="1">
      <c r="A7" s="147"/>
      <c r="B7" s="97"/>
      <c r="C7" s="97"/>
      <c r="D7" s="97"/>
      <c r="E7" s="97"/>
      <c r="F7" s="98"/>
      <c r="G7" s="97"/>
      <c r="H7" s="97"/>
      <c r="I7" s="97"/>
      <c r="J7" s="97"/>
      <c r="K7" s="97"/>
      <c r="L7" s="97"/>
      <c r="M7" s="97"/>
      <c r="N7" s="97"/>
      <c r="O7" s="97"/>
      <c r="P7" s="97"/>
      <c r="Q7" s="97"/>
      <c r="R7" s="99"/>
      <c r="S7" s="99"/>
      <c r="T7" s="209"/>
      <c r="U7" s="93"/>
    </row>
    <row r="8" spans="1:21" ht="12.75" customHeight="1">
      <c r="A8" s="100"/>
      <c r="B8" s="97"/>
      <c r="C8" s="101"/>
      <c r="D8" s="101"/>
      <c r="E8" s="101"/>
      <c r="F8" s="227" t="s">
        <v>110</v>
      </c>
      <c r="G8" s="228"/>
      <c r="H8" s="228"/>
      <c r="I8" s="228"/>
      <c r="J8" s="228"/>
      <c r="K8" s="228"/>
      <c r="L8" s="228"/>
      <c r="M8" s="229"/>
      <c r="N8" s="102"/>
      <c r="O8" s="102"/>
      <c r="P8" s="102"/>
      <c r="Q8" s="102"/>
      <c r="R8" s="102"/>
      <c r="S8" s="102"/>
      <c r="T8" s="210"/>
      <c r="U8" s="93"/>
    </row>
    <row r="9" spans="1:21" ht="15">
      <c r="A9" s="100"/>
      <c r="B9" s="97"/>
      <c r="C9" s="103"/>
      <c r="D9" s="103"/>
      <c r="E9" s="103"/>
      <c r="F9" s="230" t="s">
        <v>111</v>
      </c>
      <c r="G9" s="231"/>
      <c r="H9" s="231"/>
      <c r="I9" s="231"/>
      <c r="J9" s="231"/>
      <c r="K9" s="231"/>
      <c r="L9" s="231"/>
      <c r="M9" s="232"/>
      <c r="N9" s="102"/>
      <c r="O9" s="102"/>
      <c r="P9" s="97"/>
      <c r="Q9" s="97"/>
      <c r="R9" s="97"/>
      <c r="S9" s="97"/>
      <c r="T9" s="210"/>
      <c r="U9" s="204"/>
    </row>
    <row r="10" spans="1:21" ht="15">
      <c r="A10" s="100"/>
      <c r="B10" s="97"/>
      <c r="C10" s="103"/>
      <c r="D10" s="103"/>
      <c r="E10" s="103"/>
      <c r="F10" s="230" t="s">
        <v>140</v>
      </c>
      <c r="G10" s="231"/>
      <c r="H10" s="231"/>
      <c r="I10" s="231"/>
      <c r="J10" s="231"/>
      <c r="K10" s="231"/>
      <c r="L10" s="231"/>
      <c r="M10" s="232"/>
      <c r="N10" s="104"/>
      <c r="O10" s="104"/>
      <c r="P10" s="104"/>
      <c r="Q10" s="104"/>
      <c r="R10" s="104"/>
      <c r="S10" s="104"/>
      <c r="T10" s="211"/>
      <c r="U10" s="204"/>
    </row>
    <row r="11" spans="1:21" ht="15">
      <c r="A11" s="100"/>
      <c r="B11" s="97"/>
      <c r="C11" s="103"/>
      <c r="D11" s="103"/>
      <c r="E11" s="103"/>
      <c r="F11" s="230" t="s">
        <v>141</v>
      </c>
      <c r="G11" s="231"/>
      <c r="H11" s="231"/>
      <c r="I11" s="231"/>
      <c r="J11" s="231"/>
      <c r="K11" s="231"/>
      <c r="L11" s="231"/>
      <c r="M11" s="232"/>
      <c r="N11" s="102"/>
      <c r="O11" s="104"/>
      <c r="P11" s="104"/>
      <c r="Q11" s="104"/>
      <c r="R11" s="104"/>
      <c r="S11" s="104"/>
      <c r="T11" s="211"/>
      <c r="U11" s="93"/>
    </row>
    <row r="12" spans="1:21" ht="15.75" thickBot="1">
      <c r="A12" s="100"/>
      <c r="B12" s="105"/>
      <c r="C12" s="102"/>
      <c r="D12" s="102"/>
      <c r="E12" s="102"/>
      <c r="F12" s="233" t="s">
        <v>142</v>
      </c>
      <c r="G12" s="234"/>
      <c r="H12" s="234"/>
      <c r="I12" s="234"/>
      <c r="J12" s="234"/>
      <c r="K12" s="234"/>
      <c r="L12" s="234"/>
      <c r="M12" s="235"/>
      <c r="N12" s="102"/>
      <c r="O12" s="104"/>
      <c r="P12" s="104"/>
      <c r="Q12" s="104"/>
      <c r="R12" s="104"/>
      <c r="S12" s="104"/>
      <c r="T12" s="211"/>
      <c r="U12" s="93"/>
    </row>
    <row r="13" spans="1:21" ht="15">
      <c r="A13" s="100"/>
      <c r="B13" s="105"/>
      <c r="C13" s="102"/>
      <c r="D13" s="102"/>
      <c r="E13" s="102"/>
      <c r="F13" s="201"/>
      <c r="G13" s="201"/>
      <c r="H13" s="201"/>
      <c r="I13" s="201"/>
      <c r="J13" s="201"/>
      <c r="K13" s="201"/>
      <c r="L13" s="201"/>
      <c r="M13" s="201"/>
      <c r="N13" s="102"/>
      <c r="O13" s="104"/>
      <c r="P13" s="104"/>
      <c r="Q13" s="104"/>
      <c r="R13" s="104"/>
      <c r="S13" s="104"/>
      <c r="T13" s="211"/>
      <c r="U13" s="93"/>
    </row>
    <row r="14" spans="1:21" ht="13.5" thickBot="1">
      <c r="A14" s="100"/>
      <c r="B14" s="105"/>
      <c r="C14" s="102"/>
      <c r="D14" s="102"/>
      <c r="E14" s="102"/>
      <c r="F14" s="106"/>
      <c r="G14" s="102"/>
      <c r="H14" s="102"/>
      <c r="I14" s="102"/>
      <c r="J14" s="107"/>
      <c r="K14" s="102"/>
      <c r="L14" s="102"/>
      <c r="M14" s="102"/>
      <c r="N14" s="102"/>
      <c r="O14" s="104"/>
      <c r="P14" s="104"/>
      <c r="Q14" s="104"/>
      <c r="R14" s="104"/>
      <c r="S14" s="104"/>
      <c r="T14" s="211"/>
      <c r="U14" s="93"/>
    </row>
    <row r="15" spans="1:21" ht="24" customHeight="1" thickBot="1">
      <c r="A15" s="236" t="s">
        <v>114</v>
      </c>
      <c r="B15" s="237"/>
      <c r="C15" s="237"/>
      <c r="D15" s="237"/>
      <c r="E15" s="237"/>
      <c r="F15" s="237"/>
      <c r="G15" s="237"/>
      <c r="H15" s="237"/>
      <c r="I15" s="237"/>
      <c r="J15" s="237"/>
      <c r="K15" s="237"/>
      <c r="L15" s="237"/>
      <c r="M15" s="237"/>
      <c r="N15" s="237"/>
      <c r="O15" s="237"/>
      <c r="P15" s="237"/>
      <c r="Q15" s="237"/>
      <c r="R15" s="237"/>
      <c r="S15" s="237"/>
      <c r="T15" s="238"/>
      <c r="U15" s="93"/>
    </row>
    <row r="16" spans="1:21" ht="13.5" thickBot="1">
      <c r="A16" s="108"/>
      <c r="B16" s="109"/>
      <c r="C16" s="110"/>
      <c r="D16" s="110"/>
      <c r="E16" s="110"/>
      <c r="F16" s="111"/>
      <c r="G16" s="110"/>
      <c r="H16" s="110"/>
      <c r="I16" s="110"/>
      <c r="J16" s="112"/>
      <c r="K16" s="110"/>
      <c r="L16" s="110"/>
      <c r="M16" s="110"/>
      <c r="N16" s="110"/>
      <c r="O16" s="113"/>
      <c r="P16" s="113"/>
      <c r="Q16" s="113"/>
      <c r="R16" s="113"/>
      <c r="S16" s="113"/>
      <c r="T16" s="212"/>
      <c r="U16" s="93"/>
    </row>
    <row r="17" spans="1:21" ht="34.5" customHeight="1" thickBot="1">
      <c r="A17" s="100"/>
      <c r="B17" s="239" t="s">
        <v>115</v>
      </c>
      <c r="C17" s="240"/>
      <c r="D17" s="240"/>
      <c r="E17" s="240"/>
      <c r="F17" s="240"/>
      <c r="G17" s="241"/>
      <c r="H17" s="104"/>
      <c r="I17" s="102"/>
      <c r="J17" s="107"/>
      <c r="K17" s="102"/>
      <c r="L17" s="102"/>
      <c r="M17" s="102"/>
      <c r="N17" s="102"/>
      <c r="O17" s="104"/>
      <c r="P17" s="104"/>
      <c r="Q17" s="104"/>
      <c r="R17" s="104"/>
      <c r="S17" s="104"/>
      <c r="T17" s="211"/>
      <c r="U17" s="204"/>
    </row>
    <row r="18" spans="1:21" ht="27.75" customHeight="1" thickBot="1">
      <c r="A18" s="100"/>
      <c r="B18" s="242" t="s">
        <v>116</v>
      </c>
      <c r="C18" s="243"/>
      <c r="D18" s="244"/>
      <c r="E18" s="202" t="s">
        <v>5</v>
      </c>
      <c r="F18" s="202" t="s">
        <v>117</v>
      </c>
      <c r="G18" s="203" t="s">
        <v>118</v>
      </c>
      <c r="H18" s="114"/>
      <c r="I18" s="97"/>
      <c r="J18" s="97"/>
      <c r="K18" s="97"/>
      <c r="L18" s="115"/>
      <c r="M18" s="97"/>
      <c r="N18" s="97"/>
      <c r="O18" s="97"/>
      <c r="P18" s="97"/>
      <c r="Q18" s="97"/>
      <c r="R18" s="115"/>
      <c r="S18" s="114"/>
      <c r="T18" s="211"/>
      <c r="U18" s="204"/>
    </row>
    <row r="19" spans="1:21" ht="17.25" customHeight="1">
      <c r="A19" s="100"/>
      <c r="B19" s="245" t="s">
        <v>58</v>
      </c>
      <c r="C19" s="246"/>
      <c r="D19" s="247"/>
      <c r="E19" s="116">
        <v>13</v>
      </c>
      <c r="F19" s="117">
        <v>0</v>
      </c>
      <c r="G19" s="118">
        <f>SUM(E19:F19)</f>
        <v>13</v>
      </c>
      <c r="H19" s="119"/>
      <c r="I19" s="120"/>
      <c r="J19" s="121"/>
      <c r="K19" s="120"/>
      <c r="L19" s="102"/>
      <c r="M19" s="102"/>
      <c r="N19" s="104"/>
      <c r="O19" s="104"/>
      <c r="P19" s="104"/>
      <c r="Q19" s="104"/>
      <c r="R19" s="104"/>
      <c r="S19" s="104"/>
      <c r="T19" s="211"/>
      <c r="U19" s="93"/>
    </row>
    <row r="20" spans="1:21" ht="17.25" customHeight="1">
      <c r="A20" s="100"/>
      <c r="B20" s="248" t="s">
        <v>144</v>
      </c>
      <c r="C20" s="249"/>
      <c r="D20" s="250"/>
      <c r="E20" s="122">
        <v>2</v>
      </c>
      <c r="F20" s="123">
        <v>0</v>
      </c>
      <c r="G20" s="124">
        <f>SUM(E20:F20)</f>
        <v>2</v>
      </c>
      <c r="H20" s="114"/>
      <c r="I20" s="120"/>
      <c r="J20" s="121"/>
      <c r="K20" s="120"/>
      <c r="L20" s="102"/>
      <c r="M20" s="102"/>
      <c r="N20" s="104"/>
      <c r="O20" s="104"/>
      <c r="P20" s="104"/>
      <c r="Q20" s="104"/>
      <c r="R20" s="104"/>
      <c r="S20" s="104"/>
      <c r="T20" s="211"/>
      <c r="U20" s="93"/>
    </row>
    <row r="21" spans="1:21" ht="17.25" customHeight="1">
      <c r="A21" s="100"/>
      <c r="B21" s="251" t="s">
        <v>9</v>
      </c>
      <c r="C21" s="252"/>
      <c r="D21" s="253"/>
      <c r="E21" s="159">
        <v>12</v>
      </c>
      <c r="F21" s="160">
        <v>3</v>
      </c>
      <c r="G21" s="161">
        <f>SUM(E21:F21)</f>
        <v>15</v>
      </c>
      <c r="H21" s="97"/>
      <c r="I21" s="97"/>
      <c r="J21" s="97"/>
      <c r="K21" s="97"/>
      <c r="L21" s="115"/>
      <c r="M21" s="97"/>
      <c r="N21" s="97"/>
      <c r="O21" s="97"/>
      <c r="P21" s="97"/>
      <c r="Q21" s="97"/>
      <c r="R21" s="115"/>
      <c r="S21" s="104"/>
      <c r="T21" s="211"/>
      <c r="U21" s="93"/>
    </row>
    <row r="22" spans="1:21" ht="17.25" customHeight="1" thickBot="1">
      <c r="A22" s="100"/>
      <c r="B22" s="261" t="s">
        <v>8</v>
      </c>
      <c r="C22" s="262"/>
      <c r="D22" s="263"/>
      <c r="E22" s="159">
        <v>2</v>
      </c>
      <c r="F22" s="160">
        <v>0</v>
      </c>
      <c r="G22" s="161">
        <f>SUM(E22:F22)</f>
        <v>2</v>
      </c>
      <c r="H22" s="97"/>
      <c r="I22" s="97"/>
      <c r="J22" s="97"/>
      <c r="K22" s="97"/>
      <c r="L22" s="115"/>
      <c r="M22" s="97"/>
      <c r="N22" s="97"/>
      <c r="O22" s="97"/>
      <c r="P22" s="97"/>
      <c r="Q22" s="97"/>
      <c r="R22" s="115"/>
      <c r="S22" s="104"/>
      <c r="T22" s="211"/>
      <c r="U22" s="93"/>
    </row>
    <row r="23" spans="1:21" ht="32.25" customHeight="1" thickBot="1">
      <c r="A23" s="100"/>
      <c r="B23" s="254" t="s">
        <v>182</v>
      </c>
      <c r="C23" s="255"/>
      <c r="D23" s="256"/>
      <c r="E23" s="257">
        <f>SUM(G19:G22)</f>
        <v>32</v>
      </c>
      <c r="F23" s="257"/>
      <c r="G23" s="258"/>
      <c r="H23" s="102"/>
      <c r="I23" s="102"/>
      <c r="J23" s="107"/>
      <c r="K23" s="102"/>
      <c r="L23" s="102"/>
      <c r="M23" s="102"/>
      <c r="N23" s="102"/>
      <c r="O23" s="104"/>
      <c r="P23" s="104"/>
      <c r="Q23" s="104"/>
      <c r="R23" s="104"/>
      <c r="S23" s="104"/>
      <c r="T23" s="211"/>
      <c r="U23" s="93"/>
    </row>
    <row r="24" spans="1:21" ht="12" customHeight="1">
      <c r="A24" s="100"/>
      <c r="B24" s="97"/>
      <c r="C24" s="97"/>
      <c r="D24" s="97"/>
      <c r="E24" s="93"/>
      <c r="F24" s="97"/>
      <c r="G24" s="97"/>
      <c r="H24" s="102"/>
      <c r="I24" s="102"/>
      <c r="J24" s="107"/>
      <c r="K24" s="102"/>
      <c r="L24" s="102"/>
      <c r="M24" s="102"/>
      <c r="N24" s="102"/>
      <c r="O24" s="104"/>
      <c r="P24" s="104"/>
      <c r="Q24" s="104"/>
      <c r="R24" s="104"/>
      <c r="S24" s="104"/>
      <c r="T24" s="211"/>
      <c r="U24" s="93"/>
    </row>
    <row r="25" spans="1:21" ht="12" customHeight="1">
      <c r="A25" s="100"/>
      <c r="B25" s="97"/>
      <c r="C25" s="97"/>
      <c r="D25" s="97"/>
      <c r="E25" s="97"/>
      <c r="F25" s="97"/>
      <c r="G25" s="97"/>
      <c r="H25" s="102"/>
      <c r="I25" s="102"/>
      <c r="J25" s="107"/>
      <c r="K25" s="102"/>
      <c r="L25" s="102"/>
      <c r="M25" s="102"/>
      <c r="N25" s="97"/>
      <c r="O25" s="97"/>
      <c r="P25" s="97"/>
      <c r="Q25" s="97"/>
      <c r="R25" s="115"/>
      <c r="S25" s="104"/>
      <c r="T25" s="211"/>
      <c r="U25" s="93"/>
    </row>
    <row r="26" spans="1:21" ht="12" customHeight="1" thickBot="1">
      <c r="A26" s="125"/>
      <c r="B26" s="126"/>
      <c r="C26" s="127"/>
      <c r="D26" s="127"/>
      <c r="E26" s="127"/>
      <c r="F26" s="128"/>
      <c r="G26" s="127"/>
      <c r="H26" s="127"/>
      <c r="I26" s="127"/>
      <c r="J26" s="129"/>
      <c r="K26" s="127"/>
      <c r="L26" s="127"/>
      <c r="M26" s="127"/>
      <c r="N26" s="127"/>
      <c r="O26" s="130"/>
      <c r="P26" s="130"/>
      <c r="Q26" s="130"/>
      <c r="R26" s="130"/>
      <c r="S26" s="259"/>
      <c r="T26" s="260"/>
      <c r="U26" s="93"/>
    </row>
    <row r="27" spans="1:21" ht="24.75" customHeight="1" thickBot="1">
      <c r="A27" s="236" t="s">
        <v>112</v>
      </c>
      <c r="B27" s="237"/>
      <c r="C27" s="237"/>
      <c r="D27" s="237"/>
      <c r="E27" s="237"/>
      <c r="F27" s="237"/>
      <c r="G27" s="237"/>
      <c r="H27" s="237"/>
      <c r="I27" s="237"/>
      <c r="J27" s="237"/>
      <c r="K27" s="237"/>
      <c r="L27" s="237"/>
      <c r="M27" s="237"/>
      <c r="N27" s="237"/>
      <c r="O27" s="237"/>
      <c r="P27" s="237"/>
      <c r="Q27" s="237"/>
      <c r="R27" s="237"/>
      <c r="S27" s="237"/>
      <c r="T27" s="238"/>
      <c r="U27" s="93"/>
    </row>
    <row r="28" spans="1:21" ht="13.5" thickBot="1">
      <c r="A28" s="147"/>
      <c r="B28" s="270"/>
      <c r="C28" s="270"/>
      <c r="D28" s="270"/>
      <c r="E28" s="270"/>
      <c r="F28" s="270"/>
      <c r="G28" s="270"/>
      <c r="H28" s="97"/>
      <c r="I28" s="97"/>
      <c r="J28" s="97"/>
      <c r="K28" s="97"/>
      <c r="L28" s="97"/>
      <c r="M28" s="97"/>
      <c r="N28" s="97"/>
      <c r="O28" s="97"/>
      <c r="P28" s="97"/>
      <c r="Q28" s="131"/>
      <c r="R28" s="131"/>
      <c r="S28" s="97"/>
      <c r="T28" s="213"/>
      <c r="U28" s="93"/>
    </row>
    <row r="29" spans="1:21" s="135" customFormat="1" ht="33" customHeight="1" thickBot="1">
      <c r="A29" s="214"/>
      <c r="B29" s="271" t="s">
        <v>119</v>
      </c>
      <c r="C29" s="272"/>
      <c r="D29" s="272"/>
      <c r="E29" s="272"/>
      <c r="F29" s="273"/>
      <c r="G29" s="133"/>
      <c r="H29" s="131" t="s">
        <v>120</v>
      </c>
      <c r="I29" s="134" t="str">
        <f>+K31</f>
        <v>SGA</v>
      </c>
      <c r="J29" s="131" t="s">
        <v>121</v>
      </c>
      <c r="K29" s="131" t="s">
        <v>121</v>
      </c>
      <c r="L29" s="131" t="s">
        <v>121</v>
      </c>
      <c r="M29" s="131" t="s">
        <v>121</v>
      </c>
      <c r="N29" s="131" t="s">
        <v>121</v>
      </c>
      <c r="O29" s="131" t="s">
        <v>121</v>
      </c>
      <c r="P29" s="132"/>
      <c r="Q29" s="131"/>
      <c r="R29" s="131"/>
      <c r="S29" s="132"/>
      <c r="T29" s="215"/>
      <c r="U29" s="204"/>
    </row>
    <row r="30" spans="1:21" s="135" customFormat="1" ht="29.25" customHeight="1" thickBot="1">
      <c r="A30" s="214"/>
      <c r="B30" s="274" t="s">
        <v>122</v>
      </c>
      <c r="C30" s="275"/>
      <c r="D30" s="276"/>
      <c r="E30" s="162" t="s">
        <v>5</v>
      </c>
      <c r="F30" s="163" t="s">
        <v>117</v>
      </c>
      <c r="G30" s="133"/>
      <c r="H30" s="131"/>
      <c r="I30" s="134"/>
      <c r="J30" s="131" t="s">
        <v>121</v>
      </c>
      <c r="K30" s="131" t="s">
        <v>121</v>
      </c>
      <c r="L30" s="131" t="s">
        <v>121</v>
      </c>
      <c r="M30" s="131" t="s">
        <v>121</v>
      </c>
      <c r="N30" s="131" t="s">
        <v>121</v>
      </c>
      <c r="O30" s="131" t="s">
        <v>121</v>
      </c>
      <c r="P30" s="132"/>
      <c r="Q30" s="131"/>
      <c r="R30" s="131"/>
      <c r="S30" s="132"/>
      <c r="T30" s="215"/>
      <c r="U30" s="204"/>
    </row>
    <row r="31" spans="1:21" ht="23.25" customHeight="1">
      <c r="A31" s="147"/>
      <c r="B31" s="277" t="s">
        <v>15</v>
      </c>
      <c r="C31" s="278"/>
      <c r="D31" s="279"/>
      <c r="E31" s="136">
        <v>3</v>
      </c>
      <c r="F31" s="137">
        <v>0</v>
      </c>
      <c r="G31" s="134"/>
      <c r="H31" s="131" t="s">
        <v>123</v>
      </c>
      <c r="I31" s="138" t="str">
        <f>+K32</f>
        <v>SGA</v>
      </c>
      <c r="J31" s="131" t="s">
        <v>121</v>
      </c>
      <c r="K31" s="131" t="s">
        <v>121</v>
      </c>
      <c r="L31" s="131" t="s">
        <v>121</v>
      </c>
      <c r="M31" s="131" t="s">
        <v>121</v>
      </c>
      <c r="N31" s="131" t="s">
        <v>121</v>
      </c>
      <c r="O31" s="131" t="s">
        <v>121</v>
      </c>
      <c r="P31" s="97"/>
      <c r="Q31" s="131"/>
      <c r="R31" s="131"/>
      <c r="S31" s="97"/>
      <c r="T31" s="213"/>
      <c r="U31" s="93"/>
    </row>
    <row r="32" spans="1:21" ht="23.25" customHeight="1">
      <c r="A32" s="147"/>
      <c r="B32" s="287" t="s">
        <v>18</v>
      </c>
      <c r="C32" s="288"/>
      <c r="D32" s="289"/>
      <c r="E32" s="139">
        <v>1</v>
      </c>
      <c r="F32" s="140">
        <v>0</v>
      </c>
      <c r="G32" s="134"/>
      <c r="H32" s="131" t="s">
        <v>121</v>
      </c>
      <c r="I32" s="138" t="str">
        <f>+K33</f>
        <v>SGA</v>
      </c>
      <c r="J32" s="131" t="s">
        <v>121</v>
      </c>
      <c r="K32" s="131" t="s">
        <v>121</v>
      </c>
      <c r="L32" s="131" t="s">
        <v>121</v>
      </c>
      <c r="M32" s="131" t="s">
        <v>121</v>
      </c>
      <c r="N32" s="131" t="s">
        <v>121</v>
      </c>
      <c r="O32" s="131" t="s">
        <v>121</v>
      </c>
      <c r="P32" s="97"/>
      <c r="Q32" s="131"/>
      <c r="R32" s="131"/>
      <c r="S32" s="97"/>
      <c r="T32" s="213"/>
      <c r="U32" s="93"/>
    </row>
    <row r="33" spans="1:21" ht="23.25" customHeight="1">
      <c r="A33" s="147"/>
      <c r="B33" s="280" t="s">
        <v>1</v>
      </c>
      <c r="C33" s="281"/>
      <c r="D33" s="282"/>
      <c r="E33" s="139">
        <v>4</v>
      </c>
      <c r="F33" s="140">
        <v>0</v>
      </c>
      <c r="G33" s="141"/>
      <c r="H33" s="131" t="s">
        <v>124</v>
      </c>
      <c r="I33" s="138" t="str">
        <f>+K34</f>
        <v>SGA</v>
      </c>
      <c r="J33" s="131" t="s">
        <v>121</v>
      </c>
      <c r="K33" s="131" t="s">
        <v>121</v>
      </c>
      <c r="L33" s="131" t="s">
        <v>121</v>
      </c>
      <c r="M33" s="131" t="s">
        <v>121</v>
      </c>
      <c r="N33" s="131" t="s">
        <v>121</v>
      </c>
      <c r="O33" s="131" t="s">
        <v>121</v>
      </c>
      <c r="P33" s="97"/>
      <c r="Q33" s="131"/>
      <c r="R33" s="131"/>
      <c r="S33" s="97"/>
      <c r="T33" s="213"/>
      <c r="U33" s="93"/>
    </row>
    <row r="34" spans="1:21" ht="23.25" customHeight="1">
      <c r="A34" s="147"/>
      <c r="B34" s="280" t="s">
        <v>19</v>
      </c>
      <c r="C34" s="281"/>
      <c r="D34" s="282"/>
      <c r="E34" s="139">
        <v>15</v>
      </c>
      <c r="F34" s="140">
        <v>3</v>
      </c>
      <c r="G34" s="134"/>
      <c r="H34" s="131" t="s">
        <v>126</v>
      </c>
      <c r="I34" s="138" t="str">
        <f>+N31</f>
        <v>SGA</v>
      </c>
      <c r="J34" s="131" t="s">
        <v>121</v>
      </c>
      <c r="K34" s="131" t="s">
        <v>121</v>
      </c>
      <c r="L34" s="131" t="s">
        <v>121</v>
      </c>
      <c r="M34" s="131" t="s">
        <v>121</v>
      </c>
      <c r="N34" s="131" t="s">
        <v>121</v>
      </c>
      <c r="O34" s="131" t="s">
        <v>121</v>
      </c>
      <c r="P34" s="97"/>
      <c r="Q34" s="97"/>
      <c r="R34" s="97"/>
      <c r="S34" s="97"/>
      <c r="T34" s="213"/>
      <c r="U34" s="93"/>
    </row>
    <row r="35" spans="1:21" ht="27" customHeight="1">
      <c r="A35" s="147"/>
      <c r="B35" s="280" t="s">
        <v>125</v>
      </c>
      <c r="C35" s="281"/>
      <c r="D35" s="282"/>
      <c r="E35" s="139">
        <v>2</v>
      </c>
      <c r="F35" s="140">
        <v>0</v>
      </c>
      <c r="G35" s="134"/>
      <c r="H35" s="131"/>
      <c r="I35" s="138"/>
      <c r="J35" s="131" t="s">
        <v>121</v>
      </c>
      <c r="K35" s="131" t="s">
        <v>121</v>
      </c>
      <c r="L35" s="131" t="s">
        <v>121</v>
      </c>
      <c r="M35" s="131" t="s">
        <v>121</v>
      </c>
      <c r="N35" s="131" t="s">
        <v>121</v>
      </c>
      <c r="O35" s="131" t="s">
        <v>121</v>
      </c>
      <c r="P35" s="97"/>
      <c r="Q35" s="97"/>
      <c r="R35" s="97"/>
      <c r="S35" s="97"/>
      <c r="T35" s="213"/>
      <c r="U35" s="93"/>
    </row>
    <row r="36" spans="1:21" ht="27" customHeight="1">
      <c r="A36" s="147"/>
      <c r="B36" s="280" t="s">
        <v>127</v>
      </c>
      <c r="C36" s="281"/>
      <c r="D36" s="282"/>
      <c r="E36" s="139">
        <v>3</v>
      </c>
      <c r="F36" s="140">
        <v>0</v>
      </c>
      <c r="G36" s="134"/>
      <c r="H36" s="131"/>
      <c r="I36" s="138"/>
      <c r="J36" s="131"/>
      <c r="K36" s="131"/>
      <c r="L36" s="131"/>
      <c r="M36" s="131"/>
      <c r="N36" s="131"/>
      <c r="O36" s="131"/>
      <c r="P36" s="97"/>
      <c r="Q36" s="97"/>
      <c r="R36" s="97"/>
      <c r="S36" s="97"/>
      <c r="T36" s="213"/>
      <c r="U36" s="93"/>
    </row>
    <row r="37" spans="1:21" ht="27" customHeight="1" thickBot="1">
      <c r="A37" s="147"/>
      <c r="B37" s="267" t="s">
        <v>20</v>
      </c>
      <c r="C37" s="268"/>
      <c r="D37" s="269"/>
      <c r="E37" s="142">
        <v>1</v>
      </c>
      <c r="F37" s="143">
        <v>0</v>
      </c>
      <c r="G37" s="134"/>
      <c r="H37" s="131"/>
      <c r="I37" s="138"/>
      <c r="J37" s="131"/>
      <c r="K37" s="131"/>
      <c r="L37" s="131"/>
      <c r="M37" s="131"/>
      <c r="N37" s="131"/>
      <c r="O37" s="131"/>
      <c r="P37" s="97"/>
      <c r="Q37" s="97"/>
      <c r="R37" s="97"/>
      <c r="S37" s="97"/>
      <c r="T37" s="213"/>
      <c r="U37" s="93"/>
    </row>
    <row r="38" spans="1:21" ht="21.75" customHeight="1" thickBot="1">
      <c r="A38" s="147"/>
      <c r="B38" s="296" t="s">
        <v>119</v>
      </c>
      <c r="C38" s="297"/>
      <c r="D38" s="298"/>
      <c r="E38" s="144">
        <f>SUM(E31:E37)</f>
        <v>29</v>
      </c>
      <c r="F38" s="199">
        <f>SUM(F31:F37)</f>
        <v>3</v>
      </c>
      <c r="G38" s="134"/>
      <c r="H38" s="131" t="s">
        <v>128</v>
      </c>
      <c r="I38" s="138" t="str">
        <f>+N32</f>
        <v>SGA</v>
      </c>
      <c r="J38" s="145"/>
      <c r="K38" s="145"/>
      <c r="L38" s="145"/>
      <c r="M38" s="264"/>
      <c r="N38" s="264"/>
      <c r="O38" s="264"/>
      <c r="P38" s="97"/>
      <c r="Q38" s="97"/>
      <c r="R38" s="97"/>
      <c r="S38" s="97"/>
      <c r="T38" s="213"/>
      <c r="U38" s="93"/>
    </row>
    <row r="39" spans="1:21" ht="21.75" customHeight="1" thickBot="1">
      <c r="A39" s="147"/>
      <c r="B39" s="299"/>
      <c r="C39" s="300"/>
      <c r="D39" s="301"/>
      <c r="E39" s="265">
        <f>SUM(E38:F38)</f>
        <v>32</v>
      </c>
      <c r="F39" s="266"/>
      <c r="G39" s="131">
        <v>3</v>
      </c>
      <c r="H39" s="131"/>
      <c r="I39" s="138"/>
      <c r="J39" s="145"/>
      <c r="K39" s="145"/>
      <c r="L39" s="145"/>
      <c r="M39" s="198"/>
      <c r="N39" s="198"/>
      <c r="O39" s="198"/>
      <c r="P39" s="97"/>
      <c r="Q39" s="97"/>
      <c r="R39" s="97"/>
      <c r="S39" s="97"/>
      <c r="T39" s="213"/>
      <c r="U39" s="93"/>
    </row>
    <row r="40" spans="1:21" ht="12" customHeight="1">
      <c r="A40" s="147"/>
      <c r="B40" s="200"/>
      <c r="C40" s="200"/>
      <c r="D40" s="200"/>
      <c r="E40" s="200"/>
      <c r="F40" s="200"/>
      <c r="G40" s="200"/>
      <c r="H40" s="131"/>
      <c r="I40" s="138"/>
      <c r="J40" s="145"/>
      <c r="K40" s="145"/>
      <c r="L40" s="145"/>
      <c r="M40" s="198"/>
      <c r="N40" s="198"/>
      <c r="O40" s="198"/>
      <c r="P40" s="97"/>
      <c r="Q40" s="97"/>
      <c r="R40" s="97"/>
      <c r="S40" s="97"/>
      <c r="T40" s="213"/>
      <c r="U40" s="93"/>
    </row>
    <row r="41" spans="1:21" ht="12" customHeight="1">
      <c r="A41" s="147"/>
      <c r="B41" s="200"/>
      <c r="C41" s="200"/>
      <c r="D41" s="200"/>
      <c r="E41" s="200"/>
      <c r="F41" s="200"/>
      <c r="G41" s="200"/>
      <c r="H41" s="97"/>
      <c r="I41" s="97"/>
      <c r="J41" s="145"/>
      <c r="K41" s="145"/>
      <c r="L41" s="145"/>
      <c r="M41" s="264"/>
      <c r="N41" s="264"/>
      <c r="O41" s="264"/>
      <c r="P41" s="97"/>
      <c r="Q41" s="97"/>
      <c r="R41" s="97"/>
      <c r="S41" s="97"/>
      <c r="T41" s="213"/>
      <c r="U41" s="93"/>
    </row>
    <row r="42" spans="1:21" ht="12" customHeight="1">
      <c r="A42" s="147"/>
      <c r="B42" s="200"/>
      <c r="C42" s="200"/>
      <c r="D42" s="200"/>
      <c r="E42" s="200"/>
      <c r="F42" s="200"/>
      <c r="G42" s="200"/>
      <c r="H42" s="97"/>
      <c r="I42" s="97"/>
      <c r="J42" s="97"/>
      <c r="K42" s="97"/>
      <c r="L42" s="97"/>
      <c r="M42" s="97"/>
      <c r="N42" s="97"/>
      <c r="O42" s="97"/>
      <c r="P42" s="97"/>
      <c r="Q42" s="97"/>
      <c r="R42" s="97"/>
      <c r="S42" s="259"/>
      <c r="T42" s="260"/>
      <c r="U42" s="93"/>
    </row>
    <row r="43" spans="1:21" ht="12" customHeight="1">
      <c r="A43" s="147"/>
      <c r="B43" s="200"/>
      <c r="C43" s="200"/>
      <c r="D43" s="200"/>
      <c r="E43" s="200"/>
      <c r="F43" s="200"/>
      <c r="G43" s="200"/>
      <c r="H43" s="97"/>
      <c r="I43" s="97"/>
      <c r="J43" s="97"/>
      <c r="K43" s="97"/>
      <c r="L43" s="97"/>
      <c r="M43" s="97"/>
      <c r="N43" s="97"/>
      <c r="O43" s="97"/>
      <c r="P43" s="97"/>
      <c r="Q43" s="97"/>
      <c r="R43" s="97"/>
      <c r="S43" s="67"/>
      <c r="T43" s="216"/>
      <c r="U43" s="93"/>
    </row>
    <row r="44" spans="1:21" ht="12" customHeight="1" thickBot="1">
      <c r="A44" s="147"/>
      <c r="B44" s="200"/>
      <c r="C44" s="200"/>
      <c r="D44" s="200"/>
      <c r="E44" s="200"/>
      <c r="F44" s="200"/>
      <c r="G44" s="200"/>
      <c r="H44" s="97"/>
      <c r="I44" s="97"/>
      <c r="J44" s="97"/>
      <c r="K44" s="97"/>
      <c r="L44" s="97"/>
      <c r="M44" s="97"/>
      <c r="N44" s="97"/>
      <c r="O44" s="97"/>
      <c r="P44" s="97"/>
      <c r="Q44" s="97"/>
      <c r="R44" s="97"/>
      <c r="S44" s="67"/>
      <c r="T44" s="216"/>
      <c r="U44" s="93"/>
    </row>
    <row r="45" spans="1:21" ht="24.75" customHeight="1" thickBot="1">
      <c r="A45" s="236" t="s">
        <v>113</v>
      </c>
      <c r="B45" s="237"/>
      <c r="C45" s="237"/>
      <c r="D45" s="237"/>
      <c r="E45" s="237"/>
      <c r="F45" s="237"/>
      <c r="G45" s="237"/>
      <c r="H45" s="237"/>
      <c r="I45" s="237"/>
      <c r="J45" s="237"/>
      <c r="K45" s="237"/>
      <c r="L45" s="237"/>
      <c r="M45" s="237"/>
      <c r="N45" s="237"/>
      <c r="O45" s="237"/>
      <c r="P45" s="237"/>
      <c r="Q45" s="237"/>
      <c r="R45" s="237"/>
      <c r="S45" s="237"/>
      <c r="T45" s="238"/>
      <c r="U45" s="93"/>
    </row>
    <row r="46" spans="1:21" ht="12.75">
      <c r="A46" s="90"/>
      <c r="B46" s="146"/>
      <c r="C46" s="146"/>
      <c r="D46" s="146"/>
      <c r="E46" s="146"/>
      <c r="F46" s="146"/>
      <c r="G46" s="146"/>
      <c r="H46" s="91"/>
      <c r="I46" s="91"/>
      <c r="J46" s="91"/>
      <c r="K46" s="91"/>
      <c r="L46" s="91"/>
      <c r="M46" s="91"/>
      <c r="N46" s="91"/>
      <c r="O46" s="91"/>
      <c r="P46" s="91"/>
      <c r="Q46" s="91"/>
      <c r="R46" s="91"/>
      <c r="S46" s="91"/>
      <c r="T46" s="217"/>
      <c r="U46" s="93"/>
    </row>
    <row r="47" spans="1:21" ht="12.75">
      <c r="A47" s="147"/>
      <c r="B47" s="200"/>
      <c r="C47" s="200"/>
      <c r="D47" s="200"/>
      <c r="E47" s="200"/>
      <c r="F47" s="200"/>
      <c r="G47" s="200"/>
      <c r="H47" s="97"/>
      <c r="I47" s="97"/>
      <c r="J47" s="97"/>
      <c r="K47" s="97"/>
      <c r="L47" s="97"/>
      <c r="M47" s="97"/>
      <c r="N47" s="97"/>
      <c r="O47" s="97"/>
      <c r="P47" s="97"/>
      <c r="Q47" s="97"/>
      <c r="R47" s="97"/>
      <c r="S47" s="97"/>
      <c r="T47" s="213"/>
      <c r="U47" s="93"/>
    </row>
    <row r="48" spans="1:21" ht="64.5" customHeight="1" thickBot="1">
      <c r="A48" s="147"/>
      <c r="B48" s="148" t="s">
        <v>129</v>
      </c>
      <c r="C48" s="148" t="s">
        <v>79</v>
      </c>
      <c r="D48" s="148" t="s">
        <v>97</v>
      </c>
      <c r="E48" s="148" t="s">
        <v>95</v>
      </c>
      <c r="F48" s="148" t="s">
        <v>77</v>
      </c>
      <c r="G48" s="148" t="s">
        <v>86</v>
      </c>
      <c r="H48" s="148" t="s">
        <v>92</v>
      </c>
      <c r="I48" s="148" t="s">
        <v>96</v>
      </c>
      <c r="J48" s="148" t="s">
        <v>130</v>
      </c>
      <c r="K48" s="93"/>
      <c r="L48" s="93"/>
      <c r="M48" s="93"/>
      <c r="N48" s="93"/>
      <c r="O48" s="93"/>
      <c r="P48" s="93"/>
      <c r="Q48" s="97"/>
      <c r="R48" s="97"/>
      <c r="S48" s="97"/>
      <c r="T48" s="213"/>
      <c r="U48" s="93"/>
    </row>
    <row r="49" spans="1:21" ht="15.75" customHeight="1">
      <c r="A49" s="147"/>
      <c r="B49" s="290" t="s">
        <v>5</v>
      </c>
      <c r="C49" s="291"/>
      <c r="D49" s="291"/>
      <c r="E49" s="291"/>
      <c r="F49" s="291"/>
      <c r="G49" s="291"/>
      <c r="H49" s="291"/>
      <c r="I49" s="291"/>
      <c r="J49" s="292"/>
      <c r="K49" s="93"/>
      <c r="L49" s="93"/>
      <c r="M49" s="93"/>
      <c r="N49" s="93"/>
      <c r="O49" s="93"/>
      <c r="P49" s="93"/>
      <c r="Q49" s="97"/>
      <c r="R49" s="97"/>
      <c r="S49" s="97"/>
      <c r="T49" s="213"/>
      <c r="U49" s="93"/>
    </row>
    <row r="50" spans="1:21" ht="31.5" customHeight="1">
      <c r="A50" s="147"/>
      <c r="B50" s="158" t="s">
        <v>131</v>
      </c>
      <c r="C50" s="149">
        <v>1</v>
      </c>
      <c r="D50" s="150"/>
      <c r="E50" s="149">
        <v>3</v>
      </c>
      <c r="F50" s="150"/>
      <c r="G50" s="149">
        <v>1</v>
      </c>
      <c r="H50" s="149"/>
      <c r="I50" s="149"/>
      <c r="J50" s="151">
        <f aca="true" t="shared" si="0" ref="J50:J55">SUM(C50:I50)</f>
        <v>5</v>
      </c>
      <c r="K50" s="93"/>
      <c r="L50" s="93"/>
      <c r="M50" s="93"/>
      <c r="N50" s="93"/>
      <c r="O50" s="93"/>
      <c r="P50" s="93"/>
      <c r="Q50" s="97"/>
      <c r="R50" s="97"/>
      <c r="S50" s="97"/>
      <c r="T50" s="213"/>
      <c r="U50" s="93"/>
    </row>
    <row r="51" spans="1:21" ht="42.75" customHeight="1">
      <c r="A51" s="147"/>
      <c r="B51" s="158" t="s">
        <v>132</v>
      </c>
      <c r="C51" s="149">
        <v>1</v>
      </c>
      <c r="D51" s="150"/>
      <c r="E51" s="149"/>
      <c r="F51" s="150">
        <v>9</v>
      </c>
      <c r="G51" s="149"/>
      <c r="H51" s="149"/>
      <c r="I51" s="149"/>
      <c r="J51" s="151">
        <f t="shared" si="0"/>
        <v>10</v>
      </c>
      <c r="K51" s="93"/>
      <c r="L51" s="93"/>
      <c r="M51" s="93"/>
      <c r="N51" s="93"/>
      <c r="O51" s="93"/>
      <c r="P51" s="93"/>
      <c r="Q51" s="97"/>
      <c r="R51" s="97"/>
      <c r="S51" s="97"/>
      <c r="T51" s="213"/>
      <c r="U51" s="93"/>
    </row>
    <row r="52" spans="1:21" ht="27" customHeight="1">
      <c r="A52" s="147"/>
      <c r="B52" s="158" t="s">
        <v>133</v>
      </c>
      <c r="C52" s="149">
        <v>1</v>
      </c>
      <c r="D52" s="150">
        <v>1</v>
      </c>
      <c r="E52" s="149">
        <v>1</v>
      </c>
      <c r="F52" s="150"/>
      <c r="G52" s="149"/>
      <c r="H52" s="149">
        <v>3</v>
      </c>
      <c r="I52" s="149">
        <v>1</v>
      </c>
      <c r="J52" s="151">
        <f t="shared" si="0"/>
        <v>7</v>
      </c>
      <c r="K52" s="93"/>
      <c r="L52" s="93"/>
      <c r="M52" s="93"/>
      <c r="N52" s="93"/>
      <c r="O52" s="93"/>
      <c r="P52" s="93"/>
      <c r="Q52" s="97"/>
      <c r="R52" s="97"/>
      <c r="S52" s="97"/>
      <c r="T52" s="213"/>
      <c r="U52" s="93"/>
    </row>
    <row r="53" spans="1:21" ht="40.5" customHeight="1">
      <c r="A53" s="147"/>
      <c r="B53" s="158" t="s">
        <v>145</v>
      </c>
      <c r="C53" s="149"/>
      <c r="D53" s="150"/>
      <c r="E53" s="149"/>
      <c r="F53" s="150">
        <v>4</v>
      </c>
      <c r="G53" s="149">
        <v>1</v>
      </c>
      <c r="H53" s="149"/>
      <c r="I53" s="149"/>
      <c r="J53" s="151">
        <f t="shared" si="0"/>
        <v>5</v>
      </c>
      <c r="K53" s="93"/>
      <c r="L53" s="93"/>
      <c r="M53" s="93"/>
      <c r="N53" s="93"/>
      <c r="O53" s="93"/>
      <c r="P53" s="93"/>
      <c r="Q53" s="97"/>
      <c r="R53" s="97"/>
      <c r="S53" s="97"/>
      <c r="T53" s="213"/>
      <c r="U53" s="93"/>
    </row>
    <row r="54" spans="1:21" ht="40.5" customHeight="1">
      <c r="A54" s="147"/>
      <c r="B54" s="158" t="s">
        <v>146</v>
      </c>
      <c r="C54" s="149"/>
      <c r="D54" s="150"/>
      <c r="E54" s="149"/>
      <c r="F54" s="150">
        <v>1</v>
      </c>
      <c r="G54" s="149"/>
      <c r="H54" s="149"/>
      <c r="I54" s="149"/>
      <c r="J54" s="151">
        <f t="shared" si="0"/>
        <v>1</v>
      </c>
      <c r="K54" s="93"/>
      <c r="L54" s="93"/>
      <c r="M54" s="93"/>
      <c r="N54" s="93"/>
      <c r="O54" s="93"/>
      <c r="P54" s="93"/>
      <c r="Q54" s="97"/>
      <c r="R54" s="97"/>
      <c r="S54" s="97"/>
      <c r="T54" s="213"/>
      <c r="U54" s="93"/>
    </row>
    <row r="55" spans="1:21" ht="40.5" customHeight="1">
      <c r="A55" s="147"/>
      <c r="B55" s="158" t="s">
        <v>134</v>
      </c>
      <c r="C55" s="149"/>
      <c r="D55" s="150"/>
      <c r="E55" s="149"/>
      <c r="F55" s="150">
        <v>1</v>
      </c>
      <c r="G55" s="149"/>
      <c r="H55" s="149"/>
      <c r="I55" s="149"/>
      <c r="J55" s="151">
        <f t="shared" si="0"/>
        <v>1</v>
      </c>
      <c r="K55" s="93"/>
      <c r="L55" s="93"/>
      <c r="M55" s="93"/>
      <c r="N55" s="93"/>
      <c r="O55" s="93"/>
      <c r="P55" s="93"/>
      <c r="Q55" s="97"/>
      <c r="R55" s="97"/>
      <c r="S55" s="97"/>
      <c r="T55" s="213"/>
      <c r="U55" s="93"/>
    </row>
    <row r="56" spans="1:21" ht="15.75" customHeight="1">
      <c r="A56" s="147"/>
      <c r="B56" s="293" t="s">
        <v>135</v>
      </c>
      <c r="C56" s="294"/>
      <c r="D56" s="294"/>
      <c r="E56" s="294"/>
      <c r="F56" s="294"/>
      <c r="G56" s="294"/>
      <c r="H56" s="294"/>
      <c r="I56" s="294"/>
      <c r="J56" s="295"/>
      <c r="K56" s="93"/>
      <c r="L56" s="93"/>
      <c r="M56" s="93"/>
      <c r="N56" s="93"/>
      <c r="O56" s="93"/>
      <c r="P56" s="93"/>
      <c r="Q56" s="97"/>
      <c r="R56" s="97"/>
      <c r="S56" s="97"/>
      <c r="T56" s="213"/>
      <c r="U56" s="93"/>
    </row>
    <row r="57" spans="1:21" ht="49.5" customHeight="1" thickBot="1">
      <c r="A57" s="147"/>
      <c r="B57" s="152" t="s">
        <v>136</v>
      </c>
      <c r="C57" s="153"/>
      <c r="D57" s="154"/>
      <c r="E57" s="153">
        <v>3</v>
      </c>
      <c r="F57" s="154"/>
      <c r="G57" s="153"/>
      <c r="H57" s="153"/>
      <c r="I57" s="153"/>
      <c r="J57" s="155">
        <f>SUM(C57:I57)</f>
        <v>3</v>
      </c>
      <c r="K57" s="93"/>
      <c r="L57" s="93"/>
      <c r="M57" s="93"/>
      <c r="N57" s="93"/>
      <c r="O57" s="93"/>
      <c r="P57" s="93"/>
      <c r="Q57" s="97"/>
      <c r="R57" s="97"/>
      <c r="S57" s="97"/>
      <c r="T57" s="213"/>
      <c r="U57" s="93"/>
    </row>
    <row r="58" spans="1:21" ht="25.5" customHeight="1" thickBot="1">
      <c r="A58" s="147"/>
      <c r="B58" s="156" t="s">
        <v>130</v>
      </c>
      <c r="C58" s="157">
        <f>SUM(C50:C55,C57)</f>
        <v>3</v>
      </c>
      <c r="D58" s="157">
        <f aca="true" t="shared" si="1" ref="D58:I58">SUM(D50:D55,D57)</f>
        <v>1</v>
      </c>
      <c r="E58" s="157">
        <f t="shared" si="1"/>
        <v>7</v>
      </c>
      <c r="F58" s="157">
        <f t="shared" si="1"/>
        <v>15</v>
      </c>
      <c r="G58" s="157">
        <f t="shared" si="1"/>
        <v>2</v>
      </c>
      <c r="H58" s="157">
        <f t="shared" si="1"/>
        <v>3</v>
      </c>
      <c r="I58" s="157">
        <f t="shared" si="1"/>
        <v>1</v>
      </c>
      <c r="J58" s="157">
        <f>SUM(J50:J55,J57)</f>
        <v>32</v>
      </c>
      <c r="K58" s="93"/>
      <c r="L58" s="93"/>
      <c r="M58" s="93"/>
      <c r="N58" s="93"/>
      <c r="O58" s="93"/>
      <c r="P58" s="93"/>
      <c r="Q58" s="97"/>
      <c r="R58" s="97"/>
      <c r="S58" s="97"/>
      <c r="T58" s="213"/>
      <c r="U58" s="93"/>
    </row>
    <row r="59" spans="1:21" ht="12" customHeight="1">
      <c r="A59" s="218"/>
      <c r="B59" s="93"/>
      <c r="C59" s="93"/>
      <c r="D59" s="93"/>
      <c r="E59" s="93"/>
      <c r="F59" s="93"/>
      <c r="G59" s="93"/>
      <c r="H59" s="93"/>
      <c r="I59" s="93"/>
      <c r="J59" s="93"/>
      <c r="K59" s="93"/>
      <c r="L59" s="93"/>
      <c r="M59" s="93"/>
      <c r="N59" s="93"/>
      <c r="O59" s="93"/>
      <c r="P59" s="93"/>
      <c r="Q59" s="97"/>
      <c r="R59" s="97"/>
      <c r="S59" s="97"/>
      <c r="T59" s="213"/>
      <c r="U59" s="93"/>
    </row>
    <row r="60" spans="1:21" ht="12" customHeight="1">
      <c r="A60" s="218"/>
      <c r="B60" s="93"/>
      <c r="C60" s="93"/>
      <c r="D60" s="93"/>
      <c r="E60" s="93"/>
      <c r="F60" s="93"/>
      <c r="G60" s="93"/>
      <c r="H60" s="93"/>
      <c r="I60" s="93"/>
      <c r="J60" s="93"/>
      <c r="K60" s="93"/>
      <c r="L60" s="93"/>
      <c r="M60" s="93"/>
      <c r="N60" s="93"/>
      <c r="O60" s="93"/>
      <c r="P60" s="93"/>
      <c r="Q60" s="97"/>
      <c r="R60" s="97"/>
      <c r="S60" s="97"/>
      <c r="T60" s="213"/>
      <c r="U60" s="93"/>
    </row>
    <row r="61" spans="1:21" ht="12" customHeight="1" thickBot="1">
      <c r="A61" s="219"/>
      <c r="B61" s="285" t="s">
        <v>137</v>
      </c>
      <c r="C61" s="285"/>
      <c r="D61" s="285"/>
      <c r="E61" s="285"/>
      <c r="F61" s="286"/>
      <c r="G61" s="286"/>
      <c r="H61" s="286"/>
      <c r="I61" s="286"/>
      <c r="J61" s="286"/>
      <c r="K61" s="286"/>
      <c r="L61" s="286"/>
      <c r="M61" s="286"/>
      <c r="N61" s="286"/>
      <c r="O61" s="286"/>
      <c r="P61" s="127"/>
      <c r="Q61" s="220"/>
      <c r="R61" s="220"/>
      <c r="S61" s="283"/>
      <c r="T61" s="284"/>
      <c r="U61" s="93"/>
    </row>
    <row r="62" spans="1:21" ht="35.25" customHeight="1" thickBot="1">
      <c r="A62" s="236" t="s">
        <v>138</v>
      </c>
      <c r="B62" s="237"/>
      <c r="C62" s="237"/>
      <c r="D62" s="237"/>
      <c r="E62" s="237"/>
      <c r="F62" s="237"/>
      <c r="G62" s="237"/>
      <c r="H62" s="237"/>
      <c r="I62" s="237"/>
      <c r="J62" s="237"/>
      <c r="K62" s="237"/>
      <c r="L62" s="237"/>
      <c r="M62" s="237"/>
      <c r="N62" s="237"/>
      <c r="O62" s="237"/>
      <c r="P62" s="237"/>
      <c r="Q62" s="237"/>
      <c r="R62" s="237"/>
      <c r="S62" s="237"/>
      <c r="T62" s="238"/>
      <c r="U62" s="93"/>
    </row>
    <row r="63" spans="1:20" ht="38.25" customHeight="1" thickBot="1">
      <c r="A63" s="221"/>
      <c r="B63" s="196" t="s">
        <v>139</v>
      </c>
      <c r="C63" s="222"/>
      <c r="D63" s="222"/>
      <c r="E63" s="222"/>
      <c r="F63" s="223"/>
      <c r="G63" s="222"/>
      <c r="H63" s="222"/>
      <c r="I63" s="222"/>
      <c r="J63" s="222"/>
      <c r="K63" s="222"/>
      <c r="L63" s="222"/>
      <c r="M63" s="222"/>
      <c r="N63" s="222"/>
      <c r="O63" s="222"/>
      <c r="P63" s="222"/>
      <c r="Q63" s="222"/>
      <c r="R63" s="222"/>
      <c r="S63" s="222"/>
      <c r="T63" s="224"/>
    </row>
  </sheetData>
  <sheetProtection password="EFE9" sheet="1"/>
  <mergeCells count="45">
    <mergeCell ref="B35:D35"/>
    <mergeCell ref="B36:D36"/>
    <mergeCell ref="B32:D32"/>
    <mergeCell ref="B49:J49"/>
    <mergeCell ref="B56:J56"/>
    <mergeCell ref="B38:D39"/>
    <mergeCell ref="S61:T61"/>
    <mergeCell ref="A62:T62"/>
    <mergeCell ref="S42:T42"/>
    <mergeCell ref="A45:T45"/>
    <mergeCell ref="B61:E61"/>
    <mergeCell ref="F61:G61"/>
    <mergeCell ref="H61:I61"/>
    <mergeCell ref="J61:K61"/>
    <mergeCell ref="L61:M61"/>
    <mergeCell ref="N61:O61"/>
    <mergeCell ref="M38:O38"/>
    <mergeCell ref="E39:F39"/>
    <mergeCell ref="M41:O41"/>
    <mergeCell ref="B37:D37"/>
    <mergeCell ref="B28:G28"/>
    <mergeCell ref="B29:F29"/>
    <mergeCell ref="B30:D30"/>
    <mergeCell ref="B31:D31"/>
    <mergeCell ref="B33:D33"/>
    <mergeCell ref="B34:D34"/>
    <mergeCell ref="B20:D20"/>
    <mergeCell ref="B21:D21"/>
    <mergeCell ref="B23:D23"/>
    <mergeCell ref="E23:G23"/>
    <mergeCell ref="S26:T26"/>
    <mergeCell ref="A27:T27"/>
    <mergeCell ref="B22:D22"/>
    <mergeCell ref="F11:M11"/>
    <mergeCell ref="F12:M12"/>
    <mergeCell ref="A15:T15"/>
    <mergeCell ref="B17:G17"/>
    <mergeCell ref="B18:D18"/>
    <mergeCell ref="B19:D19"/>
    <mergeCell ref="D2:M2"/>
    <mergeCell ref="D3:M3"/>
    <mergeCell ref="D4:M4"/>
    <mergeCell ref="F8:M8"/>
    <mergeCell ref="F9:M9"/>
    <mergeCell ref="F10:M10"/>
  </mergeCells>
  <hyperlinks>
    <hyperlink ref="B63" location="REPORTE PQRS IDEP ENERO DE 2016.xls#'Informe Detall IDEP'!A1" display="VER ESTADÍSTICAS"/>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A1:M41"/>
  <sheetViews>
    <sheetView showGridLines="0" tabSelected="1" view="pageBreakPreview" zoomScale="70" zoomScaleSheetLayoutView="70" zoomScalePageLayoutView="0" workbookViewId="0" topLeftCell="A1">
      <selection activeCell="J12" sqref="J12"/>
    </sheetView>
  </sheetViews>
  <sheetFormatPr defaultColWidth="11.421875" defaultRowHeight="15"/>
  <cols>
    <col min="1" max="1" width="10.7109375" style="135" customWidth="1"/>
    <col min="2" max="2" width="11.421875" style="135" hidden="1" customWidth="1"/>
    <col min="3" max="3" width="11.421875" style="135" customWidth="1"/>
    <col min="4" max="4" width="14.28125" style="135" customWidth="1"/>
    <col min="5" max="5" width="11.421875" style="135" customWidth="1"/>
    <col min="6" max="6" width="13.57421875" style="135" customWidth="1"/>
    <col min="7" max="7" width="11.421875" style="135" hidden="1" customWidth="1"/>
    <col min="8" max="9" width="11.421875" style="135" customWidth="1"/>
    <col min="10" max="10" width="16.140625" style="135" customWidth="1"/>
    <col min="11" max="11" width="17.421875" style="135" customWidth="1"/>
    <col min="12" max="12" width="14.28125" style="135" customWidth="1"/>
    <col min="13" max="13" width="18.140625" style="135" customWidth="1"/>
    <col min="14" max="16384" width="11.421875" style="135" customWidth="1"/>
  </cols>
  <sheetData>
    <row r="1" spans="1:13" ht="19.5" customHeight="1" thickBot="1">
      <c r="A1" s="197" t="s">
        <v>181</v>
      </c>
      <c r="B1" s="164"/>
      <c r="C1" s="164"/>
      <c r="D1" s="164"/>
      <c r="E1" s="164"/>
      <c r="F1" s="164"/>
      <c r="G1" s="164"/>
      <c r="H1" s="164"/>
      <c r="I1" s="164"/>
      <c r="J1" s="164"/>
      <c r="K1" s="164"/>
      <c r="L1" s="164"/>
      <c r="M1" s="165"/>
    </row>
    <row r="2" spans="1:13" ht="12.75">
      <c r="A2" s="164"/>
      <c r="B2" s="164"/>
      <c r="C2" s="164"/>
      <c r="D2" s="311" t="s">
        <v>108</v>
      </c>
      <c r="E2" s="311"/>
      <c r="F2" s="311"/>
      <c r="G2" s="311"/>
      <c r="H2" s="311"/>
      <c r="I2" s="311"/>
      <c r="J2" s="311"/>
      <c r="K2" s="311"/>
      <c r="L2" s="311"/>
      <c r="M2" s="311"/>
    </row>
    <row r="3" spans="1:13" ht="12.75">
      <c r="A3" s="164"/>
      <c r="B3" s="164"/>
      <c r="C3" s="164"/>
      <c r="D3" s="311" t="s">
        <v>109</v>
      </c>
      <c r="E3" s="311"/>
      <c r="F3" s="311"/>
      <c r="G3" s="311"/>
      <c r="H3" s="311"/>
      <c r="I3" s="311"/>
      <c r="J3" s="311"/>
      <c r="K3" s="311"/>
      <c r="L3" s="311"/>
      <c r="M3" s="311"/>
    </row>
    <row r="4" spans="1:13" ht="12.75">
      <c r="A4" s="164"/>
      <c r="B4" s="164"/>
      <c r="C4" s="164"/>
      <c r="D4" s="311" t="s">
        <v>147</v>
      </c>
      <c r="E4" s="311"/>
      <c r="F4" s="311"/>
      <c r="G4" s="311"/>
      <c r="H4" s="311"/>
      <c r="I4" s="311"/>
      <c r="J4" s="311"/>
      <c r="K4" s="311"/>
      <c r="L4" s="311"/>
      <c r="M4" s="311"/>
    </row>
    <row r="5" spans="1:13" ht="12.75">
      <c r="A5" s="164"/>
      <c r="B5" s="164"/>
      <c r="C5" s="164"/>
      <c r="D5" s="164"/>
      <c r="E5" s="164"/>
      <c r="F5" s="164"/>
      <c r="G5" s="164"/>
      <c r="H5" s="164"/>
      <c r="I5" s="164"/>
      <c r="J5" s="164"/>
      <c r="K5" s="164"/>
      <c r="L5" s="164"/>
      <c r="M5" s="165"/>
    </row>
    <row r="6" spans="1:13" ht="13.5" thickBot="1">
      <c r="A6" s="164"/>
      <c r="B6" s="164"/>
      <c r="C6" s="164"/>
      <c r="D6" s="164"/>
      <c r="E6" s="164"/>
      <c r="F6" s="164"/>
      <c r="G6" s="164"/>
      <c r="H6" s="164"/>
      <c r="I6" s="164"/>
      <c r="J6" s="164"/>
      <c r="K6" s="164"/>
      <c r="L6" s="164"/>
      <c r="M6" s="165"/>
    </row>
    <row r="7" spans="1:13" ht="27" customHeight="1">
      <c r="A7" s="312" t="s">
        <v>148</v>
      </c>
      <c r="B7" s="314" t="s">
        <v>135</v>
      </c>
      <c r="C7" s="314"/>
      <c r="D7" s="314"/>
      <c r="E7" s="314"/>
      <c r="F7" s="315"/>
      <c r="G7" s="316" t="s">
        <v>5</v>
      </c>
      <c r="H7" s="317"/>
      <c r="I7" s="317"/>
      <c r="J7" s="317"/>
      <c r="K7" s="317"/>
      <c r="L7" s="317"/>
      <c r="M7" s="318"/>
    </row>
    <row r="8" spans="1:13" s="171" customFormat="1" ht="51.75" thickBot="1">
      <c r="A8" s="313"/>
      <c r="B8" s="176" t="s">
        <v>149</v>
      </c>
      <c r="C8" s="176" t="s">
        <v>150</v>
      </c>
      <c r="D8" s="176" t="s">
        <v>151</v>
      </c>
      <c r="E8" s="176" t="s">
        <v>152</v>
      </c>
      <c r="F8" s="177" t="s">
        <v>153</v>
      </c>
      <c r="G8" s="179" t="s">
        <v>154</v>
      </c>
      <c r="H8" s="180" t="s">
        <v>155</v>
      </c>
      <c r="I8" s="180" t="s">
        <v>156</v>
      </c>
      <c r="J8" s="180" t="s">
        <v>157</v>
      </c>
      <c r="K8" s="180" t="s">
        <v>158</v>
      </c>
      <c r="L8" s="180" t="s">
        <v>153</v>
      </c>
      <c r="M8" s="181" t="s">
        <v>159</v>
      </c>
    </row>
    <row r="9" spans="1:13" s="172" customFormat="1" ht="36.75" customHeight="1">
      <c r="A9" s="182">
        <v>1</v>
      </c>
      <c r="B9" s="173">
        <v>7</v>
      </c>
      <c r="C9" s="174">
        <v>42373</v>
      </c>
      <c r="D9" s="175">
        <v>53</v>
      </c>
      <c r="E9" s="174">
        <v>42389</v>
      </c>
      <c r="F9" s="183">
        <v>11</v>
      </c>
      <c r="G9" s="187" t="s">
        <v>160</v>
      </c>
      <c r="H9" s="174">
        <v>42374</v>
      </c>
      <c r="I9" s="174">
        <v>42381</v>
      </c>
      <c r="J9" s="178" t="s">
        <v>161</v>
      </c>
      <c r="K9" s="178" t="s">
        <v>162</v>
      </c>
      <c r="L9" s="175">
        <v>4</v>
      </c>
      <c r="M9" s="188" t="s">
        <v>163</v>
      </c>
    </row>
    <row r="10" spans="1:13" s="172" customFormat="1" ht="36.75" customHeight="1">
      <c r="A10" s="184">
        <v>2</v>
      </c>
      <c r="B10" s="166">
        <v>10</v>
      </c>
      <c r="C10" s="167">
        <v>42374</v>
      </c>
      <c r="D10" s="168">
        <v>60</v>
      </c>
      <c r="E10" s="167">
        <v>42011</v>
      </c>
      <c r="F10" s="185">
        <v>2</v>
      </c>
      <c r="G10" s="189">
        <v>12822016</v>
      </c>
      <c r="H10" s="167">
        <v>42375</v>
      </c>
      <c r="I10" s="167">
        <v>42381</v>
      </c>
      <c r="J10" s="169" t="s">
        <v>164</v>
      </c>
      <c r="K10" s="169" t="s">
        <v>162</v>
      </c>
      <c r="L10" s="168">
        <v>3</v>
      </c>
      <c r="M10" s="190" t="s">
        <v>163</v>
      </c>
    </row>
    <row r="11" spans="1:13" s="172" customFormat="1" ht="36.75" customHeight="1">
      <c r="A11" s="184">
        <v>3</v>
      </c>
      <c r="B11" s="166">
        <v>30</v>
      </c>
      <c r="C11" s="167">
        <v>42376</v>
      </c>
      <c r="D11" s="168">
        <v>23</v>
      </c>
      <c r="E11" s="167">
        <v>42012</v>
      </c>
      <c r="F11" s="185">
        <v>1</v>
      </c>
      <c r="G11" s="189">
        <v>30582016</v>
      </c>
      <c r="H11" s="167">
        <v>42377</v>
      </c>
      <c r="I11" s="167">
        <v>42381</v>
      </c>
      <c r="J11" s="169" t="s">
        <v>164</v>
      </c>
      <c r="K11" s="169" t="s">
        <v>162</v>
      </c>
      <c r="L11" s="168">
        <v>1</v>
      </c>
      <c r="M11" s="190" t="s">
        <v>163</v>
      </c>
    </row>
    <row r="12" spans="1:13" s="172" customFormat="1" ht="36.75" customHeight="1">
      <c r="A12" s="184">
        <v>4</v>
      </c>
      <c r="B12" s="166">
        <v>33</v>
      </c>
      <c r="C12" s="167">
        <v>42377</v>
      </c>
      <c r="D12" s="168">
        <v>60</v>
      </c>
      <c r="E12" s="167">
        <v>42391</v>
      </c>
      <c r="F12" s="185">
        <v>9</v>
      </c>
      <c r="G12" s="189">
        <v>19192016</v>
      </c>
      <c r="H12" s="167">
        <v>42376</v>
      </c>
      <c r="I12" s="167">
        <v>42396</v>
      </c>
      <c r="J12" s="169" t="s">
        <v>165</v>
      </c>
      <c r="K12" s="169" t="s">
        <v>162</v>
      </c>
      <c r="L12" s="168">
        <v>13</v>
      </c>
      <c r="M12" s="190" t="s">
        <v>163</v>
      </c>
    </row>
    <row r="13" spans="1:13" s="172" customFormat="1" ht="36.75" customHeight="1">
      <c r="A13" s="184">
        <v>5</v>
      </c>
      <c r="B13" s="166">
        <v>34</v>
      </c>
      <c r="C13" s="167">
        <v>42377</v>
      </c>
      <c r="D13" s="168">
        <v>46</v>
      </c>
      <c r="E13" s="167">
        <v>42387</v>
      </c>
      <c r="F13" s="185">
        <v>5</v>
      </c>
      <c r="G13" s="189">
        <v>30982016</v>
      </c>
      <c r="H13" s="167">
        <v>42377</v>
      </c>
      <c r="I13" s="167">
        <v>42387</v>
      </c>
      <c r="J13" s="169" t="s">
        <v>164</v>
      </c>
      <c r="K13" s="169" t="s">
        <v>162</v>
      </c>
      <c r="L13" s="168">
        <v>5</v>
      </c>
      <c r="M13" s="190" t="s">
        <v>163</v>
      </c>
    </row>
    <row r="14" spans="1:13" s="172" customFormat="1" ht="36.75" customHeight="1">
      <c r="A14" s="184">
        <v>6</v>
      </c>
      <c r="B14" s="166">
        <v>36</v>
      </c>
      <c r="C14" s="167">
        <v>42377</v>
      </c>
      <c r="D14" s="168">
        <v>35</v>
      </c>
      <c r="E14" s="167">
        <v>42382</v>
      </c>
      <c r="F14" s="185">
        <v>2</v>
      </c>
      <c r="G14" s="189" t="s">
        <v>166</v>
      </c>
      <c r="H14" s="167" t="s">
        <v>167</v>
      </c>
      <c r="I14" s="167" t="s">
        <v>167</v>
      </c>
      <c r="J14" s="169" t="s">
        <v>161</v>
      </c>
      <c r="K14" s="169" t="s">
        <v>162</v>
      </c>
      <c r="L14" s="167" t="s">
        <v>167</v>
      </c>
      <c r="M14" s="190" t="s">
        <v>163</v>
      </c>
    </row>
    <row r="15" spans="1:13" s="172" customFormat="1" ht="36.75" customHeight="1">
      <c r="A15" s="184">
        <v>7</v>
      </c>
      <c r="B15" s="166">
        <v>40</v>
      </c>
      <c r="C15" s="167">
        <v>42016</v>
      </c>
      <c r="D15" s="168">
        <v>42</v>
      </c>
      <c r="E15" s="167">
        <v>42018</v>
      </c>
      <c r="F15" s="185">
        <v>2</v>
      </c>
      <c r="G15" s="189" t="s">
        <v>166</v>
      </c>
      <c r="H15" s="167" t="s">
        <v>167</v>
      </c>
      <c r="I15" s="167" t="s">
        <v>167</v>
      </c>
      <c r="J15" s="169" t="s">
        <v>168</v>
      </c>
      <c r="K15" s="169" t="s">
        <v>162</v>
      </c>
      <c r="L15" s="167" t="s">
        <v>167</v>
      </c>
      <c r="M15" s="190" t="s">
        <v>163</v>
      </c>
    </row>
    <row r="16" spans="1:13" s="172" customFormat="1" ht="36.75" customHeight="1">
      <c r="A16" s="184">
        <v>8</v>
      </c>
      <c r="B16" s="166">
        <v>42</v>
      </c>
      <c r="C16" s="167">
        <v>42016</v>
      </c>
      <c r="D16" s="168">
        <v>54</v>
      </c>
      <c r="E16" s="167">
        <v>42390</v>
      </c>
      <c r="F16" s="185">
        <v>7</v>
      </c>
      <c r="G16" s="189">
        <v>36162016</v>
      </c>
      <c r="H16" s="167">
        <v>42016</v>
      </c>
      <c r="I16" s="167">
        <v>42390</v>
      </c>
      <c r="J16" s="169" t="s">
        <v>169</v>
      </c>
      <c r="K16" s="169" t="s">
        <v>162</v>
      </c>
      <c r="L16" s="168">
        <v>7</v>
      </c>
      <c r="M16" s="190" t="s">
        <v>163</v>
      </c>
    </row>
    <row r="17" spans="1:13" s="172" customFormat="1" ht="36.75" customHeight="1">
      <c r="A17" s="184">
        <v>9</v>
      </c>
      <c r="B17" s="166">
        <v>50</v>
      </c>
      <c r="C17" s="167">
        <v>42387</v>
      </c>
      <c r="D17" s="168">
        <v>58</v>
      </c>
      <c r="E17" s="167">
        <v>42391</v>
      </c>
      <c r="F17" s="185">
        <v>4</v>
      </c>
      <c r="G17" s="189">
        <v>48272016</v>
      </c>
      <c r="H17" s="167">
        <v>42383</v>
      </c>
      <c r="I17" s="167">
        <v>42390</v>
      </c>
      <c r="J17" s="169" t="s">
        <v>170</v>
      </c>
      <c r="K17" s="169" t="s">
        <v>162</v>
      </c>
      <c r="L17" s="168">
        <v>5</v>
      </c>
      <c r="M17" s="190" t="s">
        <v>163</v>
      </c>
    </row>
    <row r="18" spans="1:13" s="172" customFormat="1" ht="36.75" customHeight="1">
      <c r="A18" s="184">
        <v>10</v>
      </c>
      <c r="B18" s="166">
        <v>51</v>
      </c>
      <c r="C18" s="167">
        <v>42387</v>
      </c>
      <c r="D18" s="168">
        <v>55</v>
      </c>
      <c r="E18" s="167">
        <v>42390</v>
      </c>
      <c r="F18" s="185">
        <v>3</v>
      </c>
      <c r="G18" s="189">
        <v>46242016</v>
      </c>
      <c r="H18" s="167">
        <v>42383</v>
      </c>
      <c r="I18" s="167">
        <v>42390</v>
      </c>
      <c r="J18" s="169" t="s">
        <v>171</v>
      </c>
      <c r="K18" s="169" t="s">
        <v>162</v>
      </c>
      <c r="L18" s="168">
        <v>5</v>
      </c>
      <c r="M18" s="190" t="s">
        <v>163</v>
      </c>
    </row>
    <row r="19" spans="1:13" s="172" customFormat="1" ht="36.75" customHeight="1">
      <c r="A19" s="184">
        <v>11</v>
      </c>
      <c r="B19" s="166">
        <v>59</v>
      </c>
      <c r="C19" s="167">
        <v>42023</v>
      </c>
      <c r="D19" s="168">
        <v>52</v>
      </c>
      <c r="E19" s="167">
        <v>42389</v>
      </c>
      <c r="F19" s="185">
        <v>1</v>
      </c>
      <c r="G19" s="189" t="s">
        <v>166</v>
      </c>
      <c r="H19" s="167" t="s">
        <v>167</v>
      </c>
      <c r="I19" s="167" t="s">
        <v>167</v>
      </c>
      <c r="J19" s="169" t="s">
        <v>161</v>
      </c>
      <c r="K19" s="169" t="s">
        <v>162</v>
      </c>
      <c r="L19" s="167" t="s">
        <v>167</v>
      </c>
      <c r="M19" s="190" t="s">
        <v>163</v>
      </c>
    </row>
    <row r="20" spans="1:13" s="172" customFormat="1" ht="36.75" customHeight="1">
      <c r="A20" s="184">
        <v>12</v>
      </c>
      <c r="B20" s="166">
        <v>70</v>
      </c>
      <c r="C20" s="167">
        <v>42391</v>
      </c>
      <c r="D20" s="168">
        <v>86</v>
      </c>
      <c r="E20" s="167">
        <v>42402</v>
      </c>
      <c r="F20" s="185">
        <v>6</v>
      </c>
      <c r="G20" s="189">
        <v>91502016</v>
      </c>
      <c r="H20" s="167">
        <v>42391</v>
      </c>
      <c r="I20" s="167">
        <v>42403</v>
      </c>
      <c r="J20" s="169" t="s">
        <v>161</v>
      </c>
      <c r="K20" s="169" t="s">
        <v>162</v>
      </c>
      <c r="L20" s="168">
        <v>7</v>
      </c>
      <c r="M20" s="190" t="s">
        <v>163</v>
      </c>
    </row>
    <row r="21" spans="1:13" s="172" customFormat="1" ht="36.75" customHeight="1">
      <c r="A21" s="184">
        <v>13</v>
      </c>
      <c r="B21" s="166">
        <v>75</v>
      </c>
      <c r="C21" s="167">
        <v>42029</v>
      </c>
      <c r="D21" s="168">
        <v>78</v>
      </c>
      <c r="E21" s="167">
        <v>42032</v>
      </c>
      <c r="F21" s="185">
        <v>2</v>
      </c>
      <c r="G21" s="189">
        <v>107992016</v>
      </c>
      <c r="H21" s="167">
        <v>42029</v>
      </c>
      <c r="I21" s="167">
        <v>42402</v>
      </c>
      <c r="J21" s="169" t="s">
        <v>161</v>
      </c>
      <c r="K21" s="169" t="s">
        <v>162</v>
      </c>
      <c r="L21" s="168">
        <v>6</v>
      </c>
      <c r="M21" s="190" t="s">
        <v>163</v>
      </c>
    </row>
    <row r="22" spans="1:13" s="172" customFormat="1" ht="36.75" customHeight="1">
      <c r="A22" s="184">
        <v>14</v>
      </c>
      <c r="B22" s="166">
        <v>76</v>
      </c>
      <c r="C22" s="167">
        <v>42030</v>
      </c>
      <c r="D22" s="168">
        <v>79</v>
      </c>
      <c r="E22" s="167">
        <v>42032</v>
      </c>
      <c r="F22" s="185">
        <v>2</v>
      </c>
      <c r="G22" s="189">
        <v>130542016</v>
      </c>
      <c r="H22" s="167">
        <v>42397</v>
      </c>
      <c r="I22" s="167" t="s">
        <v>172</v>
      </c>
      <c r="J22" s="169" t="s">
        <v>161</v>
      </c>
      <c r="K22" s="169" t="s">
        <v>162</v>
      </c>
      <c r="L22" s="168">
        <v>2</v>
      </c>
      <c r="M22" s="190" t="s">
        <v>163</v>
      </c>
    </row>
    <row r="23" spans="1:13" s="172" customFormat="1" ht="36.75" customHeight="1">
      <c r="A23" s="184">
        <v>15</v>
      </c>
      <c r="B23" s="166">
        <v>82</v>
      </c>
      <c r="C23" s="167">
        <v>42031</v>
      </c>
      <c r="D23" s="168">
        <v>88</v>
      </c>
      <c r="E23" s="167">
        <v>42402</v>
      </c>
      <c r="F23" s="185">
        <v>4</v>
      </c>
      <c r="G23" s="189">
        <v>130752016</v>
      </c>
      <c r="H23" s="167">
        <v>42397</v>
      </c>
      <c r="I23" s="167">
        <v>42403</v>
      </c>
      <c r="J23" s="169" t="s">
        <v>161</v>
      </c>
      <c r="K23" s="169" t="s">
        <v>162</v>
      </c>
      <c r="L23" s="168">
        <v>4</v>
      </c>
      <c r="M23" s="190" t="s">
        <v>163</v>
      </c>
    </row>
    <row r="24" spans="1:13" s="172" customFormat="1" ht="36.75" customHeight="1">
      <c r="A24" s="184">
        <v>16</v>
      </c>
      <c r="B24" s="166">
        <v>91</v>
      </c>
      <c r="C24" s="167">
        <v>42033</v>
      </c>
      <c r="D24" s="168">
        <v>112</v>
      </c>
      <c r="E24" s="167">
        <v>42408</v>
      </c>
      <c r="F24" s="185">
        <v>6</v>
      </c>
      <c r="G24" s="189">
        <v>139742016</v>
      </c>
      <c r="H24" s="167">
        <v>42033</v>
      </c>
      <c r="I24" s="167">
        <v>42408</v>
      </c>
      <c r="J24" s="169" t="s">
        <v>161</v>
      </c>
      <c r="K24" s="169" t="s">
        <v>162</v>
      </c>
      <c r="L24" s="168">
        <v>6</v>
      </c>
      <c r="M24" s="190" t="s">
        <v>163</v>
      </c>
    </row>
    <row r="25" spans="1:13" s="172" customFormat="1" ht="36.75" customHeight="1">
      <c r="A25" s="184">
        <v>17</v>
      </c>
      <c r="B25" s="166">
        <v>93</v>
      </c>
      <c r="C25" s="167">
        <v>42033</v>
      </c>
      <c r="D25" s="168">
        <v>87</v>
      </c>
      <c r="E25" s="167">
        <v>42402</v>
      </c>
      <c r="F25" s="185">
        <v>2</v>
      </c>
      <c r="G25" s="189">
        <v>144262016</v>
      </c>
      <c r="H25" s="167">
        <v>42033</v>
      </c>
      <c r="I25" s="167">
        <v>42403</v>
      </c>
      <c r="J25" s="169" t="s">
        <v>161</v>
      </c>
      <c r="K25" s="169" t="s">
        <v>162</v>
      </c>
      <c r="L25" s="168">
        <v>3</v>
      </c>
      <c r="M25" s="190" t="s">
        <v>163</v>
      </c>
    </row>
    <row r="26" spans="1:13" s="172" customFormat="1" ht="36.75" customHeight="1">
      <c r="A26" s="184">
        <v>18</v>
      </c>
      <c r="B26" s="166">
        <v>94</v>
      </c>
      <c r="C26" s="167">
        <v>42033</v>
      </c>
      <c r="D26" s="168">
        <v>89</v>
      </c>
      <c r="E26" s="167">
        <v>42402</v>
      </c>
      <c r="F26" s="185">
        <v>2</v>
      </c>
      <c r="G26" s="189">
        <v>144632016</v>
      </c>
      <c r="H26" s="167">
        <v>42033</v>
      </c>
      <c r="I26" s="167">
        <v>42403</v>
      </c>
      <c r="J26" s="169" t="s">
        <v>161</v>
      </c>
      <c r="K26" s="169" t="s">
        <v>162</v>
      </c>
      <c r="L26" s="168">
        <v>3</v>
      </c>
      <c r="M26" s="190" t="s">
        <v>163</v>
      </c>
    </row>
    <row r="27" spans="1:13" s="172" customFormat="1" ht="36.75" customHeight="1">
      <c r="A27" s="184">
        <v>19</v>
      </c>
      <c r="B27" s="302"/>
      <c r="C27" s="303"/>
      <c r="D27" s="303"/>
      <c r="E27" s="303"/>
      <c r="F27" s="304"/>
      <c r="G27" s="189">
        <v>20862016</v>
      </c>
      <c r="H27" s="167">
        <v>42377</v>
      </c>
      <c r="I27" s="167">
        <v>42377</v>
      </c>
      <c r="J27" s="169" t="s">
        <v>173</v>
      </c>
      <c r="K27" s="169" t="s">
        <v>86</v>
      </c>
      <c r="L27" s="168">
        <v>1</v>
      </c>
      <c r="M27" s="190" t="s">
        <v>93</v>
      </c>
    </row>
    <row r="28" spans="1:13" s="172" customFormat="1" ht="36.75" customHeight="1">
      <c r="A28" s="184">
        <v>20</v>
      </c>
      <c r="B28" s="305"/>
      <c r="C28" s="306"/>
      <c r="D28" s="306"/>
      <c r="E28" s="306"/>
      <c r="F28" s="307"/>
      <c r="G28" s="189">
        <v>33662016</v>
      </c>
      <c r="H28" s="167">
        <v>42381</v>
      </c>
      <c r="I28" s="167">
        <v>42381</v>
      </c>
      <c r="J28" s="169" t="s">
        <v>174</v>
      </c>
      <c r="K28" s="169" t="s">
        <v>86</v>
      </c>
      <c r="L28" s="168">
        <v>1</v>
      </c>
      <c r="M28" s="190" t="s">
        <v>93</v>
      </c>
    </row>
    <row r="29" spans="1:13" s="172" customFormat="1" ht="36.75" customHeight="1">
      <c r="A29" s="184">
        <v>21</v>
      </c>
      <c r="B29" s="305"/>
      <c r="C29" s="306"/>
      <c r="D29" s="306"/>
      <c r="E29" s="306"/>
      <c r="F29" s="307"/>
      <c r="G29" s="189">
        <v>37782016</v>
      </c>
      <c r="H29" s="167">
        <v>42381</v>
      </c>
      <c r="I29" s="167">
        <v>42390</v>
      </c>
      <c r="J29" s="169" t="s">
        <v>175</v>
      </c>
      <c r="K29" s="169" t="s">
        <v>92</v>
      </c>
      <c r="L29" s="168">
        <v>1</v>
      </c>
      <c r="M29" s="190" t="s">
        <v>93</v>
      </c>
    </row>
    <row r="30" spans="1:13" s="172" customFormat="1" ht="36.75" customHeight="1">
      <c r="A30" s="184">
        <v>22</v>
      </c>
      <c r="B30" s="305"/>
      <c r="C30" s="306"/>
      <c r="D30" s="306"/>
      <c r="E30" s="306"/>
      <c r="F30" s="307"/>
      <c r="G30" s="189">
        <v>47022016</v>
      </c>
      <c r="H30" s="167">
        <v>42382</v>
      </c>
      <c r="I30" s="167">
        <v>42387</v>
      </c>
      <c r="J30" s="169" t="s">
        <v>176</v>
      </c>
      <c r="K30" s="169" t="s">
        <v>97</v>
      </c>
      <c r="L30" s="168">
        <v>3</v>
      </c>
      <c r="M30" s="190" t="s">
        <v>93</v>
      </c>
    </row>
    <row r="31" spans="1:13" s="172" customFormat="1" ht="36.75" customHeight="1">
      <c r="A31" s="184">
        <v>23</v>
      </c>
      <c r="B31" s="305"/>
      <c r="C31" s="306"/>
      <c r="D31" s="306"/>
      <c r="E31" s="306"/>
      <c r="F31" s="307"/>
      <c r="G31" s="189">
        <v>72922016</v>
      </c>
      <c r="H31" s="167">
        <v>42389</v>
      </c>
      <c r="I31" s="167">
        <v>42389</v>
      </c>
      <c r="J31" s="169" t="s">
        <v>177</v>
      </c>
      <c r="K31" s="169" t="s">
        <v>92</v>
      </c>
      <c r="L31" s="168">
        <v>1</v>
      </c>
      <c r="M31" s="190" t="s">
        <v>93</v>
      </c>
    </row>
    <row r="32" spans="1:13" s="172" customFormat="1" ht="36.75" customHeight="1">
      <c r="A32" s="184">
        <v>24</v>
      </c>
      <c r="B32" s="305"/>
      <c r="C32" s="306"/>
      <c r="D32" s="306"/>
      <c r="E32" s="306"/>
      <c r="F32" s="307"/>
      <c r="G32" s="189">
        <v>101052016</v>
      </c>
      <c r="H32" s="167">
        <v>42394</v>
      </c>
      <c r="I32" s="167">
        <v>42394</v>
      </c>
      <c r="J32" s="169" t="s">
        <v>174</v>
      </c>
      <c r="K32" s="169" t="s">
        <v>79</v>
      </c>
      <c r="L32" s="168">
        <v>1</v>
      </c>
      <c r="M32" s="190" t="s">
        <v>93</v>
      </c>
    </row>
    <row r="33" spans="1:13" s="172" customFormat="1" ht="36.75" customHeight="1">
      <c r="A33" s="184">
        <v>25</v>
      </c>
      <c r="B33" s="305"/>
      <c r="C33" s="306"/>
      <c r="D33" s="306"/>
      <c r="E33" s="306"/>
      <c r="F33" s="307"/>
      <c r="G33" s="189">
        <v>106362016</v>
      </c>
      <c r="H33" s="167">
        <v>42394</v>
      </c>
      <c r="I33" s="167">
        <v>42394</v>
      </c>
      <c r="J33" s="169" t="s">
        <v>174</v>
      </c>
      <c r="K33" s="169" t="s">
        <v>96</v>
      </c>
      <c r="L33" s="168">
        <v>1</v>
      </c>
      <c r="M33" s="190" t="s">
        <v>93</v>
      </c>
    </row>
    <row r="34" spans="1:13" s="172" customFormat="1" ht="36.75" customHeight="1">
      <c r="A34" s="184">
        <v>26</v>
      </c>
      <c r="B34" s="305"/>
      <c r="C34" s="306"/>
      <c r="D34" s="306"/>
      <c r="E34" s="306"/>
      <c r="F34" s="307"/>
      <c r="G34" s="189">
        <v>136302016</v>
      </c>
      <c r="H34" s="167">
        <v>42032</v>
      </c>
      <c r="I34" s="167">
        <v>42642</v>
      </c>
      <c r="J34" s="169" t="s">
        <v>174</v>
      </c>
      <c r="K34" s="169" t="s">
        <v>92</v>
      </c>
      <c r="L34" s="168">
        <v>2</v>
      </c>
      <c r="M34" s="190" t="s">
        <v>93</v>
      </c>
    </row>
    <row r="35" spans="1:13" s="172" customFormat="1" ht="36.75" customHeight="1">
      <c r="A35" s="184">
        <v>27</v>
      </c>
      <c r="B35" s="305"/>
      <c r="C35" s="306"/>
      <c r="D35" s="306"/>
      <c r="E35" s="306"/>
      <c r="F35" s="307"/>
      <c r="G35" s="189">
        <v>49182016</v>
      </c>
      <c r="H35" s="167">
        <v>42383</v>
      </c>
      <c r="I35" s="167" t="s">
        <v>178</v>
      </c>
      <c r="J35" s="169" t="s">
        <v>174</v>
      </c>
      <c r="K35" s="169" t="s">
        <v>96</v>
      </c>
      <c r="L35" s="168">
        <v>6</v>
      </c>
      <c r="M35" s="190" t="s">
        <v>93</v>
      </c>
    </row>
    <row r="36" spans="1:13" s="172" customFormat="1" ht="36.75" customHeight="1">
      <c r="A36" s="184">
        <v>28</v>
      </c>
      <c r="B36" s="305"/>
      <c r="C36" s="306"/>
      <c r="D36" s="306"/>
      <c r="E36" s="306"/>
      <c r="F36" s="307"/>
      <c r="G36" s="189">
        <v>149232016</v>
      </c>
      <c r="H36" s="167">
        <v>42400</v>
      </c>
      <c r="I36" s="167">
        <v>42401</v>
      </c>
      <c r="J36" s="169" t="s">
        <v>174</v>
      </c>
      <c r="K36" s="169" t="s">
        <v>95</v>
      </c>
      <c r="L36" s="168">
        <v>2</v>
      </c>
      <c r="M36" s="190" t="s">
        <v>93</v>
      </c>
    </row>
    <row r="37" spans="1:13" s="172" customFormat="1" ht="36.75" customHeight="1">
      <c r="A37" s="184">
        <v>29</v>
      </c>
      <c r="B37" s="305"/>
      <c r="C37" s="306"/>
      <c r="D37" s="306"/>
      <c r="E37" s="306"/>
      <c r="F37" s="307"/>
      <c r="G37" s="189">
        <v>149242016</v>
      </c>
      <c r="H37" s="167">
        <v>42036</v>
      </c>
      <c r="I37" s="167">
        <v>42405</v>
      </c>
      <c r="J37" s="169" t="s">
        <v>174</v>
      </c>
      <c r="K37" s="169" t="s">
        <v>95</v>
      </c>
      <c r="L37" s="168">
        <v>4</v>
      </c>
      <c r="M37" s="190" t="s">
        <v>93</v>
      </c>
    </row>
    <row r="38" spans="1:13" s="172" customFormat="1" ht="36.75" customHeight="1">
      <c r="A38" s="184">
        <v>30</v>
      </c>
      <c r="B38" s="305"/>
      <c r="C38" s="306"/>
      <c r="D38" s="306"/>
      <c r="E38" s="306"/>
      <c r="F38" s="307"/>
      <c r="G38" s="189">
        <v>83442016</v>
      </c>
      <c r="H38" s="167" t="s">
        <v>179</v>
      </c>
      <c r="I38" s="167">
        <v>42404</v>
      </c>
      <c r="J38" s="169" t="s">
        <v>180</v>
      </c>
      <c r="K38" s="169" t="s">
        <v>79</v>
      </c>
      <c r="L38" s="168">
        <v>3</v>
      </c>
      <c r="M38" s="190" t="s">
        <v>93</v>
      </c>
    </row>
    <row r="39" spans="1:13" s="172" customFormat="1" ht="36.75" customHeight="1">
      <c r="A39" s="184">
        <v>31</v>
      </c>
      <c r="B39" s="305"/>
      <c r="C39" s="306"/>
      <c r="D39" s="306"/>
      <c r="E39" s="306"/>
      <c r="F39" s="307"/>
      <c r="G39" s="189">
        <v>149292016</v>
      </c>
      <c r="H39" s="167">
        <v>42036</v>
      </c>
      <c r="I39" s="167">
        <v>42405</v>
      </c>
      <c r="J39" s="169" t="s">
        <v>174</v>
      </c>
      <c r="K39" s="169" t="s">
        <v>95</v>
      </c>
      <c r="L39" s="168">
        <v>2</v>
      </c>
      <c r="M39" s="190" t="s">
        <v>93</v>
      </c>
    </row>
    <row r="40" spans="1:13" s="172" customFormat="1" ht="36.75" customHeight="1" thickBot="1">
      <c r="A40" s="186">
        <v>32</v>
      </c>
      <c r="B40" s="308"/>
      <c r="C40" s="309"/>
      <c r="D40" s="309"/>
      <c r="E40" s="309"/>
      <c r="F40" s="310"/>
      <c r="G40" s="191">
        <v>149262016</v>
      </c>
      <c r="H40" s="192">
        <v>42036</v>
      </c>
      <c r="I40" s="192">
        <v>42405</v>
      </c>
      <c r="J40" s="193" t="s">
        <v>174</v>
      </c>
      <c r="K40" s="193" t="s">
        <v>95</v>
      </c>
      <c r="L40" s="194">
        <v>4</v>
      </c>
      <c r="M40" s="195" t="s">
        <v>93</v>
      </c>
    </row>
    <row r="41" spans="1:13" ht="12.75">
      <c r="A41" s="170"/>
      <c r="B41" s="170"/>
      <c r="C41" s="170"/>
      <c r="D41" s="170"/>
      <c r="E41" s="170"/>
      <c r="F41" s="170"/>
      <c r="G41" s="170"/>
      <c r="H41" s="170"/>
      <c r="I41" s="170"/>
      <c r="K41" s="170"/>
      <c r="L41" s="170"/>
      <c r="M41" s="170"/>
    </row>
  </sheetData>
  <sheetProtection password="EFE9" sheet="1"/>
  <mergeCells count="7">
    <mergeCell ref="B27:F40"/>
    <mergeCell ref="D2:M2"/>
    <mergeCell ref="D3:M3"/>
    <mergeCell ref="D4:M4"/>
    <mergeCell ref="A7:A8"/>
    <mergeCell ref="B7:F7"/>
    <mergeCell ref="G7:M7"/>
  </mergeCells>
  <hyperlinks>
    <hyperlink ref="A1" location="REPORTE PQRS IDEP ENERO DE 2016.xls#'Consolidado IDEP'!A1" display="INICIO"/>
  </hyperlinks>
  <printOptions/>
  <pageMargins left="0.7" right="0.7" top="0.75" bottom="0.75" header="0.3" footer="0.3"/>
  <pageSetup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2016-09-09T14:22:30Z</cp:lastPrinted>
  <dcterms:created xsi:type="dcterms:W3CDTF">2013-08-16T19:17:56Z</dcterms:created>
  <dcterms:modified xsi:type="dcterms:W3CDTF">2016-09-30T20:22:15Z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