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bin" ContentType="application/vnd.openxmlformats-officedocument.spreadsheetml.printerSettings"/>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9.xml" ContentType="application/vnd.openxmlformats-officedocument.spreadsheetml.pivotTable+xml"/>
  <Override PartName="/xl/pivotTables/pivotTable6.xml" ContentType="application/vnd.openxmlformats-officedocument.spreadsheetml.pivotTable+xml"/>
  <Override PartName="/xl/pivotTables/pivotTable8.xml" ContentType="application/vnd.openxmlformats-officedocument.spreadsheetml.pivotTable+xml"/>
  <Override PartName="/xl/pivotTables/pivotTable7.xml" ContentType="application/vnd.openxmlformats-officedocument.spreadsheetml.pivotTable+xml"/>
  <Override PartName="/xl/pivotTables/pivotTable5.xml" ContentType="application/vnd.openxmlformats-officedocument.spreadsheetml.pivotTable+xml"/>
  <Override PartName="/xl/pivotTables/pivotTable2.xml" ContentType="application/vnd.openxmlformats-officedocument.spreadsheetml.pivotTable+xml"/>
  <Override PartName="/xl/pivotTables/pivotTable1.xml" ContentType="application/vnd.openxmlformats-officedocument.spreadsheetml.pivotTable+xml"/>
  <Override PartName="/xl/pivotTables/pivotTable4.xml" ContentType="application/vnd.openxmlformats-officedocument.spreadsheetml.pivotTable+xml"/>
  <Override PartName="/xl/pivotTables/pivotTable3.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0490" windowHeight="9045" tabRatio="957" firstSheet="6" activeTab="6"/>
  </bookViews>
  <sheets>
    <sheet name="parametros" sheetId="1" state="hidden" r:id="rId1"/>
    <sheet name="Canal" sheetId="2" state="hidden" r:id="rId2"/>
    <sheet name="Sistema" sheetId="3" state="hidden" r:id="rId3"/>
    <sheet name="tiempo" sheetId="4" state="hidden" r:id="rId4"/>
    <sheet name="Grafica-Solucionados" sheetId="5" state="hidden" r:id="rId5"/>
    <sheet name="Grafica-Recibidos" sheetId="6" state="hidden" r:id="rId6"/>
    <sheet name="Consolidado IDEP" sheetId="7" r:id="rId7"/>
    <sheet name="Insumo-Recibido" sheetId="8" state="hidden" r:id="rId8"/>
    <sheet name="Insumo-Solucionado" sheetId="9" state="hidden" r:id="rId9"/>
    <sheet name="Total-Recibidos" sheetId="10" state="hidden" r:id="rId10"/>
    <sheet name="Total-Solucionados" sheetId="11" state="hidden" r:id="rId11"/>
    <sheet name="Grafica-Top" sheetId="12" state="hidden" r:id="rId12"/>
    <sheet name="Top-Requerimientos-Subtema" sheetId="13" state="hidden" r:id="rId13"/>
    <sheet name="Acciones de Mejora" sheetId="14" state="hidden" r:id="rId14"/>
  </sheets>
  <definedNames>
    <definedName name="alcaldia">'parametros'!$D$1:$D$21</definedName>
    <definedName name="canal">'parametros'!$A$1:$A$9</definedName>
    <definedName name="sistema">'parametros'!$B$1:$B$3</definedName>
    <definedName name="tipologia">'parametros'!$C$1:$C$12</definedName>
  </definedNames>
  <calcPr fullCalcOnLoad="1"/>
  <pivotCaches>
    <pivotCache cacheId="1" r:id="rId15"/>
    <pivotCache cacheId="2" r:id="rId16"/>
  </pivotCaches>
</workbook>
</file>

<file path=xl/comments8.xml><?xml version="1.0" encoding="utf-8"?>
<comments xmlns="http://schemas.openxmlformats.org/spreadsheetml/2006/main">
  <authors>
    <author>Contratista Quejas y Reclamos</author>
  </authors>
  <commentList>
    <comment ref="E1" authorId="0">
      <text>
        <r>
          <rPr>
            <b/>
            <sz val="9"/>
            <rFont val="Tahoma"/>
            <family val="2"/>
          </rPr>
          <t>Se deben incluir todos los requerimientos de los diferentes Sistemas que la Entidad opere</t>
        </r>
      </text>
    </comment>
  </commentList>
</comments>
</file>

<file path=xl/comments9.xml><?xml version="1.0" encoding="utf-8"?>
<comments xmlns="http://schemas.openxmlformats.org/spreadsheetml/2006/main">
  <authors>
    <author>Contratista Quejas y Reclamos</author>
  </authors>
  <commentList>
    <comment ref="E1" authorId="0">
      <text>
        <r>
          <rPr>
            <b/>
            <sz val="9"/>
            <rFont val="Tahoma"/>
            <family val="2"/>
          </rPr>
          <t>Se deben incluir todos los requerimientos de los diferentes Sistemas que la Entidad opere</t>
        </r>
      </text>
    </comment>
  </commentList>
</comments>
</file>

<file path=xl/sharedStrings.xml><?xml version="1.0" encoding="utf-8"?>
<sst xmlns="http://schemas.openxmlformats.org/spreadsheetml/2006/main" count="426" uniqueCount="141">
  <si>
    <t>Tipología</t>
  </si>
  <si>
    <t>Reclamo</t>
  </si>
  <si>
    <t>Subtema y/o Descriptor</t>
  </si>
  <si>
    <t>Recibidos</t>
  </si>
  <si>
    <t>Canal de recepción</t>
  </si>
  <si>
    <t>SDQS</t>
  </si>
  <si>
    <t>canal</t>
  </si>
  <si>
    <t>Sistema</t>
  </si>
  <si>
    <t>Presencial</t>
  </si>
  <si>
    <t>Escrito</t>
  </si>
  <si>
    <t>Teléfonico</t>
  </si>
  <si>
    <t>Email</t>
  </si>
  <si>
    <t>Buzón</t>
  </si>
  <si>
    <t>Redes Sociales</t>
  </si>
  <si>
    <t>tipología</t>
  </si>
  <si>
    <t>Queja</t>
  </si>
  <si>
    <t>Petición de Interes Particular</t>
  </si>
  <si>
    <t>Petición de Interes General</t>
  </si>
  <si>
    <t>Consulta</t>
  </si>
  <si>
    <t>Solicitud de Información</t>
  </si>
  <si>
    <t>Sugerencia</t>
  </si>
  <si>
    <t>Solicitud de valoración forestal</t>
  </si>
  <si>
    <t>Otro . ¿Cuál?</t>
  </si>
  <si>
    <t>Total general</t>
  </si>
  <si>
    <t>Chapinero</t>
  </si>
  <si>
    <t xml:space="preserve">Recibidos </t>
  </si>
  <si>
    <t>Solucionados</t>
  </si>
  <si>
    <t xml:space="preserve">PERIODO DEL INFORME: </t>
  </si>
  <si>
    <t>Asunto o Subtema</t>
  </si>
  <si>
    <t xml:space="preserve">Acción de mejora </t>
  </si>
  <si>
    <t>Sistema de Registro PQR</t>
  </si>
  <si>
    <t xml:space="preserve">Indicador </t>
  </si>
  <si>
    <t xml:space="preserve">Fecha de ejecución de la acción </t>
  </si>
  <si>
    <t>Denuncia por actos de corrupción</t>
  </si>
  <si>
    <t>Felicitación</t>
  </si>
  <si>
    <t>Alcaldias</t>
  </si>
  <si>
    <t>Antonio Nariño</t>
  </si>
  <si>
    <t>Barrios Unidos</t>
  </si>
  <si>
    <t>Bosa</t>
  </si>
  <si>
    <t>Candelaria</t>
  </si>
  <si>
    <t>Ciudad Bolívar</t>
  </si>
  <si>
    <t>Engativá</t>
  </si>
  <si>
    <t>Fontibón</t>
  </si>
  <si>
    <t>Kennedy</t>
  </si>
  <si>
    <t>Mártires</t>
  </si>
  <si>
    <t>Puente Aranda</t>
  </si>
  <si>
    <t>Rafael Uribe</t>
  </si>
  <si>
    <t>San Cristóbal</t>
  </si>
  <si>
    <t>Santa Fe</t>
  </si>
  <si>
    <t>Suba</t>
  </si>
  <si>
    <t>Sumapaz</t>
  </si>
  <si>
    <t>Teusaquillo</t>
  </si>
  <si>
    <t>Tunjuelito</t>
  </si>
  <si>
    <t>Usaquén</t>
  </si>
  <si>
    <t>Usme</t>
  </si>
  <si>
    <t>Canal</t>
  </si>
  <si>
    <t>INFORME MENSUAL DE QUEJAS, RECLAMOS, SUGERENCIAS Y SOLICITUDES DE INFORMACIÓN</t>
  </si>
  <si>
    <t>Avances de las acciones de mejora.</t>
  </si>
  <si>
    <t>Web</t>
  </si>
  <si>
    <t>Sistema Propio ¿Cuál?</t>
  </si>
  <si>
    <t>ESCRITO</t>
  </si>
  <si>
    <t>Rótulos de fila</t>
  </si>
  <si>
    <t>Rótulos de columna</t>
  </si>
  <si>
    <t>Suma de Solucionados</t>
  </si>
  <si>
    <t>Suma de Recibidos</t>
  </si>
  <si>
    <t>Localidad de los hechos</t>
  </si>
  <si>
    <t>Top de Solucionados</t>
  </si>
  <si>
    <t>Total de Requerimientos Recibidos</t>
  </si>
  <si>
    <t>Análisis</t>
  </si>
  <si>
    <t>Top 5 de Requerimientos por Asunto o Subtema</t>
  </si>
  <si>
    <t>Total - Top 5 de Requerimientos</t>
  </si>
  <si>
    <t xml:space="preserve">Solucionados </t>
  </si>
  <si>
    <t>Sistema PQRS/Tipología</t>
  </si>
  <si>
    <t>Total de Requerimientos Recibidos por Sistema de Registro PQR</t>
  </si>
  <si>
    <t>Descripción del hallazgo</t>
  </si>
  <si>
    <t>Causa del hallazgo</t>
  </si>
  <si>
    <t>SOLICITUD DE INFORMACIÓN</t>
  </si>
  <si>
    <t>TEMAS DE CONTRATACION: PERSONAL/RECURSOS FISICOS</t>
  </si>
  <si>
    <t>QUEJA</t>
  </si>
  <si>
    <t>ATENCION Y SERVICIO A LA CIUDADANIA</t>
  </si>
  <si>
    <t>INVESTIGACIONES ACADEMICAS Y PEDAGOGICAS</t>
  </si>
  <si>
    <t>ENTIDAD: IDEP</t>
  </si>
  <si>
    <t>SECTOR: EDUCACIÓN</t>
  </si>
  <si>
    <t>DISEÑO Y DESARROLLO DE PROCESOS DE INVESTIGACION Y FORMACION</t>
  </si>
  <si>
    <t>WEB</t>
  </si>
  <si>
    <t xml:space="preserve">TRASLADO POR NO COMPETENCIA
</t>
  </si>
  <si>
    <r>
      <t xml:space="preserve">Nota: </t>
    </r>
    <r>
      <rPr>
        <sz val="11"/>
        <color theme="1"/>
        <rFont val="Calibri"/>
        <family val="2"/>
      </rPr>
      <t>No hay causal de hallazgo ya que las peticiones van relacionadas con la misión de la entidad, servicios prestados, entre otros. Por lo tanto, no requieren acciones de mejora ni fecha de ejecución de la acción.</t>
    </r>
  </si>
  <si>
    <t>TRASLADO POR NO COMPETENCIA</t>
  </si>
  <si>
    <t>RECLAMO</t>
  </si>
  <si>
    <t>MIGRACION-SDQS</t>
  </si>
  <si>
    <t>1 - USAQUEN</t>
  </si>
  <si>
    <t>6 - TUNJUELITO</t>
  </si>
  <si>
    <t>4 - SAN CRISTOBAL</t>
  </si>
  <si>
    <t>EN BLANCO</t>
  </si>
  <si>
    <t>Sistema Propio - SIAFI</t>
  </si>
  <si>
    <t>Durante el periodo comprendido entre el 1ro y el 29 de febrero se recibierón veinticuatro (24) peticiones, discriminadas así: Cuatro (4) web, catorce (14) escritos y seis (6) por SIAFI o sistema propio los cuales no se suben al aplicativo SDQS por ser peticiones entre entidades distritales.
Al 29 de febrero se encuentra una (1) petición en trámite de respuesta definitiva en el SDQS y dos (2) en el sistema propios o SIAFI,  las cuales tendran cierre dentro de los términos y tiempos establecidos por la ley.
Como se puede observar la mayoría de solicitudes se realizan por escrito.</t>
  </si>
  <si>
    <t>El carácter de las solicitudes más recibidas por el Instituto varían. En primer lugar, se tienen las relacioandas con temas diversos  de contratación (persona/recursos físicos).  En segundo lugar, se destacan las referidas al tema misional, lo anterior teniendo en cuenta que los y/o las ciudadanas requieren información sobre los proyectos de investigación e innovación realizados  por el IDEP desde cada uno de sus componentes.</t>
  </si>
  <si>
    <r>
      <t>Durante el periodo comprendido entre el 1ro al 29 de febrero se respondierón las cinco (5) pe</t>
    </r>
    <r>
      <rPr>
        <sz val="10"/>
        <rFont val="Calibri"/>
        <family val="2"/>
      </rPr>
      <t>ticiones que estaban pendiente de re</t>
    </r>
    <r>
      <rPr>
        <sz val="10"/>
        <color indexed="8"/>
        <rFont val="Calibri"/>
        <family val="2"/>
      </rPr>
      <t xml:space="preserve">spuesta definitiva, durante el mes de febrero se recibierón veinticuatro (24) peticiones las cuales se les dio trámite, de éstas, veintiun (21) peticiones fuerón respondidas dentro del periodo de este informe reportando tres (3) quejas, un (1) reclamo y diecisiete (17) solicitudes de información, finalmente quedan  asignadas a las áreas competentes de la entidad tres (3) peticiones para su trámite y respuesta definitiva  para el mes de marzo (cabe aclarar que estas respuestas están dentro de los tiempos establecidos por la ley).
De los requerimientos que llegarón a la entidad por medio del aplicativo del SDQS, cuatro (4) fueron trasladados a la entidad competente.  
Si bien el Instituto en el informe mensual reporta los requerimiento recibidos a traves del SDQS, también incluye lo correspondiente al sistema propio (SIAFI). </t>
    </r>
  </si>
  <si>
    <t>Nota: Las quejas y reclamos aquí reportadas no son competencia del IDEP, por esta razón se hizo el traslado a la entidad competente.</t>
  </si>
  <si>
    <t>Nota: Sitema propio son las  peticiones entre entidades distritales.</t>
  </si>
  <si>
    <t>INSTITUTO PARA LA INVESTIGACIÓN EDUCATIVA Y EL DESARROLLO PEDAGÓGICO, IDEP</t>
  </si>
  <si>
    <t>INFORME PETICIONES, QUEJAS, RECLAMOS Y SOLICITUDES</t>
  </si>
  <si>
    <t>MENÚ DEL REPORTE CONSOLIDADO</t>
  </si>
  <si>
    <r>
      <rPr>
        <b/>
        <sz val="11"/>
        <color indexed="8"/>
        <rFont val="Calibri"/>
        <family val="2"/>
      </rPr>
      <t xml:space="preserve">1. </t>
    </r>
    <r>
      <rPr>
        <sz val="11"/>
        <color theme="1"/>
        <rFont val="Calibri"/>
        <family val="2"/>
      </rPr>
      <t>TOTAL REQUERIMIENTOS RECIBIDOS POR EL SISTEMA DE REGISTRO PQRS</t>
    </r>
  </si>
  <si>
    <t>2. TOTAL REQUERIMIENTOS RECIBIDOS POR TIPOLOGÍA</t>
  </si>
  <si>
    <t>3. TOP 5 DE REQUERIMIENTOS POR SUBTEMA</t>
  </si>
  <si>
    <t>1. TOTAL REQUERIMIENTOS RECIBIDOS POR EL SISTEMA DE REGISTRO PQRS</t>
  </si>
  <si>
    <t>TOTAL REQUERIMIENTOS RECIBIDOS POR EL SISTEMA DE REGISTRO PQRS</t>
  </si>
  <si>
    <t>TIPO DE CANAL</t>
  </si>
  <si>
    <t>SISTEMA PROPIO SIAFI</t>
  </si>
  <si>
    <t>TOTAL</t>
  </si>
  <si>
    <t>Teléfono</t>
  </si>
  <si>
    <t>TOTAL REQUERIMIENTOS RECIBIDOS POR TIPOLOGÍA</t>
  </si>
  <si>
    <t>SGC</t>
  </si>
  <si>
    <t>SGA</t>
  </si>
  <si>
    <t>TIPOLOGÍA</t>
  </si>
  <si>
    <t>SCI</t>
  </si>
  <si>
    <t>S&amp;SO</t>
  </si>
  <si>
    <t>Derecho de Petición de Interés General</t>
  </si>
  <si>
    <t>SGSI</t>
  </si>
  <si>
    <t>Derecho de Petición de Interés Particular</t>
  </si>
  <si>
    <t>SIGA</t>
  </si>
  <si>
    <t>ASUNTO A SUBTEMA</t>
  </si>
  <si>
    <t>DERECHO DE PETICIÓN DE INTERÉS GENERAL</t>
  </si>
  <si>
    <t>DERECHO DE PETICIÓN DE INTERÉS PARTICULAR</t>
  </si>
  <si>
    <t>TOTAL GENERAL</t>
  </si>
  <si>
    <t>Traslado por no competencia</t>
  </si>
  <si>
    <t>Temas de contratacion: Personal/recursos fisicos</t>
  </si>
  <si>
    <t>Atencion y Servicio a la Ciudadania</t>
  </si>
  <si>
    <t>SISTEMA PROPIO - SIAFI</t>
  </si>
  <si>
    <t>Temas de Contratacion: Personal/Recursos fisicos</t>
  </si>
  <si>
    <t>Total Acciones Formuladas</t>
  </si>
  <si>
    <t>4. OPORTUNIDAD EN LA RESPUESTA DE LAS SOLICITUDES</t>
  </si>
  <si>
    <t>VER ESTADÍSTICAS</t>
  </si>
  <si>
    <r>
      <rPr>
        <b/>
        <sz val="11"/>
        <color indexed="8"/>
        <rFont val="Calibri"/>
        <family val="2"/>
      </rPr>
      <t>2.</t>
    </r>
    <r>
      <rPr>
        <sz val="11"/>
        <color theme="1"/>
        <rFont val="Calibri"/>
        <family val="2"/>
      </rPr>
      <t xml:space="preserve"> TOTAL REQUERIMIENTOS RECIBIDOS POR TIPOLOGÍA</t>
    </r>
  </si>
  <si>
    <r>
      <rPr>
        <b/>
        <sz val="11"/>
        <color indexed="8"/>
        <rFont val="Calibri"/>
        <family val="2"/>
      </rPr>
      <t>3.</t>
    </r>
    <r>
      <rPr>
        <sz val="11"/>
        <color theme="1"/>
        <rFont val="Calibri"/>
        <family val="2"/>
      </rPr>
      <t xml:space="preserve"> TOP 5 DE REQUERIMIENTOS POR SUBTEMA</t>
    </r>
  </si>
  <si>
    <r>
      <rPr>
        <b/>
        <sz val="11"/>
        <color indexed="8"/>
        <rFont val="Calibri"/>
        <family val="2"/>
      </rPr>
      <t>4.</t>
    </r>
    <r>
      <rPr>
        <sz val="11"/>
        <color theme="1"/>
        <rFont val="Calibri"/>
        <family val="2"/>
      </rPr>
      <t xml:space="preserve"> OPORTUNIDAD EN LA RESPUESTA A LOS REQUERIMIENTOS</t>
    </r>
  </si>
  <si>
    <t>FEBRERO DE 2016</t>
  </si>
  <si>
    <t>birdy keep</t>
  </si>
  <si>
    <t>Migración SDQS</t>
  </si>
  <si>
    <t>TOTAL REQUERIMIENTOS RECIBIDOS DEL 1 DE FEBRERO AL 29 DE FEBRERO DE 2016</t>
  </si>
</sst>
</file>

<file path=xl/styles.xml><?xml version="1.0" encoding="utf-8"?>
<styleSheet xmlns="http://schemas.openxmlformats.org/spreadsheetml/2006/main">
  <numFmts count="2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 #,##0.00_-;_-* &quot;-&quot;??_-;_-@_-"/>
    <numFmt numFmtId="173" formatCode="dd/mmm/yyyy"/>
    <numFmt numFmtId="174" formatCode="_-* #,##0_-;\-* #,##0_-;_-* &quot;-&quot;??_-;_-@_-"/>
    <numFmt numFmtId="175" formatCode="_(* #,##0_);_(* \(#,##0\);_(* &quot;-&quot;??_);_(@_)"/>
  </numFmts>
  <fonts count="84">
    <font>
      <sz val="11"/>
      <color theme="1"/>
      <name val="Calibri"/>
      <family val="2"/>
    </font>
    <font>
      <sz val="11"/>
      <color indexed="8"/>
      <name val="Calibri"/>
      <family val="2"/>
    </font>
    <font>
      <b/>
      <sz val="10"/>
      <color indexed="8"/>
      <name val="sans-serif"/>
      <family val="0"/>
    </font>
    <font>
      <b/>
      <sz val="11"/>
      <color indexed="8"/>
      <name val="Calibri"/>
      <family val="2"/>
    </font>
    <font>
      <sz val="10"/>
      <color indexed="8"/>
      <name val="Calibri"/>
      <family val="2"/>
    </font>
    <font>
      <b/>
      <sz val="9"/>
      <name val="Tahoma"/>
      <family val="2"/>
    </font>
    <font>
      <b/>
      <sz val="8"/>
      <color indexed="8"/>
      <name val="sans-serif"/>
      <family val="0"/>
    </font>
    <font>
      <sz val="10"/>
      <name val="Calibri"/>
      <family val="2"/>
    </font>
    <font>
      <sz val="10"/>
      <color indexed="10"/>
      <name val="Arial"/>
      <family val="2"/>
    </font>
    <font>
      <sz val="10"/>
      <name val="Arial"/>
      <family val="2"/>
    </font>
    <font>
      <b/>
      <sz val="10"/>
      <name val="Arial"/>
      <family val="2"/>
    </font>
    <font>
      <b/>
      <sz val="10"/>
      <color indexed="10"/>
      <name val="Arial"/>
      <family val="2"/>
    </font>
    <font>
      <b/>
      <sz val="9"/>
      <name val="Arial"/>
      <family val="2"/>
    </font>
    <font>
      <sz val="9.2"/>
      <color indexed="8"/>
      <name val="Calibri"/>
      <family val="0"/>
    </font>
    <font>
      <b/>
      <sz val="18"/>
      <color indexed="8"/>
      <name val="Calibri"/>
      <family val="0"/>
    </font>
    <font>
      <sz val="9"/>
      <color indexed="62"/>
      <name val="Calibri"/>
      <family val="0"/>
    </font>
    <font>
      <sz val="8.25"/>
      <color indexed="62"/>
      <name val="Calibri"/>
      <family val="0"/>
    </font>
    <font>
      <b/>
      <sz val="9"/>
      <color indexed="62"/>
      <name val="Calibri"/>
      <family val="0"/>
    </font>
    <font>
      <sz val="8"/>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7"/>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8"/>
      <color indexed="8"/>
      <name val="Calibri"/>
      <family val="2"/>
    </font>
    <font>
      <b/>
      <sz val="10"/>
      <color indexed="8"/>
      <name val="Calibri"/>
      <family val="2"/>
    </font>
    <font>
      <sz val="10"/>
      <color indexed="8"/>
      <name val="Arial"/>
      <family val="2"/>
    </font>
    <font>
      <b/>
      <sz val="10"/>
      <color indexed="56"/>
      <name val="Arial"/>
      <family val="2"/>
    </font>
    <font>
      <b/>
      <sz val="10"/>
      <color indexed="9"/>
      <name val="Arial"/>
      <family val="2"/>
    </font>
    <font>
      <sz val="10"/>
      <color indexed="9"/>
      <name val="Arial"/>
      <family val="2"/>
    </font>
    <font>
      <sz val="9"/>
      <color indexed="8"/>
      <name val="Arial"/>
      <family val="2"/>
    </font>
    <font>
      <b/>
      <sz val="10"/>
      <color indexed="8"/>
      <name val="Arial"/>
      <family val="2"/>
    </font>
    <font>
      <b/>
      <sz val="8"/>
      <color indexed="9"/>
      <name val="Arial"/>
      <family val="2"/>
    </font>
    <font>
      <b/>
      <sz val="9"/>
      <color indexed="8"/>
      <name val="Arial"/>
      <family val="2"/>
    </font>
    <font>
      <b/>
      <sz val="11"/>
      <color indexed="8"/>
      <name val="Arial"/>
      <family val="2"/>
    </font>
    <font>
      <sz val="8"/>
      <name val="Segoe UI"/>
      <family val="2"/>
    </font>
    <font>
      <b/>
      <sz val="12"/>
      <color indexed="8"/>
      <name val="Calibri"/>
      <family val="0"/>
    </font>
    <font>
      <b/>
      <sz val="9"/>
      <color indexed="56"/>
      <name val="Calibri"/>
      <family val="0"/>
    </font>
    <font>
      <b/>
      <sz val="10"/>
      <color indexed="56"/>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7"/>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Calibri"/>
      <family val="2"/>
    </font>
    <font>
      <b/>
      <sz val="8"/>
      <color theme="1"/>
      <name val="Calibri"/>
      <family val="2"/>
    </font>
    <font>
      <sz val="10"/>
      <color theme="1"/>
      <name val="Calibri"/>
      <family val="2"/>
    </font>
    <font>
      <b/>
      <sz val="10"/>
      <color theme="1"/>
      <name val="Calibri"/>
      <family val="2"/>
    </font>
    <font>
      <sz val="10"/>
      <color theme="1"/>
      <name val="Arial"/>
      <family val="2"/>
    </font>
    <font>
      <b/>
      <sz val="10"/>
      <color theme="3"/>
      <name val="Arial"/>
      <family val="2"/>
    </font>
    <font>
      <b/>
      <sz val="10"/>
      <color theme="0"/>
      <name val="Arial"/>
      <family val="2"/>
    </font>
    <font>
      <sz val="10"/>
      <color theme="0"/>
      <name val="Arial"/>
      <family val="2"/>
    </font>
    <font>
      <sz val="9"/>
      <color theme="1"/>
      <name val="Arial"/>
      <family val="2"/>
    </font>
    <font>
      <b/>
      <sz val="10"/>
      <color theme="1"/>
      <name val="Arial"/>
      <family val="2"/>
    </font>
    <font>
      <b/>
      <sz val="8"/>
      <color theme="0"/>
      <name val="Arial"/>
      <family val="2"/>
    </font>
    <font>
      <b/>
      <sz val="9"/>
      <color theme="1"/>
      <name val="Arial"/>
      <family val="2"/>
    </font>
    <font>
      <b/>
      <sz val="11"/>
      <color theme="1"/>
      <name val="Arial"/>
      <family val="2"/>
    </font>
    <font>
      <b/>
      <sz val="11"/>
      <color rgb="FF000000"/>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indexed="9"/>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rgb="FF002060"/>
        <bgColor indexed="64"/>
      </patternFill>
    </fill>
    <fill>
      <patternFill patternType="solid">
        <fgColor theme="2" tint="-0.09996999800205231"/>
        <bgColor indexed="64"/>
      </patternFill>
    </fill>
    <fill>
      <patternFill patternType="solid">
        <fgColor theme="3"/>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color indexed="8"/>
      </left>
      <right/>
      <top style="thin">
        <color indexed="8"/>
      </top>
      <bottom/>
    </border>
    <border>
      <left style="thin"/>
      <right/>
      <top style="thin">
        <color indexed="8"/>
      </top>
      <bottom/>
    </border>
    <border>
      <left style="thin"/>
      <right style="thin">
        <color indexed="8"/>
      </right>
      <top style="thin">
        <color indexed="8"/>
      </top>
      <bottom/>
    </border>
    <border>
      <left style="thin">
        <color indexed="8"/>
      </left>
      <right/>
      <top style="thin"/>
      <bottom/>
    </border>
    <border>
      <left style="thin"/>
      <right/>
      <top style="thin"/>
      <bottom/>
    </border>
    <border>
      <left style="thin"/>
      <right style="thin">
        <color indexed="8"/>
      </right>
      <top style="thin"/>
      <bottom/>
    </border>
    <border>
      <left style="thin">
        <color indexed="8"/>
      </left>
      <right/>
      <top style="thin"/>
      <bottom style="thin">
        <color indexed="8"/>
      </bottom>
    </border>
    <border>
      <left style="thin"/>
      <right/>
      <top style="thin"/>
      <bottom style="thin">
        <color indexed="8"/>
      </bottom>
    </border>
    <border>
      <left style="thin"/>
      <right style="thin">
        <color indexed="8"/>
      </right>
      <top style="thin"/>
      <bottom style="thin">
        <color indexed="8"/>
      </bottom>
    </border>
    <border>
      <left/>
      <right/>
      <top/>
      <bottom style="thin"/>
    </border>
    <border>
      <left style="thin"/>
      <right/>
      <top style="thin"/>
      <bottom style="thin"/>
    </border>
    <border>
      <left/>
      <right/>
      <top style="thin"/>
      <bottom/>
    </border>
    <border>
      <left/>
      <right style="thin"/>
      <top style="thin"/>
      <bottom/>
    </border>
    <border>
      <left style="thin"/>
      <right/>
      <top/>
      <bottom style="thin"/>
    </border>
    <border>
      <left/>
      <right style="thin"/>
      <top/>
      <bottom style="thin"/>
    </border>
    <border>
      <left style="medium"/>
      <right/>
      <top style="medium"/>
      <bottom/>
    </border>
    <border>
      <left/>
      <right/>
      <top style="medium"/>
      <bottom/>
    </border>
    <border>
      <left style="medium"/>
      <right/>
      <top/>
      <bottom/>
    </border>
    <border>
      <left style="medium"/>
      <right style="medium"/>
      <top style="medium"/>
      <bottom style="thin"/>
    </border>
    <border>
      <left style="thin"/>
      <right style="medium"/>
      <top style="medium"/>
      <bottom style="thin"/>
    </border>
    <border>
      <left style="medium"/>
      <right style="medium"/>
      <top style="thin"/>
      <bottom style="thin"/>
    </border>
    <border>
      <left style="thin"/>
      <right style="medium"/>
      <top style="thin"/>
      <bottom style="thin"/>
    </border>
    <border>
      <left style="medium"/>
      <right style="medium"/>
      <top style="thin"/>
      <bottom style="medium"/>
    </border>
    <border>
      <left style="thin"/>
      <right style="medium"/>
      <top style="thin"/>
      <bottom style="medium"/>
    </border>
    <border>
      <left style="medium"/>
      <right/>
      <top/>
      <bottom style="medium"/>
    </border>
    <border>
      <left/>
      <right/>
      <top/>
      <bottom style="medium"/>
    </border>
    <border>
      <left style="medium"/>
      <right style="medium"/>
      <top style="medium"/>
      <bottom style="medium"/>
    </border>
    <border>
      <left style="thin"/>
      <right style="thin"/>
      <top style="thin"/>
      <bottom/>
    </border>
    <border>
      <left style="medium"/>
      <right style="thin"/>
      <top style="thin"/>
      <bottom style="medium"/>
    </border>
    <border>
      <left style="thin"/>
      <right style="thin"/>
      <top style="thin"/>
      <bottom style="medium"/>
    </border>
    <border>
      <left style="medium"/>
      <right style="thin"/>
      <top style="thin"/>
      <bottom style="thin"/>
    </border>
    <border>
      <left/>
      <right style="medium"/>
      <top style="medium"/>
      <bottom style="medium"/>
    </border>
    <border>
      <left/>
      <right style="medium"/>
      <top style="medium"/>
      <bottom/>
    </border>
    <border>
      <left/>
      <right style="medium"/>
      <top/>
      <bottom/>
    </border>
    <border>
      <left/>
      <right style="medium"/>
      <top/>
      <bottom style="medium"/>
    </border>
    <border>
      <left style="medium"/>
      <right/>
      <top style="medium"/>
      <bottom style="medium"/>
    </border>
    <border>
      <left/>
      <right/>
      <top style="medium"/>
      <bottom style="medium"/>
    </border>
    <border>
      <left style="medium"/>
      <right style="thin"/>
      <top style="medium"/>
      <bottom style="thin"/>
    </border>
    <border>
      <left style="thin"/>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thin"/>
      <bottom style="medium"/>
    </border>
    <border>
      <left/>
      <right/>
      <top style="thin"/>
      <bottom style="medium"/>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style="medium"/>
      <top style="thin"/>
      <bottom style="thin"/>
    </border>
    <border>
      <left style="thin"/>
      <right/>
      <top/>
      <bottom/>
    </border>
    <border>
      <left/>
      <right style="thin"/>
      <top/>
      <bottom/>
    </border>
    <border>
      <left style="thin"/>
      <right style="medium"/>
      <top/>
      <bottom/>
    </border>
    <border>
      <left style="medium"/>
      <right style="medium"/>
      <top>
        <color indexed="63"/>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8" fillId="29" borderId="1"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172"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3" fillId="21"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7" fillId="0" borderId="8" applyNumberFormat="0" applyFill="0" applyAlignment="0" applyProtection="0"/>
    <xf numFmtId="0" fontId="68" fillId="0" borderId="9" applyNumberFormat="0" applyFill="0" applyAlignment="0" applyProtection="0"/>
  </cellStyleXfs>
  <cellXfs count="272">
    <xf numFmtId="0" fontId="0" fillId="0" borderId="0" xfId="0" applyFont="1" applyAlignment="1">
      <alignment/>
    </xf>
    <xf numFmtId="0" fontId="0" fillId="33" borderId="10" xfId="0" applyFill="1" applyBorder="1" applyAlignment="1">
      <alignment horizontal="center" vertical="center" wrapText="1"/>
    </xf>
    <xf numFmtId="0" fontId="2" fillId="34" borderId="10" xfId="0" applyNumberFormat="1" applyFont="1" applyFill="1" applyBorder="1" applyAlignment="1" applyProtection="1">
      <alignment horizontal="center" vertical="center" wrapText="1"/>
      <protection/>
    </xf>
    <xf numFmtId="0" fontId="0" fillId="0" borderId="0" xfId="0" applyAlignment="1">
      <alignment/>
    </xf>
    <xf numFmtId="0" fontId="0" fillId="0" borderId="0" xfId="0" applyAlignment="1">
      <alignment horizontal="left"/>
    </xf>
    <xf numFmtId="0" fontId="0" fillId="33" borderId="0" xfId="0" applyFill="1" applyAlignment="1">
      <alignment/>
    </xf>
    <xf numFmtId="0" fontId="69" fillId="0" borderId="10" xfId="0" applyFont="1" applyBorder="1" applyAlignment="1">
      <alignment horizontal="center" vertical="center"/>
    </xf>
    <xf numFmtId="0" fontId="69" fillId="0" borderId="10" xfId="0" applyNumberFormat="1" applyFont="1" applyBorder="1" applyAlignment="1">
      <alignment horizontal="center" vertical="center"/>
    </xf>
    <xf numFmtId="0" fontId="69" fillId="0" borderId="10" xfId="0" applyFont="1" applyBorder="1" applyAlignment="1">
      <alignment horizontal="left" vertical="top" wrapText="1"/>
    </xf>
    <xf numFmtId="0" fontId="69" fillId="33" borderId="10" xfId="0" applyFont="1" applyFill="1" applyBorder="1" applyAlignment="1">
      <alignment horizontal="left" vertical="center" wrapText="1"/>
    </xf>
    <xf numFmtId="0" fontId="69" fillId="0" borderId="10" xfId="0" applyFont="1" applyBorder="1" applyAlignment="1">
      <alignment horizontal="center" vertical="center" wrapText="1"/>
    </xf>
    <xf numFmtId="0" fontId="0" fillId="33" borderId="0" xfId="0" applyFill="1" applyAlignment="1">
      <alignment wrapText="1"/>
    </xf>
    <xf numFmtId="16" fontId="70" fillId="33" borderId="11" xfId="0" applyNumberFormat="1" applyFont="1" applyFill="1" applyBorder="1" applyAlignment="1">
      <alignment horizontal="center" vertical="center"/>
    </xf>
    <xf numFmtId="0" fontId="0" fillId="33" borderId="11" xfId="0" applyFill="1" applyBorder="1" applyAlignment="1">
      <alignment/>
    </xf>
    <xf numFmtId="0" fontId="0" fillId="33" borderId="12" xfId="0" applyFill="1" applyBorder="1" applyAlignment="1">
      <alignment/>
    </xf>
    <xf numFmtId="0" fontId="0" fillId="33" borderId="0" xfId="0" applyFill="1" applyBorder="1" applyAlignment="1">
      <alignment wrapText="1"/>
    </xf>
    <xf numFmtId="0" fontId="0" fillId="33" borderId="0" xfId="0" applyFill="1" applyBorder="1" applyAlignment="1">
      <alignment/>
    </xf>
    <xf numFmtId="0" fontId="69" fillId="33" borderId="0" xfId="0" applyFont="1" applyFill="1" applyBorder="1" applyAlignment="1">
      <alignment horizontal="center" vertical="center" wrapText="1"/>
    </xf>
    <xf numFmtId="0" fontId="0" fillId="33" borderId="0" xfId="0" applyFill="1" applyBorder="1" applyAlignment="1">
      <alignment vertical="top" wrapText="1"/>
    </xf>
    <xf numFmtId="0" fontId="2" fillId="34" borderId="10" xfId="0" applyNumberFormat="1" applyFont="1" applyFill="1" applyBorder="1" applyAlignment="1" applyProtection="1">
      <alignment horizontal="center" vertical="center"/>
      <protection/>
    </xf>
    <xf numFmtId="0" fontId="69" fillId="33" borderId="10" xfId="0" applyFont="1" applyFill="1" applyBorder="1" applyAlignment="1">
      <alignment horizontal="center" vertical="center" wrapText="1"/>
    </xf>
    <xf numFmtId="0" fontId="70" fillId="33" borderId="11" xfId="0" applyFont="1" applyFill="1" applyBorder="1" applyAlignment="1">
      <alignment vertical="center" wrapText="1"/>
    </xf>
    <xf numFmtId="0" fontId="70" fillId="33" borderId="12" xfId="0" applyFont="1" applyFill="1" applyBorder="1" applyAlignment="1">
      <alignment vertical="center" wrapText="1"/>
    </xf>
    <xf numFmtId="0" fontId="70" fillId="33" borderId="0" xfId="0" applyFont="1" applyFill="1" applyBorder="1" applyAlignment="1">
      <alignment wrapText="1"/>
    </xf>
    <xf numFmtId="16" fontId="70" fillId="33" borderId="0" xfId="0" applyNumberFormat="1" applyFont="1" applyFill="1" applyBorder="1" applyAlignment="1">
      <alignment horizontal="center" vertical="center"/>
    </xf>
    <xf numFmtId="16" fontId="70" fillId="33" borderId="0" xfId="0" applyNumberFormat="1" applyFont="1" applyFill="1" applyBorder="1" applyAlignment="1">
      <alignment horizontal="right" vertical="center"/>
    </xf>
    <xf numFmtId="0" fontId="70" fillId="33" borderId="0" xfId="0" applyNumberFormat="1" applyFont="1" applyFill="1" applyBorder="1" applyAlignment="1">
      <alignment horizontal="center" vertical="center"/>
    </xf>
    <xf numFmtId="0" fontId="69" fillId="0" borderId="10" xfId="0" applyFont="1" applyBorder="1" applyAlignment="1">
      <alignment horizontal="center" vertical="center"/>
    </xf>
    <xf numFmtId="0" fontId="70" fillId="33" borderId="0" xfId="0" applyFont="1" applyFill="1" applyBorder="1" applyAlignment="1">
      <alignment horizontal="center" vertical="center" wrapText="1"/>
    </xf>
    <xf numFmtId="0" fontId="0" fillId="33" borderId="10" xfId="0" applyFill="1" applyBorder="1" applyAlignment="1">
      <alignment wrapText="1"/>
    </xf>
    <xf numFmtId="0" fontId="0" fillId="0" borderId="10" xfId="0" applyBorder="1" applyAlignment="1">
      <alignment/>
    </xf>
    <xf numFmtId="0" fontId="68" fillId="0" borderId="10" xfId="0" applyFont="1" applyBorder="1" applyAlignment="1">
      <alignment horizontal="center" vertical="center"/>
    </xf>
    <xf numFmtId="0" fontId="0" fillId="0" borderId="10" xfId="0" applyFill="1" applyBorder="1" applyAlignment="1">
      <alignment/>
    </xf>
    <xf numFmtId="0" fontId="6" fillId="34" borderId="10" xfId="0" applyNumberFormat="1" applyFont="1" applyFill="1" applyBorder="1" applyAlignment="1" applyProtection="1">
      <alignment horizontal="center" vertical="center" wrapText="1"/>
      <protection/>
    </xf>
    <xf numFmtId="0" fontId="0" fillId="0" borderId="10" xfId="0" applyFill="1" applyBorder="1" applyAlignment="1">
      <alignment horizontal="center" vertical="center" wrapText="1"/>
    </xf>
    <xf numFmtId="0" fontId="69" fillId="33" borderId="0" xfId="0" applyNumberFormat="1" applyFont="1" applyFill="1" applyBorder="1" applyAlignment="1">
      <alignment horizontal="center" vertical="center"/>
    </xf>
    <xf numFmtId="1" fontId="69" fillId="33" borderId="0" xfId="0" applyNumberFormat="1" applyFont="1" applyFill="1" applyBorder="1" applyAlignment="1">
      <alignment horizontal="center" vertical="center"/>
    </xf>
    <xf numFmtId="10" fontId="69" fillId="33" borderId="0" xfId="0" applyNumberFormat="1" applyFont="1" applyFill="1" applyBorder="1" applyAlignment="1">
      <alignment horizontal="center" vertical="center"/>
    </xf>
    <xf numFmtId="0" fontId="71" fillId="33" borderId="0" xfId="0" applyFont="1" applyFill="1" applyBorder="1" applyAlignment="1">
      <alignment horizontal="justify" vertical="top" wrapText="1"/>
    </xf>
    <xf numFmtId="0" fontId="69" fillId="33" borderId="0" xfId="0" applyFont="1" applyFill="1" applyBorder="1" applyAlignment="1">
      <alignment horizontal="center" vertical="center"/>
    </xf>
    <xf numFmtId="0" fontId="69" fillId="33" borderId="0" xfId="0" applyFont="1" applyFill="1" applyBorder="1" applyAlignment="1">
      <alignment horizontal="left" vertical="top" wrapText="1"/>
    </xf>
    <xf numFmtId="0" fontId="69" fillId="33" borderId="0" xfId="0" applyFont="1" applyFill="1" applyBorder="1" applyAlignment="1">
      <alignment vertical="top" wrapText="1"/>
    </xf>
    <xf numFmtId="0" fontId="69" fillId="33" borderId="0" xfId="0" applyFont="1" applyFill="1" applyBorder="1" applyAlignment="1">
      <alignment vertical="top"/>
    </xf>
    <xf numFmtId="0" fontId="0" fillId="33" borderId="10" xfId="0" applyFill="1" applyBorder="1" applyAlignment="1" applyProtection="1">
      <alignment horizontal="left" vertical="center" wrapText="1"/>
      <protection locked="0"/>
    </xf>
    <xf numFmtId="0" fontId="0" fillId="33" borderId="10" xfId="0" applyFill="1" applyBorder="1" applyAlignment="1" applyProtection="1">
      <alignment horizontal="center" vertical="center" wrapText="1"/>
      <protection locked="0"/>
    </xf>
    <xf numFmtId="0" fontId="71" fillId="33" borderId="0" xfId="0" applyFont="1" applyFill="1" applyBorder="1" applyAlignment="1">
      <alignment horizontal="justify" vertical="top" wrapText="1"/>
    </xf>
    <xf numFmtId="0" fontId="71" fillId="33" borderId="0" xfId="0" applyFont="1" applyFill="1" applyBorder="1" applyAlignment="1">
      <alignment horizontal="justify" vertical="top" wrapText="1"/>
    </xf>
    <xf numFmtId="0" fontId="69" fillId="0" borderId="10" xfId="0" applyFont="1" applyBorder="1" applyAlignment="1">
      <alignment horizontal="left" vertical="center"/>
    </xf>
    <xf numFmtId="0" fontId="71" fillId="33" borderId="0" xfId="0" applyFont="1" applyFill="1" applyBorder="1" applyAlignment="1">
      <alignment vertical="top" wrapText="1"/>
    </xf>
    <xf numFmtId="0" fontId="69" fillId="0" borderId="10" xfId="0" applyFont="1" applyBorder="1" applyAlignment="1">
      <alignment horizontal="center" vertical="center" textRotation="90" wrapText="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71" fillId="33" borderId="0" xfId="0" applyFont="1" applyFill="1" applyBorder="1" applyAlignment="1">
      <alignment horizontal="left" vertical="top" wrapText="1"/>
    </xf>
    <xf numFmtId="0" fontId="71" fillId="33" borderId="0" xfId="0" applyFont="1" applyFill="1" applyAlignment="1">
      <alignment vertical="top" wrapText="1"/>
    </xf>
    <xf numFmtId="174" fontId="69" fillId="0" borderId="10" xfId="0" applyNumberFormat="1" applyFont="1" applyBorder="1" applyAlignment="1">
      <alignment horizontal="center" vertical="center"/>
    </xf>
    <xf numFmtId="174" fontId="69" fillId="0" borderId="10" xfId="0" applyNumberFormat="1" applyFont="1" applyBorder="1" applyAlignment="1">
      <alignment vertical="top" wrapText="1"/>
    </xf>
    <xf numFmtId="174" fontId="69" fillId="0" borderId="10" xfId="0" applyNumberFormat="1" applyFont="1" applyBorder="1" applyAlignment="1">
      <alignment vertical="top"/>
    </xf>
    <xf numFmtId="174" fontId="69" fillId="0" borderId="10" xfId="0" applyNumberFormat="1" applyFont="1" applyBorder="1" applyAlignment="1">
      <alignment horizontal="left" vertical="top" wrapText="1"/>
    </xf>
    <xf numFmtId="0" fontId="68" fillId="33" borderId="22" xfId="0" applyFont="1" applyFill="1" applyBorder="1" applyAlignment="1">
      <alignment/>
    </xf>
    <xf numFmtId="0" fontId="68" fillId="33" borderId="0" xfId="0" applyFont="1" applyFill="1" applyBorder="1" applyAlignment="1">
      <alignment/>
    </xf>
    <xf numFmtId="0" fontId="0" fillId="0" borderId="0" xfId="0" applyBorder="1" applyAlignment="1">
      <alignment/>
    </xf>
    <xf numFmtId="0" fontId="69" fillId="0" borderId="0" xfId="0" applyFont="1" applyBorder="1" applyAlignment="1">
      <alignment vertical="center"/>
    </xf>
    <xf numFmtId="0" fontId="69" fillId="0" borderId="0" xfId="0" applyFont="1" applyBorder="1" applyAlignment="1">
      <alignment vertical="top" wrapText="1"/>
    </xf>
    <xf numFmtId="174" fontId="70" fillId="33" borderId="0" xfId="0" applyNumberFormat="1" applyFont="1" applyFill="1" applyBorder="1" applyAlignment="1">
      <alignment horizontal="center" vertical="center"/>
    </xf>
    <xf numFmtId="0" fontId="68" fillId="0" borderId="0" xfId="0" applyFont="1" applyBorder="1" applyAlignment="1">
      <alignment/>
    </xf>
    <xf numFmtId="174" fontId="70" fillId="33" borderId="0" xfId="49" applyNumberFormat="1" applyFont="1" applyFill="1" applyBorder="1" applyAlignment="1">
      <alignment horizontal="center" vertical="center"/>
    </xf>
    <xf numFmtId="0" fontId="70" fillId="33" borderId="23" xfId="0" applyFont="1" applyFill="1" applyBorder="1" applyAlignment="1">
      <alignment horizontal="left" wrapText="1"/>
    </xf>
    <xf numFmtId="0" fontId="68" fillId="33" borderId="0" xfId="0" applyFont="1" applyFill="1" applyAlignment="1">
      <alignment/>
    </xf>
    <xf numFmtId="0" fontId="2" fillId="33" borderId="10" xfId="0" applyNumberFormat="1" applyFont="1" applyFill="1" applyBorder="1" applyAlignment="1" applyProtection="1">
      <alignment horizontal="center" vertical="center" wrapText="1"/>
      <protection/>
    </xf>
    <xf numFmtId="0" fontId="72" fillId="33" borderId="10" xfId="0" applyFont="1" applyFill="1" applyBorder="1" applyAlignment="1">
      <alignment horizontal="center" vertical="center" wrapText="1"/>
    </xf>
    <xf numFmtId="0" fontId="68" fillId="0" borderId="10" xfId="0" applyFont="1" applyBorder="1" applyAlignment="1">
      <alignment horizontal="center"/>
    </xf>
    <xf numFmtId="173" fontId="69" fillId="33" borderId="10" xfId="0" applyNumberFormat="1" applyFont="1" applyFill="1" applyBorder="1" applyAlignment="1">
      <alignment horizontal="center" vertical="center" wrapText="1"/>
    </xf>
    <xf numFmtId="0" fontId="69" fillId="0" borderId="10" xfId="0" applyFont="1" applyBorder="1" applyAlignment="1">
      <alignment horizontal="center" vertical="center" indent="1"/>
    </xf>
    <xf numFmtId="0" fontId="2" fillId="33" borderId="10" xfId="0" applyNumberFormat="1" applyFont="1" applyFill="1" applyBorder="1" applyAlignment="1" applyProtection="1">
      <alignment horizontal="center" vertical="center"/>
      <protection/>
    </xf>
    <xf numFmtId="0" fontId="0" fillId="33" borderId="24" xfId="0" applyFont="1" applyFill="1" applyBorder="1" applyAlignment="1">
      <alignment vertical="top" wrapText="1"/>
    </xf>
    <xf numFmtId="0" fontId="0" fillId="33" borderId="25" xfId="0" applyFont="1" applyFill="1" applyBorder="1" applyAlignment="1">
      <alignment vertical="top" wrapText="1"/>
    </xf>
    <xf numFmtId="0" fontId="0" fillId="33" borderId="26" xfId="0" applyFont="1" applyFill="1" applyBorder="1" applyAlignment="1">
      <alignment vertical="top" wrapText="1"/>
    </xf>
    <xf numFmtId="0" fontId="0" fillId="33" borderId="22" xfId="0" applyFont="1" applyFill="1" applyBorder="1" applyAlignment="1">
      <alignment vertical="top" wrapText="1"/>
    </xf>
    <xf numFmtId="0" fontId="0" fillId="33" borderId="27" xfId="0" applyFont="1" applyFill="1" applyBorder="1" applyAlignment="1">
      <alignment vertical="top" wrapText="1"/>
    </xf>
    <xf numFmtId="0" fontId="0" fillId="33" borderId="17" xfId="0" applyFont="1" applyFill="1" applyBorder="1" applyAlignment="1">
      <alignment vertical="top" wrapText="1"/>
    </xf>
    <xf numFmtId="0" fontId="64" fillId="0" borderId="10" xfId="0" applyFont="1" applyBorder="1" applyAlignment="1">
      <alignment wrapText="1"/>
    </xf>
    <xf numFmtId="0" fontId="64" fillId="33" borderId="10" xfId="0" applyFont="1" applyFill="1" applyBorder="1" applyAlignment="1" applyProtection="1">
      <alignment horizontal="center" vertical="center" wrapText="1"/>
      <protection locked="0"/>
    </xf>
    <xf numFmtId="172" fontId="73" fillId="33" borderId="28" xfId="49" applyFont="1" applyFill="1" applyBorder="1" applyAlignment="1">
      <alignment/>
    </xf>
    <xf numFmtId="172" fontId="73" fillId="33" borderId="29" xfId="49" applyFont="1" applyFill="1" applyBorder="1" applyAlignment="1">
      <alignment/>
    </xf>
    <xf numFmtId="172" fontId="73" fillId="33" borderId="29" xfId="49" applyFont="1" applyFill="1" applyBorder="1" applyAlignment="1">
      <alignment horizontal="center"/>
    </xf>
    <xf numFmtId="0" fontId="73" fillId="0" borderId="0" xfId="0" applyFont="1" applyBorder="1" applyAlignment="1">
      <alignment/>
    </xf>
    <xf numFmtId="0" fontId="73" fillId="0" borderId="0" xfId="0" applyFont="1" applyAlignment="1">
      <alignment/>
    </xf>
    <xf numFmtId="0" fontId="73" fillId="0" borderId="0" xfId="0" applyFont="1" applyBorder="1" applyAlignment="1">
      <alignment horizontal="center"/>
    </xf>
    <xf numFmtId="0" fontId="73" fillId="0" borderId="0" xfId="0" applyFont="1" applyAlignment="1">
      <alignment horizontal="center"/>
    </xf>
    <xf numFmtId="172" fontId="73" fillId="33" borderId="0" xfId="49" applyFont="1" applyFill="1" applyBorder="1" applyAlignment="1">
      <alignment/>
    </xf>
    <xf numFmtId="172" fontId="73" fillId="33" borderId="0" xfId="49" applyFont="1" applyFill="1" applyBorder="1" applyAlignment="1">
      <alignment horizontal="center"/>
    </xf>
    <xf numFmtId="39" fontId="74" fillId="0" borderId="0" xfId="49" applyNumberFormat="1" applyFont="1" applyBorder="1" applyAlignment="1">
      <alignment horizontal="center" vertical="center" wrapText="1"/>
    </xf>
    <xf numFmtId="0" fontId="8" fillId="35" borderId="30" xfId="0" applyFont="1" applyFill="1" applyBorder="1" applyAlignment="1">
      <alignment/>
    </xf>
    <xf numFmtId="172" fontId="75" fillId="33" borderId="0" xfId="49" applyFont="1" applyFill="1" applyBorder="1" applyAlignment="1">
      <alignment vertical="top" wrapText="1"/>
    </xf>
    <xf numFmtId="172" fontId="9" fillId="33" borderId="0" xfId="49" applyFont="1" applyFill="1" applyBorder="1" applyAlignment="1">
      <alignment/>
    </xf>
    <xf numFmtId="0" fontId="10" fillId="33" borderId="0" xfId="46" applyFont="1" applyFill="1" applyBorder="1" applyAlignment="1" applyProtection="1">
      <alignment vertical="center" wrapText="1"/>
      <protection/>
    </xf>
    <xf numFmtId="0" fontId="11" fillId="33" borderId="0" xfId="0" applyFont="1" applyFill="1" applyBorder="1" applyAlignment="1">
      <alignment horizontal="center" vertical="center" wrapText="1"/>
    </xf>
    <xf numFmtId="1" fontId="9" fillId="33" borderId="0" xfId="49" applyNumberFormat="1" applyFont="1" applyFill="1" applyBorder="1" applyAlignment="1">
      <alignment horizontal="center" vertical="center"/>
    </xf>
    <xf numFmtId="172" fontId="9" fillId="33" borderId="0" xfId="49" applyFont="1" applyFill="1" applyBorder="1" applyAlignment="1">
      <alignment horizontal="center"/>
    </xf>
    <xf numFmtId="172" fontId="10" fillId="33" borderId="0" xfId="49" applyFont="1" applyFill="1" applyBorder="1" applyAlignment="1">
      <alignment/>
    </xf>
    <xf numFmtId="0" fontId="8" fillId="35" borderId="28" xfId="0" applyFont="1" applyFill="1" applyBorder="1" applyAlignment="1">
      <alignment/>
    </xf>
    <xf numFmtId="1" fontId="9" fillId="33" borderId="29" xfId="49" applyNumberFormat="1" applyFont="1" applyFill="1" applyBorder="1" applyAlignment="1">
      <alignment horizontal="center" vertical="center"/>
    </xf>
    <xf numFmtId="172" fontId="9" fillId="33" borderId="29" xfId="49" applyFont="1" applyFill="1" applyBorder="1" applyAlignment="1">
      <alignment/>
    </xf>
    <xf numFmtId="172" fontId="9" fillId="33" borderId="29" xfId="49" applyFont="1" applyFill="1" applyBorder="1" applyAlignment="1">
      <alignment horizontal="center"/>
    </xf>
    <xf numFmtId="172" fontId="10" fillId="33" borderId="29" xfId="49" applyFont="1" applyFill="1" applyBorder="1" applyAlignment="1">
      <alignment/>
    </xf>
    <xf numFmtId="0" fontId="11" fillId="33" borderId="29" xfId="0" applyFont="1" applyFill="1" applyBorder="1" applyAlignment="1">
      <alignment horizontal="center" vertical="center" wrapText="1"/>
    </xf>
    <xf numFmtId="172" fontId="73" fillId="0" borderId="0" xfId="49" applyFont="1" applyBorder="1" applyAlignment="1">
      <alignment/>
    </xf>
    <xf numFmtId="172" fontId="10" fillId="33" borderId="0" xfId="49" applyFont="1" applyFill="1" applyBorder="1" applyAlignment="1">
      <alignment vertical="center"/>
    </xf>
    <xf numFmtId="37" fontId="12" fillId="36" borderId="31" xfId="49" applyNumberFormat="1" applyFont="1" applyFill="1" applyBorder="1" applyAlignment="1">
      <alignment horizontal="center" vertical="center" wrapText="1"/>
    </xf>
    <xf numFmtId="1" fontId="12" fillId="36" borderId="31" xfId="55" applyNumberFormat="1" applyFont="1" applyFill="1" applyBorder="1" applyAlignment="1">
      <alignment horizontal="center" vertical="center" wrapText="1"/>
    </xf>
    <xf numFmtId="1" fontId="12" fillId="36" borderId="32" xfId="55" applyNumberFormat="1" applyFont="1" applyFill="1" applyBorder="1" applyAlignment="1">
      <alignment horizontal="center" vertical="center" wrapText="1"/>
    </xf>
    <xf numFmtId="37" fontId="11" fillId="33" borderId="0" xfId="0" applyNumberFormat="1" applyFont="1" applyFill="1" applyBorder="1" applyAlignment="1">
      <alignment horizontal="center" vertical="center" wrapText="1"/>
    </xf>
    <xf numFmtId="172" fontId="9" fillId="33" borderId="0" xfId="49" applyFont="1" applyFill="1" applyBorder="1" applyAlignment="1">
      <alignment horizontal="left"/>
    </xf>
    <xf numFmtId="172" fontId="10" fillId="33" borderId="0" xfId="49" applyFont="1" applyFill="1" applyBorder="1" applyAlignment="1">
      <alignment horizontal="left"/>
    </xf>
    <xf numFmtId="37" fontId="12" fillId="36" borderId="33" xfId="49" applyNumberFormat="1" applyFont="1" applyFill="1" applyBorder="1" applyAlignment="1">
      <alignment horizontal="center" vertical="center" wrapText="1"/>
    </xf>
    <xf numFmtId="1" fontId="12" fillId="36" borderId="33" xfId="55" applyNumberFormat="1" applyFont="1" applyFill="1" applyBorder="1" applyAlignment="1">
      <alignment horizontal="center" vertical="center" wrapText="1"/>
    </xf>
    <xf numFmtId="1" fontId="12" fillId="36" borderId="34" xfId="55" applyNumberFormat="1" applyFont="1" applyFill="1" applyBorder="1" applyAlignment="1">
      <alignment horizontal="center" vertical="center" wrapText="1"/>
    </xf>
    <xf numFmtId="37" fontId="12" fillId="36" borderId="35" xfId="49" applyNumberFormat="1" applyFont="1" applyFill="1" applyBorder="1" applyAlignment="1">
      <alignment horizontal="center" vertical="center" wrapText="1"/>
    </xf>
    <xf numFmtId="1" fontId="12" fillId="36" borderId="35" xfId="55" applyNumberFormat="1" applyFont="1" applyFill="1" applyBorder="1" applyAlignment="1">
      <alignment horizontal="center" vertical="center" wrapText="1"/>
    </xf>
    <xf numFmtId="1" fontId="12" fillId="36" borderId="36" xfId="55" applyNumberFormat="1" applyFont="1" applyFill="1" applyBorder="1" applyAlignment="1">
      <alignment horizontal="center" vertical="center" wrapText="1"/>
    </xf>
    <xf numFmtId="0" fontId="8" fillId="35" borderId="37" xfId="0" applyFont="1" applyFill="1" applyBorder="1" applyAlignment="1">
      <alignment/>
    </xf>
    <xf numFmtId="1" fontId="9" fillId="33" borderId="38" xfId="49" applyNumberFormat="1" applyFont="1" applyFill="1" applyBorder="1" applyAlignment="1">
      <alignment horizontal="center" vertical="center"/>
    </xf>
    <xf numFmtId="172" fontId="9" fillId="33" borderId="38" xfId="49" applyFont="1" applyFill="1" applyBorder="1" applyAlignment="1">
      <alignment/>
    </xf>
    <xf numFmtId="172" fontId="9" fillId="33" borderId="38" xfId="49" applyFont="1" applyFill="1" applyBorder="1" applyAlignment="1">
      <alignment horizontal="center"/>
    </xf>
    <xf numFmtId="172" fontId="10" fillId="33" borderId="38" xfId="49" applyFont="1" applyFill="1" applyBorder="1" applyAlignment="1">
      <alignment/>
    </xf>
    <xf numFmtId="0" fontId="11" fillId="33" borderId="38" xfId="0" applyFont="1" applyFill="1" applyBorder="1" applyAlignment="1">
      <alignment horizontal="center" vertical="center" wrapText="1"/>
    </xf>
    <xf numFmtId="1" fontId="75" fillId="33" borderId="0" xfId="0" applyNumberFormat="1" applyFont="1" applyFill="1" applyBorder="1" applyAlignment="1" applyProtection="1">
      <alignment vertical="center"/>
      <protection/>
    </xf>
    <xf numFmtId="172" fontId="73" fillId="33" borderId="0" xfId="49" applyFont="1" applyFill="1" applyBorder="1" applyAlignment="1">
      <alignment vertical="center"/>
    </xf>
    <xf numFmtId="0" fontId="75" fillId="33" borderId="0" xfId="0" applyFont="1" applyFill="1" applyBorder="1" applyAlignment="1">
      <alignment vertical="center"/>
    </xf>
    <xf numFmtId="175" fontId="76" fillId="33" borderId="0" xfId="49" applyNumberFormat="1" applyFont="1" applyFill="1" applyBorder="1" applyAlignment="1">
      <alignment vertical="center"/>
    </xf>
    <xf numFmtId="0" fontId="73" fillId="0" borderId="0" xfId="0" applyFont="1" applyAlignment="1">
      <alignment vertical="center"/>
    </xf>
    <xf numFmtId="0" fontId="10" fillId="37" borderId="39" xfId="0" applyFont="1" applyFill="1" applyBorder="1" applyAlignment="1">
      <alignment horizontal="center" vertical="center"/>
    </xf>
    <xf numFmtId="0" fontId="10" fillId="37" borderId="39" xfId="0" applyFont="1" applyFill="1" applyBorder="1" applyAlignment="1">
      <alignment horizontal="center" vertical="center" wrapText="1"/>
    </xf>
    <xf numFmtId="1" fontId="77" fillId="36" borderId="31" xfId="0" applyNumberFormat="1" applyFont="1" applyFill="1" applyBorder="1" applyAlignment="1" applyProtection="1">
      <alignment horizontal="center" vertical="center"/>
      <protection/>
    </xf>
    <xf numFmtId="1" fontId="77" fillId="36" borderId="31" xfId="55" applyNumberFormat="1" applyFont="1" applyFill="1" applyBorder="1" applyAlignment="1" applyProtection="1">
      <alignment horizontal="center" vertical="center"/>
      <protection/>
    </xf>
    <xf numFmtId="175" fontId="76" fillId="33" borderId="0" xfId="49" applyNumberFormat="1" applyFont="1" applyFill="1" applyBorder="1" applyAlignment="1">
      <alignment/>
    </xf>
    <xf numFmtId="1" fontId="77" fillId="36" borderId="33" xfId="0" applyNumberFormat="1" applyFont="1" applyFill="1" applyBorder="1" applyAlignment="1" applyProtection="1">
      <alignment horizontal="center" vertical="center"/>
      <protection/>
    </xf>
    <xf numFmtId="1" fontId="77" fillId="36" borderId="33" xfId="55" applyNumberFormat="1" applyFont="1" applyFill="1" applyBorder="1" applyAlignment="1" applyProtection="1">
      <alignment horizontal="center" vertical="center"/>
      <protection/>
    </xf>
    <xf numFmtId="175" fontId="9" fillId="33" borderId="0" xfId="49" applyNumberFormat="1" applyFont="1" applyFill="1" applyBorder="1" applyAlignment="1">
      <alignment vertical="center"/>
    </xf>
    <xf numFmtId="1" fontId="77" fillId="36" borderId="35" xfId="0" applyNumberFormat="1" applyFont="1" applyFill="1" applyBorder="1" applyAlignment="1" applyProtection="1">
      <alignment horizontal="center" vertical="center"/>
      <protection/>
    </xf>
    <xf numFmtId="1" fontId="77" fillId="36" borderId="35" xfId="55" applyNumberFormat="1" applyFont="1" applyFill="1" applyBorder="1" applyAlignment="1" applyProtection="1">
      <alignment horizontal="center" vertical="center"/>
      <protection/>
    </xf>
    <xf numFmtId="1" fontId="12" fillId="37" borderId="39" xfId="0" applyNumberFormat="1" applyFont="1" applyFill="1" applyBorder="1" applyAlignment="1" applyProtection="1">
      <alignment horizontal="center" vertical="center"/>
      <protection/>
    </xf>
    <xf numFmtId="1" fontId="78" fillId="33" borderId="0" xfId="0" applyNumberFormat="1" applyFont="1" applyFill="1" applyBorder="1" applyAlignment="1" applyProtection="1">
      <alignment vertical="center"/>
      <protection/>
    </xf>
    <xf numFmtId="172" fontId="10" fillId="33" borderId="29" xfId="49" applyFont="1" applyFill="1" applyBorder="1" applyAlignment="1">
      <alignment horizontal="center" vertical="center"/>
    </xf>
    <xf numFmtId="172" fontId="73" fillId="33" borderId="30" xfId="49" applyFont="1" applyFill="1" applyBorder="1" applyAlignment="1">
      <alignment/>
    </xf>
    <xf numFmtId="0" fontId="79" fillId="38" borderId="40" xfId="0" applyFont="1" applyFill="1" applyBorder="1" applyAlignment="1">
      <alignment horizontal="center" vertical="center" wrapText="1"/>
    </xf>
    <xf numFmtId="1" fontId="77" fillId="36" borderId="10" xfId="0" applyNumberFormat="1" applyFont="1" applyFill="1" applyBorder="1" applyAlignment="1" applyProtection="1">
      <alignment horizontal="center" vertical="center"/>
      <protection/>
    </xf>
    <xf numFmtId="1" fontId="77" fillId="36" borderId="10" xfId="55" applyNumberFormat="1" applyFont="1" applyFill="1" applyBorder="1" applyAlignment="1" applyProtection="1">
      <alignment horizontal="center" vertical="center"/>
      <protection/>
    </xf>
    <xf numFmtId="1" fontId="80" fillId="36" borderId="34" xfId="55" applyNumberFormat="1" applyFont="1" applyFill="1" applyBorder="1" applyAlignment="1" applyProtection="1">
      <alignment horizontal="center" vertical="center"/>
      <protection/>
    </xf>
    <xf numFmtId="1" fontId="80" fillId="39" borderId="41" xfId="0" applyNumberFormat="1" applyFont="1" applyFill="1" applyBorder="1" applyAlignment="1" applyProtection="1">
      <alignment horizontal="center" vertical="center" wrapText="1"/>
      <protection/>
    </xf>
    <xf numFmtId="1" fontId="77" fillId="36" borderId="42" xfId="0" applyNumberFormat="1" applyFont="1" applyFill="1" applyBorder="1" applyAlignment="1" applyProtection="1">
      <alignment horizontal="center" vertical="center"/>
      <protection/>
    </xf>
    <xf numFmtId="1" fontId="77" fillId="36" borderId="42" xfId="55" applyNumberFormat="1" applyFont="1" applyFill="1" applyBorder="1" applyAlignment="1" applyProtection="1">
      <alignment horizontal="center" vertical="center"/>
      <protection/>
    </xf>
    <xf numFmtId="1" fontId="80" fillId="36" borderId="36" xfId="55" applyNumberFormat="1" applyFont="1" applyFill="1" applyBorder="1" applyAlignment="1" applyProtection="1">
      <alignment horizontal="center" vertical="center"/>
      <protection/>
    </xf>
    <xf numFmtId="1" fontId="80" fillId="37" borderId="41" xfId="0" applyNumberFormat="1" applyFont="1" applyFill="1" applyBorder="1" applyAlignment="1" applyProtection="1">
      <alignment horizontal="center" vertical="center" wrapText="1"/>
      <protection/>
    </xf>
    <xf numFmtId="1" fontId="80" fillId="37" borderId="42" xfId="0" applyNumberFormat="1" applyFont="1" applyFill="1" applyBorder="1" applyAlignment="1" applyProtection="1">
      <alignment horizontal="center" vertical="center"/>
      <protection/>
    </xf>
    <xf numFmtId="0" fontId="54" fillId="40" borderId="39" xfId="0" applyFont="1" applyFill="1" applyBorder="1" applyAlignment="1">
      <alignment horizontal="center" vertical="center"/>
    </xf>
    <xf numFmtId="1" fontId="80" fillId="39" borderId="43" xfId="0" applyNumberFormat="1" applyFont="1" applyFill="1" applyBorder="1" applyAlignment="1" applyProtection="1">
      <alignment horizontal="center" vertical="center" wrapText="1"/>
      <protection/>
    </xf>
    <xf numFmtId="1" fontId="73" fillId="33" borderId="0" xfId="0" applyNumberFormat="1" applyFont="1" applyFill="1" applyBorder="1" applyAlignment="1" applyProtection="1">
      <alignment horizontal="center" vertical="center"/>
      <protection/>
    </xf>
    <xf numFmtId="1" fontId="12" fillId="37" borderId="44" xfId="0" applyNumberFormat="1" applyFont="1" applyFill="1" applyBorder="1" applyAlignment="1" applyProtection="1">
      <alignment horizontal="center" vertical="center"/>
      <protection/>
    </xf>
    <xf numFmtId="172" fontId="10" fillId="33" borderId="0" xfId="49" applyFont="1" applyFill="1" applyBorder="1" applyAlignment="1">
      <alignment horizontal="center" vertical="center"/>
    </xf>
    <xf numFmtId="0" fontId="0" fillId="0" borderId="0" xfId="0" applyBorder="1" applyAlignment="1">
      <alignment horizontal="center"/>
    </xf>
    <xf numFmtId="0" fontId="78" fillId="0" borderId="0" xfId="0" applyFont="1" applyBorder="1" applyAlignment="1">
      <alignment horizontal="center"/>
    </xf>
    <xf numFmtId="0" fontId="81" fillId="0" borderId="0" xfId="0" applyFont="1" applyBorder="1" applyAlignment="1">
      <alignment horizontal="center"/>
    </xf>
    <xf numFmtId="172" fontId="75" fillId="38" borderId="28" xfId="49" applyFont="1" applyFill="1" applyBorder="1" applyAlignment="1">
      <alignment horizontal="center" vertical="top" wrapText="1"/>
    </xf>
    <xf numFmtId="172" fontId="75" fillId="38" borderId="29" xfId="49" applyFont="1" applyFill="1" applyBorder="1" applyAlignment="1">
      <alignment horizontal="center" vertical="top" wrapText="1"/>
    </xf>
    <xf numFmtId="172" fontId="75" fillId="38" borderId="45" xfId="49" applyFont="1" applyFill="1" applyBorder="1" applyAlignment="1">
      <alignment horizontal="center" vertical="top" wrapText="1"/>
    </xf>
    <xf numFmtId="0" fontId="0" fillId="0" borderId="30" xfId="0" applyBorder="1" applyAlignment="1">
      <alignment horizontal="center"/>
    </xf>
    <xf numFmtId="0" fontId="0" fillId="0" borderId="0" xfId="0" applyBorder="1" applyAlignment="1">
      <alignment horizontal="center"/>
    </xf>
    <xf numFmtId="0" fontId="0" fillId="0" borderId="4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47" xfId="0" applyBorder="1" applyAlignment="1">
      <alignment horizontal="center"/>
    </xf>
    <xf numFmtId="0" fontId="10" fillId="34" borderId="48" xfId="46" applyFont="1" applyFill="1" applyBorder="1" applyAlignment="1" applyProtection="1">
      <alignment horizontal="center" vertical="center" wrapText="1"/>
      <protection/>
    </xf>
    <xf numFmtId="0" fontId="10" fillId="34" borderId="49" xfId="46" applyFont="1" applyFill="1" applyBorder="1" applyAlignment="1" applyProtection="1">
      <alignment horizontal="center" vertical="center" wrapText="1"/>
      <protection/>
    </xf>
    <xf numFmtId="0" fontId="10" fillId="34" borderId="44" xfId="46" applyFont="1" applyFill="1" applyBorder="1" applyAlignment="1" applyProtection="1">
      <alignment horizontal="center" vertical="center" wrapText="1"/>
      <protection/>
    </xf>
    <xf numFmtId="1" fontId="12" fillId="39" borderId="50" xfId="49" applyNumberFormat="1" applyFont="1" applyFill="1" applyBorder="1" applyAlignment="1">
      <alignment horizontal="left" vertical="center" wrapText="1"/>
    </xf>
    <xf numFmtId="1" fontId="12" fillId="39" borderId="51" xfId="49" applyNumberFormat="1" applyFont="1" applyFill="1" applyBorder="1" applyAlignment="1">
      <alignment horizontal="left" vertical="center" wrapText="1"/>
    </xf>
    <xf numFmtId="1" fontId="12" fillId="39" borderId="32" xfId="49" applyNumberFormat="1" applyFont="1" applyFill="1" applyBorder="1" applyAlignment="1">
      <alignment horizontal="left" vertical="center" wrapText="1"/>
    </xf>
    <xf numFmtId="1" fontId="12" fillId="39" borderId="43" xfId="49" applyNumberFormat="1" applyFont="1" applyFill="1" applyBorder="1" applyAlignment="1">
      <alignment horizontal="left" vertical="center" wrapText="1"/>
    </xf>
    <xf numFmtId="1" fontId="12" fillId="39" borderId="10" xfId="49" applyNumberFormat="1" applyFont="1" applyFill="1" applyBorder="1" applyAlignment="1">
      <alignment horizontal="left" vertical="center" wrapText="1"/>
    </xf>
    <xf numFmtId="1" fontId="12" fillId="39" borderId="34" xfId="49" applyNumberFormat="1" applyFont="1" applyFill="1" applyBorder="1" applyAlignment="1">
      <alignment horizontal="left" vertical="center" wrapText="1"/>
    </xf>
    <xf numFmtId="1" fontId="12" fillId="39" borderId="41" xfId="49" applyNumberFormat="1" applyFont="1" applyFill="1" applyBorder="1" applyAlignment="1">
      <alignment horizontal="left" vertical="center" wrapText="1"/>
    </xf>
    <xf numFmtId="1" fontId="12" fillId="39" borderId="42" xfId="49" applyNumberFormat="1" applyFont="1" applyFill="1" applyBorder="1" applyAlignment="1">
      <alignment horizontal="left" vertical="center" wrapText="1"/>
    </xf>
    <xf numFmtId="1" fontId="12" fillId="39" borderId="36" xfId="49" applyNumberFormat="1" applyFont="1" applyFill="1" applyBorder="1" applyAlignment="1">
      <alignment horizontal="left" vertical="center" wrapText="1"/>
    </xf>
    <xf numFmtId="1" fontId="12" fillId="37" borderId="52" xfId="49" applyNumberFormat="1" applyFont="1" applyFill="1" applyBorder="1" applyAlignment="1">
      <alignment horizontal="center" vertical="center" wrapText="1"/>
    </xf>
    <xf numFmtId="1" fontId="12" fillId="37" borderId="53" xfId="49" applyNumberFormat="1" applyFont="1" applyFill="1" applyBorder="1" applyAlignment="1">
      <alignment horizontal="center" vertical="center" wrapText="1"/>
    </xf>
    <xf numFmtId="1" fontId="12" fillId="37" borderId="54" xfId="49" applyNumberFormat="1" applyFont="1" applyFill="1" applyBorder="1" applyAlignment="1">
      <alignment horizontal="center" vertical="center" wrapText="1"/>
    </xf>
    <xf numFmtId="1" fontId="10" fillId="37" borderId="49" xfId="55" applyNumberFormat="1" applyFont="1" applyFill="1" applyBorder="1" applyAlignment="1">
      <alignment horizontal="center" vertical="center" wrapText="1"/>
    </xf>
    <xf numFmtId="1" fontId="10" fillId="37" borderId="44" xfId="55" applyNumberFormat="1" applyFont="1" applyFill="1" applyBorder="1" applyAlignment="1">
      <alignment horizontal="center" vertical="center" wrapText="1"/>
    </xf>
    <xf numFmtId="172" fontId="10" fillId="33" borderId="0" xfId="49" applyFont="1" applyFill="1" applyBorder="1" applyAlignment="1">
      <alignment horizontal="center" vertical="center"/>
    </xf>
    <xf numFmtId="0" fontId="75" fillId="38" borderId="48" xfId="0" applyFont="1" applyFill="1" applyBorder="1" applyAlignment="1">
      <alignment horizontal="center" vertical="center" wrapText="1"/>
    </xf>
    <xf numFmtId="0" fontId="75" fillId="38" borderId="49" xfId="0" applyFont="1" applyFill="1" applyBorder="1" applyAlignment="1">
      <alignment horizontal="center" vertical="center" wrapText="1"/>
    </xf>
    <xf numFmtId="0" fontId="75" fillId="38" borderId="44" xfId="0" applyFont="1" applyFill="1" applyBorder="1" applyAlignment="1">
      <alignment horizontal="center" vertical="center" wrapText="1"/>
    </xf>
    <xf numFmtId="0" fontId="10" fillId="37" borderId="48" xfId="0" applyFont="1" applyFill="1" applyBorder="1" applyAlignment="1">
      <alignment horizontal="center" vertical="center"/>
    </xf>
    <xf numFmtId="0" fontId="10" fillId="37" borderId="49" xfId="0" applyFont="1" applyFill="1" applyBorder="1" applyAlignment="1">
      <alignment horizontal="center" vertical="center"/>
    </xf>
    <xf numFmtId="0" fontId="10" fillId="37" borderId="44" xfId="0" applyFont="1" applyFill="1" applyBorder="1" applyAlignment="1">
      <alignment horizontal="center" vertical="center"/>
    </xf>
    <xf numFmtId="1" fontId="80" fillId="39" borderId="50" xfId="0" applyNumberFormat="1" applyFont="1" applyFill="1" applyBorder="1" applyAlignment="1" applyProtection="1">
      <alignment horizontal="center" vertical="center"/>
      <protection/>
    </xf>
    <xf numFmtId="1" fontId="80" fillId="39" borderId="51" xfId="0" applyNumberFormat="1" applyFont="1" applyFill="1" applyBorder="1" applyAlignment="1" applyProtection="1">
      <alignment horizontal="center" vertical="center"/>
      <protection/>
    </xf>
    <xf numFmtId="1" fontId="80" fillId="39" borderId="32" xfId="0" applyNumberFormat="1" applyFont="1" applyFill="1" applyBorder="1" applyAlignment="1" applyProtection="1">
      <alignment horizontal="center" vertical="center"/>
      <protection/>
    </xf>
    <xf numFmtId="1" fontId="80" fillId="39" borderId="43" xfId="0" applyNumberFormat="1" applyFont="1" applyFill="1" applyBorder="1" applyAlignment="1" applyProtection="1">
      <alignment horizontal="center" vertical="center"/>
      <protection/>
    </xf>
    <xf numFmtId="1" fontId="80" fillId="39" borderId="10" xfId="0" applyNumberFormat="1" applyFont="1" applyFill="1" applyBorder="1" applyAlignment="1" applyProtection="1">
      <alignment horizontal="center" vertical="center"/>
      <protection/>
    </xf>
    <xf numFmtId="1" fontId="80" fillId="39" borderId="34" xfId="0" applyNumberFormat="1" applyFont="1" applyFill="1" applyBorder="1" applyAlignment="1" applyProtection="1">
      <alignment horizontal="center" vertical="center"/>
      <protection/>
    </xf>
    <xf numFmtId="1" fontId="10" fillId="33" borderId="0" xfId="0" applyNumberFormat="1" applyFont="1" applyFill="1" applyBorder="1" applyAlignment="1" applyProtection="1">
      <alignment horizontal="center" vertical="center"/>
      <protection/>
    </xf>
    <xf numFmtId="1" fontId="80" fillId="39" borderId="43" xfId="0" applyNumberFormat="1" applyFont="1" applyFill="1" applyBorder="1" applyAlignment="1" applyProtection="1">
      <alignment horizontal="center" vertical="center" wrapText="1"/>
      <protection/>
    </xf>
    <xf numFmtId="1" fontId="80" fillId="39" borderId="10" xfId="0" applyNumberFormat="1" applyFont="1" applyFill="1" applyBorder="1" applyAlignment="1" applyProtection="1">
      <alignment horizontal="center" vertical="center" wrapText="1"/>
      <protection/>
    </xf>
    <xf numFmtId="1" fontId="80" fillId="39" borderId="34" xfId="0" applyNumberFormat="1" applyFont="1" applyFill="1" applyBorder="1" applyAlignment="1" applyProtection="1">
      <alignment horizontal="center" vertical="center" wrapText="1"/>
      <protection/>
    </xf>
    <xf numFmtId="1" fontId="80" fillId="39" borderId="55" xfId="0" applyNumberFormat="1" applyFont="1" applyFill="1" applyBorder="1" applyAlignment="1" applyProtection="1">
      <alignment horizontal="center" vertical="center" wrapText="1"/>
      <protection/>
    </xf>
    <xf numFmtId="1" fontId="80" fillId="39" borderId="56" xfId="0" applyNumberFormat="1" applyFont="1" applyFill="1" applyBorder="1" applyAlignment="1" applyProtection="1">
      <alignment horizontal="center" vertical="center" wrapText="1"/>
      <protection/>
    </xf>
    <xf numFmtId="1" fontId="80" fillId="39" borderId="57" xfId="0" applyNumberFormat="1" applyFont="1" applyFill="1" applyBorder="1" applyAlignment="1" applyProtection="1">
      <alignment horizontal="center" vertical="center" wrapText="1"/>
      <protection/>
    </xf>
    <xf numFmtId="0" fontId="12" fillId="37" borderId="28" xfId="0" applyFont="1" applyFill="1" applyBorder="1" applyAlignment="1">
      <alignment horizontal="center" vertical="center" wrapText="1"/>
    </xf>
    <xf numFmtId="0" fontId="12" fillId="37" borderId="29" xfId="0" applyFont="1" applyFill="1" applyBorder="1" applyAlignment="1">
      <alignment horizontal="center" vertical="center" wrapText="1"/>
    </xf>
    <xf numFmtId="0" fontId="12" fillId="37" borderId="45" xfId="0" applyFont="1" applyFill="1" applyBorder="1" applyAlignment="1">
      <alignment horizontal="center" vertical="center" wrapText="1"/>
    </xf>
    <xf numFmtId="0" fontId="12" fillId="37" borderId="37" xfId="0" applyFont="1" applyFill="1" applyBorder="1" applyAlignment="1">
      <alignment horizontal="center" vertical="center" wrapText="1"/>
    </xf>
    <xf numFmtId="0" fontId="12" fillId="37" borderId="38" xfId="0" applyFont="1" applyFill="1" applyBorder="1" applyAlignment="1">
      <alignment horizontal="center" vertical="center" wrapText="1"/>
    </xf>
    <xf numFmtId="0" fontId="12" fillId="37" borderId="47" xfId="0" applyFont="1" applyFill="1" applyBorder="1" applyAlignment="1">
      <alignment horizontal="center" vertical="center" wrapText="1"/>
    </xf>
    <xf numFmtId="1" fontId="73" fillId="33" borderId="0" xfId="0" applyNumberFormat="1" applyFont="1" applyFill="1" applyBorder="1" applyAlignment="1" applyProtection="1">
      <alignment horizontal="center" vertical="center"/>
      <protection/>
    </xf>
    <xf numFmtId="1" fontId="12" fillId="37" borderId="48" xfId="0" applyNumberFormat="1" applyFont="1" applyFill="1" applyBorder="1" applyAlignment="1" applyProtection="1">
      <alignment horizontal="center" vertical="center"/>
      <protection/>
    </xf>
    <xf numFmtId="1" fontId="12" fillId="37" borderId="44" xfId="0" applyNumberFormat="1" applyFont="1" applyFill="1" applyBorder="1" applyAlignment="1" applyProtection="1">
      <alignment horizontal="center" vertical="center"/>
      <protection/>
    </xf>
    <xf numFmtId="1" fontId="78" fillId="37" borderId="58" xfId="0" applyNumberFormat="1" applyFont="1" applyFill="1" applyBorder="1" applyAlignment="1" applyProtection="1">
      <alignment horizontal="center" vertical="center" wrapText="1"/>
      <protection/>
    </xf>
    <xf numFmtId="1" fontId="78" fillId="37" borderId="59" xfId="0" applyNumberFormat="1" applyFont="1" applyFill="1" applyBorder="1" applyAlignment="1" applyProtection="1">
      <alignment horizontal="center" vertical="center" wrapText="1"/>
      <protection/>
    </xf>
    <xf numFmtId="1" fontId="78" fillId="37" borderId="60" xfId="0" applyNumberFormat="1" applyFont="1" applyFill="1" applyBorder="1" applyAlignment="1" applyProtection="1">
      <alignment horizontal="center" vertical="center" wrapText="1"/>
      <protection/>
    </xf>
    <xf numFmtId="1" fontId="80" fillId="37" borderId="61" xfId="0" applyNumberFormat="1" applyFont="1" applyFill="1" applyBorder="1" applyAlignment="1" applyProtection="1">
      <alignment horizontal="center" vertical="center" wrapText="1"/>
      <protection/>
    </xf>
    <xf numFmtId="1" fontId="80" fillId="37" borderId="11" xfId="0" applyNumberFormat="1" applyFont="1" applyFill="1" applyBorder="1" applyAlignment="1" applyProtection="1">
      <alignment horizontal="center" vertical="center" wrapText="1"/>
      <protection/>
    </xf>
    <xf numFmtId="1" fontId="80" fillId="37" borderId="62" xfId="0" applyNumberFormat="1" applyFont="1" applyFill="1" applyBorder="1" applyAlignment="1" applyProtection="1">
      <alignment horizontal="center" vertical="center" wrapText="1"/>
      <protection/>
    </xf>
    <xf numFmtId="1" fontId="75" fillId="33" borderId="0" xfId="0" applyNumberFormat="1" applyFont="1" applyFill="1" applyBorder="1" applyAlignment="1" applyProtection="1">
      <alignment horizontal="center" vertical="center"/>
      <protection/>
    </xf>
    <xf numFmtId="0" fontId="68" fillId="33" borderId="0" xfId="0" applyFont="1" applyFill="1" applyAlignment="1">
      <alignment horizontal="center" vertical="center" wrapText="1"/>
    </xf>
    <xf numFmtId="0" fontId="70" fillId="33" borderId="23" xfId="0" applyFont="1" applyFill="1" applyBorder="1" applyAlignment="1">
      <alignment horizontal="left" vertical="center" wrapText="1"/>
    </xf>
    <xf numFmtId="0" fontId="70" fillId="33" borderId="11" xfId="0" applyFont="1" applyFill="1" applyBorder="1" applyAlignment="1">
      <alignment horizontal="left" vertical="center" wrapText="1"/>
    </xf>
    <xf numFmtId="0" fontId="71" fillId="33" borderId="17" xfId="0" applyFont="1" applyFill="1" applyBorder="1" applyAlignment="1">
      <alignment horizontal="left" vertical="top" wrapText="1"/>
    </xf>
    <xf numFmtId="0" fontId="71" fillId="33" borderId="24" xfId="0" applyFont="1" applyFill="1" applyBorder="1" applyAlignment="1">
      <alignment horizontal="left" vertical="top" wrapText="1"/>
    </xf>
    <xf numFmtId="0" fontId="71" fillId="33" borderId="25" xfId="0" applyFont="1" applyFill="1" applyBorder="1" applyAlignment="1">
      <alignment horizontal="left" vertical="top" wrapText="1"/>
    </xf>
    <xf numFmtId="0" fontId="71" fillId="33" borderId="63" xfId="0" applyFont="1" applyFill="1" applyBorder="1" applyAlignment="1">
      <alignment horizontal="left" vertical="top" wrapText="1"/>
    </xf>
    <xf numFmtId="0" fontId="71" fillId="33" borderId="0" xfId="0" applyFont="1" applyFill="1" applyBorder="1" applyAlignment="1">
      <alignment horizontal="left" vertical="top" wrapText="1"/>
    </xf>
    <xf numFmtId="0" fontId="71" fillId="33" borderId="64" xfId="0" applyFont="1" applyFill="1" applyBorder="1" applyAlignment="1">
      <alignment horizontal="left" vertical="top" wrapText="1"/>
    </xf>
    <xf numFmtId="0" fontId="71" fillId="33" borderId="26" xfId="0" applyFont="1" applyFill="1" applyBorder="1" applyAlignment="1">
      <alignment horizontal="left" vertical="top" wrapText="1"/>
    </xf>
    <xf numFmtId="0" fontId="71" fillId="33" borderId="22" xfId="0" applyFont="1" applyFill="1" applyBorder="1" applyAlignment="1">
      <alignment horizontal="left" vertical="top" wrapText="1"/>
    </xf>
    <xf numFmtId="0" fontId="71" fillId="33" borderId="27" xfId="0" applyFont="1" applyFill="1" applyBorder="1" applyAlignment="1">
      <alignment horizontal="left" vertical="top" wrapText="1"/>
    </xf>
    <xf numFmtId="0" fontId="68" fillId="33" borderId="0" xfId="0" applyFont="1" applyFill="1" applyBorder="1" applyAlignment="1">
      <alignment horizontal="center"/>
    </xf>
    <xf numFmtId="0" fontId="71" fillId="33" borderId="0" xfId="0" applyFont="1" applyFill="1" applyBorder="1" applyAlignment="1">
      <alignment horizontal="justify" vertical="top" wrapText="1"/>
    </xf>
    <xf numFmtId="0" fontId="0" fillId="33" borderId="63" xfId="0" applyFill="1" applyBorder="1" applyAlignment="1">
      <alignment horizontal="left" vertical="top" wrapText="1"/>
    </xf>
    <xf numFmtId="0" fontId="0" fillId="33" borderId="0" xfId="0" applyFill="1" applyBorder="1" applyAlignment="1">
      <alignment horizontal="left" vertical="top" wrapText="1"/>
    </xf>
    <xf numFmtId="0" fontId="0" fillId="33" borderId="64" xfId="0" applyFill="1" applyBorder="1" applyAlignment="1">
      <alignment horizontal="left" vertical="top" wrapText="1"/>
    </xf>
    <xf numFmtId="0" fontId="82" fillId="0" borderId="0" xfId="0" applyFont="1" applyBorder="1" applyAlignment="1">
      <alignment horizontal="left" vertical="center" wrapText="1"/>
    </xf>
    <xf numFmtId="39" fontId="74" fillId="0" borderId="29" xfId="49" applyNumberFormat="1" applyFont="1" applyBorder="1" applyAlignment="1">
      <alignment vertical="center" wrapText="1"/>
    </xf>
    <xf numFmtId="0" fontId="73" fillId="0" borderId="45" xfId="0" applyFont="1" applyBorder="1" applyAlignment="1">
      <alignment/>
    </xf>
    <xf numFmtId="0" fontId="73" fillId="0" borderId="30" xfId="0" applyFont="1" applyBorder="1" applyAlignment="1">
      <alignment horizontal="center"/>
    </xf>
    <xf numFmtId="0" fontId="73" fillId="0" borderId="65" xfId="0" applyFont="1" applyBorder="1" applyAlignment="1">
      <alignment horizontal="center"/>
    </xf>
    <xf numFmtId="0" fontId="73" fillId="0" borderId="65" xfId="0" applyFont="1" applyBorder="1" applyAlignment="1">
      <alignment/>
    </xf>
    <xf numFmtId="0" fontId="73" fillId="0" borderId="65" xfId="0" applyFont="1" applyBorder="1" applyAlignment="1">
      <alignment vertical="center"/>
    </xf>
    <xf numFmtId="0" fontId="73" fillId="0" borderId="46" xfId="0" applyFont="1" applyBorder="1" applyAlignment="1">
      <alignment/>
    </xf>
    <xf numFmtId="0" fontId="0" fillId="0" borderId="0" xfId="0" applyBorder="1" applyAlignment="1">
      <alignment/>
    </xf>
    <xf numFmtId="172" fontId="73" fillId="33" borderId="30" xfId="49" applyFont="1" applyFill="1" applyBorder="1" applyAlignment="1">
      <alignment vertical="center"/>
    </xf>
    <xf numFmtId="0" fontId="73" fillId="0" borderId="30" xfId="0" applyFont="1" applyBorder="1" applyAlignment="1">
      <alignment/>
    </xf>
    <xf numFmtId="0" fontId="73" fillId="0" borderId="37" xfId="0" applyFont="1" applyBorder="1" applyAlignment="1">
      <alignment/>
    </xf>
    <xf numFmtId="0" fontId="73" fillId="0" borderId="38" xfId="0" applyFont="1" applyBorder="1" applyAlignment="1">
      <alignment/>
    </xf>
    <xf numFmtId="0" fontId="73" fillId="0" borderId="38" xfId="0" applyFont="1" applyBorder="1" applyAlignment="1">
      <alignment horizontal="center"/>
    </xf>
    <xf numFmtId="0" fontId="73" fillId="0" borderId="47" xfId="0" applyFont="1" applyBorder="1" applyAlignment="1">
      <alignment/>
    </xf>
    <xf numFmtId="1" fontId="12" fillId="37" borderId="30" xfId="49" applyNumberFormat="1" applyFont="1" applyFill="1" applyBorder="1" applyAlignment="1">
      <alignment horizontal="center" vertical="center" wrapText="1"/>
    </xf>
    <xf numFmtId="1" fontId="12" fillId="37" borderId="0" xfId="49" applyNumberFormat="1" applyFont="1" applyFill="1" applyBorder="1" applyAlignment="1">
      <alignment horizontal="center" vertical="center" wrapText="1"/>
    </xf>
    <xf numFmtId="1" fontId="12" fillId="37" borderId="46" xfId="49" applyNumberFormat="1" applyFont="1" applyFill="1" applyBorder="1" applyAlignment="1">
      <alignment horizontal="center" vertical="center" wrapText="1"/>
    </xf>
    <xf numFmtId="1" fontId="12" fillId="37" borderId="66" xfId="49" applyNumberFormat="1" applyFont="1" applyFill="1" applyBorder="1" applyAlignment="1">
      <alignment horizontal="center" vertical="center" wrapText="1"/>
    </xf>
    <xf numFmtId="1" fontId="12" fillId="37" borderId="46" xfId="49" applyNumberFormat="1" applyFont="1" applyFill="1" applyBorder="1" applyAlignment="1">
      <alignment horizontal="center" vertical="center" wrapText="1"/>
    </xf>
    <xf numFmtId="1" fontId="75" fillId="38" borderId="48" xfId="49" applyNumberFormat="1" applyFont="1" applyFill="1" applyBorder="1" applyAlignment="1">
      <alignment horizontal="center" vertical="center" wrapText="1"/>
    </xf>
    <xf numFmtId="1" fontId="75" fillId="38" borderId="49" xfId="49" applyNumberFormat="1" applyFont="1" applyFill="1" applyBorder="1" applyAlignment="1">
      <alignment horizontal="center" vertical="center" wrapText="1"/>
    </xf>
    <xf numFmtId="1" fontId="75" fillId="38" borderId="44" xfId="49" applyNumberFormat="1"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12">
    <dxf>
      <font>
        <sz val="8"/>
      </font>
      <border/>
    </dxf>
    <dxf>
      <border>
        <left style="thin"/>
        <right style="thin"/>
        <top style="thin"/>
        <bottom style="thin"/>
      </border>
    </dxf>
    <dxf>
      <alignment horizontal="center" readingOrder="0"/>
      <border/>
    </dxf>
    <dxf>
      <alignment vertical="center" readingOrder="0"/>
      <border/>
    </dxf>
    <dxf>
      <alignment horizontal="left" readingOrder="0"/>
      <border/>
    </dxf>
    <dxf>
      <alignment vertical="top" readingOrder="0"/>
      <border/>
    </dxf>
    <dxf>
      <alignment wrapText="1" readingOrder="0"/>
      <border/>
    </dxf>
    <dxf>
      <alignment textRotation="90" readingOrder="0"/>
      <border/>
    </dxf>
    <dxf>
      <alignment horizontal="general" readingOrder="0"/>
      <border/>
    </dxf>
    <dxf>
      <numFmt numFmtId="174" formatCode="_-* #,##0_-;\-* #,##0_-;_-* &quot;-&quot;??_-;_-@_-"/>
      <border/>
    </dxf>
    <dxf>
      <border>
        <top style="thin"/>
      </border>
    </dxf>
    <dxf>
      <border>
        <right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pivotCacheDefinition" Target="pivotCache/pivotCacheDefinition2.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[0]Canal!Tabla dinámica1</c:name>
  </c:pivotSource>
  <c:chart>
    <c:plotArea>
      <c:layout/>
      <c:barChart>
        <c:barDir val="col"/>
        <c:grouping val="clustered"/>
        <c:axId val="19953853"/>
        <c:axId val="45366950"/>
      </c:barChart>
      <c:catAx>
        <c:axId val="19953853"/>
        <c:scaling>
          <c:orientation val="minMax"/>
        </c:scaling>
        <c:axPos val="b"/>
        <c:delete val="0"/>
        <c:numFmt formatCode="General" sourceLinked="1"/>
        <c:majorTickMark val="out"/>
        <c:minorTickMark val="none"/>
        <c:tickLblPos val="nextTo"/>
        <c:spPr>
          <a:ln w="3175">
            <a:solidFill>
              <a:srgbClr val="808080"/>
            </a:solidFill>
          </a:ln>
        </c:spPr>
        <c:crossAx val="45366950"/>
        <c:crosses val="autoZero"/>
        <c:auto val="0"/>
        <c:lblOffset val="100"/>
        <c:tickLblSkip val="1"/>
        <c:noMultiLvlLbl val="0"/>
      </c:catAx>
      <c:valAx>
        <c:axId val="4536695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953853"/>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[0]Grafica-Solucionados!Tabla dinámica2</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Requerimientos Solucionados Por Sistema</a:t>
            </a:r>
          </a:p>
        </c:rich>
      </c:tx>
      <c:layout>
        <c:manualLayout>
          <c:xMode val="factor"/>
          <c:yMode val="factor"/>
          <c:x val="-0.0035"/>
          <c:y val="-0.0045"/>
        </c:manualLayout>
      </c:layout>
      <c:spPr>
        <a:noFill/>
        <a:ln w="3175">
          <a:noFill/>
        </a:ln>
      </c:spPr>
    </c:title>
    <c:plotArea>
      <c:layout/>
      <c:barChart>
        <c:barDir val="bar"/>
        <c:grouping val="clustered"/>
        <c:varyColors val="1"/>
        <c:ser>
          <c:idx val="0"/>
          <c:order val="0"/>
          <c:tx>
            <c:v>Suma de Solucionados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17</c:v>
              </c:pt>
              <c:pt idx="1">
                <c:v>17</c:v>
              </c:pt>
            </c:numLit>
          </c:val>
        </c:ser>
        <c:axId val="24377639"/>
        <c:axId val="18072160"/>
      </c:barChart>
      <c:catAx>
        <c:axId val="24377639"/>
        <c:scaling>
          <c:orientation val="minMax"/>
        </c:scaling>
        <c:axPos val="l"/>
        <c:delete val="0"/>
        <c:numFmt formatCode="General" sourceLinked="1"/>
        <c:majorTickMark val="out"/>
        <c:minorTickMark val="none"/>
        <c:tickLblPos val="nextTo"/>
        <c:spPr>
          <a:ln w="3175">
            <a:solidFill>
              <a:srgbClr val="808080"/>
            </a:solidFill>
          </a:ln>
        </c:spPr>
        <c:crossAx val="18072160"/>
        <c:crosses val="autoZero"/>
        <c:auto val="0"/>
        <c:lblOffset val="100"/>
        <c:tickLblSkip val="1"/>
        <c:noMultiLvlLbl val="0"/>
      </c:catAx>
      <c:valAx>
        <c:axId val="18072160"/>
        <c:scaling>
          <c:orientation val="minMax"/>
        </c:scaling>
        <c:axPos val="b"/>
        <c:delete val="1"/>
        <c:majorTickMark val="out"/>
        <c:minorTickMark val="none"/>
        <c:tickLblPos val="nextTo"/>
        <c:crossAx val="2437763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[0]Grafica-Top!Tabla dinámica1</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Top 5 de Requerimientos por Subtema</a:t>
            </a:r>
          </a:p>
        </c:rich>
      </c:tx>
      <c:layout>
        <c:manualLayout>
          <c:xMode val="factor"/>
          <c:yMode val="factor"/>
          <c:x val="-0.004"/>
          <c:y val="-0.0095"/>
        </c:manualLayout>
      </c:layout>
      <c:spPr>
        <a:noFill/>
        <a:ln w="3175">
          <a:noFill/>
        </a:ln>
      </c:spPr>
    </c:title>
    <c:plotArea>
      <c:layout/>
      <c:barChart>
        <c:barDir val="bar"/>
        <c:grouping val="clustered"/>
        <c:varyColors val="1"/>
        <c:ser>
          <c:idx val="0"/>
          <c:order val="0"/>
          <c:tx>
            <c:v>Recibidos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C0504D"/>
              </a:solidFill>
              <a:ln w="3175">
                <a:noFill/>
              </a:ln>
            </c:spPr>
          </c:dPt>
          <c:dPt>
            <c:idx val="2"/>
            <c:invertIfNegative val="0"/>
            <c:spPr>
              <a:solidFill>
                <a:srgbClr val="9BBB59"/>
              </a:solidFill>
              <a:ln w="3175">
                <a:noFill/>
              </a:ln>
            </c:spPr>
          </c:dPt>
          <c:dPt>
            <c:idx val="3"/>
            <c:invertIfNegative val="0"/>
            <c:spPr>
              <a:solidFill>
                <a:srgbClr val="8064A2"/>
              </a:solidFill>
              <a:ln w="3175">
                <a:noFill/>
              </a:ln>
            </c:spPr>
          </c:dP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Lit>
              <c:ptCount val="5"/>
              <c:pt idx="0">
                <c:v>ATENCION Y SERVICIO A LA CIUDADANIA</c:v>
              </c:pt>
              <c:pt idx="1">
                <c:v>MIGRACION-SDQS</c:v>
              </c:pt>
              <c:pt idx="2">
                <c:v>TRASLADO POR NO COMPETENCIA</c:v>
              </c:pt>
              <c:pt idx="3">
                <c:v>TEMAS DE CONTRATACION: PERSONAL/RECURSOS FISICOS</c:v>
              </c:pt>
              <c:pt idx="4">
                <c:v>Total general</c:v>
              </c:pt>
            </c:strLit>
          </c:cat>
          <c:val>
            <c:numLit>
              <c:ptCount val="5"/>
              <c:pt idx="0">
                <c:v>1</c:v>
              </c:pt>
              <c:pt idx="1">
                <c:v>1</c:v>
              </c:pt>
              <c:pt idx="2">
                <c:v>4</c:v>
              </c:pt>
              <c:pt idx="3">
                <c:v>18</c:v>
              </c:pt>
              <c:pt idx="4">
                <c:v>24</c:v>
              </c:pt>
            </c:numLit>
          </c:val>
        </c:ser>
        <c:axId val="28431713"/>
        <c:axId val="54558826"/>
      </c:barChart>
      <c:catAx>
        <c:axId val="28431713"/>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54558826"/>
        <c:crosses val="autoZero"/>
        <c:auto val="0"/>
        <c:lblOffset val="100"/>
        <c:tickLblSkip val="1"/>
        <c:noMultiLvlLbl val="0"/>
      </c:catAx>
      <c:valAx>
        <c:axId val="54558826"/>
        <c:scaling>
          <c:orientation val="minMax"/>
        </c:scaling>
        <c:axPos val="b"/>
        <c:delete val="1"/>
        <c:majorTickMark val="out"/>
        <c:minorTickMark val="none"/>
        <c:tickLblPos val="nextTo"/>
        <c:crossAx val="2843171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[0]Grafica-Top!Tabla dinámica1</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Top 5  Requerimientos por Asunto o Subtema</a:t>
            </a:r>
          </a:p>
        </c:rich>
      </c:tx>
      <c:layout>
        <c:manualLayout>
          <c:xMode val="factor"/>
          <c:yMode val="factor"/>
          <c:x val="-0.0015"/>
          <c:y val="-0.01025"/>
        </c:manualLayout>
      </c:layout>
      <c:spPr>
        <a:noFill/>
        <a:ln w="3175">
          <a:noFill/>
        </a:ln>
      </c:spPr>
    </c:title>
    <c:plotArea>
      <c:layout/>
      <c:barChart>
        <c:barDir val="bar"/>
        <c:grouping val="clustered"/>
        <c:varyColors val="1"/>
        <c:ser>
          <c:idx val="0"/>
          <c:order val="0"/>
          <c:tx>
            <c:v>Recibidos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C0504D"/>
              </a:solidFill>
              <a:ln w="3175">
                <a:noFill/>
              </a:ln>
            </c:spPr>
          </c:dPt>
          <c:dPt>
            <c:idx val="2"/>
            <c:invertIfNegative val="0"/>
            <c:spPr>
              <a:solidFill>
                <a:srgbClr val="9BBB59"/>
              </a:solidFill>
              <a:ln w="3175">
                <a:noFill/>
              </a:ln>
            </c:spPr>
          </c:dPt>
          <c:dPt>
            <c:idx val="3"/>
            <c:invertIfNegative val="0"/>
            <c:spPr>
              <a:solidFill>
                <a:srgbClr val="8064A2"/>
              </a:solidFill>
              <a:ln w="3175">
                <a:noFill/>
              </a:ln>
            </c:spPr>
          </c:dPt>
          <c:dLbls>
            <c:numFmt formatCode="General" sourceLinked="1"/>
            <c:spPr>
              <a:noFill/>
              <a:ln w="3175">
                <a:noFill/>
              </a:ln>
            </c:spPr>
            <c:showLegendKey val="0"/>
            <c:showVal val="1"/>
            <c:showBubbleSize val="0"/>
            <c:showCatName val="0"/>
            <c:showSerName val="0"/>
            <c:showPercent val="0"/>
          </c:dLbls>
          <c:cat>
            <c:strLit>
              <c:ptCount val="5"/>
              <c:pt idx="0">
                <c:v>ATENCION Y SERVICIO A LA CIUDADANIA</c:v>
              </c:pt>
              <c:pt idx="1">
                <c:v>MIGRACION-SDQS</c:v>
              </c:pt>
              <c:pt idx="2">
                <c:v>TRASLADO POR NO COMPETENCIA</c:v>
              </c:pt>
              <c:pt idx="3">
                <c:v>TEMAS DE CONTRATACION: PERSONAL/RECURSOS FISICOS</c:v>
              </c:pt>
              <c:pt idx="4">
                <c:v>Total general</c:v>
              </c:pt>
            </c:strLit>
          </c:cat>
          <c:val>
            <c:numLit>
              <c:ptCount val="5"/>
              <c:pt idx="0">
                <c:v>1</c:v>
              </c:pt>
              <c:pt idx="1">
                <c:v>1</c:v>
              </c:pt>
              <c:pt idx="2">
                <c:v>4</c:v>
              </c:pt>
              <c:pt idx="3">
                <c:v>18</c:v>
              </c:pt>
              <c:pt idx="4">
                <c:v>24</c:v>
              </c:pt>
            </c:numLit>
          </c:val>
        </c:ser>
        <c:axId val="21267387"/>
        <c:axId val="57188756"/>
      </c:barChart>
      <c:catAx>
        <c:axId val="21267387"/>
        <c:scaling>
          <c:orientation val="minMax"/>
        </c:scaling>
        <c:axPos val="l"/>
        <c:delete val="0"/>
        <c:numFmt formatCode="General" sourceLinked="1"/>
        <c:majorTickMark val="out"/>
        <c:minorTickMark val="none"/>
        <c:tickLblPos val="nextTo"/>
        <c:spPr>
          <a:ln w="3175">
            <a:solidFill>
              <a:srgbClr val="808080"/>
            </a:solidFill>
          </a:ln>
        </c:spPr>
        <c:crossAx val="57188756"/>
        <c:crosses val="autoZero"/>
        <c:auto val="0"/>
        <c:lblOffset val="100"/>
        <c:tickLblSkip val="1"/>
        <c:noMultiLvlLbl val="0"/>
      </c:catAx>
      <c:valAx>
        <c:axId val="57188756"/>
        <c:scaling>
          <c:orientation val="minMax"/>
        </c:scaling>
        <c:axPos val="b"/>
        <c:delete val="1"/>
        <c:majorTickMark val="out"/>
        <c:minorTickMark val="none"/>
        <c:tickLblPos val="nextTo"/>
        <c:crossAx val="2126738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[0]Sistema!Tabla dinámica2</c:name>
  </c:pivotSource>
  <c:chart>
    <c:plotArea>
      <c:layout/>
      <c:barChart>
        <c:barDir val="col"/>
        <c:grouping val="clustered"/>
        <c:axId val="5649367"/>
        <c:axId val="50844304"/>
      </c:barChart>
      <c:catAx>
        <c:axId val="5649367"/>
        <c:scaling>
          <c:orientation val="minMax"/>
        </c:scaling>
        <c:axPos val="b"/>
        <c:delete val="0"/>
        <c:numFmt formatCode="General" sourceLinked="1"/>
        <c:majorTickMark val="out"/>
        <c:minorTickMark val="none"/>
        <c:tickLblPos val="nextTo"/>
        <c:spPr>
          <a:ln w="3175">
            <a:solidFill>
              <a:srgbClr val="808080"/>
            </a:solidFill>
          </a:ln>
        </c:spPr>
        <c:crossAx val="50844304"/>
        <c:crosses val="autoZero"/>
        <c:auto val="0"/>
        <c:lblOffset val="100"/>
        <c:tickLblSkip val="1"/>
        <c:noMultiLvlLbl val="0"/>
      </c:catAx>
      <c:valAx>
        <c:axId val="5084430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49367"/>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[0]tiempo!Tabla dinámica3</c:name>
  </c:pivotSource>
  <c:chart>
    <c:autoTitleDeleted val="0"/>
    <c:title>
      <c:layout>
        <c:manualLayout>
          <c:xMode val="factor"/>
          <c:yMode val="factor"/>
          <c:x val="-0.002"/>
          <c:y val="0.413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barChart>
        <c:barDir val="col"/>
        <c:grouping val="clustered"/>
        <c:axId val="54945553"/>
        <c:axId val="24747930"/>
      </c:barChart>
      <c:catAx>
        <c:axId val="54945553"/>
        <c:scaling>
          <c:orientation val="minMax"/>
        </c:scaling>
        <c:axPos val="b"/>
        <c:delete val="0"/>
        <c:numFmt formatCode="General" sourceLinked="1"/>
        <c:majorTickMark val="out"/>
        <c:minorTickMark val="none"/>
        <c:tickLblPos val="nextTo"/>
        <c:spPr>
          <a:ln w="3175">
            <a:solidFill>
              <a:srgbClr val="808080"/>
            </a:solidFill>
          </a:ln>
        </c:spPr>
        <c:crossAx val="24747930"/>
        <c:crosses val="autoZero"/>
        <c:auto val="0"/>
        <c:lblOffset val="100"/>
        <c:tickLblSkip val="1"/>
        <c:noMultiLvlLbl val="0"/>
      </c:catAx>
      <c:valAx>
        <c:axId val="2474793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945553"/>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[0]Grafica-Solucionados!Tabla dinámica2</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Requerimeintos Solucionados Por Sistema</a:t>
            </a:r>
          </a:p>
        </c:rich>
      </c:tx>
      <c:layout>
        <c:manualLayout>
          <c:xMode val="factor"/>
          <c:yMode val="factor"/>
          <c:x val="-0.002"/>
          <c:y val="-0.00475"/>
        </c:manualLayout>
      </c:layout>
      <c:spPr>
        <a:noFill/>
        <a:ln w="3175">
          <a:noFill/>
        </a:ln>
      </c:spPr>
    </c:title>
    <c:plotArea>
      <c:layout/>
      <c:barChart>
        <c:barDir val="bar"/>
        <c:grouping val="clustered"/>
        <c:varyColors val="1"/>
        <c:ser>
          <c:idx val="0"/>
          <c:order val="0"/>
          <c:tx>
            <c:v>Suma de Solucionados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17</c:v>
              </c:pt>
              <c:pt idx="1">
                <c:v>17</c:v>
              </c:pt>
            </c:numLit>
          </c:val>
        </c:ser>
        <c:axId val="21404779"/>
        <c:axId val="58425284"/>
      </c:barChart>
      <c:catAx>
        <c:axId val="21404779"/>
        <c:scaling>
          <c:orientation val="minMax"/>
        </c:scaling>
        <c:axPos val="l"/>
        <c:delete val="0"/>
        <c:numFmt formatCode="General" sourceLinked="1"/>
        <c:majorTickMark val="out"/>
        <c:minorTickMark val="none"/>
        <c:tickLblPos val="nextTo"/>
        <c:spPr>
          <a:ln w="3175">
            <a:solidFill>
              <a:srgbClr val="808080"/>
            </a:solidFill>
          </a:ln>
        </c:spPr>
        <c:crossAx val="58425284"/>
        <c:crosses val="autoZero"/>
        <c:auto val="0"/>
        <c:lblOffset val="100"/>
        <c:tickLblSkip val="1"/>
        <c:noMultiLvlLbl val="0"/>
      </c:catAx>
      <c:valAx>
        <c:axId val="58425284"/>
        <c:scaling>
          <c:orientation val="minMax"/>
        </c:scaling>
        <c:axPos val="b"/>
        <c:delete val="1"/>
        <c:majorTickMark val="out"/>
        <c:minorTickMark val="none"/>
        <c:tickLblPos val="nextTo"/>
        <c:crossAx val="2140477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[0]Grafica-Recibidos!Tabla dinámica3</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Requerimitos recibidos por Sistema</a:t>
            </a:r>
          </a:p>
        </c:rich>
      </c:tx>
      <c:layout>
        <c:manualLayout>
          <c:xMode val="factor"/>
          <c:yMode val="factor"/>
          <c:x val="-0.002"/>
          <c:y val="-0.01075"/>
        </c:manualLayout>
      </c:layout>
      <c:spPr>
        <a:noFill/>
        <a:ln w="3175">
          <a:noFill/>
        </a:ln>
      </c:spPr>
    </c:title>
    <c:plotArea>
      <c:layout/>
      <c:barChart>
        <c:barDir val="bar"/>
        <c:grouping val="clustered"/>
        <c:varyColors val="1"/>
        <c:ser>
          <c:idx val="0"/>
          <c:order val="0"/>
          <c:tx>
            <c:v>Suma de Recibidos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18</c:v>
              </c:pt>
              <c:pt idx="1">
                <c:v>18</c:v>
              </c:pt>
            </c:numLit>
          </c:val>
        </c:ser>
        <c:overlap val="-25"/>
        <c:axId val="56065509"/>
        <c:axId val="34827534"/>
      </c:barChart>
      <c:catAx>
        <c:axId val="56065509"/>
        <c:scaling>
          <c:orientation val="minMax"/>
        </c:scaling>
        <c:axPos val="l"/>
        <c:delete val="0"/>
        <c:numFmt formatCode="General" sourceLinked="1"/>
        <c:majorTickMark val="none"/>
        <c:minorTickMark val="none"/>
        <c:tickLblPos val="nextTo"/>
        <c:spPr>
          <a:ln w="3175">
            <a:solidFill>
              <a:srgbClr val="808080"/>
            </a:solidFill>
          </a:ln>
        </c:spPr>
        <c:crossAx val="34827534"/>
        <c:crosses val="autoZero"/>
        <c:auto val="0"/>
        <c:lblOffset val="100"/>
        <c:tickLblSkip val="1"/>
        <c:noMultiLvlLbl val="0"/>
      </c:catAx>
      <c:valAx>
        <c:axId val="34827534"/>
        <c:scaling>
          <c:orientation val="minMax"/>
        </c:scaling>
        <c:axPos val="b"/>
        <c:delete val="1"/>
        <c:majorTickMark val="out"/>
        <c:minorTickMark val="none"/>
        <c:tickLblPos val="nextTo"/>
        <c:crossAx val="56065509"/>
        <c:crossesAt val="1"/>
        <c:crossBetween val="between"/>
        <c:dispUnits/>
      </c:valAx>
      <c:spPr>
        <a:solidFill>
          <a:srgbClr val="FFFFFF"/>
        </a:solidFill>
        <a:ln w="3175">
          <a:noFill/>
        </a:ln>
      </c:spPr>
    </c:plotArea>
    <c:legend>
      <c:legendPos val="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TOTAL REQUERIMIENTOS RECIBIDOS POR EL SISTEMA DE REGISTRO PQRS</a:t>
            </a:r>
          </a:p>
        </c:rich>
      </c:tx>
      <c:layout>
        <c:manualLayout>
          <c:xMode val="factor"/>
          <c:yMode val="factor"/>
          <c:x val="-0.002"/>
          <c:y val="-0.0045"/>
        </c:manualLayout>
      </c:layout>
      <c:spPr>
        <a:noFill/>
        <a:ln>
          <a:noFill/>
        </a:ln>
      </c:spPr>
    </c:title>
    <c:view3D>
      <c:rotX val="15"/>
      <c:hPercent val="298"/>
      <c:rotY val="20"/>
      <c:depthPercent val="100"/>
      <c:rAngAx val="1"/>
    </c:view3D>
    <c:plotArea>
      <c:layout>
        <c:manualLayout>
          <c:xMode val="edge"/>
          <c:yMode val="edge"/>
          <c:x val="0.0565"/>
          <c:y val="0.2465"/>
          <c:w val="0.8005"/>
          <c:h val="0.62025"/>
        </c:manualLayout>
      </c:layout>
      <c:bar3DChart>
        <c:barDir val="bar"/>
        <c:grouping val="clustered"/>
        <c:varyColors val="0"/>
        <c:ser>
          <c:idx val="2"/>
          <c:order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IDEP'!$B$19:$B$21</c:f>
              <c:strCache/>
            </c:strRef>
          </c:cat>
          <c:val>
            <c:numRef>
              <c:f>'Consolidado IDEP'!$C$19:$C$21</c:f>
              <c:numCache/>
            </c:numRef>
          </c:val>
          <c:shape val="box"/>
        </c:ser>
        <c:ser>
          <c:idx val="3"/>
          <c:order val="1"/>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'Consolidado IDEP'!$B$19:$B$21</c:f>
              <c:strCache/>
            </c:strRef>
          </c:cat>
          <c:val>
            <c:numRef>
              <c:f>'Consolidado IDEP'!$D$19:$D$21</c:f>
              <c:numCache/>
            </c:numRef>
          </c:val>
          <c:shape val="box"/>
        </c:ser>
        <c:ser>
          <c:idx val="4"/>
          <c:order val="2"/>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IDEP'!$B$19:$B$21</c:f>
              <c:strCache/>
            </c:strRef>
          </c:cat>
          <c:val>
            <c:numRef>
              <c:f>'Consolidado IDEP'!$G$19:$G$21</c:f>
              <c:numCache/>
            </c:numRef>
          </c:val>
          <c:shape val="box"/>
        </c:ser>
        <c:shape val="box"/>
        <c:axId val="45012351"/>
        <c:axId val="2457976"/>
      </c:bar3DChart>
      <c:catAx>
        <c:axId val="45012351"/>
        <c:scaling>
          <c:orientation val="minMax"/>
        </c:scaling>
        <c:axPos val="l"/>
        <c:title>
          <c:tx>
            <c:rich>
              <a:bodyPr vert="horz" rot="-5400000" anchor="ctr"/>
              <a:lstStyle/>
              <a:p>
                <a:pPr algn="ctr">
                  <a:defRPr/>
                </a:pPr>
                <a:r>
                  <a:rPr lang="en-US" cap="none" sz="900" b="1" i="0" u="none" baseline="0">
                    <a:solidFill>
                      <a:srgbClr val="003366"/>
                    </a:solidFill>
                    <a:latin typeface="Calibri"/>
                    <a:ea typeface="Calibri"/>
                    <a:cs typeface="Calibri"/>
                  </a:rPr>
                  <a:t>TIPO DE CANAL</a:t>
                </a:r>
              </a:p>
            </c:rich>
          </c:tx>
          <c:layout>
            <c:manualLayout>
              <c:xMode val="factor"/>
              <c:yMode val="factor"/>
              <c:x val="-0.0865"/>
              <c:y val="0.0545"/>
            </c:manualLayout>
          </c:layout>
          <c:overlay val="0"/>
          <c:spPr>
            <a:noFill/>
            <a:ln>
              <a:noFill/>
            </a:ln>
          </c:spPr>
        </c:title>
        <c:delete val="0"/>
        <c:numFmt formatCode="General" sourceLinked="1"/>
        <c:majorTickMark val="out"/>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2457976"/>
        <c:crosses val="autoZero"/>
        <c:auto val="1"/>
        <c:lblOffset val="100"/>
        <c:tickLblSkip val="1"/>
        <c:noMultiLvlLbl val="0"/>
      </c:catAx>
      <c:valAx>
        <c:axId val="2457976"/>
        <c:scaling>
          <c:orientation val="minMax"/>
        </c:scaling>
        <c:axPos val="b"/>
        <c:title>
          <c:tx>
            <c:rich>
              <a:bodyPr vert="horz" rot="0" anchor="ctr"/>
              <a:lstStyle/>
              <a:p>
                <a:pPr algn="ctr">
                  <a:defRPr/>
                </a:pPr>
                <a:r>
                  <a:rPr lang="en-US" cap="none" sz="900" b="1" i="0" u="none" baseline="0">
                    <a:solidFill>
                      <a:srgbClr val="003366"/>
                    </a:solidFill>
                    <a:latin typeface="Calibri"/>
                    <a:ea typeface="Calibri"/>
                    <a:cs typeface="Calibri"/>
                  </a:rPr>
                  <a:t>CANTIDAD DE REQUERIMIENTOS PQRS</a:t>
                </a:r>
              </a:p>
            </c:rich>
          </c:tx>
          <c:layout>
            <c:manualLayout>
              <c:xMode val="factor"/>
              <c:yMode val="factor"/>
              <c:x val="-0.03025"/>
              <c:y val="0.07725"/>
            </c:manualLayout>
          </c:layout>
          <c:overlay val="0"/>
          <c:spPr>
            <a:noFill/>
            <a:ln>
              <a:noFill/>
            </a:ln>
          </c:spPr>
        </c:title>
        <c:majorGridlines>
          <c:spPr>
            <a:ln w="3175">
              <a:solidFill>
                <a:srgbClr val="CCCCFF"/>
              </a:solidFill>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45012351"/>
        <c:crossesAt val="1"/>
        <c:crossBetween val="between"/>
        <c:dispUnits/>
      </c:valAx>
      <c:spPr>
        <a:noFill/>
        <a:ln>
          <a:noFill/>
        </a:ln>
      </c:spPr>
    </c:plotArea>
    <c:legend>
      <c:legendPos val="r"/>
      <c:layout>
        <c:manualLayout>
          <c:xMode val="edge"/>
          <c:yMode val="edge"/>
          <c:x val="0.88525"/>
          <c:y val="0.45"/>
          <c:w val="0.10475"/>
          <c:h val="0.28625"/>
        </c:manualLayout>
      </c:layout>
      <c:overlay val="0"/>
      <c:spPr>
        <a:noFill/>
        <a:ln w="3175">
          <a:noFill/>
        </a:ln>
      </c:spPr>
      <c:txPr>
        <a:bodyPr vert="horz" rot="0"/>
        <a:lstStyle/>
        <a:p>
          <a:pPr>
            <a:defRPr lang="en-US" cap="none" sz="825" b="0" i="0" u="none" baseline="0">
              <a:solidFill>
                <a:srgbClr val="333399"/>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TOTAL REQUERIMIENTOS RECIBIDOS POR TIPOLOGÍA</a:t>
            </a:r>
          </a:p>
        </c:rich>
      </c:tx>
      <c:layout>
        <c:manualLayout>
          <c:xMode val="factor"/>
          <c:yMode val="factor"/>
          <c:x val="-0.00175"/>
          <c:y val="-0.01025"/>
        </c:manualLayout>
      </c:layout>
      <c:spPr>
        <a:noFill/>
        <a:ln>
          <a:noFill/>
        </a:ln>
      </c:spPr>
    </c:title>
    <c:view3D>
      <c:rotX val="15"/>
      <c:hPercent val="118"/>
      <c:rotY val="20"/>
      <c:depthPercent val="100"/>
      <c:rAngAx val="1"/>
    </c:view3D>
    <c:plotArea>
      <c:layout>
        <c:manualLayout>
          <c:xMode val="edge"/>
          <c:yMode val="edge"/>
          <c:x val="0.05075"/>
          <c:y val="0.12925"/>
          <c:w val="0.82125"/>
          <c:h val="0.77"/>
        </c:manualLayout>
      </c:layout>
      <c:bar3DChart>
        <c:barDir val="bar"/>
        <c:grouping val="clustered"/>
        <c:varyColors val="0"/>
        <c:ser>
          <c:idx val="2"/>
          <c:order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4"/>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IDEP'!$B$30:$B$34</c:f>
              <c:strCache/>
            </c:strRef>
          </c:cat>
          <c:val>
            <c:numRef>
              <c:f>'Consolidado IDEP'!$C$30:$C$34</c:f>
              <c:numCache/>
            </c:numRef>
          </c:val>
          <c:shape val="box"/>
        </c:ser>
        <c:ser>
          <c:idx val="3"/>
          <c:order val="1"/>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IDEP'!$B$30:$B$34</c:f>
              <c:strCache/>
            </c:strRef>
          </c:cat>
          <c:val>
            <c:numRef>
              <c:f>'Consolidado IDEP'!$D$30:$D$34</c:f>
              <c:numCache/>
            </c:numRef>
          </c:val>
          <c:shape val="box"/>
        </c:ser>
        <c:ser>
          <c:idx val="4"/>
          <c:order val="2"/>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IDEP'!$B$30:$B$34</c:f>
              <c:strCache/>
            </c:strRef>
          </c:cat>
          <c:val>
            <c:numRef>
              <c:f>'Consolidado IDEP'!$E$30:$E$34</c:f>
              <c:numCache/>
            </c:numRef>
          </c:val>
          <c:shape val="box"/>
        </c:ser>
        <c:ser>
          <c:idx val="0"/>
          <c:order val="3"/>
          <c:spPr>
            <a:solidFill>
              <a:srgbClr val="558ED5"/>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IDEP'!$B$30:$B$34</c:f>
              <c:strCache/>
            </c:strRef>
          </c:cat>
          <c:val>
            <c:numRef>
              <c:f>'Consolidado IDEP'!$F$30:$F$34</c:f>
              <c:numCache/>
            </c:numRef>
          </c:val>
          <c:shape val="box"/>
        </c:ser>
        <c:shape val="box"/>
        <c:axId val="22121785"/>
        <c:axId val="64878338"/>
      </c:bar3DChart>
      <c:catAx>
        <c:axId val="22121785"/>
        <c:scaling>
          <c:orientation val="minMax"/>
        </c:scaling>
        <c:axPos val="l"/>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64878338"/>
        <c:crosses val="autoZero"/>
        <c:auto val="1"/>
        <c:lblOffset val="100"/>
        <c:tickLblSkip val="1"/>
        <c:noMultiLvlLbl val="0"/>
      </c:catAx>
      <c:valAx>
        <c:axId val="64878338"/>
        <c:scaling>
          <c:orientation val="minMax"/>
        </c:scaling>
        <c:axPos val="b"/>
        <c:majorGridlines>
          <c:spPr>
            <a:ln w="3175">
              <a:solidFill>
                <a:srgbClr val="CCCCFF"/>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22121785"/>
        <c:crossesAt val="1"/>
        <c:crossBetween val="between"/>
        <c:dispUnits/>
      </c:valAx>
      <c:spPr>
        <a:noFill/>
        <a:ln>
          <a:noFill/>
        </a:ln>
      </c:spPr>
    </c:plotArea>
    <c:legend>
      <c:legendPos val="r"/>
      <c:legendEntry>
        <c:idx val="2"/>
        <c:delete val="1"/>
      </c:legendEntry>
      <c:legendEntry>
        <c:idx val="3"/>
        <c:delete val="1"/>
      </c:legendEntry>
      <c:layout>
        <c:manualLayout>
          <c:xMode val="edge"/>
          <c:yMode val="edge"/>
          <c:x val="0.89775"/>
          <c:y val="0.4675"/>
          <c:w val="0.09325"/>
          <c:h val="0.14"/>
        </c:manualLayout>
      </c:layout>
      <c:overlay val="0"/>
      <c:spPr>
        <a:noFill/>
        <a:ln w="3175">
          <a:noFill/>
        </a:ln>
      </c:spPr>
      <c:txPr>
        <a:bodyPr vert="horz" rot="0"/>
        <a:lstStyle/>
        <a:p>
          <a:pPr>
            <a:defRPr lang="en-US" cap="none" sz="825" b="0" i="0" u="none" baseline="0">
              <a:solidFill>
                <a:srgbClr val="333399"/>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 TOP 5 DE REQUERIMIENTOS POR SUBTEMA</a:t>
            </a:r>
          </a:p>
        </c:rich>
      </c:tx>
      <c:layout>
        <c:manualLayout>
          <c:xMode val="factor"/>
          <c:yMode val="factor"/>
          <c:x val="-0.00325"/>
          <c:y val="-0.011"/>
        </c:manualLayout>
      </c:layout>
      <c:spPr>
        <a:noFill/>
        <a:ln>
          <a:noFill/>
        </a:ln>
      </c:spPr>
    </c:title>
    <c:view3D>
      <c:rotX val="15"/>
      <c:hPercent val="67"/>
      <c:rotY val="20"/>
      <c:depthPercent val="100"/>
      <c:rAngAx val="1"/>
    </c:view3D>
    <c:plotArea>
      <c:layout>
        <c:manualLayout>
          <c:xMode val="edge"/>
          <c:yMode val="edge"/>
          <c:x val="0.0155"/>
          <c:y val="0.104"/>
          <c:w val="0.614"/>
          <c:h val="0.866"/>
        </c:manualLayout>
      </c:layout>
      <c:bar3DChart>
        <c:barDir val="bar"/>
        <c:grouping val="clustered"/>
        <c:varyColors val="0"/>
        <c:ser>
          <c:idx val="2"/>
          <c:order val="0"/>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00B050"/>
              </a:solidFill>
              <a:ln w="3175">
                <a:noFill/>
              </a:ln>
              <a:effectLst>
                <a:outerShdw dist="35921" dir="2700000" algn="br">
                  <a:prstClr val="black"/>
                </a:outerShdw>
              </a:effectLst>
            </c:spPr>
          </c:dPt>
          <c:dPt>
            <c:idx val="3"/>
            <c:invertIfNegative val="0"/>
            <c:spPr>
              <a:solidFill>
                <a:srgbClr val="00B050"/>
              </a:solidFill>
              <a:ln w="3175">
                <a:noFill/>
              </a:ln>
              <a:effectLst>
                <a:outerShdw dist="35921" dir="2700000" algn="br">
                  <a:prstClr val="black"/>
                </a:outerShdw>
              </a:effectLst>
            </c:spPr>
          </c:dPt>
          <c:dPt>
            <c:idx val="4"/>
            <c:invertIfNegative val="0"/>
            <c:spPr>
              <a:solidFill>
                <a:srgbClr val="00B050"/>
              </a:solidFill>
              <a:ln w="3175">
                <a:noFill/>
              </a:ln>
              <a:effectLst>
                <a:outerShdw dist="35921" dir="2700000" algn="br">
                  <a:prstClr val="black"/>
                </a:outerShdw>
              </a:effectLst>
            </c:spPr>
          </c:dPt>
          <c:dPt>
            <c:idx val="5"/>
            <c:invertIfNegative val="0"/>
            <c:spPr>
              <a:solidFill>
                <a:srgbClr val="00B050"/>
              </a:solidFill>
              <a:ln w="3175">
                <a:noFill/>
              </a:ln>
              <a:effectLst>
                <a:outerShdw dist="35921" dir="2700000" algn="br">
                  <a:prstClr val="black"/>
                </a:outerShdw>
              </a:effectLst>
            </c:spPr>
          </c:dP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IDEP'!$B$47:$B$50,'Consolidado IDEP'!$B$52)</c:f>
              <c:strCache/>
            </c:strRef>
          </c:cat>
          <c:val>
            <c:numRef>
              <c:f>('Consolidado IDEP'!$H$47:$H$50,'Consolidado IDEP'!$H$52)</c:f>
              <c:numCache/>
            </c:numRef>
          </c:val>
          <c:shape val="box"/>
        </c:ser>
        <c:shape val="box"/>
        <c:axId val="47034131"/>
        <c:axId val="20653996"/>
      </c:bar3DChart>
      <c:catAx>
        <c:axId val="47034131"/>
        <c:scaling>
          <c:orientation val="minMax"/>
        </c:scaling>
        <c:axPos val="l"/>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20653996"/>
        <c:crosses val="autoZero"/>
        <c:auto val="1"/>
        <c:lblOffset val="100"/>
        <c:tickLblSkip val="1"/>
        <c:noMultiLvlLbl val="0"/>
      </c:catAx>
      <c:valAx>
        <c:axId val="20653996"/>
        <c:scaling>
          <c:orientation val="minMax"/>
        </c:scaling>
        <c:axPos val="b"/>
        <c:majorGridlines>
          <c:spPr>
            <a:ln w="3175">
              <a:solidFill>
                <a:srgbClr val="CCCCFF"/>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47034131"/>
        <c:crossesAt val="1"/>
        <c:crossBetween val="between"/>
        <c:dispUnits/>
      </c:valAx>
      <c:spPr>
        <a:noFill/>
        <a:ln>
          <a:noFill/>
        </a:ln>
      </c:spPr>
    </c:plotArea>
    <c:legend>
      <c:legendPos val="r"/>
      <c:layout>
        <c:manualLayout>
          <c:xMode val="edge"/>
          <c:yMode val="edge"/>
          <c:x val="0.65425"/>
          <c:y val="0.2995"/>
          <c:w val="0.33925"/>
          <c:h val="0.46975"/>
        </c:manualLayout>
      </c:layout>
      <c:overlay val="0"/>
      <c:spPr>
        <a:noFill/>
        <a:ln w="3175">
          <a:noFill/>
        </a:ln>
      </c:spPr>
      <c:txPr>
        <a:bodyPr vert="horz" rot="0"/>
        <a:lstStyle/>
        <a:p>
          <a:pPr>
            <a:defRPr lang="en-US" cap="none" sz="825" b="0" i="0" u="none" baseline="0">
              <a:solidFill>
                <a:srgbClr val="333399"/>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[0]Grafica-Recibidos!Tabla dinámica3</c:name>
  </c:pivotSource>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Total de Requerimientos Recibidos por Sistema de Registro PQR</a:t>
            </a:r>
          </a:p>
        </c:rich>
      </c:tx>
      <c:layout>
        <c:manualLayout>
          <c:xMode val="factor"/>
          <c:yMode val="factor"/>
          <c:x val="-0.00175"/>
          <c:y val="-0.00475"/>
        </c:manualLayout>
      </c:layout>
      <c:spPr>
        <a:noFill/>
        <a:ln w="3175">
          <a:noFill/>
        </a:ln>
      </c:spPr>
    </c:title>
    <c:plotArea>
      <c:layout/>
      <c:barChart>
        <c:barDir val="bar"/>
        <c:grouping val="clustered"/>
        <c:varyColors val="1"/>
        <c:ser>
          <c:idx val="0"/>
          <c:order val="0"/>
          <c:tx>
            <c:v>Suma de Recibidos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18</c:v>
              </c:pt>
              <c:pt idx="1">
                <c:v>18</c:v>
              </c:pt>
            </c:numLit>
          </c:val>
        </c:ser>
        <c:overlap val="-25"/>
        <c:axId val="51668237"/>
        <c:axId val="62360950"/>
      </c:barChart>
      <c:catAx>
        <c:axId val="51668237"/>
        <c:scaling>
          <c:orientation val="minMax"/>
        </c:scaling>
        <c:axPos val="l"/>
        <c:delete val="0"/>
        <c:numFmt formatCode="General" sourceLinked="1"/>
        <c:majorTickMark val="none"/>
        <c:minorTickMark val="none"/>
        <c:tickLblPos val="nextTo"/>
        <c:spPr>
          <a:ln w="3175">
            <a:solidFill>
              <a:srgbClr val="808080"/>
            </a:solidFill>
          </a:ln>
        </c:spPr>
        <c:crossAx val="62360950"/>
        <c:crosses val="autoZero"/>
        <c:auto val="0"/>
        <c:lblOffset val="100"/>
        <c:tickLblSkip val="1"/>
        <c:noMultiLvlLbl val="0"/>
      </c:catAx>
      <c:valAx>
        <c:axId val="62360950"/>
        <c:scaling>
          <c:orientation val="minMax"/>
        </c:scaling>
        <c:axPos val="b"/>
        <c:delete val="1"/>
        <c:majorTickMark val="out"/>
        <c:minorTickMark val="none"/>
        <c:tickLblPos val="nextTo"/>
        <c:crossAx val="51668237"/>
        <c:crossesAt val="1"/>
        <c:crossBetween val="between"/>
        <c:dispUnits/>
      </c:valAx>
      <c:spPr>
        <a:solidFill>
          <a:srgbClr val="558ED5"/>
        </a:solidFill>
        <a:ln w="3175">
          <a:noFill/>
        </a:ln>
      </c:spPr>
    </c:plotArea>
    <c:legend>
      <c:legendPos val="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1.jpeg" /><Relationship Id="rId3" Type="http://schemas.openxmlformats.org/officeDocument/2006/relationships/chart" Target="/xl/charts/chart7.xml" /><Relationship Id="rId4"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3343275"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3</xdr:row>
      <xdr:rowOff>9525</xdr:rowOff>
    </xdr:from>
    <xdr:to>
      <xdr:col>10</xdr:col>
      <xdr:colOff>19050</xdr:colOff>
      <xdr:row>14</xdr:row>
      <xdr:rowOff>114300</xdr:rowOff>
    </xdr:to>
    <xdr:graphicFrame>
      <xdr:nvGraphicFramePr>
        <xdr:cNvPr id="1" name="3 Gráfico"/>
        <xdr:cNvGraphicFramePr/>
      </xdr:nvGraphicFramePr>
      <xdr:xfrm>
        <a:off x="952500" y="581025"/>
        <a:ext cx="5514975" cy="2200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0</xdr:row>
      <xdr:rowOff>104775</xdr:rowOff>
    </xdr:from>
    <xdr:to>
      <xdr:col>10</xdr:col>
      <xdr:colOff>114300</xdr:colOff>
      <xdr:row>16</xdr:row>
      <xdr:rowOff>142875</xdr:rowOff>
    </xdr:to>
    <xdr:graphicFrame>
      <xdr:nvGraphicFramePr>
        <xdr:cNvPr id="1" name="2 Gráfico"/>
        <xdr:cNvGraphicFramePr/>
      </xdr:nvGraphicFramePr>
      <xdr:xfrm>
        <a:off x="4029075" y="104775"/>
        <a:ext cx="4924425" cy="3086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2</xdr:row>
      <xdr:rowOff>190500</xdr:rowOff>
    </xdr:from>
    <xdr:to>
      <xdr:col>9</xdr:col>
      <xdr:colOff>9525</xdr:colOff>
      <xdr:row>18</xdr:row>
      <xdr:rowOff>0</xdr:rowOff>
    </xdr:to>
    <xdr:graphicFrame>
      <xdr:nvGraphicFramePr>
        <xdr:cNvPr id="1" name="5 Gráfico"/>
        <xdr:cNvGraphicFramePr/>
      </xdr:nvGraphicFramePr>
      <xdr:xfrm>
        <a:off x="752475" y="571500"/>
        <a:ext cx="6334125" cy="2857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3124200"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9029700"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1171575</xdr:colOff>
      <xdr:row>8</xdr:row>
      <xdr:rowOff>19050</xdr:rowOff>
    </xdr:from>
    <xdr:to>
      <xdr:col>7</xdr:col>
      <xdr:colOff>333375</xdr:colOff>
      <xdr:row>18</xdr:row>
      <xdr:rowOff>171450</xdr:rowOff>
    </xdr:to>
    <xdr:graphicFrame>
      <xdr:nvGraphicFramePr>
        <xdr:cNvPr id="1" name="2 Gráfico"/>
        <xdr:cNvGraphicFramePr/>
      </xdr:nvGraphicFramePr>
      <xdr:xfrm>
        <a:off x="1933575" y="1638300"/>
        <a:ext cx="4572000" cy="20574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7</xdr:row>
      <xdr:rowOff>38100</xdr:rowOff>
    </xdr:from>
    <xdr:to>
      <xdr:col>5</xdr:col>
      <xdr:colOff>400050</xdr:colOff>
      <xdr:row>21</xdr:row>
      <xdr:rowOff>114300</xdr:rowOff>
    </xdr:to>
    <xdr:graphicFrame>
      <xdr:nvGraphicFramePr>
        <xdr:cNvPr id="1" name="1 Gráfico"/>
        <xdr:cNvGraphicFramePr/>
      </xdr:nvGraphicFramePr>
      <xdr:xfrm>
        <a:off x="876300" y="1371600"/>
        <a:ext cx="5143500" cy="2743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723900</xdr:colOff>
      <xdr:row>16</xdr:row>
      <xdr:rowOff>19050</xdr:rowOff>
    </xdr:from>
    <xdr:to>
      <xdr:col>17</xdr:col>
      <xdr:colOff>209550</xdr:colOff>
      <xdr:row>24</xdr:row>
      <xdr:rowOff>38100</xdr:rowOff>
    </xdr:to>
    <xdr:graphicFrame>
      <xdr:nvGraphicFramePr>
        <xdr:cNvPr id="1" name="Gráfico 14"/>
        <xdr:cNvGraphicFramePr/>
      </xdr:nvGraphicFramePr>
      <xdr:xfrm>
        <a:off x="10067925" y="2962275"/>
        <a:ext cx="4819650" cy="218122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533400</xdr:colOff>
      <xdr:row>1</xdr:row>
      <xdr:rowOff>95250</xdr:rowOff>
    </xdr:from>
    <xdr:to>
      <xdr:col>2</xdr:col>
      <xdr:colOff>152400</xdr:colOff>
      <xdr:row>9</xdr:row>
      <xdr:rowOff>142875</xdr:rowOff>
    </xdr:to>
    <xdr:pic>
      <xdr:nvPicPr>
        <xdr:cNvPr id="2" name="5 Imagen" descr="desarrollo pedagogico BP cmyk.jpg"/>
        <xdr:cNvPicPr preferRelativeResize="1">
          <a:picLocks noChangeAspect="1"/>
        </xdr:cNvPicPr>
      </xdr:nvPicPr>
      <xdr:blipFill>
        <a:blip r:embed="rId2"/>
        <a:stretch>
          <a:fillRect/>
        </a:stretch>
      </xdr:blipFill>
      <xdr:spPr>
        <a:xfrm>
          <a:off x="1047750" y="257175"/>
          <a:ext cx="1295400" cy="1409700"/>
        </a:xfrm>
        <a:prstGeom prst="rect">
          <a:avLst/>
        </a:prstGeom>
        <a:noFill/>
        <a:ln w="9525" cmpd="sng">
          <a:noFill/>
        </a:ln>
      </xdr:spPr>
    </xdr:pic>
    <xdr:clientData/>
  </xdr:twoCellAnchor>
  <xdr:twoCellAnchor>
    <xdr:from>
      <xdr:col>10</xdr:col>
      <xdr:colOff>447675</xdr:colOff>
      <xdr:row>27</xdr:row>
      <xdr:rowOff>57150</xdr:rowOff>
    </xdr:from>
    <xdr:to>
      <xdr:col>17</xdr:col>
      <xdr:colOff>504825</xdr:colOff>
      <xdr:row>36</xdr:row>
      <xdr:rowOff>66675</xdr:rowOff>
    </xdr:to>
    <xdr:graphicFrame>
      <xdr:nvGraphicFramePr>
        <xdr:cNvPr id="3" name="Gráfico 14"/>
        <xdr:cNvGraphicFramePr/>
      </xdr:nvGraphicFramePr>
      <xdr:xfrm>
        <a:off x="9791700" y="5800725"/>
        <a:ext cx="5391150" cy="2876550"/>
      </xdr:xfrm>
      <a:graphic>
        <a:graphicData uri="http://schemas.openxmlformats.org/drawingml/2006/chart">
          <c:chart xmlns:c="http://schemas.openxmlformats.org/drawingml/2006/chart" r:id="rId3"/>
        </a:graphicData>
      </a:graphic>
    </xdr:graphicFrame>
    <xdr:clientData/>
  </xdr:twoCellAnchor>
  <xdr:twoCellAnchor>
    <xdr:from>
      <xdr:col>10</xdr:col>
      <xdr:colOff>285750</xdr:colOff>
      <xdr:row>44</xdr:row>
      <xdr:rowOff>361950</xdr:rowOff>
    </xdr:from>
    <xdr:to>
      <xdr:col>18</xdr:col>
      <xdr:colOff>200025</xdr:colOff>
      <xdr:row>52</xdr:row>
      <xdr:rowOff>66675</xdr:rowOff>
    </xdr:to>
    <xdr:graphicFrame>
      <xdr:nvGraphicFramePr>
        <xdr:cNvPr id="4" name="Gráfico 14"/>
        <xdr:cNvGraphicFramePr/>
      </xdr:nvGraphicFramePr>
      <xdr:xfrm>
        <a:off x="9629775" y="10372725"/>
        <a:ext cx="6010275" cy="3552825"/>
      </xdr:xfrm>
      <a:graphic>
        <a:graphicData uri="http://schemas.openxmlformats.org/drawingml/2006/chart">
          <c:chart xmlns:c="http://schemas.openxmlformats.org/drawingml/2006/chart" r:id="rId4"/>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304800" cy="304800"/>
    <xdr:sp>
      <xdr:nvSpPr>
        <xdr:cNvPr id="1" name="AutoShape 4" descr="Resultado de imagen para logo secretaria general de bogota"/>
        <xdr:cNvSpPr>
          <a:spLocks noChangeAspect="1"/>
        </xdr:cNvSpPr>
      </xdr:nvSpPr>
      <xdr:spPr>
        <a:xfrm>
          <a:off x="11039475"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0</xdr:row>
      <xdr:rowOff>0</xdr:rowOff>
    </xdr:from>
    <xdr:ext cx="304800" cy="304800"/>
    <xdr:sp>
      <xdr:nvSpPr>
        <xdr:cNvPr id="2" name="AutoShape 6" descr="Resultado de imagen para logo secretaria general de bogota"/>
        <xdr:cNvSpPr>
          <a:spLocks noChangeAspect="1"/>
        </xdr:cNvSpPr>
      </xdr:nvSpPr>
      <xdr:spPr>
        <a:xfrm>
          <a:off x="11039475"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304800" cy="304800"/>
    <xdr:sp>
      <xdr:nvSpPr>
        <xdr:cNvPr id="1" name="AutoShape 4" descr="Resultado de imagen para logo secretaria general de bogota"/>
        <xdr:cNvSpPr>
          <a:spLocks noChangeAspect="1"/>
        </xdr:cNvSpPr>
      </xdr:nvSpPr>
      <xdr:spPr>
        <a:xfrm>
          <a:off x="10972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0</xdr:row>
      <xdr:rowOff>0</xdr:rowOff>
    </xdr:from>
    <xdr:ext cx="304800" cy="304800"/>
    <xdr:sp>
      <xdr:nvSpPr>
        <xdr:cNvPr id="2" name="AutoShape 6" descr="Resultado de imagen para logo secretaria general de bogota"/>
        <xdr:cNvSpPr>
          <a:spLocks noChangeAspect="1"/>
        </xdr:cNvSpPr>
      </xdr:nvSpPr>
      <xdr:spPr>
        <a:xfrm>
          <a:off x="10972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4</xdr:row>
      <xdr:rowOff>171450</xdr:rowOff>
    </xdr:from>
    <xdr:to>
      <xdr:col>5</xdr:col>
      <xdr:colOff>1181100</xdr:colOff>
      <xdr:row>15</xdr:row>
      <xdr:rowOff>161925</xdr:rowOff>
    </xdr:to>
    <xdr:graphicFrame>
      <xdr:nvGraphicFramePr>
        <xdr:cNvPr id="1" name="4 Gráfico"/>
        <xdr:cNvGraphicFramePr/>
      </xdr:nvGraphicFramePr>
      <xdr:xfrm>
        <a:off x="1905000" y="933450"/>
        <a:ext cx="5448300" cy="208597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1:G65536" sheet="Insumo-Solucionado"/>
  </cacheSource>
  <cacheFields count="6">
    <cacheField name="Tipolog?a">
      <sharedItems containsBlank="1" containsMixedTypes="0" count="17">
        <s v="QUEJA"/>
        <s v="RECLAMO"/>
        <s v="SOLICITUD DE INFORMACIÓN"/>
        <m/>
        <s v="DERECHO DE PETICIÓN DE INTERÉS PARTICULAR"/>
        <s v="Felicitaciones"/>
        <s v="Solicitud de Copia"/>
        <s v="Petición de Interes Particular"/>
        <s v="Petición De Interés Particular"/>
        <s v="Manifestaciones"/>
        <s v="Petición de Interes General"/>
        <s v="Petición de Interés General"/>
        <s v="DERECHO DE PETICIÓN DE INTERÉS GENERAL"/>
        <s v="CONSULTA"/>
        <s v="Denuncia por actos de corrupción"/>
        <s v="Felicitación"/>
        <s v="SUGERENCIA"/>
      </sharedItems>
    </cacheField>
    <cacheField name="Subtema y/o Descriptor">
      <sharedItems containsBlank="1" containsMixedTypes="0" count="204">
        <s v="TRASLADO POR NO COMPETENCIA"/>
        <s v="ATENCION Y SERVICIO A LA CIUDADANIA"/>
        <s v="MIGRACION-SDQS"/>
        <s v="TEMAS DE CONTRATACION: PERSONAL/RECURSOS FISICOS"/>
        <m/>
        <s v="SEGURIDAD EN BUSES – TRONCALES"/>
        <s v="Concepto Sanitario Salud Pública"/>
        <s v="DISEÑO Y DESARROLLO DE PROCESOS DE INVESTIGACION Y FORMACION"/>
        <s v="10. FALLAS EN LA PRESTACION DE SERVICIOS QUE NO CUMPLEN CON ESTANDARES DE CALIDAD"/>
        <s v="Requisitos- Habilitación de  I P S y Prestadores Independientes-Sistema Obligatorio de Garantía de Calidad  de Atención en Salud"/>
        <s v="RECAUDO MANTENIMIENTO TORNIQUETES"/>
        <s v="Sistema Distrital de Registro Unico I P S Públicas y de Profesionales- Aux"/>
        <s v="Aseguramiento-Libre Elección E P S - R S -Traslados E P S  - R S  /  I P S -  Novedades"/>
        <s v="RECAUDO POBLACION PREFERENCIAL DISCAPACIDAD"/>
        <s v="BANCO DE PROGRAMAS Y PROYECTOS E INFORMACION DE PROYECTOS"/>
        <s v="Certificación Laboral,  Bonos Pensionales y  Semanas cotizadas"/>
        <s v="Requisitos Mínimos Sanitarios- Normatividad-Saneamiento Ambiental"/>
        <s v="Competencias Funciones Públicas- Obligaciones Contractuales- Dirección Centro Regulador de Urgencias y Emergencias"/>
        <s v="E P S -C Dificultad acceso a servicios por inconsistencias en Base de Datos"/>
        <s v="Certificados- Constancia de Contratos"/>
        <s v="DIFICULTAD PARA PRESTACIONES SERVICIOS DE SALUD-NO POS"/>
        <s v="PUBLICACION DE ARTICULOS"/>
        <s v="Calidad- Hospital Occidente de Kennedy-Servicios Hospitalarios"/>
        <s v="Calidad- Hospital Simón Bolívar- Otros Servicios Hospitalarios"/>
        <s v="Aseguramiento-Afiliación-retiro del Sistema-Afiliado E P S - R S"/>
        <s v="Oportunidad- S. D. S.- Expedición de tarjeta profesional y carne de radioprotección- Otros"/>
        <s v="Felicitaciones"/>
        <s v="SERVICIO DE TRANSPORTE ESPECIAL -AMBULANCIA"/>
        <s v="Valoraciones y Seguimiento Psiquiatria"/>
        <s v="Dificultad acceso servicios por padre en Régimen Contributivo con quien no tienen contacto"/>
        <s v="ORGANIZACION USUARIOS"/>
        <s v="SEGURIDAD EN BUSES – ALIMENTADORES"/>
        <s v="INVESTIGACIONES ACADEMICAS Y PEDAGOGICAS"/>
        <s v="temas Administrativos-Talento Humano- Juridícos"/>
        <s v="APRISIONAMIENTO DE PUERTAS – TRONCALES"/>
        <s v="Aseguramiento- retiro del Sistema- Encuesta SISBEN"/>
        <s v="Normatividad- Lineamientos en Salud Publica del Distrito"/>
        <s v="E P S -C No oportunidad en programación de citas de especialistas"/>
        <s v="Prestación de servicios en lugares retirados de donde reside usuario"/>
        <s v="NO PARADA PROGRAMADA – ALIMENTADORES"/>
        <s v="Calidad- Hospital Engativá- Servicios Hospitalarios"/>
        <s v="Calidad- Hospital Tunjuelito- Servicio de Urgencias"/>
        <s v="E P S -C Prestación de servicios en lugares retirados de donde reside usuario"/>
        <s v="RECAUDO SOLICITUD DE TARJETA"/>
        <s v="MANTENIMIENTO ESTACIONES, PORTALES O PARADEROS"/>
        <s v="Aseguramiento- Empresas Sociales del Estado- Cobros Indebidos"/>
        <s v="Normatividad y Procesos - Mecanismos de Participación Social"/>
        <s v="Calidad- Hospital Bosa-Servicios Hospitalarios"/>
        <s v="COMPORTAMIENTO PERSONAL DE POLICIA"/>
        <s v="Normatividad  e Información Eventos Masivos"/>
        <s v="Saneamiento Ambiental-Enfermedades Compartidas"/>
        <s v="Calidad- Hospital Chapinero- Servicio de Urgencias"/>
        <s v="ADMINISTRACION DEL TALENTO HUMANO"/>
        <s v="UBICACION PARADERO - ALIMENTADORES"/>
        <s v="Calidad- Hospital Meissen- Servicio de Urgencias"/>
        <s v="RECAUDO FALLA DE TARJETA"/>
        <s v="RECAUDO FRAUDE EN TAQUILLA"/>
        <s v="No oportunidad en el suministro de medicamentos P O S"/>
        <s v="Aseguramiento-Afiliación-Reserva de cupo  Régimen Subsidiado-con E P S  - R S"/>
        <s v="INGRESO INDEBIDO – ZONAL"/>
        <s v="SEGURIDAD VENDEDORES AMBULANTES"/>
        <s v="Informaciòn Estadisticas  CRU"/>
        <s v="Saneamiento AmbientaL- Enfermedades Compartidas-IVC"/>
        <s v="NUEVA RUTA – ZONAL"/>
        <s v="TEMAS ADMINISTRATIVOS-TMSA"/>
        <s v="Obsevaciones- Aclaraciones  a procesos Licitatorios o Convocatorias"/>
        <s v="Competencias Funciones Públicas- Dirección de Salud Pública- Comportamientos Irregulares de funcionarios"/>
        <s v="DIFICULTAD ACCESO SERVICIOS POR INADECUADA REFERENCIA-CONTRARREFERENCIA"/>
        <s v="Aseguramiento- Libre Elección  E P S- R S- Traslados  E P S - R S e  I P S y Novedades"/>
        <s v="Saneamiento Ambiental-Seguridad Alimentaria-IVC"/>
        <s v="Aseguramiento- Solicitudes Seguro Accidentes Escolares"/>
        <s v="NUEVA RUTA – TRONCALES"/>
        <s v="Inspección y Control  Hogares Geriátricos"/>
        <s v="Procesos de Segunda Instancia- Salud Pública"/>
        <s v="Selección. reelección. retiro de  Gerentes E. S. E."/>
        <s v="Saneamiento Ambiental-Medicamentos Seguros-IVC"/>
        <s v="RECAUDO TARJETA DESCARGADA Y COBROS ADICIONALES"/>
        <s v="Capacitación e Información-Primer Respondiente y emergencias médicas"/>
        <s v="Información Acceso Laboral Al Sector Salud"/>
        <s v="RECAUDO PUNTOS DE RECARGA"/>
        <s v="Financiamiento- proyectos de inversión"/>
        <s v="Requisitos- Normatividad Habilitación de  I P S y Prestadores Independientes-Salud Ocupacional- Ambulancias-Sistema Obligatorio de Garantía de Calidad  de Atención en Salud"/>
        <s v="Calidad- Hospital el Tunal- Servicio de Urgencias"/>
        <s v="Calidad- Hospital Engativá- Servicio de Urgencias"/>
        <s v="CAMPAÑAS, EVENTOS, INVITACIONES, PUBLICACIONES"/>
        <s v="Proyectos De Inversion-ejecuciòn En Infraestrucctura-dotación Hospitalaria"/>
        <s v="Aseguramiento- Afiliación- Reserva de cupo  Regimen Subsidiado-encuesta SISBEN"/>
        <s v="Estudio de Caso"/>
        <s v="Oportunidad- Salud Pública"/>
        <s v="TEMAS ADMINISTRATIVOS – ZONAL"/>
        <s v="Información y requermientos de Estadisticas de Salud Pública"/>
        <s v="Dificultad acceso a servicios por información ingresada en Comprobador Derechos y por normatividad"/>
        <s v="UBICACIÓN PARADEO – ZONAL"/>
        <s v="Calidad- Hospital Santa Clara-Servicios Hospitalarios"/>
        <s v="Calidad- Hospital Tunjuelito- Servicios Hospitalarios"/>
        <s v="Dificultad acceso a servicios por inconsistencias en Base de Datos"/>
        <s v="ATENCION Y PORTAFOLIO DE SERVICIOS"/>
        <s v="RECAUDO CONSULTA DE SALDOS Y MOVIMIENTOS"/>
        <s v="No oportunidad en programación de citas de baja complejidad"/>
        <s v="FRECUENCIA DE SERVICIO – ZONAL"/>
        <s v="SEÑALIZACION DE SERVICIOS - TRONCALES"/>
        <s v="Aseguramiento- Normas reguladoras del SGSSS"/>
        <s v="Estadísticas específicas del Programa de Salud a su Hogar"/>
        <s v="Aseguramiento- Identificación y acceso en salud a la población especial"/>
        <s v="No oportunidad en el suministro de medicamentos no incluidos en el Anexo 1 del Acuerdo 008/2009 o los que lo adicionen y complementen"/>
        <s v="Atención Servidores Red CADE"/>
        <s v="NO CLASIFICADO"/>
        <s v="ACUERDOS DE PAGO SERVICIOS DE SALUD"/>
        <s v="Calidad- Hospital Bosa- Servicio de Urgencias"/>
        <s v="Calidad- Hospital Suba- Servicio de Urgencias"/>
        <s v="Calidad- Hospital Vista Hermosa-Servicios Hospitalarios"/>
        <s v="EXPEDIENTES INVESTIGACIONES DE VIGILANCIA EN SALUD PUBLICA"/>
        <s v="Expedientes Investigaciones de Vigilancia y Control de la Oferta"/>
        <s v="S. D .S. Capacitación-Funcionarios- Bienestar e incentivos"/>
        <s v="Calidad- Hospital Occidente de Kennedy- Servicio de Urgencias"/>
        <s v="1. ATENCION DESHUMANIZADA, O EXTRALIMITACION Y ABUSO DE RESPONSABILIDADES"/>
        <s v="Dificultades para prestación servicios POS, POS-S, NO POS-S(ESE o IPS Priv.-EPS-S)"/>
        <s v="Aseguramiento-Información estadística del distrito población Régimen Sub.y P. Vinculada"/>
        <s v="No cumplimiento del horario fijado para atender al usuario, por parte del servicio programado"/>
        <s v="No facilitación del acceso, teniendo en cuenta un enfoque diferencial, perspectiva de género, cultura, religión, etnia, raza, ciclo vital y educación"/>
        <s v="COMPORTAMIENTO CONDUCTOR – TRONCALES"/>
        <s v="COMPORTAMIENTO CONDUCTOR - ALIMENTADORES"/>
        <s v="Calidad- Hospital el Tunal- Otros Servicios Hospitalarios"/>
        <s v="Calidad- Hospital Rafael Uribe Uribe- Servicio de Urgencias"/>
        <s v="Dificultades para prestación servicios P O S"/>
        <s v="Calidad- Hospital del Sur-Servicios Hospitalarios"/>
        <s v="Calidad- Hospital Meissen-Servicios Hospitalarios"/>
        <s v="Calidad- I P S  Privadas- Servicios Hospitalarios"/>
        <s v="Información General Servicios de la S D S - E S E"/>
        <s v="Reconocimiento a la buena gestión"/>
        <s v="Normatividad-acciones De Saneamiento Ambiental-centro De Tenencia"/>
        <s v="E P S -C No oportunidad en programación de citas de baja complejidad"/>
        <s v="Atención deshumanizada, o extralimitación y abuso de responsabilidades"/>
        <s v="CAMBIO DE RUTA – TRONCALES"/>
        <s v="Plan Maestro de Equipamiento"/>
        <s v="No oportunidad en programación de citas de especialistas"/>
        <s v="Normatividad- Régimen Laboral"/>
        <s v="TARIFAS: INCENTIVO SISBEN, SUBSIDIOS PERSONAS CON DISCAPACIDAD"/>
        <s v="Deficiencias en el  cumplimiento de acciones de apoyo administrativo, por falta de recursos logísticos"/>
        <s v="No capacidad para pago de servicios, medicamentos, terapias, ó exámenes de apoyo diagnóstico"/>
        <s v="Inadecuada o no clara orientación sobre derechos, deberes, trámites a realizar, que dificultan el acceso a los servicios"/>
        <s v="INFORMACION REQUERIMIENTO"/>
        <s v="Calidad- Hospital Suba-Servicios Hospitalario"/>
        <s v="Calidad- Hospital Vista Hermosa- Servicio de Urgencias"/>
        <s v="Requisitos para  exhumanción, inhumación, cremación  y certificados de defunción"/>
        <s v="E P S -C Casos especiales con demora inicio tratamientos prioritarios, ó de alto costo, ó tutelas"/>
        <s v="Normatividad- Funcionamiento Red de Bancos de Sangre"/>
        <s v="Calidad- Hospital la Victoria- Servicios Hospitalarios"/>
        <s v="Saneamiento Ambiental-Concepto Sanitario-Infraestructura y/o de Vehículo"/>
        <s v="VEEDURIAS CIUDADANAS"/>
        <s v="FORMA DE CONDUCCION – TRONCALES"/>
        <s v="Programas de Promoción y Prevención-Salud a su Hogar- A P S - S A S H"/>
        <s v="INGRESO INDEBIDO SISTEMA TRANSMILENIO"/>
        <s v="Competencias Funciones Públicas- Obligaciones Contractuales Garantia de la Calidad"/>
        <s v="Casos especiales con demora inicio tratamientos prioritarios ó de alto costo ó tutelas"/>
        <s v="Inadecuada o no clara orientación en derechos, deberes y  trámites inadecuados por no recursos adtivos. y logísticos"/>
        <s v="HURTO EN EL SISTEMA"/>
        <s v="VACUNAS CONTEMPLADAS Y NO EN PAI"/>
        <s v="COMPORTAMIENTO PERSONAL DE TAQUILLA"/>
        <s v="Calidad- Hospital la Victoria- Servicio de Urgencias"/>
        <s v="Normatividad y Programas - Discapacidad- Adulto Mayor- Buen trato"/>
        <s v="S D S y E. S. E Régimen Salarial vacaciones, subsidios, incapacidades y liquidaciones"/>
        <s v="Oportunidad- S. D. S. Centro Regulador de Urgencias-Servicio de Transporte Especial de pacientes (ambulancia)"/>
        <s v="TEMAS ADMINISTRATIVOS-RECAUDO"/>
        <s v="Aseguramiento- Autorizacion de servicios P O S- S  y No P O S - S"/>
        <s v="Aseguramiento- Estado Afiliación -Acceso la prestacion de los servicios de salud"/>
        <s v="Aseguramiento-Solicitud Institucionalización de Salud Mental y Limitados Físicos entre otros"/>
        <s v="NO PARADA PROGRAMADA – ZONAL"/>
        <s v="RECUADO POBLACION PREFERENCIAL SISBEN"/>
        <s v="Contratos suscritos con F F D S y S D S"/>
        <s v="FORMA DE CONDUCCIÓN – ZONAL"/>
        <s v="No oportunidad  atención de urgencias"/>
        <s v="Novedades base de datos"/>
        <s v="SEGURIDAD EN BUSES – ZONALES"/>
        <s v="No oportunidad suministro medicamentos"/>
        <s v="Dificultades para prestación excepcionales de salud- P E S"/>
        <s v="Normatividad e információn Sistemas de Vigilancia Epidemiológica"/>
        <s v="Estadisticas Generales históricas (1997) - preliminares 2005 y 2006) Banco de Datos"/>
        <s v="Competencias Funciones Públicas- Dirección de Talento Humano- Comportamientos Irregulares de funcionarios"/>
        <s v="NO PARADA PROGRAMADA – TRONCALES"/>
        <s v="COBROS INDEBIDOS SERVICIOS DE SALUD"/>
        <s v="Portafolio Servicios P O S-S"/>
        <s v="RECAUDO NO VENTA VARIAS TARJETAS"/>
        <s v="Competencias Funciones Públicas- Obligaciones Contractuales-Dir. Talento Humano"/>
        <s v="Conciliaciones Procesos S D S"/>
        <s v="Oportunidad- Direción Jurídica y de Contratación"/>
        <s v="SEGURIDAD EN ESTACIONES Y PORTALES"/>
        <s v="INFRAESTRUCTURA E INSTALACIONES"/>
        <s v="Información de Personas Desaparecidas"/>
        <s v="Revisión de calificación o concordancia de resultados"/>
        <s v="COMPORTAMIENTO CONDUCTOR – ZONAL"/>
        <s v="Información Diagnósticos Locales de Salud"/>
        <s v="Otros temas Administrativos-Talento Humano- Juridícos"/>
        <s v="COMPORTAMIENTO PERSONAL DE ASEO"/>
        <s v="Reconocimiento Carrera  Administrativa"/>
        <s v="Saneamiento Ambiental-Industria y Ambiente-IVC"/>
        <s v="RECAUDO INTEGRACIÓN MEDIOS DE PAGO"/>
        <s v="TEMAS ADMINISTRATIVOS Y FINANCIEROS"/>
        <s v="Normativiad droguerías Y Medicamentos"/>
        <s v="Saneamiento Ambiental-Saneamiento Básico-IVC"/>
        <s v="Oportunidad- S. D. S Servicio al Ciudadano- Presencial"/>
        <s v="CAMBIO DE RUTA  - ZONAL"/>
        <s v="FRECUENCIA DE SERVICIO – TRONCALES"/>
        <s v="Calidad- I P S Privadas- Servicio de Urgencias"/>
      </sharedItems>
    </cacheField>
    <cacheField name="Canal de recepci?n">
      <sharedItems containsBlank="1" containsMixedTypes="0" count="11">
        <s v="WEB"/>
        <s v="ESCRITO"/>
        <m/>
        <s v="Redes Sociales"/>
        <s v="Email"/>
        <s v="TELEFONO"/>
        <s v="Teléfonico"/>
        <s v="E-MAIL"/>
        <s v="PRESENCIAL"/>
        <s v="Buzón"/>
        <s v="BUZON"/>
      </sharedItems>
    </cacheField>
    <cacheField name="Sistema de Registro PQR">
      <sharedItems containsBlank="1" containsMixedTypes="0" count="6">
        <s v="SDQS"/>
        <s v="Sistema Propio - SIAFI"/>
        <m/>
        <s v="Sistema Propio"/>
        <s v="SIAFI"/>
        <s v="SISTEMA PROPIO (SIAFI)"/>
      </sharedItems>
    </cacheField>
    <cacheField name="Solucionados">
      <sharedItems containsMixedTypes="1" containsNumber="1" containsInteger="1"/>
    </cacheField>
    <cacheField name="Localidad de los hechos">
      <sharedItems containsMixedTypes="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B1:G65536" sheet="Insumo-Recibido"/>
  </cacheSource>
  <cacheFields count="6">
    <cacheField name="Tipolog?a">
      <sharedItems containsBlank="1" containsMixedTypes="0" count="16">
        <s v="QUEJA"/>
        <s v="RECLAMO"/>
        <s v="SOLICITUD DE INFORMACIÓN"/>
        <s v="Nota: Las quejas y reclamos aquí reportadas no son competencia del IDEP, por esta razón se hizo el traslado a la entidad competente."/>
        <m/>
        <s v="DERECHO DE PETICIÓN DE INTERÉS PARTICULAR"/>
        <s v="Nota: Las quejas y reclamos no son competencia de laentidad por esta razón se les hizo el traslado a la entidad competente."/>
        <s v="Solicitud de copia"/>
        <s v="Petición de Interes Particular"/>
        <s v="Petición de Interes General"/>
        <s v="DERECHO DE PETICIÓN DE INTERÉS GENERAL"/>
        <s v="CONSULTA"/>
        <s v="Denuncia por actos de corrupción"/>
        <s v="Felicitación"/>
        <s v="Nota: Las quejas y reclamos no son competencia de la entidad por esta razón se les hizo el traslado a la entidad competente."/>
        <s v="SUGERENCIA"/>
      </sharedItems>
    </cacheField>
    <cacheField name="Subtema y/o Descriptor">
      <sharedItems containsBlank="1" containsMixedTypes="0" count="119">
        <s v="TRASLADO POR NO COMPETENCIA"/>
        <s v="ATENCION Y SERVICIO A LA CIUDADANIA"/>
        <s v="MIGRACION-SDQS"/>
        <s v="TEMAS DE CONTRATACION: PERSONAL/RECURSOS FISICOS"/>
        <m/>
        <s v="COMPORTAMIENTO PERSONAL DE CONTROL – TRONCALES"/>
        <s v="TEMAS ADMINISTRATIVOS – ZONAL"/>
        <s v="PÁGINA WEB SITP – TRANSMILENIO"/>
        <s v="INFRAESTRUCTURA E INSTALACIONES"/>
        <s v="ACCIDENTE BUSES-ZONAL "/>
        <s v="AMPLIAR ESTACIONES Y PORTALES"/>
        <s v="CAMBIO DE RUTA – ALIMENTADORES"/>
        <s v="HURTO EN EL SISTEMA"/>
        <s v="SEÑALIZACION DE SERVICIOS – ZONAL"/>
        <s v="RECAUDO INTEGRACIÓN MEDIOS DE PAGO"/>
        <s v="RECAUDO POBLACION PREFERENCIAL DISCAPACIDAD"/>
        <s v="FRECUENCIA DE SERVICIO – ALIMENTADORES"/>
        <s v="DISEÑO Y DESARROLLO DE PROCESOS DE INVESTIGACION Y FORMACION"/>
        <s v="MANTENIMIENTO ESTACIONES, PORTALES O PARADEROS"/>
        <s v="SEÑALIZACION DE SERVICIOS - TRONCALES"/>
        <s v="AMBIENTALES TMSA"/>
        <s v="TEMAS ADMINISTRATIVOS-ALIMENTADORES"/>
        <s v="COMPORTAMIENTO PERSONAL DE VIGILANCIA"/>
        <s v="APROXIMACION DEFICIENTE – TRONCALES"/>
        <s v="FORMA DE CONDUCCIÓN – DUAL"/>
        <s v="TEMAS ADMINISTRATIVOS-TRONCALES"/>
        <s v="COMPORTAMIENTO PERSONAL DE TAQUILLA"/>
        <s v="CICLOPARQUEADEROS"/>
        <s v="NUEVA RUTA – TRONCALES"/>
        <s v="UBICACIÓN PARADEO – ZONAL"/>
        <s v="SEGURIDAD VENDEDORES AMBULANTES"/>
        <s v="CAMBIO DE RUTA  - ZONAL"/>
        <s v="RECAUDO PUNTOS DE RECARGA"/>
        <s v="COMPORTAMIENTO PERSONAL DE ASEO"/>
        <s v="SOLICITUD DE EMPLEO"/>
        <s v="COMPORTAMIENTO PERSONAL CONTROL – ALIMENTADORES"/>
        <s v="MANTENIMIENTO ASCENSORES"/>
        <s v="COMPORTAMIENTO PERSONAL – TORNIQUETE"/>
        <s v="ORGANIZACION USUARIOS"/>
        <s v="CAMPAÑAS, EVENTOS, INVITACIONES, PUBLICACIONES"/>
        <s v="MANTENIMIENTO – ALIMENTADORES"/>
        <s v="ACCIDENTE EN ESTACIONES Y PORTALES"/>
        <s v="SEGURIDAD EN BUSES – TRONCALES"/>
        <s v="RESPUESTA A RADICADOS"/>
        <s v="RECAUDO TARJETA DESCARGADA Y COBROS ADICIONALES"/>
        <s v="FORMA DE CONDUCCION – TRONCALES"/>
        <s v="CAMBIO DE RUTA – TRONCALES"/>
        <s v="TEMAS ADMINISTRATIVOS Y FINANCIEROS"/>
        <s v="FRECUENCIA DE SERVICIO – TRONCALES"/>
        <s v="ACCIDENTE BUSES-DUAL"/>
        <s v="APRISIONAMIENTO DE PUERTAS – ALIMENTADORES"/>
        <s v="ACCIDENTE BUSES-TRONCALES"/>
        <s v="COMPORTAMIENTO PERSONAL DE POLICIA"/>
        <s v="AMBIENTALES BUSES-  ALIMENTADORES"/>
        <s v="RECAUDO NO VENTA VARIAS TARJETAS"/>
        <s v="PERDIDA, ROBO O BLOQUEO DE TARJETA"/>
        <s v="COMPORTAMIENTO PERSONAL DE ORIENTACION EN VIA – MISION BOGOTA"/>
        <s v="TEMAS ADMINISTRATIVOS-RECAUDO"/>
        <s v="RECAUDO PERDIDA DE TARJETA TULLAVE"/>
        <s v="SEÑALIZACIÓN EN PARADERO"/>
        <s v="COMPORTAMIENTO PERSONAL DE CONTROL – ZONAL"/>
        <s v="AMBIENTALES BUSES-TRONCALES"/>
        <s v="RECAUDO FALLA DE TARJETA"/>
        <s v="TEMAS PERSONAS EN CONDICION DE DISCAPACIDAD – TRONCALES"/>
        <s v="SEGURIDAD EN ESTACIONES Y PORTALES"/>
        <s v="FORMA DE CONDUCCIÓN – ZONAL"/>
        <s v="ATENCION Y PORTAFOLIO DE SERVICIOS"/>
        <s v="APRISIONAMIENTO DE PUERTAS - ZONAL"/>
        <s v="APROXIMACIÓN DEFICIENTE - ZONAL"/>
        <s v="INVESTIGACIONES ACADEMICAS Y PEDAGOGICAS"/>
        <s v="(en blanco)"/>
        <s v="BANCO DE PROGRAMAS Y PROYECTOS E INFORMACION DE PROYECTOS"/>
        <s v="UBICACION PARADERO - ALIMENTADORES"/>
        <s v="MANTENIMIENTO – TRONCALES"/>
        <s v="NUEVA RUTA – ALIMENTADORES"/>
        <s v="NUEVA RUTA – ZONAL"/>
        <s v="APRISIONAMIENTO DE PUERTAS – TRONCALES"/>
        <s v="RECAUDO CONSULTA DE SALDOS Y MOVIMIENTOS"/>
        <s v="TEMAS PERSONAS EN CONDICION DE DISCAPACIDAD – ALIMENTADORES"/>
        <s v="RECAUDO MANTENIMIENTO VALIDADOR DE TARJETA"/>
        <s v="TEMAS PERSONAS EN CONDICION DE DISCAPACIDAD – ZONAL"/>
        <s v="NO PARADA PROGRAMADA – ZONAL"/>
        <s v="TARIFAS: INCENTIVO SISBEN, SUBSIDIOS PERSONAS CON DISCAPACIDAD"/>
        <s v="RECAUDO SOLICITUD DE TARJETA"/>
        <s v="RECAUDO CAMBIO DE TARJETA (MP)"/>
        <s v="RECAUDO DISPONIBILIDAD DE EFECTIVO"/>
        <s v="PUBLICACION DE ARTICULOS"/>
        <s v="INGRESO INDEBIDO – ZONAL"/>
        <s v="SEGURIDAD EN BUSES – ALIMENTADORES"/>
        <s v="FRECUENCIA DE SERVICIO – DUAL"/>
        <s v="INGRESO INDEBIDO SISTEMA TRANSMILENIO"/>
        <s v="RECAUDO MANTENIMIENTO PUNTOS DE RECARGA AUTOMÁTICO"/>
        <s v="RECUADO POBLACION PREFERENCIAL SISBEN"/>
        <s v="CONGESTIÓN ENTRADA Y SALIDA ESTACIONES Y PORTALES"/>
        <s v="BAÑOS ESTACIONES"/>
        <s v="COMPORTAMIENTO PERSONAL PUNTOS DE PERSONALIZACIÓN"/>
        <s v="SEÑALIZACION ESTACIONES Y PORTALES"/>
        <s v="AMBIENTALES BUSES-ZONALES"/>
        <s v="NUEVA RUTA – DUAL"/>
        <s v="HABILITAR PARADA EN ESTACIÓN"/>
        <s v="HORARIOS DE SERVICIO"/>
        <s v="NO PARADA PROGRAMADA – TRONCALES"/>
        <s v="COMPORTAMIENTO CONDUCTOR – TRONCALES"/>
        <s v="COMPORTAMIENTO CONDUCTOR – ZONAL"/>
        <s v="INGRESO INDEBIDO – DUAL"/>
        <s v="FRECUENCIA DE SERVICIO – ZONAL"/>
        <s v="FORMA DE CONDUCCION - ALIMENTADORES"/>
        <s v="TEMAS ADMINISTRATIVOS-TMSA"/>
        <s v="RECAUDO MANTENIMIENTO TORNIQUETES"/>
        <s v="RECAUDO PUNTOS DE PERSONALIZACIÓN"/>
        <s v="ACCIDENTE BUSES-ALIMENTADOR"/>
        <s v="NO PARADA PROGRAMADA – ALIMENTADORES"/>
        <s v="ADMINISTRACION DEL TALENTO HUMANO"/>
        <s v="MANTENIMIENTO – ZONAL"/>
        <s v="VEEDURIAS CIUDADANAS"/>
        <s v="RECAUDO FRAUDE EN TAQUILLA"/>
        <s v="COMPORTAMIENTO CONDUCTOR - ALIMENTADORES"/>
        <s v="SEGURIDAD EN BUSES – ZONALES"/>
        <s v="NO PARADA PROGRAMADA – DUAL"/>
      </sharedItems>
    </cacheField>
    <cacheField name="Canal de recepci?n">
      <sharedItems containsBlank="1" containsMixedTypes="0" count="7">
        <s v="WEB"/>
        <s v="ESCRITO"/>
        <m/>
        <s v="PRESENCIAL"/>
        <s v="E-MAIL"/>
        <s v="TELEFONO"/>
        <s v="BUZON"/>
      </sharedItems>
    </cacheField>
    <cacheField name="Sistema de Registro PQR">
      <sharedItems containsBlank="1" containsMixedTypes="0" count="11">
        <s v="SDQS"/>
        <s v="Sistema Propio - SIAFI"/>
        <s v="Nota: Sitema propio son las  peticiones entre entidades distritales."/>
        <m/>
        <s v="SIAFI"/>
        <s v="Sistema Propio"/>
        <s v="Sistema Propio "/>
        <s v="SISTEMA PROPIO (SIAFI)"/>
        <s v="Sistema Propio ¿SIAFI?"/>
        <s v="Sistema Propio ¿Cuál?"/>
        <s v="Nota: Sitema propio son las peticiones entre entidades "/>
      </sharedItems>
    </cacheField>
    <cacheField name="Recibidos">
      <sharedItems containsMixedTypes="1" containsNumber="1" containsInteger="1"/>
    </cacheField>
    <cacheField name="Localidad de los hechos">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Tabla dinámica1" cacheId="1"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A3" firstHeaderRow="1" firstDataRow="1" firstDataCol="1"/>
  <pivotFields count="6">
    <pivotField showAll="0"/>
    <pivotField showAll="0"/>
    <pivotField axis="axisRow" showAll="0">
      <items count="12">
        <item m="1" x="9"/>
        <item x="1"/>
        <item m="1" x="8"/>
        <item m="1" x="3"/>
        <item m="1" x="6"/>
        <item h="1" x="0"/>
        <item h="1" x="2"/>
        <item m="1" x="4"/>
        <item h="1" m="1" x="5"/>
        <item h="1" m="1" x="10"/>
        <item h="1" m="1" x="7"/>
        <item t="default"/>
      </items>
    </pivotField>
    <pivotField showAll="0" defaultSubtotal="0"/>
    <pivotField showAll="0" defaultSubtotal="0"/>
    <pivotField showAll="0" defaultSubtotal="0"/>
  </pivotFields>
  <rowFields count="1">
    <field x="2"/>
  </rowFields>
  <rowItems count="2">
    <i>
      <x v="1"/>
    </i>
    <i t="grand">
      <x/>
    </i>
  </rowItems>
  <colItems count="1">
    <i/>
  </colItem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 dinámica3" cacheId="1"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3:C5" firstHeaderRow="1" firstDataRow="1" firstDataCol="1"/>
  <pivotFields count="6">
    <pivotField showAll="0"/>
    <pivotField showAll="0"/>
    <pivotField showAll="0"/>
    <pivotField axis="axisRow" showAll="0" sortType="ascending" defaultSubtotal="0">
      <items count="6">
        <item x="0"/>
        <item m="1" x="3"/>
        <item h="1" x="2"/>
        <item h="1" m="1" x="4"/>
        <item h="1" m="1" x="5"/>
        <item h="1" x="1"/>
      </items>
    </pivotField>
    <pivotField dataField="1" showAll="0"/>
    <pivotField showAll="0" defaultSubtotal="0"/>
  </pivotFields>
  <rowFields count="1">
    <field x="3"/>
  </rowFields>
  <rowItems count="2">
    <i>
      <x/>
    </i>
    <i t="grand">
      <x/>
    </i>
  </rowItems>
  <colItems count="1">
    <i/>
  </colItems>
  <dataFields count="1">
    <dataField name="Suma de Solucionados" fld="4" baseField="0" baseItem="0"/>
  </dataFields>
  <formats count="11">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4">
      <pivotArea outline="0" fieldPosition="0" dataOnly="0" grandRow="1" labelOnly="1"/>
    </format>
    <format dxfId="5">
      <pivotArea outline="0" fieldPosition="0" dataOnly="0" grandRow="1" labelOnly="1"/>
    </format>
    <format dxfId="6">
      <pivotArea outline="0" fieldPosition="255" dataOnly="0" field="1" labelOnly="1" type="button"/>
    </format>
    <format dxfId="6">
      <pivotArea outline="0" fieldPosition="0" dataOnly="0" grandRow="1" labelOnly="1"/>
    </format>
    <format dxfId="6">
      <pivotArea outline="0" fieldPosition="0" dataOnly="0" grandCol="1" labelOnly="1"/>
    </format>
    <format dxfId="7">
      <pivotArea outline="0" fieldPosition="0" dataOnly="0" grandCol="1" labelOnly="1"/>
    </format>
  </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 dinámica3"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3:C5" firstHeaderRow="1" firstDataRow="1" firstDataCol="1"/>
  <pivotFields count="6">
    <pivotField showAll="0"/>
    <pivotField showAll="0"/>
    <pivotField showAll="0" sortType="ascending"/>
    <pivotField axis="axisRow" showAll="0" sortType="ascending" defaultSubtotal="0">
      <items count="11">
        <item x="0"/>
        <item h="1" x="3"/>
        <item m="1" x="9"/>
        <item m="1" x="6"/>
        <item m="1" x="5"/>
        <item h="1" m="1" x="8"/>
        <item h="1" m="1" x="4"/>
        <item h="1" m="1" x="7"/>
        <item h="1" x="1"/>
        <item h="1" m="1" x="10"/>
        <item h="1" x="2"/>
      </items>
    </pivotField>
    <pivotField dataField="1" showAll="0"/>
    <pivotField showAll="0" defaultSubtotal="0"/>
  </pivotFields>
  <rowFields count="1">
    <field x="3"/>
  </rowFields>
  <rowItems count="2">
    <i>
      <x/>
    </i>
    <i t="grand">
      <x/>
    </i>
  </rowItems>
  <colItems count="1">
    <i/>
  </colItems>
  <dataFields count="1">
    <dataField name="Suma de Recibidos" fld="4" baseField="0" baseItem="0" numFmtId="174"/>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6">
      <pivotArea outline="0" fieldPosition="255" dataOnly="0" field="2" labelOnly="1" type="button"/>
    </format>
    <format dxfId="6">
      <pivotArea outline="0" fieldPosition="0" dataOnly="0" grandRow="1" labelOnly="1"/>
    </format>
    <format dxfId="5">
      <pivotArea outline="0" fieldPosition="0" dataOnly="0" grandRow="1" labelOnly="1"/>
    </format>
    <format dxfId="4">
      <pivotArea outline="0" fieldPosition="0" dataOnly="0" grandRow="1" labelOnly="1"/>
    </format>
    <format dxfId="5">
      <pivotArea outline="0" fieldPosition="255" dataOnly="0" field="2" labelOnly="1" type="button"/>
    </format>
    <format dxfId="8">
      <pivotArea outline="0" fieldPosition="255" dataOnly="0" field="2" labelOnly="1" type="button"/>
    </format>
    <format dxfId="9">
      <pivotArea outline="0" fieldPosition="0"/>
    </format>
    <format dxfId="9">
      <pivotArea outline="0" fieldPosition="255" dataOnly="0" field="2" labelOnly="1" type="button"/>
    </format>
    <format dxfId="9">
      <pivotArea outline="0" fieldPosition="0" dataOnly="0" grandRow="1" labelOnly="1"/>
    </format>
    <format dxfId="9">
      <pivotArea outline="0" fieldPosition="0" dataOnly="0" grandCol="1" labelOnly="1"/>
    </format>
    <format dxfId="10">
      <pivotArea outline="0" fieldPosition="0" dataOnly="0" type="all"/>
    </format>
  </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Tabla dinámica3" cacheId="2" applyNumberFormats="0" applyBorderFormats="0" applyFontFormats="0" applyPatternFormats="0" applyAlignmentFormats="0" applyWidthHeightFormats="0" dataCaption="Valores" showMissing="1" preserveFormatting="1" itemPrintTitles="1" compactData="0" updatedVersion="2" indent="0" showMemberPropertyTips="1">
  <location ref="C21:F25" firstHeaderRow="1" firstDataRow="2" firstDataCol="1"/>
  <pivotFields count="6">
    <pivotField showAll="0"/>
    <pivotField showAll="0"/>
    <pivotField axis="axisRow" showAll="0" sortType="descending">
      <items count="8">
        <item h="1" x="2"/>
        <item x="0"/>
        <item m="1" x="5"/>
        <item sd="0" m="1" x="3"/>
        <item x="1"/>
        <item m="1" x="4"/>
        <item m="1" x="6"/>
        <item t="default"/>
      </items>
    </pivotField>
    <pivotField axis="axisCol" showAll="0" defaultSubtotal="0">
      <items count="11">
        <item x="0"/>
        <item x="3"/>
        <item m="1" x="9"/>
        <item m="1" x="6"/>
        <item m="1" x="5"/>
        <item m="1" x="8"/>
        <item m="1" x="4"/>
        <item m="1" x="7"/>
        <item x="1"/>
        <item m="1" x="10"/>
        <item x="2"/>
      </items>
    </pivotField>
    <pivotField dataField="1" showAll="0"/>
    <pivotField showAll="0" defaultSubtotal="0"/>
  </pivotFields>
  <rowFields count="1">
    <field x="2"/>
  </rowFields>
  <rowItems count="3">
    <i>
      <x v="1"/>
    </i>
    <i>
      <x v="4"/>
    </i>
    <i t="grand">
      <x/>
    </i>
  </rowItems>
  <colFields count="1">
    <field x="3"/>
  </colFields>
  <colItems count="3">
    <i>
      <x/>
    </i>
    <i>
      <x v="8"/>
    </i>
    <i t="grand">
      <x/>
    </i>
  </colItems>
  <dataFields count="1">
    <dataField name="Recibidos " fld="4" baseField="0" baseItem="0" numFmtId="174"/>
  </dataFields>
  <formats count="20">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6">
      <pivotArea outline="0" fieldPosition="0" axis="axisRow" dataOnly="0" field="2" labelOnly="1" type="button"/>
    </format>
    <format dxfId="6">
      <pivotArea outline="0" fieldPosition="0" dataOnly="0" grandRow="1" labelOnly="1"/>
    </format>
    <format dxfId="5">
      <pivotArea outline="0" fieldPosition="0" dataOnly="0" grandRow="1" labelOnly="1"/>
    </format>
    <format dxfId="4">
      <pivotArea outline="0" fieldPosition="0" dataOnly="0" grandRow="1" labelOnly="1"/>
    </format>
    <format dxfId="5">
      <pivotArea outline="0" fieldPosition="0" axis="axisRow" dataOnly="0" field="2" labelOnly="1" type="button"/>
    </format>
    <format dxfId="5">
      <pivotArea outline="0" fieldPosition="0" dataOnly="0" labelOnly="1">
        <references count="1">
          <reference field="2" count="0"/>
        </references>
      </pivotArea>
    </format>
    <format dxfId="8">
      <pivotArea outline="0" fieldPosition="0" axis="axisRow" dataOnly="0" field="2" labelOnly="1" type="button"/>
    </format>
    <format dxfId="8">
      <pivotArea outline="0" fieldPosition="0" dataOnly="0" labelOnly="1">
        <references count="1">
          <reference field="2" count="0"/>
        </references>
      </pivotArea>
    </format>
    <format dxfId="9">
      <pivotArea outline="0" fieldPosition="0"/>
    </format>
    <format dxfId="9">
      <pivotArea outline="0" fieldPosition="0" axis="axisRow" dataOnly="0" field="2" labelOnly="1" type="button"/>
    </format>
    <format dxfId="9">
      <pivotArea outline="0" fieldPosition="0" dataOnly="0" labelOnly="1">
        <references count="1">
          <reference field="2" count="0"/>
        </references>
      </pivotArea>
    </format>
    <format dxfId="9">
      <pivotArea outline="0" fieldPosition="0" dataOnly="0" grandRow="1" labelOnly="1"/>
    </format>
    <format dxfId="9">
      <pivotArea outline="0" fieldPosition="0" dataOnly="0" labelOnly="1">
        <references count="1">
          <reference field="3" count="0"/>
        </references>
      </pivotArea>
    </format>
    <format dxfId="9">
      <pivotArea outline="0" fieldPosition="0" dataOnly="0" grandCol="1" labelOnly="1"/>
    </format>
    <format dxfId="10">
      <pivotArea outline="0" fieldPosition="0" dataOnly="0" type="all"/>
    </format>
  </format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18:F22" firstHeaderRow="1" firstDataRow="2" firstDataCol="1"/>
  <pivotFields count="6">
    <pivotField axis="axisCol" showAll="0">
      <items count="18">
        <item m="1" x="13"/>
        <item x="0"/>
        <item x="1"/>
        <item m="1" x="6"/>
        <item x="2"/>
        <item m="1" x="16"/>
        <item x="3"/>
        <item m="1" x="14"/>
        <item m="1" x="10"/>
        <item m="1" x="15"/>
        <item m="1" x="7"/>
        <item m="1" x="5"/>
        <item m="1" x="8"/>
        <item m="1" x="9"/>
        <item m="1" x="11"/>
        <item m="1" x="12"/>
        <item m="1" x="4"/>
        <item t="default"/>
      </items>
    </pivotField>
    <pivotField showAll="0"/>
    <pivotField showAll="0"/>
    <pivotField axis="axisRow" showAll="0" defaultSubtotal="0">
      <items count="6">
        <item x="0"/>
        <item m="1" x="3"/>
        <item h="1" x="2"/>
        <item m="1" x="4"/>
        <item m="1" x="5"/>
        <item x="1"/>
      </items>
    </pivotField>
    <pivotField dataField="1" showAll="0"/>
    <pivotField showAll="0" defaultSubtotal="0"/>
  </pivotFields>
  <rowFields count="1">
    <field x="3"/>
  </rowFields>
  <rowItems count="3">
    <i>
      <x/>
    </i>
    <i>
      <x v="5"/>
    </i>
    <i t="grand">
      <x/>
    </i>
  </rowItems>
  <colFields count="1">
    <field x="0"/>
  </colFields>
  <colItems count="4">
    <i>
      <x v="1"/>
    </i>
    <i>
      <x v="2"/>
    </i>
    <i>
      <x v="4"/>
    </i>
    <i t="grand">
      <x/>
    </i>
  </colItems>
  <dataFields count="1">
    <dataField name="Solucionados " fld="4" baseField="0" baseItem="0"/>
  </dataFields>
  <formats count="17">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0" axis="axisCol" dataOnly="0" field="0" labelOnly="1" type="button"/>
    </format>
    <format dxfId="4">
      <pivotArea outline="0" fieldPosition="0" dataOnly="0" grandRow="1" labelOnly="1"/>
    </format>
    <format dxfId="5">
      <pivotArea outline="0" fieldPosition="0" dataOnly="0" grandRow="1" labelOnly="1"/>
    </format>
    <format dxfId="6">
      <pivotArea outline="0" fieldPosition="255" dataOnly="0" field="1" labelOnly="1" type="button"/>
    </format>
    <format dxfId="6">
      <pivotArea outline="0" fieldPosition="0" dataOnly="0" grandRow="1" labelOnly="1"/>
    </format>
    <format dxfId="6">
      <pivotArea outline="0" fieldPosition="0" dataOnly="0" labelOnly="1">
        <references count="1">
          <reference field="0" count="0"/>
        </references>
      </pivotArea>
    </format>
    <format dxfId="6">
      <pivotArea outline="0" fieldPosition="0" dataOnly="0" grandCol="1" labelOnly="1"/>
    </format>
    <format dxfId="7">
      <pivotArea outline="0" fieldPosition="0" dataOnly="0" labelOnly="1">
        <references count="1">
          <reference field="0" count="0"/>
        </references>
      </pivotArea>
    </format>
    <format dxfId="7">
      <pivotArea outline="0" fieldPosition="0" dataOnly="0" grandCol="1" labelOnly="1"/>
    </format>
    <format dxfId="10">
      <pivotArea outline="0" fieldPosition="0" dataOnly="0" labelOnly="1" type="origin"/>
    </format>
    <format dxfId="10">
      <pivotArea outline="0" fieldPosition="0" axis="axisCol" dataOnly="0" field="0" labelOnly="1" type="button"/>
    </format>
    <format dxfId="10">
      <pivotArea outline="0" fieldPosition="0" dataOnly="0" labelOnly="1" type="topRight"/>
    </format>
    <format dxfId="11">
      <pivotArea outline="0" fieldPosition="0" dataOnly="0" labelOnly="1" offset="H1" type="topRight"/>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Tabla dinámica1"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3:C8" firstHeaderRow="1" firstDataRow="1" firstDataCol="1"/>
  <pivotFields count="6">
    <pivotField showAll="0" sortType="descending"/>
    <pivotField axis="axisRow" showAll="0" sortType="ascending" defaultSubtotal="0">
      <items count="119">
        <item h="1" x="4"/>
        <item m="1" x="76"/>
        <item m="1" x="31"/>
        <item m="1" x="116"/>
        <item m="1" x="102"/>
        <item m="1" x="103"/>
        <item m="1" x="52"/>
        <item m="1" x="26"/>
        <item m="1" x="45"/>
        <item m="1" x="65"/>
        <item m="1" x="48"/>
        <item m="1" x="105"/>
        <item m="1" x="12"/>
        <item m="1" x="90"/>
        <item m="1" x="111"/>
        <item m="1" x="101"/>
        <item m="1" x="81"/>
        <item m="1" x="62"/>
        <item m="1" x="115"/>
        <item m="1" x="32"/>
        <item m="1" x="44"/>
        <item m="1" x="92"/>
        <item m="1" x="42"/>
        <item m="1" x="117"/>
        <item m="1" x="64"/>
        <item m="1" x="30"/>
        <item m="1" x="19"/>
        <item m="1" x="6"/>
        <item m="1" x="57"/>
        <item m="1" x="46"/>
        <item m="1" x="33"/>
        <item m="1" x="87"/>
        <item m="1" x="18"/>
        <item m="1" x="77"/>
        <item m="1" x="14"/>
        <item m="1" x="54"/>
        <item m="1" x="15"/>
        <item m="1" x="83"/>
        <item m="1" x="88"/>
        <item m="1" x="107"/>
        <item m="1" x="29"/>
        <item m="1" x="38"/>
        <item m="1" x="72"/>
        <item m="1" x="28"/>
        <item m="1" x="75"/>
        <item m="1" x="82"/>
        <item m="1" x="108"/>
        <item m="1" x="16"/>
        <item m="1" x="89"/>
        <item m="1" x="5"/>
        <item m="1" x="51"/>
        <item m="1" x="106"/>
        <item m="1" x="9"/>
        <item m="1" x="23"/>
        <item m="1" x="73"/>
        <item m="1" x="67"/>
        <item m="1" x="56"/>
        <item m="1" x="113"/>
        <item m="1" x="24"/>
        <item m="1" x="11"/>
        <item m="1" x="50"/>
        <item m="1" x="41"/>
        <item m="1" x="36"/>
        <item m="1" x="97"/>
        <item m="1" x="22"/>
        <item m="1" x="118"/>
        <item m="1" x="37"/>
        <item m="1" x="95"/>
        <item m="1" x="70"/>
        <item m="1" x="35"/>
        <item m="1" x="60"/>
        <item m="1" x="25"/>
        <item m="1" x="74"/>
        <item x="0"/>
        <item m="1" x="68"/>
        <item m="1" x="96"/>
        <item m="1" x="110"/>
        <item m="1" x="85"/>
        <item m="1" x="61"/>
        <item m="1" x="93"/>
        <item m="1" x="53"/>
        <item m="1" x="100"/>
        <item m="1" x="27"/>
        <item m="1" x="40"/>
        <item m="1" x="49"/>
        <item m="1" x="109"/>
        <item m="1" x="94"/>
        <item m="1" x="104"/>
        <item m="1" x="91"/>
        <item m="1" x="63"/>
        <item m="1" x="7"/>
        <item m="1" x="78"/>
        <item m="1" x="21"/>
        <item m="1" x="79"/>
        <item m="1" x="55"/>
        <item m="1" x="13"/>
        <item m="1" x="43"/>
        <item m="1" x="98"/>
        <item m="1" x="99"/>
        <item m="1" x="84"/>
        <item m="1" x="59"/>
        <item m="1" x="10"/>
        <item m="1" x="20"/>
        <item m="1" x="34"/>
        <item m="1" x="80"/>
        <item m="1" x="58"/>
        <item x="3"/>
        <item m="1" x="112"/>
        <item x="1"/>
        <item m="1" x="69"/>
        <item m="1" x="39"/>
        <item m="1" x="86"/>
        <item m="1" x="71"/>
        <item m="1" x="17"/>
        <item m="1" x="66"/>
        <item m="1" x="8"/>
        <item m="1" x="47"/>
        <item m="1" x="114"/>
        <item x="2"/>
      </items>
    </pivotField>
    <pivotField showAll="0"/>
    <pivotField showAll="0" defaultSubtotal="0"/>
    <pivotField dataField="1" showAll="0"/>
    <pivotField showAll="0" defaultSubtotal="0"/>
  </pivotFields>
  <rowFields count="1">
    <field x="1"/>
  </rowFields>
  <rowItems count="5">
    <i>
      <x v="108"/>
    </i>
    <i>
      <x v="118"/>
    </i>
    <i>
      <x v="73"/>
    </i>
    <i>
      <x v="106"/>
    </i>
    <i t="grand">
      <x/>
    </i>
  </rowItems>
  <colItems count="1">
    <i/>
  </colItems>
  <dataFields count="1">
    <dataField name="Recibidos " fld="4" baseField="0" baseItem="0" numFmtId="174"/>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4">
      <pivotArea outline="0" fieldPosition="0" dataOnly="0" grandRow="1" labelOnly="1"/>
    </format>
    <format dxfId="5">
      <pivotArea outline="0" fieldPosition="0" dataOnly="0" grandRow="1" labelOnly="1"/>
    </format>
    <format dxfId="6">
      <pivotArea outline="0" fieldPosition="0" axis="axisRow" dataOnly="0" field="1" labelOnly="1" type="button"/>
    </format>
    <format dxfId="6">
      <pivotArea outline="0" fieldPosition="0" dataOnly="0" grandRow="1" labelOnly="1"/>
    </format>
    <format dxfId="4">
      <pivotArea outline="0" fieldPosition="0" dataOnly="0" labelOnly="1">
        <references count="1">
          <reference field="1" count="5">
            <x v="0"/>
            <x v="5"/>
            <x v="11"/>
            <x v="24"/>
            <x v="28"/>
          </reference>
        </references>
      </pivotArea>
    </format>
    <format dxfId="6">
      <pivotArea outline="0" fieldPosition="0" dataOnly="0" grandCol="1" labelOnly="1"/>
    </format>
    <format dxfId="7">
      <pivotArea outline="0" fieldPosition="0" dataOnly="0" grandCol="1" labelOnly="1"/>
    </format>
    <format dxfId="4">
      <pivotArea outline="0" fieldPosition="0" dataOnly="0" labelOnly="1">
        <references count="1">
          <reference field="1" count="4">
            <x v="5"/>
            <x v="7"/>
            <x v="10"/>
            <x v="16"/>
          </reference>
        </references>
      </pivotArea>
    </format>
    <format dxfId="9">
      <pivotArea outline="0" fieldPosition="0" grandCol="1"/>
    </format>
    <format dxfId="9">
      <pivotArea outline="0" fieldPosition="0"/>
    </format>
    <format dxfId="8">
      <pivotArea outline="0" fieldPosition="0" dataOnly="0" labelOnly="1">
        <references count="1">
          <reference field="1" count="5">
            <x v="5"/>
            <x v="9"/>
            <x v="10"/>
            <x v="11"/>
            <x v="16"/>
          </reference>
        </references>
      </pivotArea>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Tabla dinámica2"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22:F31" firstHeaderRow="1" firstDataRow="2" firstDataCol="1"/>
  <pivotFields count="6">
    <pivotField axis="axisCol" showAll="0">
      <items count="17">
        <item m="1" x="11"/>
        <item x="0"/>
        <item x="1"/>
        <item x="2"/>
        <item m="1" x="15"/>
        <item m="1" x="10"/>
        <item m="1" x="5"/>
        <item x="4"/>
        <item m="1" x="7"/>
        <item m="1" x="8"/>
        <item m="1" x="9"/>
        <item m="1" x="12"/>
        <item m="1" x="13"/>
        <item m="1" x="6"/>
        <item m="1" x="14"/>
        <item x="3"/>
        <item t="default"/>
      </items>
    </pivotField>
    <pivotField axis="axisRow" showAll="0">
      <items count="120">
        <item x="0"/>
        <item sd="0" x="3"/>
        <item x="1"/>
        <item sd="0" m="1" x="69"/>
        <item m="1" x="39"/>
        <item m="1" x="47"/>
        <item m="1" x="114"/>
        <item h="1" x="4"/>
        <item m="1" x="42"/>
        <item m="1" x="17"/>
        <item m="1" x="108"/>
        <item m="1" x="27"/>
        <item m="1" x="15"/>
        <item m="1" x="71"/>
        <item m="1" x="86"/>
        <item m="1" x="59"/>
        <item m="1" x="24"/>
        <item m="1" x="51"/>
        <item m="1" x="38"/>
        <item m="1" x="67"/>
        <item m="1" x="88"/>
        <item m="1" x="36"/>
        <item m="1" x="76"/>
        <item m="1" x="79"/>
        <item m="1" x="111"/>
        <item m="1" x="34"/>
        <item m="1" x="83"/>
        <item m="1" x="50"/>
        <item m="1" x="18"/>
        <item m="1" x="94"/>
        <item m="1" x="52"/>
        <item m="1" x="93"/>
        <item m="1" x="112"/>
        <item m="1" x="72"/>
        <item m="1" x="9"/>
        <item m="1" x="62"/>
        <item m="1" x="115"/>
        <item m="1" x="11"/>
        <item m="1" x="35"/>
        <item m="1" x="87"/>
        <item m="1" x="30"/>
        <item m="1" x="75"/>
        <item m="1" x="107"/>
        <item m="1" x="40"/>
        <item m="1" x="41"/>
        <item m="1" x="63"/>
        <item m="1" x="78"/>
        <item m="1" x="55"/>
        <item m="1" x="5"/>
        <item m="1" x="73"/>
        <item m="1" x="7"/>
        <item m="1" x="28"/>
        <item m="1" x="10"/>
        <item m="1" x="100"/>
        <item m="1" x="60"/>
        <item m="1" x="44"/>
        <item m="1" x="106"/>
        <item m="1" x="43"/>
        <item m="1" x="32"/>
        <item m="1" x="98"/>
        <item m="1" x="99"/>
        <item m="1" x="6"/>
        <item m="1" x="29"/>
        <item m="1" x="25"/>
        <item m="1" x="66"/>
        <item m="1" x="21"/>
        <item m="1" x="77"/>
        <item m="1" x="89"/>
        <item m="1" x="105"/>
        <item m="1" x="19"/>
        <item m="1" x="91"/>
        <item m="1" x="61"/>
        <item m="1" x="56"/>
        <item m="1" x="68"/>
        <item m="1" x="74"/>
        <item m="1" x="102"/>
        <item m="1" x="116"/>
        <item m="1" x="85"/>
        <item m="1" x="97"/>
        <item m="1" x="37"/>
        <item m="1" x="46"/>
        <item m="1" x="20"/>
        <item m="1" x="82"/>
        <item m="1" x="13"/>
        <item m="1" x="22"/>
        <item m="1" x="95"/>
        <item m="1" x="104"/>
        <item m="1" x="118"/>
        <item m="1" x="45"/>
        <item m="1" x="96"/>
        <item m="1" x="58"/>
        <item m="1" x="90"/>
        <item m="1" x="12"/>
        <item m="1" x="26"/>
        <item m="1" x="57"/>
        <item m="1" x="113"/>
        <item m="1" x="81"/>
        <item m="1" x="92"/>
        <item m="1" x="49"/>
        <item m="1" x="65"/>
        <item m="1" x="80"/>
        <item m="1" x="110"/>
        <item m="1" x="117"/>
        <item m="1" x="84"/>
        <item m="1" x="101"/>
        <item m="1" x="54"/>
        <item m="1" x="70"/>
        <item m="1" x="23"/>
        <item m="1" x="16"/>
        <item m="1" x="53"/>
        <item m="1" x="64"/>
        <item m="1" x="8"/>
        <item m="1" x="103"/>
        <item m="1" x="33"/>
        <item m="1" x="109"/>
        <item m="1" x="14"/>
        <item m="1" x="31"/>
        <item m="1" x="48"/>
        <item x="2"/>
        <item t="default"/>
      </items>
    </pivotField>
    <pivotField showAll="0"/>
    <pivotField axis="axisRow" showAll="0" defaultSubtotal="0">
      <items count="11">
        <item x="0"/>
        <item m="1" x="7"/>
        <item x="3"/>
        <item m="1" x="8"/>
        <item m="1" x="5"/>
        <item m="1" x="6"/>
        <item m="1" x="9"/>
        <item m="1" x="4"/>
        <item x="1"/>
        <item m="1" x="10"/>
        <item x="2"/>
      </items>
    </pivotField>
    <pivotField dataField="1" showAll="0"/>
    <pivotField showAll="0" defaultSubtotal="0"/>
  </pivotFields>
  <rowFields count="2">
    <field x="3"/>
    <field x="1"/>
  </rowFields>
  <rowItems count="8">
    <i>
      <x/>
    </i>
    <i r="1">
      <x/>
    </i>
    <i r="1">
      <x v="1"/>
    </i>
    <i r="1">
      <x v="2"/>
    </i>
    <i r="1">
      <x v="118"/>
    </i>
    <i>
      <x v="8"/>
    </i>
    <i r="1">
      <x v="1"/>
    </i>
    <i t="grand">
      <x/>
    </i>
  </rowItems>
  <colFields count="1">
    <field x="0"/>
  </colFields>
  <colItems count="4">
    <i>
      <x v="1"/>
    </i>
    <i>
      <x v="2"/>
    </i>
    <i>
      <x v="3"/>
    </i>
    <i t="grand">
      <x/>
    </i>
  </colItems>
  <dataFields count="1">
    <dataField name="Suma de Recibidos" fld="4" baseField="0" baseItem="0"/>
  </dataFields>
  <formats count="19">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0" axis="axisCol" dataOnly="0" field="0" labelOnly="1" type="button"/>
    </format>
    <format dxfId="4">
      <pivotArea outline="0" fieldPosition="0" dataOnly="0" grandRow="1" labelOnly="1"/>
    </format>
    <format dxfId="5">
      <pivotArea outline="0" fieldPosition="0" dataOnly="0" grandRow="1" labelOnly="1"/>
    </format>
    <format dxfId="6">
      <pivotArea outline="0" fieldPosition="1" axis="axisRow" dataOnly="0" field="1" labelOnly="1" type="button"/>
    </format>
    <format dxfId="6">
      <pivotArea outline="0" fieldPosition="0" dataOnly="0" grandRow="1" labelOnly="1"/>
    </format>
    <format dxfId="6">
      <pivotArea outline="0" fieldPosition="0" dataOnly="0" labelOnly="1">
        <references count="1">
          <reference field="0" count="0"/>
        </references>
      </pivotArea>
    </format>
    <format dxfId="6">
      <pivotArea outline="0" fieldPosition="0" dataOnly="0" grandCol="1" labelOnly="1"/>
    </format>
    <format dxfId="7">
      <pivotArea outline="0" fieldPosition="0" dataOnly="0" labelOnly="1">
        <references count="1">
          <reference field="0" count="0"/>
        </references>
      </pivotArea>
    </format>
    <format dxfId="7">
      <pivotArea outline="0" fieldPosition="0" dataOnly="0" grandCol="1" labelOnly="1"/>
    </format>
    <format dxfId="9">
      <pivotArea outline="0" fieldPosition="0" grandCol="1"/>
    </format>
    <format dxfId="9">
      <pivotArea outline="0" fieldPosition="0"/>
    </format>
    <format dxfId="10">
      <pivotArea outline="0" fieldPosition="0" dataOnly="0" labelOnly="1" type="origin"/>
    </format>
    <format dxfId="2">
      <pivotArea outline="0" fieldPosition="0">
        <references count="2">
          <reference field="1" count="0"/>
          <reference field="3" count="1">
            <x v="0"/>
          </reference>
        </references>
      </pivotArea>
    </format>
    <format dxfId="2">
      <pivotArea outline="0" fieldPosition="0">
        <references count="1">
          <reference field="3" count="1">
            <x v="8"/>
          </reference>
        </references>
      </pivotArea>
    </format>
    <format dxfId="2">
      <pivotArea outline="0" fieldPosition="0">
        <references count="2">
          <reference field="1" count="1">
            <x v="1"/>
          </reference>
          <reference field="3" count="1">
            <x v="8"/>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4.bin" /><Relationship Id="rId3" Type="http://schemas.openxmlformats.org/officeDocument/2006/relationships/pivotTable" Target="../pivotTables/pivotTable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 Id="rId3" Type="http://schemas.openxmlformats.org/officeDocument/2006/relationships/pivotTable" Target="../pivotTables/pivotTable7.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ivotTable" Target="../pivotTables/pivotTable8.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 Id="rId3" Type="http://schemas.openxmlformats.org/officeDocument/2006/relationships/pivotTable" Target="../pivotTables/pivotTable9.x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ivotTable" Target="../pivotTables/pivotTable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drawing" Target="../drawings/drawing8.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22"/>
  <sheetViews>
    <sheetView zoomScalePageLayoutView="0" workbookViewId="0" topLeftCell="A1">
      <selection activeCell="G13" sqref="G13"/>
    </sheetView>
  </sheetViews>
  <sheetFormatPr defaultColWidth="11.421875" defaultRowHeight="15"/>
  <cols>
    <col min="1" max="1" width="13.7109375" style="0" customWidth="1"/>
    <col min="2" max="2" width="16.140625" style="0" customWidth="1"/>
    <col min="3" max="3" width="34.140625" style="0" customWidth="1"/>
    <col min="4" max="4" width="18.8515625" style="0" customWidth="1"/>
  </cols>
  <sheetData>
    <row r="1" ht="15">
      <c r="C1" s="31"/>
    </row>
    <row r="2" spans="1:4" ht="15">
      <c r="A2" s="30" t="s">
        <v>8</v>
      </c>
      <c r="B2" s="30" t="s">
        <v>5</v>
      </c>
      <c r="C2" s="32" t="s">
        <v>15</v>
      </c>
      <c r="D2" s="30" t="s">
        <v>36</v>
      </c>
    </row>
    <row r="3" spans="1:4" ht="15">
      <c r="A3" s="30" t="s">
        <v>9</v>
      </c>
      <c r="B3" s="30" t="s">
        <v>59</v>
      </c>
      <c r="C3" s="32" t="s">
        <v>1</v>
      </c>
      <c r="D3" s="30" t="s">
        <v>37</v>
      </c>
    </row>
    <row r="4" spans="1:4" ht="15">
      <c r="A4" s="30" t="s">
        <v>10</v>
      </c>
      <c r="B4" s="31" t="s">
        <v>7</v>
      </c>
      <c r="C4" s="32" t="s">
        <v>16</v>
      </c>
      <c r="D4" s="30" t="s">
        <v>38</v>
      </c>
    </row>
    <row r="5" spans="1:4" ht="15">
      <c r="A5" s="30" t="s">
        <v>11</v>
      </c>
      <c r="B5" s="30"/>
      <c r="C5" s="32" t="s">
        <v>17</v>
      </c>
      <c r="D5" s="30" t="s">
        <v>39</v>
      </c>
    </row>
    <row r="6" spans="1:4" ht="15">
      <c r="A6" s="30" t="s">
        <v>12</v>
      </c>
      <c r="B6" s="30"/>
      <c r="C6" s="32" t="s">
        <v>33</v>
      </c>
      <c r="D6" s="30" t="s">
        <v>24</v>
      </c>
    </row>
    <row r="7" spans="1:4" ht="15">
      <c r="A7" s="30" t="s">
        <v>58</v>
      </c>
      <c r="B7" s="30"/>
      <c r="C7" s="32" t="s">
        <v>34</v>
      </c>
      <c r="D7" s="30" t="s">
        <v>40</v>
      </c>
    </row>
    <row r="8" spans="1:4" ht="15">
      <c r="A8" s="30" t="s">
        <v>13</v>
      </c>
      <c r="B8" s="30"/>
      <c r="C8" s="32" t="s">
        <v>19</v>
      </c>
      <c r="D8" s="30" t="s">
        <v>41</v>
      </c>
    </row>
    <row r="9" spans="1:4" ht="15">
      <c r="A9" s="32" t="s">
        <v>22</v>
      </c>
      <c r="B9" s="30"/>
      <c r="C9" s="32" t="s">
        <v>21</v>
      </c>
      <c r="D9" s="30" t="s">
        <v>42</v>
      </c>
    </row>
    <row r="10" spans="1:4" ht="15">
      <c r="A10" s="31" t="s">
        <v>6</v>
      </c>
      <c r="B10" s="30"/>
      <c r="C10" s="32" t="s">
        <v>20</v>
      </c>
      <c r="D10" s="30" t="s">
        <v>43</v>
      </c>
    </row>
    <row r="11" spans="1:4" ht="15">
      <c r="A11" s="30"/>
      <c r="B11" s="30"/>
      <c r="C11" s="32" t="s">
        <v>18</v>
      </c>
      <c r="D11" s="30" t="s">
        <v>44</v>
      </c>
    </row>
    <row r="12" spans="1:4" ht="15">
      <c r="A12" s="30"/>
      <c r="B12" s="30"/>
      <c r="C12" s="32" t="s">
        <v>22</v>
      </c>
      <c r="D12" s="30" t="s">
        <v>45</v>
      </c>
    </row>
    <row r="13" spans="1:4" ht="15">
      <c r="A13" s="30"/>
      <c r="B13" s="30"/>
      <c r="C13" s="31" t="s">
        <v>14</v>
      </c>
      <c r="D13" s="30" t="s">
        <v>46</v>
      </c>
    </row>
    <row r="14" spans="1:4" ht="15">
      <c r="A14" s="30"/>
      <c r="B14" s="30"/>
      <c r="C14" s="30"/>
      <c r="D14" s="30" t="s">
        <v>47</v>
      </c>
    </row>
    <row r="15" spans="1:4" ht="15">
      <c r="A15" s="30"/>
      <c r="B15" s="30"/>
      <c r="C15" s="30"/>
      <c r="D15" s="30" t="s">
        <v>48</v>
      </c>
    </row>
    <row r="16" spans="1:4" ht="15">
      <c r="A16" s="30"/>
      <c r="B16" s="30"/>
      <c r="C16" s="30"/>
      <c r="D16" s="30" t="s">
        <v>49</v>
      </c>
    </row>
    <row r="17" spans="1:4" ht="15">
      <c r="A17" s="30"/>
      <c r="B17" s="30"/>
      <c r="C17" s="30"/>
      <c r="D17" s="30" t="s">
        <v>50</v>
      </c>
    </row>
    <row r="18" spans="1:4" ht="15">
      <c r="A18" s="30"/>
      <c r="B18" s="30"/>
      <c r="C18" s="30"/>
      <c r="D18" s="30" t="s">
        <v>51</v>
      </c>
    </row>
    <row r="19" spans="1:4" ht="15">
      <c r="A19" s="30"/>
      <c r="B19" s="30"/>
      <c r="C19" s="30"/>
      <c r="D19" s="30" t="s">
        <v>52</v>
      </c>
    </row>
    <row r="20" spans="1:4" ht="15">
      <c r="A20" s="30"/>
      <c r="B20" s="30"/>
      <c r="C20" s="30"/>
      <c r="D20" s="30" t="s">
        <v>53</v>
      </c>
    </row>
    <row r="21" spans="1:4" ht="15">
      <c r="A21" s="30"/>
      <c r="B21" s="30"/>
      <c r="C21" s="30"/>
      <c r="D21" s="30" t="s">
        <v>54</v>
      </c>
    </row>
    <row r="22" spans="1:4" ht="15">
      <c r="A22" s="30"/>
      <c r="D22" s="31" t="s">
        <v>35</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1:H46"/>
  <sheetViews>
    <sheetView zoomScale="90" zoomScaleNormal="90" zoomScalePageLayoutView="90" workbookViewId="0" topLeftCell="A10">
      <selection activeCell="B5" sqref="B5"/>
    </sheetView>
  </sheetViews>
  <sheetFormatPr defaultColWidth="0" defaultRowHeight="15" zeroHeight="1"/>
  <cols>
    <col min="1" max="1" width="5.7109375" style="5" customWidth="1"/>
    <col min="2" max="2" width="17.28125" style="11" customWidth="1"/>
    <col min="3" max="3" width="19.28125" style="5" customWidth="1"/>
    <col min="4" max="4" width="22.8515625" style="5" customWidth="1"/>
    <col min="5" max="5" width="27.421875" style="5" customWidth="1"/>
    <col min="6" max="6" width="24.7109375" style="5" customWidth="1"/>
    <col min="7" max="7" width="8.8515625" style="5" customWidth="1"/>
    <col min="8" max="8" width="7.140625" style="5" customWidth="1"/>
    <col min="9" max="16" width="1.8515625" style="5" customWidth="1"/>
    <col min="17" max="16384" width="1.8515625" style="5" hidden="1" customWidth="1"/>
  </cols>
  <sheetData>
    <row r="1" spans="2:7" ht="15" customHeight="1">
      <c r="B1" s="232" t="s">
        <v>56</v>
      </c>
      <c r="C1" s="232"/>
      <c r="D1" s="232"/>
      <c r="E1" s="232"/>
      <c r="F1" s="232"/>
      <c r="G1" s="232"/>
    </row>
    <row r="2" spans="2:7" ht="15">
      <c r="B2" s="232"/>
      <c r="C2" s="232"/>
      <c r="D2" s="232"/>
      <c r="E2" s="232"/>
      <c r="F2" s="232"/>
      <c r="G2" s="232"/>
    </row>
    <row r="3" spans="2:7" ht="15" customHeight="1">
      <c r="B3" s="233" t="s">
        <v>81</v>
      </c>
      <c r="C3" s="234"/>
      <c r="D3" s="234"/>
      <c r="E3" s="21" t="s">
        <v>82</v>
      </c>
      <c r="F3" s="21"/>
      <c r="G3" s="22"/>
    </row>
    <row r="4" spans="2:7" ht="15">
      <c r="B4" s="73" t="s">
        <v>27</v>
      </c>
      <c r="C4" s="12">
        <v>42401</v>
      </c>
      <c r="D4" s="12">
        <v>42429</v>
      </c>
      <c r="E4" s="13"/>
      <c r="F4" s="13"/>
      <c r="G4" s="14"/>
    </row>
    <row r="5" spans="2:7" ht="15">
      <c r="B5" s="23"/>
      <c r="C5" s="24"/>
      <c r="D5" s="24"/>
      <c r="E5" s="16"/>
      <c r="F5" s="16"/>
      <c r="G5" s="16"/>
    </row>
    <row r="6" spans="2:7" ht="15">
      <c r="B6" s="38"/>
      <c r="C6" s="38"/>
      <c r="D6" s="38"/>
      <c r="E6" s="38"/>
      <c r="F6" s="38"/>
      <c r="G6" s="38"/>
    </row>
    <row r="7" spans="2:7" ht="15">
      <c r="B7" s="38"/>
      <c r="C7" s="38"/>
      <c r="D7" s="38"/>
      <c r="E7" s="38"/>
      <c r="F7" s="38"/>
      <c r="G7" s="38"/>
    </row>
    <row r="8" spans="2:7" ht="15">
      <c r="B8" s="38"/>
      <c r="C8" s="38"/>
      <c r="D8" s="38"/>
      <c r="E8" s="38"/>
      <c r="F8" s="38"/>
      <c r="G8" s="38"/>
    </row>
    <row r="9" spans="2:7" ht="15">
      <c r="B9" s="38"/>
      <c r="C9" s="38"/>
      <c r="D9" s="38"/>
      <c r="E9" s="38"/>
      <c r="F9" s="38"/>
      <c r="G9" s="38"/>
    </row>
    <row r="10" spans="2:7" ht="15">
      <c r="B10" s="38"/>
      <c r="C10" s="38"/>
      <c r="D10" s="38"/>
      <c r="E10" s="38"/>
      <c r="F10" s="38"/>
      <c r="G10" s="38"/>
    </row>
    <row r="11" spans="2:7" ht="15">
      <c r="B11" s="38"/>
      <c r="C11" s="38"/>
      <c r="D11" s="38"/>
      <c r="E11" s="38"/>
      <c r="F11" s="38"/>
      <c r="G11" s="38"/>
    </row>
    <row r="12" spans="2:7" ht="15">
      <c r="B12" s="38"/>
      <c r="C12" s="38"/>
      <c r="D12" s="38"/>
      <c r="E12" s="38"/>
      <c r="F12" s="38"/>
      <c r="G12" s="38"/>
    </row>
    <row r="13" spans="2:7" ht="15">
      <c r="B13" s="38"/>
      <c r="C13" s="38"/>
      <c r="D13" s="38"/>
      <c r="E13" s="38"/>
      <c r="F13" s="38"/>
      <c r="G13" s="38"/>
    </row>
    <row r="14" spans="2:7" ht="15">
      <c r="B14" s="38"/>
      <c r="C14" s="38"/>
      <c r="D14" s="38"/>
      <c r="E14" s="38"/>
      <c r="F14" s="38"/>
      <c r="G14" s="38"/>
    </row>
    <row r="15" spans="2:7" ht="15">
      <c r="B15" s="38"/>
      <c r="C15" s="38"/>
      <c r="D15" s="38"/>
      <c r="E15" s="38"/>
      <c r="F15" s="38"/>
      <c r="G15" s="38"/>
    </row>
    <row r="16" spans="2:7" ht="15">
      <c r="B16" s="38"/>
      <c r="C16" s="38"/>
      <c r="D16" s="38"/>
      <c r="E16" s="38"/>
      <c r="F16" s="38"/>
      <c r="G16" s="38"/>
    </row>
    <row r="17" spans="2:7" ht="15">
      <c r="B17" s="38"/>
      <c r="C17" s="38"/>
      <c r="D17" s="38"/>
      <c r="E17" s="38"/>
      <c r="F17" s="38"/>
      <c r="G17" s="38"/>
    </row>
    <row r="18" spans="2:7" ht="15">
      <c r="B18" s="59"/>
      <c r="D18" s="25" t="s">
        <v>67</v>
      </c>
      <c r="E18" s="70">
        <v>24</v>
      </c>
      <c r="F18" s="38"/>
      <c r="G18" s="38"/>
    </row>
    <row r="19" spans="2:7" ht="15">
      <c r="B19" s="38"/>
      <c r="C19" s="38"/>
      <c r="D19" s="38"/>
      <c r="E19" s="38"/>
      <c r="F19" s="46"/>
      <c r="G19" s="46"/>
    </row>
    <row r="20" spans="2:8" ht="15">
      <c r="B20" s="5"/>
      <c r="C20" s="71" t="s">
        <v>73</v>
      </c>
      <c r="D20" s="71"/>
      <c r="E20" s="66"/>
      <c r="F20" s="66"/>
      <c r="G20" s="66"/>
      <c r="H20" s="66"/>
    </row>
    <row r="21" spans="2:8" ht="15">
      <c r="B21" s="5"/>
      <c r="C21" s="27" t="s">
        <v>25</v>
      </c>
      <c r="D21" s="27" t="s">
        <v>62</v>
      </c>
      <c r="E21" s="6"/>
      <c r="F21" s="6"/>
      <c r="G21"/>
      <c r="H21"/>
    </row>
    <row r="22" spans="2:8" ht="15">
      <c r="B22" s="5"/>
      <c r="C22" s="62" t="s">
        <v>55</v>
      </c>
      <c r="D22" s="61" t="s">
        <v>5</v>
      </c>
      <c r="E22" s="61" t="s">
        <v>94</v>
      </c>
      <c r="F22" s="61" t="s">
        <v>23</v>
      </c>
      <c r="G22"/>
      <c r="H22"/>
    </row>
    <row r="23" spans="2:8" ht="15">
      <c r="B23" s="5"/>
      <c r="C23" s="63" t="s">
        <v>84</v>
      </c>
      <c r="D23" s="61">
        <v>4</v>
      </c>
      <c r="E23" s="61"/>
      <c r="F23" s="61">
        <v>4</v>
      </c>
      <c r="G23"/>
      <c r="H23"/>
    </row>
    <row r="24" spans="2:8" ht="15">
      <c r="B24" s="5"/>
      <c r="C24" s="63" t="s">
        <v>60</v>
      </c>
      <c r="D24" s="61">
        <v>14</v>
      </c>
      <c r="E24" s="61">
        <v>6</v>
      </c>
      <c r="F24" s="61">
        <v>20</v>
      </c>
      <c r="G24"/>
      <c r="H24"/>
    </row>
    <row r="25" spans="2:8" ht="15">
      <c r="B25" s="5"/>
      <c r="C25" s="64" t="s">
        <v>23</v>
      </c>
      <c r="D25" s="61">
        <v>18</v>
      </c>
      <c r="E25" s="61">
        <v>6</v>
      </c>
      <c r="F25" s="61">
        <v>24</v>
      </c>
      <c r="G25"/>
      <c r="H25"/>
    </row>
    <row r="26" spans="2:8" ht="15">
      <c r="B26" s="5"/>
      <c r="C26"/>
      <c r="D26"/>
      <c r="E26"/>
      <c r="F26"/>
      <c r="G26"/>
      <c r="H26"/>
    </row>
    <row r="27" spans="2:6" ht="15">
      <c r="B27" s="5"/>
      <c r="C27"/>
      <c r="D27"/>
      <c r="E27"/>
      <c r="F27"/>
    </row>
    <row r="28" spans="2:6" ht="15">
      <c r="B28" s="5"/>
      <c r="C28"/>
      <c r="D28"/>
      <c r="E28"/>
      <c r="F28"/>
    </row>
    <row r="29" spans="2:6" ht="15">
      <c r="B29" s="5"/>
      <c r="C29"/>
      <c r="D29"/>
      <c r="E29"/>
      <c r="F29"/>
    </row>
    <row r="30" spans="2:6" ht="15">
      <c r="B30" s="5"/>
      <c r="F30"/>
    </row>
    <row r="31" spans="2:8" ht="15" customHeight="1">
      <c r="B31" s="5"/>
      <c r="F31" s="60"/>
      <c r="G31" s="60"/>
      <c r="H31" s="60"/>
    </row>
    <row r="32" spans="2:7" ht="15">
      <c r="B32" s="5"/>
      <c r="C32" s="74" t="s">
        <v>68</v>
      </c>
      <c r="D32" s="60"/>
      <c r="F32" s="60"/>
      <c r="G32" s="60"/>
    </row>
    <row r="33" spans="2:7" ht="15">
      <c r="B33" s="5"/>
      <c r="D33" s="60"/>
      <c r="F33" s="60"/>
      <c r="G33" s="60"/>
    </row>
    <row r="34" spans="2:7" ht="15" customHeight="1">
      <c r="B34" s="5"/>
      <c r="C34" s="235" t="s">
        <v>95</v>
      </c>
      <c r="D34" s="236"/>
      <c r="E34" s="236"/>
      <c r="F34" s="237"/>
      <c r="G34" s="60"/>
    </row>
    <row r="35" spans="2:7" ht="15">
      <c r="B35" s="5"/>
      <c r="C35" s="238"/>
      <c r="D35" s="239"/>
      <c r="E35" s="239"/>
      <c r="F35" s="240"/>
      <c r="G35" s="60"/>
    </row>
    <row r="36" spans="2:7" ht="15">
      <c r="B36" s="60"/>
      <c r="C36" s="238"/>
      <c r="D36" s="239"/>
      <c r="E36" s="239"/>
      <c r="F36" s="240"/>
      <c r="G36" s="60"/>
    </row>
    <row r="37" spans="2:7" ht="15">
      <c r="B37" s="60"/>
      <c r="C37" s="238"/>
      <c r="D37" s="239"/>
      <c r="E37" s="239"/>
      <c r="F37" s="240"/>
      <c r="G37" s="60"/>
    </row>
    <row r="38" spans="2:7" ht="15">
      <c r="B38" s="60"/>
      <c r="C38" s="238"/>
      <c r="D38" s="239"/>
      <c r="E38" s="239"/>
      <c r="F38" s="240"/>
      <c r="G38" s="60"/>
    </row>
    <row r="39" spans="2:7" ht="15">
      <c r="B39" s="60"/>
      <c r="C39" s="238"/>
      <c r="D39" s="239"/>
      <c r="E39" s="239"/>
      <c r="F39" s="240"/>
      <c r="G39" s="60"/>
    </row>
    <row r="40" spans="2:7" ht="15">
      <c r="B40" s="60"/>
      <c r="C40" s="238"/>
      <c r="D40" s="239"/>
      <c r="E40" s="239"/>
      <c r="F40" s="240"/>
      <c r="G40" s="60"/>
    </row>
    <row r="41" spans="2:7" ht="15">
      <c r="B41" s="60"/>
      <c r="C41" s="238"/>
      <c r="D41" s="239"/>
      <c r="E41" s="239"/>
      <c r="F41" s="240"/>
      <c r="G41" s="60"/>
    </row>
    <row r="42" spans="2:7" ht="15" customHeight="1">
      <c r="B42" s="60"/>
      <c r="C42" s="238"/>
      <c r="D42" s="239"/>
      <c r="E42" s="239"/>
      <c r="F42" s="240"/>
      <c r="G42" s="60"/>
    </row>
    <row r="43" spans="3:6" ht="15">
      <c r="C43" s="238"/>
      <c r="D43" s="239"/>
      <c r="E43" s="239"/>
      <c r="F43" s="240"/>
    </row>
    <row r="44" spans="3:6" ht="15">
      <c r="C44" s="238"/>
      <c r="D44" s="239"/>
      <c r="E44" s="239"/>
      <c r="F44" s="240"/>
    </row>
    <row r="45" spans="3:6" ht="15">
      <c r="C45" s="241"/>
      <c r="D45" s="242"/>
      <c r="E45" s="242"/>
      <c r="F45" s="243"/>
    </row>
    <row r="46" spans="3:6" ht="15">
      <c r="C46" s="235"/>
      <c r="D46" s="236"/>
      <c r="E46" s="236"/>
      <c r="F46" s="236"/>
    </row>
    <row r="47" ht="15"/>
    <row r="48" ht="15"/>
    <row r="49" ht="15"/>
    <row r="50" ht="15"/>
    <row r="51" ht="15"/>
    <row r="52" ht="15"/>
    <row r="53" ht="15"/>
    <row r="54" ht="15"/>
    <row r="55" ht="15"/>
    <row r="56" ht="15"/>
    <row r="57" ht="15"/>
    <row r="58" ht="15"/>
    <row r="59" ht="15"/>
    <row r="60" ht="15"/>
    <row r="61" ht="15"/>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row r="171" ht="15"/>
  </sheetData>
  <sheetProtection/>
  <mergeCells count="4">
    <mergeCell ref="B1:G2"/>
    <mergeCell ref="B3:D3"/>
    <mergeCell ref="C34:F45"/>
    <mergeCell ref="C46:F46"/>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1.xml><?xml version="1.0" encoding="utf-8"?>
<worksheet xmlns="http://schemas.openxmlformats.org/spreadsheetml/2006/main" xmlns:r="http://schemas.openxmlformats.org/officeDocument/2006/relationships">
  <dimension ref="B1:N114"/>
  <sheetViews>
    <sheetView zoomScalePageLayoutView="90" workbookViewId="0" topLeftCell="A19">
      <selection activeCell="B5" sqref="B5"/>
    </sheetView>
  </sheetViews>
  <sheetFormatPr defaultColWidth="0" defaultRowHeight="15" customHeight="1" zeroHeight="1"/>
  <cols>
    <col min="1" max="1" width="5.7109375" style="5" customWidth="1"/>
    <col min="2" max="2" width="31.8515625" style="11" customWidth="1"/>
    <col min="3" max="3" width="13.00390625" style="5" customWidth="1"/>
    <col min="4" max="4" width="9.28125" style="5" customWidth="1"/>
    <col min="5" max="5" width="7.421875" style="5" customWidth="1"/>
    <col min="6" max="6" width="4.8515625" style="5" customWidth="1"/>
    <col min="7" max="7" width="8.28125" style="5" customWidth="1"/>
    <col min="8" max="8" width="5.140625" style="5" customWidth="1"/>
    <col min="9" max="9" width="5.57421875" style="5" bestFit="1" customWidth="1"/>
    <col min="10" max="10" width="5.57421875" style="5" customWidth="1"/>
    <col min="11" max="11" width="9.140625" style="5" customWidth="1"/>
    <col min="12" max="16" width="2.00390625" style="5" customWidth="1"/>
    <col min="17" max="16384" width="11.421875" style="5" hidden="1" customWidth="1"/>
  </cols>
  <sheetData>
    <row r="1" spans="2:13" ht="15" customHeight="1">
      <c r="B1" s="232" t="s">
        <v>56</v>
      </c>
      <c r="C1" s="232"/>
      <c r="D1" s="232"/>
      <c r="E1" s="232"/>
      <c r="F1" s="232"/>
      <c r="G1" s="232"/>
      <c r="H1" s="232"/>
      <c r="I1" s="232"/>
      <c r="J1" s="232"/>
      <c r="K1" s="232"/>
      <c r="L1" s="232"/>
      <c r="M1" s="232"/>
    </row>
    <row r="2" spans="2:13" ht="15">
      <c r="B2" s="232"/>
      <c r="C2" s="232"/>
      <c r="D2" s="232"/>
      <c r="E2" s="232"/>
      <c r="F2" s="232"/>
      <c r="G2" s="232"/>
      <c r="H2" s="232"/>
      <c r="I2" s="232"/>
      <c r="J2" s="232"/>
      <c r="K2" s="232"/>
      <c r="L2" s="232"/>
      <c r="M2" s="232"/>
    </row>
    <row r="3" spans="2:7" ht="15">
      <c r="B3" s="23"/>
      <c r="C3" s="24"/>
      <c r="D3" s="24"/>
      <c r="E3" s="16"/>
      <c r="F3" s="16"/>
      <c r="G3" s="16"/>
    </row>
    <row r="4" spans="2:7" ht="15">
      <c r="B4" s="46"/>
      <c r="C4" s="46"/>
      <c r="D4" s="46"/>
      <c r="E4" s="46"/>
      <c r="F4" s="46"/>
      <c r="G4" s="46"/>
    </row>
    <row r="5" spans="2:7" ht="15">
      <c r="B5" s="46"/>
      <c r="C5" s="46"/>
      <c r="D5" s="46"/>
      <c r="E5" s="46"/>
      <c r="F5" s="46"/>
      <c r="G5" s="46"/>
    </row>
    <row r="6" spans="2:7" ht="15">
      <c r="B6" s="46"/>
      <c r="C6" s="46"/>
      <c r="D6" s="46"/>
      <c r="E6" s="46"/>
      <c r="F6" s="46"/>
      <c r="G6" s="46"/>
    </row>
    <row r="7" spans="2:7" ht="15">
      <c r="B7" s="46"/>
      <c r="C7" s="46"/>
      <c r="D7" s="46"/>
      <c r="E7" s="46"/>
      <c r="F7" s="46"/>
      <c r="G7" s="46"/>
    </row>
    <row r="8" spans="2:7" ht="15">
      <c r="B8" s="46"/>
      <c r="C8" s="46"/>
      <c r="D8" s="46"/>
      <c r="E8" s="46"/>
      <c r="F8" s="46"/>
      <c r="G8" s="46"/>
    </row>
    <row r="9" spans="2:7" ht="15">
      <c r="B9" s="46"/>
      <c r="C9" s="46"/>
      <c r="D9" s="46"/>
      <c r="E9" s="46"/>
      <c r="F9" s="46"/>
      <c r="G9" s="46"/>
    </row>
    <row r="10" spans="2:7" ht="15">
      <c r="B10" s="46"/>
      <c r="C10" s="46"/>
      <c r="D10" s="46"/>
      <c r="E10" s="46"/>
      <c r="F10" s="46"/>
      <c r="G10" s="46"/>
    </row>
    <row r="11" spans="2:7" ht="15">
      <c r="B11" s="46"/>
      <c r="C11" s="46"/>
      <c r="D11" s="46"/>
      <c r="E11" s="46"/>
      <c r="F11" s="46"/>
      <c r="G11" s="46"/>
    </row>
    <row r="12" spans="2:7" ht="15">
      <c r="B12" s="46"/>
      <c r="C12" s="46"/>
      <c r="D12" s="46"/>
      <c r="E12" s="46"/>
      <c r="F12" s="46"/>
      <c r="G12" s="46"/>
    </row>
    <row r="13" spans="2:7" ht="15">
      <c r="B13" s="46"/>
      <c r="C13" s="46"/>
      <c r="D13" s="46"/>
      <c r="E13" s="46"/>
      <c r="F13" s="46"/>
      <c r="G13" s="46"/>
    </row>
    <row r="14" spans="2:7" ht="15">
      <c r="B14" s="46"/>
      <c r="C14" s="46"/>
      <c r="D14" s="46"/>
      <c r="E14" s="46"/>
      <c r="F14" s="46"/>
      <c r="G14" s="46"/>
    </row>
    <row r="15" spans="2:7" ht="15">
      <c r="B15" s="46"/>
      <c r="C15" s="46"/>
      <c r="D15" s="46"/>
      <c r="E15" s="46"/>
      <c r="F15" s="46"/>
      <c r="G15" s="46"/>
    </row>
    <row r="16" spans="2:14" ht="15">
      <c r="B16" s="46"/>
      <c r="C16" s="25" t="s">
        <v>66</v>
      </c>
      <c r="D16" s="26">
        <v>21</v>
      </c>
      <c r="E16" s="46"/>
      <c r="F16" s="46"/>
      <c r="G16" s="46"/>
      <c r="L16" s="16"/>
      <c r="M16" s="16"/>
      <c r="N16" s="16"/>
    </row>
    <row r="17" spans="2:14" ht="15">
      <c r="B17" s="71"/>
      <c r="C17" s="66"/>
      <c r="D17" s="66"/>
      <c r="E17" s="66"/>
      <c r="F17" s="66"/>
      <c r="G17" s="66"/>
      <c r="H17" s="66"/>
      <c r="I17" s="66"/>
      <c r="J17" s="66"/>
      <c r="K17" s="66"/>
      <c r="L17" s="66"/>
      <c r="M17" s="66"/>
      <c r="N17" s="16"/>
    </row>
    <row r="18" spans="2:14" ht="15">
      <c r="B18" s="27" t="s">
        <v>71</v>
      </c>
      <c r="C18" s="47" t="s">
        <v>62</v>
      </c>
      <c r="D18" s="6"/>
      <c r="E18" s="6"/>
      <c r="F18" s="6"/>
      <c r="G18"/>
      <c r="H18"/>
      <c r="I18"/>
      <c r="J18"/>
      <c r="K18"/>
      <c r="L18" s="16"/>
      <c r="M18" s="16"/>
      <c r="N18" s="16"/>
    </row>
    <row r="19" spans="2:14" ht="51.75">
      <c r="B19" s="27" t="s">
        <v>72</v>
      </c>
      <c r="C19" s="49" t="s">
        <v>78</v>
      </c>
      <c r="D19" s="49" t="s">
        <v>88</v>
      </c>
      <c r="E19" s="49" t="s">
        <v>76</v>
      </c>
      <c r="F19" s="49" t="s">
        <v>23</v>
      </c>
      <c r="G19"/>
      <c r="H19"/>
      <c r="I19"/>
      <c r="J19"/>
      <c r="K19"/>
      <c r="L19" s="16"/>
      <c r="M19" s="16"/>
      <c r="N19" s="16"/>
    </row>
    <row r="20" spans="2:11" ht="15">
      <c r="B20" s="6" t="s">
        <v>5</v>
      </c>
      <c r="C20" s="7">
        <v>3</v>
      </c>
      <c r="D20" s="7">
        <v>1</v>
      </c>
      <c r="E20" s="7">
        <v>13</v>
      </c>
      <c r="F20" s="7">
        <v>17</v>
      </c>
      <c r="G20"/>
      <c r="H20"/>
      <c r="I20"/>
      <c r="J20"/>
      <c r="K20"/>
    </row>
    <row r="21" spans="2:11" ht="15">
      <c r="B21" s="6" t="s">
        <v>94</v>
      </c>
      <c r="C21" s="7"/>
      <c r="D21" s="7"/>
      <c r="E21" s="7">
        <v>4</v>
      </c>
      <c r="F21" s="7">
        <v>4</v>
      </c>
      <c r="G21"/>
      <c r="H21"/>
      <c r="I21"/>
      <c r="J21"/>
      <c r="K21"/>
    </row>
    <row r="22" spans="2:11" ht="15">
      <c r="B22" s="8" t="s">
        <v>23</v>
      </c>
      <c r="C22" s="7">
        <v>3</v>
      </c>
      <c r="D22" s="7">
        <v>1</v>
      </c>
      <c r="E22" s="7">
        <v>17</v>
      </c>
      <c r="F22" s="7">
        <v>21</v>
      </c>
      <c r="G22"/>
      <c r="H22"/>
      <c r="I22"/>
      <c r="J22"/>
      <c r="K22"/>
    </row>
    <row r="23" ht="15">
      <c r="B23" s="5"/>
    </row>
    <row r="24" ht="15">
      <c r="B24" s="5"/>
    </row>
    <row r="25" ht="15">
      <c r="B25" s="74" t="s">
        <v>68</v>
      </c>
    </row>
    <row r="26" ht="15">
      <c r="B26" s="5"/>
    </row>
    <row r="27" spans="2:13" ht="15" customHeight="1">
      <c r="B27" s="235" t="s">
        <v>97</v>
      </c>
      <c r="C27" s="236"/>
      <c r="D27" s="236"/>
      <c r="E27" s="236"/>
      <c r="F27" s="236"/>
      <c r="G27" s="236"/>
      <c r="H27" s="236"/>
      <c r="I27" s="236"/>
      <c r="J27" s="236"/>
      <c r="K27" s="237"/>
      <c r="L27" s="59"/>
      <c r="M27" s="59"/>
    </row>
    <row r="28" spans="2:13" ht="15">
      <c r="B28" s="238"/>
      <c r="C28" s="239"/>
      <c r="D28" s="239"/>
      <c r="E28" s="239"/>
      <c r="F28" s="239"/>
      <c r="G28" s="239"/>
      <c r="H28" s="239"/>
      <c r="I28" s="239"/>
      <c r="J28" s="239"/>
      <c r="K28" s="240"/>
      <c r="L28" s="59"/>
      <c r="M28" s="59"/>
    </row>
    <row r="29" spans="2:13" ht="15">
      <c r="B29" s="238"/>
      <c r="C29" s="239"/>
      <c r="D29" s="239"/>
      <c r="E29" s="239"/>
      <c r="F29" s="239"/>
      <c r="G29" s="239"/>
      <c r="H29" s="239"/>
      <c r="I29" s="239"/>
      <c r="J29" s="239"/>
      <c r="K29" s="240"/>
      <c r="L29" s="59"/>
      <c r="M29" s="59"/>
    </row>
    <row r="30" spans="2:13" ht="15">
      <c r="B30" s="238"/>
      <c r="C30" s="239"/>
      <c r="D30" s="239"/>
      <c r="E30" s="239"/>
      <c r="F30" s="239"/>
      <c r="G30" s="239"/>
      <c r="H30" s="239"/>
      <c r="I30" s="239"/>
      <c r="J30" s="239"/>
      <c r="K30" s="240"/>
      <c r="L30" s="59"/>
      <c r="M30" s="59"/>
    </row>
    <row r="31" spans="2:13" ht="15">
      <c r="B31" s="238"/>
      <c r="C31" s="239"/>
      <c r="D31" s="239"/>
      <c r="E31" s="239"/>
      <c r="F31" s="239"/>
      <c r="G31" s="239"/>
      <c r="H31" s="239"/>
      <c r="I31" s="239"/>
      <c r="J31" s="239"/>
      <c r="K31" s="240"/>
      <c r="L31" s="59"/>
      <c r="M31" s="59"/>
    </row>
    <row r="32" spans="2:13" ht="15">
      <c r="B32" s="238"/>
      <c r="C32" s="239"/>
      <c r="D32" s="239"/>
      <c r="E32" s="239"/>
      <c r="F32" s="239"/>
      <c r="G32" s="239"/>
      <c r="H32" s="239"/>
      <c r="I32" s="239"/>
      <c r="J32" s="239"/>
      <c r="K32" s="240"/>
      <c r="L32" s="59"/>
      <c r="M32" s="59"/>
    </row>
    <row r="33" spans="2:13" ht="15" customHeight="1">
      <c r="B33" s="238"/>
      <c r="C33" s="239"/>
      <c r="D33" s="239"/>
      <c r="E33" s="239"/>
      <c r="F33" s="239"/>
      <c r="G33" s="239"/>
      <c r="H33" s="239"/>
      <c r="I33" s="239"/>
      <c r="J33" s="239"/>
      <c r="K33" s="240"/>
      <c r="L33" s="59"/>
      <c r="M33" s="59"/>
    </row>
    <row r="34" spans="2:13" ht="15">
      <c r="B34" s="238"/>
      <c r="C34" s="239"/>
      <c r="D34" s="239"/>
      <c r="E34" s="239"/>
      <c r="F34" s="239"/>
      <c r="G34" s="239"/>
      <c r="H34" s="239"/>
      <c r="I34" s="239"/>
      <c r="J34" s="239"/>
      <c r="K34" s="240"/>
      <c r="L34" s="59"/>
      <c r="M34" s="59"/>
    </row>
    <row r="35" spans="2:13" ht="15">
      <c r="B35" s="238"/>
      <c r="C35" s="239"/>
      <c r="D35" s="239"/>
      <c r="E35" s="239"/>
      <c r="F35" s="239"/>
      <c r="G35" s="239"/>
      <c r="H35" s="239"/>
      <c r="I35" s="239"/>
      <c r="J35" s="239"/>
      <c r="K35" s="240"/>
      <c r="L35" s="59"/>
      <c r="M35" s="59"/>
    </row>
    <row r="36" spans="2:13" ht="15">
      <c r="B36" s="238"/>
      <c r="C36" s="239"/>
      <c r="D36" s="239"/>
      <c r="E36" s="239"/>
      <c r="F36" s="239"/>
      <c r="G36" s="239"/>
      <c r="H36" s="239"/>
      <c r="I36" s="239"/>
      <c r="J36" s="239"/>
      <c r="K36" s="240"/>
      <c r="L36" s="59"/>
      <c r="M36" s="59"/>
    </row>
    <row r="37" spans="2:13" ht="71.25" customHeight="1">
      <c r="B37" s="241"/>
      <c r="C37" s="242"/>
      <c r="D37" s="242"/>
      <c r="E37" s="242"/>
      <c r="F37" s="242"/>
      <c r="G37" s="242"/>
      <c r="H37" s="242"/>
      <c r="I37" s="242"/>
      <c r="J37" s="242"/>
      <c r="K37" s="243"/>
      <c r="L37" s="59"/>
      <c r="M37" s="59"/>
    </row>
    <row r="38" spans="2:13" ht="15">
      <c r="B38" s="5"/>
      <c r="L38" s="59"/>
      <c r="M38" s="59"/>
    </row>
    <row r="39" ht="15">
      <c r="B39" s="5"/>
    </row>
    <row r="40" ht="15">
      <c r="B40" s="5"/>
    </row>
    <row r="41" ht="15">
      <c r="B41" s="5"/>
    </row>
    <row r="42" ht="15">
      <c r="B42" s="5"/>
    </row>
    <row r="43" ht="15">
      <c r="B43" s="5"/>
    </row>
    <row r="44" ht="15">
      <c r="B44" s="5"/>
    </row>
    <row r="45" ht="15">
      <c r="B45" s="5"/>
    </row>
    <row r="46" ht="15">
      <c r="B46" s="5"/>
    </row>
    <row r="47" ht="15">
      <c r="B47" s="5"/>
    </row>
    <row r="48" ht="15">
      <c r="B48" s="5"/>
    </row>
    <row r="49" ht="15">
      <c r="B49" s="5"/>
    </row>
    <row r="50" ht="15">
      <c r="B50" s="5"/>
    </row>
    <row r="51" ht="15">
      <c r="B51" s="5"/>
    </row>
    <row r="52" ht="15">
      <c r="B52" s="5"/>
    </row>
    <row r="53" ht="15">
      <c r="B53" s="5"/>
    </row>
    <row r="54" ht="15">
      <c r="B54" s="5"/>
    </row>
    <row r="55" ht="15">
      <c r="B55" s="5"/>
    </row>
    <row r="56" ht="15">
      <c r="B56" s="5"/>
    </row>
    <row r="57" ht="15">
      <c r="B57" s="5"/>
    </row>
    <row r="58" ht="15">
      <c r="B58" s="5"/>
    </row>
    <row r="59" ht="15">
      <c r="B59" s="5"/>
    </row>
    <row r="60" ht="15">
      <c r="B60" s="5"/>
    </row>
    <row r="61" ht="15">
      <c r="B61" s="5"/>
    </row>
    <row r="62" ht="15">
      <c r="B62" s="5"/>
    </row>
    <row r="63" ht="15">
      <c r="B63" s="5"/>
    </row>
    <row r="64" ht="15">
      <c r="B64" s="5"/>
    </row>
    <row r="65" ht="15">
      <c r="B65" s="5"/>
    </row>
    <row r="66" ht="15">
      <c r="B66" s="5"/>
    </row>
    <row r="67" ht="15">
      <c r="B67" s="5"/>
    </row>
    <row r="68" ht="15">
      <c r="B68" s="5"/>
    </row>
    <row r="69" ht="15">
      <c r="B69" s="5"/>
    </row>
    <row r="70" ht="15">
      <c r="B70" s="5"/>
    </row>
    <row r="71" ht="15">
      <c r="B71" s="5"/>
    </row>
    <row r="72" ht="15">
      <c r="B72" s="5"/>
    </row>
    <row r="73" ht="15">
      <c r="B73" s="5"/>
    </row>
    <row r="74" ht="15">
      <c r="B74" s="5"/>
    </row>
    <row r="75" ht="15">
      <c r="B75" s="5"/>
    </row>
    <row r="76" ht="15">
      <c r="B76" s="5"/>
    </row>
    <row r="77" ht="15">
      <c r="B77" s="5"/>
    </row>
    <row r="78" ht="15">
      <c r="B78" s="5"/>
    </row>
    <row r="79" ht="15">
      <c r="B79" s="5"/>
    </row>
    <row r="80" ht="15">
      <c r="B80" s="5"/>
    </row>
    <row r="81" ht="15">
      <c r="B81" s="5"/>
    </row>
    <row r="82" ht="15">
      <c r="B82" s="5"/>
    </row>
    <row r="83" ht="15" hidden="1">
      <c r="B83" s="5"/>
    </row>
    <row r="84" ht="15" hidden="1">
      <c r="B84" s="5"/>
    </row>
    <row r="85" ht="15" hidden="1">
      <c r="B85" s="5"/>
    </row>
    <row r="86" ht="15" hidden="1">
      <c r="B86" s="5"/>
    </row>
    <row r="87" ht="15" hidden="1">
      <c r="B87" s="5"/>
    </row>
    <row r="88" ht="15" hidden="1">
      <c r="B88" s="5"/>
    </row>
    <row r="89" ht="15" hidden="1">
      <c r="B89" s="5"/>
    </row>
    <row r="90" ht="15" hidden="1">
      <c r="B90" s="5"/>
    </row>
    <row r="91" ht="15" hidden="1">
      <c r="B91" s="5"/>
    </row>
    <row r="92" ht="15" hidden="1">
      <c r="B92" s="5"/>
    </row>
    <row r="93" ht="15" hidden="1">
      <c r="B93" s="5"/>
    </row>
    <row r="94" ht="15" hidden="1">
      <c r="B94" s="5"/>
    </row>
    <row r="95" ht="15" hidden="1">
      <c r="B95" s="5"/>
    </row>
    <row r="96" ht="15" hidden="1">
      <c r="B96" s="5"/>
    </row>
    <row r="97" ht="15" hidden="1">
      <c r="B97" s="5"/>
    </row>
    <row r="98" ht="15" hidden="1">
      <c r="B98" s="5"/>
    </row>
    <row r="99" ht="15" hidden="1">
      <c r="B99" s="5"/>
    </row>
    <row r="100" ht="15" hidden="1">
      <c r="B100" s="5"/>
    </row>
    <row r="101" ht="15" hidden="1">
      <c r="B101" s="5"/>
    </row>
    <row r="102" ht="15" hidden="1">
      <c r="B102" s="5"/>
    </row>
    <row r="103" ht="15" hidden="1">
      <c r="B103" s="5"/>
    </row>
    <row r="104" ht="15" hidden="1">
      <c r="B104" s="5"/>
    </row>
    <row r="105" ht="15" hidden="1">
      <c r="B105" s="5"/>
    </row>
    <row r="106" ht="15" hidden="1">
      <c r="B106" s="5"/>
    </row>
    <row r="107" ht="15" hidden="1">
      <c r="B107" s="5"/>
    </row>
    <row r="108" ht="15" hidden="1">
      <c r="B108" s="5"/>
    </row>
    <row r="109" ht="15" hidden="1">
      <c r="B109" s="5"/>
    </row>
    <row r="110" ht="15" hidden="1">
      <c r="B110" s="5"/>
    </row>
    <row r="111" ht="15" hidden="1">
      <c r="B111" s="5"/>
    </row>
    <row r="112" ht="15" hidden="1">
      <c r="B112" s="5"/>
    </row>
    <row r="113" ht="15" hidden="1">
      <c r="B113" s="5"/>
    </row>
    <row r="114" ht="15" hidden="1">
      <c r="B114" s="5"/>
    </row>
    <row r="115" ht="15" hidden="1"/>
    <row r="116" ht="15" hidden="1"/>
    <row r="117" ht="15" hidden="1"/>
    <row r="118" ht="15" hidden="1"/>
    <row r="119" ht="15" hidden="1"/>
    <row r="120" ht="15" hidden="1"/>
    <row r="121" ht="15" customHeight="1"/>
    <row r="122" ht="15" customHeight="1"/>
    <row r="123" ht="15" customHeight="1"/>
  </sheetData>
  <sheetProtection/>
  <mergeCells count="2">
    <mergeCell ref="B27:K37"/>
    <mergeCell ref="B1:M2"/>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2.xml><?xml version="1.0" encoding="utf-8"?>
<worksheet xmlns="http://schemas.openxmlformats.org/spreadsheetml/2006/main" xmlns:r="http://schemas.openxmlformats.org/officeDocument/2006/relationships">
  <dimension ref="B3:C8"/>
  <sheetViews>
    <sheetView zoomScalePageLayoutView="0" workbookViewId="0" topLeftCell="A1">
      <selection activeCell="B5" sqref="B5"/>
    </sheetView>
  </sheetViews>
  <sheetFormatPr defaultColWidth="11.421875" defaultRowHeight="15"/>
  <cols>
    <col min="1" max="1" width="2.57421875" style="0" customWidth="1"/>
    <col min="2" max="2" width="38.57421875" style="0" customWidth="1"/>
  </cols>
  <sheetData>
    <row r="3" spans="2:3" ht="15">
      <c r="B3" s="10" t="s">
        <v>28</v>
      </c>
      <c r="C3" s="49" t="s">
        <v>25</v>
      </c>
    </row>
    <row r="4" spans="2:3" ht="15">
      <c r="B4" s="6" t="s">
        <v>79</v>
      </c>
      <c r="C4" s="61">
        <v>1</v>
      </c>
    </row>
    <row r="5" spans="2:3" ht="15">
      <c r="B5" s="6" t="s">
        <v>89</v>
      </c>
      <c r="C5" s="61">
        <v>1</v>
      </c>
    </row>
    <row r="6" spans="2:3" ht="15">
      <c r="B6" s="6" t="s">
        <v>87</v>
      </c>
      <c r="C6" s="61">
        <v>4</v>
      </c>
    </row>
    <row r="7" spans="2:3" ht="15">
      <c r="B7" s="6" t="s">
        <v>77</v>
      </c>
      <c r="C7" s="61">
        <v>18</v>
      </c>
    </row>
    <row r="8" spans="2:3" ht="15">
      <c r="B8" s="8" t="s">
        <v>23</v>
      </c>
      <c r="C8" s="61">
        <v>24</v>
      </c>
    </row>
  </sheetData>
  <sheetProtection/>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B1:J88"/>
  <sheetViews>
    <sheetView zoomScale="85" zoomScaleNormal="85" zoomScalePageLayoutView="90" workbookViewId="0" topLeftCell="A10">
      <selection activeCell="B5" sqref="B5"/>
    </sheetView>
  </sheetViews>
  <sheetFormatPr defaultColWidth="11.421875" defaultRowHeight="15" zeroHeight="1"/>
  <cols>
    <col min="1" max="1" width="5.7109375" style="5" customWidth="1"/>
    <col min="2" max="2" width="44.28125" style="11" customWidth="1"/>
    <col min="3" max="3" width="8.28125" style="5" customWidth="1"/>
    <col min="4" max="4" width="9.28125" style="5" customWidth="1"/>
    <col min="5" max="5" width="7.421875" style="5" customWidth="1"/>
    <col min="6" max="6" width="9.28125" style="5" customWidth="1"/>
    <col min="7" max="7" width="8.28125" style="5" customWidth="1"/>
    <col min="8" max="8" width="5.140625" style="5" customWidth="1"/>
    <col min="9" max="9" width="8.421875" style="5" bestFit="1" customWidth="1"/>
    <col min="10" max="10" width="8.140625" style="5" bestFit="1" customWidth="1"/>
    <col min="11" max="11" width="3.8515625" style="5" customWidth="1"/>
    <col min="12" max="12" width="2.140625" style="5" customWidth="1"/>
    <col min="13" max="13" width="2.28125" style="5" customWidth="1"/>
    <col min="14" max="14" width="11.421875" style="5" customWidth="1"/>
    <col min="15" max="16384" width="11.421875" style="5" customWidth="1"/>
  </cols>
  <sheetData>
    <row r="1" spans="2:10" ht="15" customHeight="1">
      <c r="B1" s="232" t="s">
        <v>56</v>
      </c>
      <c r="C1" s="232"/>
      <c r="D1" s="232"/>
      <c r="E1" s="232"/>
      <c r="F1" s="232"/>
      <c r="G1" s="232"/>
      <c r="H1" s="232"/>
      <c r="I1" s="232"/>
      <c r="J1" s="232"/>
    </row>
    <row r="2" spans="2:10" ht="15">
      <c r="B2" s="232"/>
      <c r="C2" s="232"/>
      <c r="D2" s="232"/>
      <c r="E2" s="232"/>
      <c r="F2" s="232"/>
      <c r="G2" s="232"/>
      <c r="H2" s="232"/>
      <c r="I2" s="232"/>
      <c r="J2" s="232"/>
    </row>
    <row r="3" spans="2:7" ht="15">
      <c r="B3" s="23"/>
      <c r="C3" s="24"/>
      <c r="D3" s="24"/>
      <c r="E3" s="16"/>
      <c r="F3" s="16"/>
      <c r="G3" s="16"/>
    </row>
    <row r="4" spans="2:7" ht="15">
      <c r="B4" s="38"/>
      <c r="C4" s="38"/>
      <c r="D4" s="38"/>
      <c r="E4" s="38"/>
      <c r="F4" s="38"/>
      <c r="G4" s="38"/>
    </row>
    <row r="5" spans="2:7" ht="15">
      <c r="B5" s="38"/>
      <c r="C5" s="38"/>
      <c r="D5" s="38"/>
      <c r="E5" s="38"/>
      <c r="F5" s="38"/>
      <c r="G5" s="38"/>
    </row>
    <row r="6" spans="2:7" ht="15">
      <c r="B6" s="38"/>
      <c r="C6" s="38"/>
      <c r="D6" s="38"/>
      <c r="E6" s="38"/>
      <c r="F6" s="38"/>
      <c r="G6" s="38"/>
    </row>
    <row r="7" spans="2:7" ht="15">
      <c r="B7" s="38"/>
      <c r="C7" s="38"/>
      <c r="D7" s="38"/>
      <c r="E7" s="38"/>
      <c r="F7" s="38"/>
      <c r="G7" s="38"/>
    </row>
    <row r="8" spans="2:7" ht="15">
      <c r="B8" s="38"/>
      <c r="C8" s="38"/>
      <c r="D8" s="38"/>
      <c r="E8" s="38"/>
      <c r="F8" s="38"/>
      <c r="G8" s="38"/>
    </row>
    <row r="9" spans="2:7" ht="15">
      <c r="B9" s="38"/>
      <c r="C9" s="38"/>
      <c r="D9" s="38"/>
      <c r="E9" s="38"/>
      <c r="F9" s="38"/>
      <c r="G9" s="38"/>
    </row>
    <row r="10" spans="2:7" ht="15">
      <c r="B10" s="38"/>
      <c r="C10" s="38"/>
      <c r="D10" s="38"/>
      <c r="E10" s="38"/>
      <c r="F10" s="38"/>
      <c r="G10" s="38"/>
    </row>
    <row r="11" spans="2:7" ht="15">
      <c r="B11" s="38"/>
      <c r="C11" s="38"/>
      <c r="D11" s="38"/>
      <c r="E11" s="38"/>
      <c r="F11" s="38"/>
      <c r="G11" s="38"/>
    </row>
    <row r="12" spans="2:7" ht="15">
      <c r="B12" s="38"/>
      <c r="C12" s="38"/>
      <c r="D12" s="38"/>
      <c r="E12" s="38"/>
      <c r="F12" s="38"/>
      <c r="G12" s="38"/>
    </row>
    <row r="13" spans="2:7" ht="15">
      <c r="B13" s="38"/>
      <c r="C13" s="38"/>
      <c r="D13" s="38"/>
      <c r="E13" s="38"/>
      <c r="F13" s="38"/>
      <c r="G13" s="38"/>
    </row>
    <row r="14" spans="2:7" ht="15">
      <c r="B14" s="38"/>
      <c r="C14" s="38"/>
      <c r="D14" s="38"/>
      <c r="E14" s="38"/>
      <c r="F14" s="38"/>
      <c r="G14" s="38"/>
    </row>
    <row r="15" spans="2:7" ht="15">
      <c r="B15" s="38"/>
      <c r="C15" s="38"/>
      <c r="D15" s="38"/>
      <c r="E15" s="38"/>
      <c r="F15" s="38"/>
      <c r="G15" s="38"/>
    </row>
    <row r="16" spans="2:7" ht="15">
      <c r="B16" s="46"/>
      <c r="C16" s="46"/>
      <c r="D16" s="46"/>
      <c r="E16" s="46"/>
      <c r="F16" s="46"/>
      <c r="G16" s="46"/>
    </row>
    <row r="17" spans="2:7" ht="15">
      <c r="B17" s="46"/>
      <c r="C17" s="46"/>
      <c r="D17" s="46"/>
      <c r="E17" s="46"/>
      <c r="F17" s="46"/>
      <c r="G17" s="46"/>
    </row>
    <row r="18" spans="2:7" ht="15">
      <c r="B18" s="46"/>
      <c r="C18" s="46"/>
      <c r="D18" s="46"/>
      <c r="E18" s="46"/>
      <c r="F18" s="46"/>
      <c r="G18" s="46"/>
    </row>
    <row r="19" spans="4:7" ht="15">
      <c r="D19" s="25" t="s">
        <v>70</v>
      </c>
      <c r="E19" s="72">
        <v>24</v>
      </c>
      <c r="F19" s="38"/>
      <c r="G19" s="38"/>
    </row>
    <row r="20" spans="2:10" ht="15">
      <c r="B20" s="18"/>
      <c r="C20" s="18"/>
      <c r="D20" s="18"/>
      <c r="E20" s="18"/>
      <c r="F20" s="18"/>
      <c r="G20" s="18"/>
      <c r="H20" s="16"/>
      <c r="I20" s="16"/>
      <c r="J20" s="16"/>
    </row>
    <row r="21" spans="2:10" ht="15">
      <c r="B21" s="66" t="s">
        <v>69</v>
      </c>
      <c r="C21" s="65"/>
      <c r="D21" s="65"/>
      <c r="E21" s="65"/>
      <c r="F21" s="65"/>
      <c r="G21" s="66"/>
      <c r="H21" s="66"/>
      <c r="I21" s="66"/>
      <c r="J21" s="66"/>
    </row>
    <row r="22" spans="2:10" ht="15">
      <c r="B22" s="27" t="s">
        <v>64</v>
      </c>
      <c r="C22" s="47" t="s">
        <v>62</v>
      </c>
      <c r="D22" s="6"/>
      <c r="E22" s="6"/>
      <c r="F22" s="6"/>
      <c r="G22"/>
      <c r="H22"/>
      <c r="I22"/>
      <c r="J22"/>
    </row>
    <row r="23" spans="2:10" ht="51.75">
      <c r="B23" s="10" t="s">
        <v>28</v>
      </c>
      <c r="C23" s="49" t="s">
        <v>78</v>
      </c>
      <c r="D23" s="49" t="s">
        <v>88</v>
      </c>
      <c r="E23" s="49" t="s">
        <v>76</v>
      </c>
      <c r="F23" s="49" t="s">
        <v>23</v>
      </c>
      <c r="G23"/>
      <c r="H23"/>
      <c r="I23"/>
      <c r="J23"/>
    </row>
    <row r="24" spans="2:10" ht="15">
      <c r="B24" s="6" t="s">
        <v>5</v>
      </c>
      <c r="C24" s="61"/>
      <c r="D24" s="61"/>
      <c r="E24" s="61"/>
      <c r="F24" s="61"/>
      <c r="G24"/>
      <c r="H24"/>
      <c r="I24"/>
      <c r="J24"/>
    </row>
    <row r="25" spans="2:10" ht="15">
      <c r="B25" s="79" t="s">
        <v>87</v>
      </c>
      <c r="C25" s="61">
        <v>3</v>
      </c>
      <c r="D25" s="61">
        <v>1</v>
      </c>
      <c r="E25" s="61"/>
      <c r="F25" s="61">
        <v>4</v>
      </c>
      <c r="G25"/>
      <c r="H25"/>
      <c r="I25"/>
      <c r="J25"/>
    </row>
    <row r="26" spans="2:10" ht="15">
      <c r="B26" s="79" t="s">
        <v>77</v>
      </c>
      <c r="C26" s="61"/>
      <c r="D26" s="61"/>
      <c r="E26" s="61">
        <v>12</v>
      </c>
      <c r="F26" s="61">
        <v>12</v>
      </c>
      <c r="G26"/>
      <c r="H26"/>
      <c r="I26"/>
      <c r="J26"/>
    </row>
    <row r="27" spans="2:10" ht="15">
      <c r="B27" s="79" t="s">
        <v>79</v>
      </c>
      <c r="C27" s="61"/>
      <c r="D27" s="61"/>
      <c r="E27" s="61">
        <v>1</v>
      </c>
      <c r="F27" s="61">
        <v>1</v>
      </c>
      <c r="G27"/>
      <c r="H27"/>
      <c r="I27"/>
      <c r="J27"/>
    </row>
    <row r="28" spans="2:10" ht="15">
      <c r="B28" s="79" t="s">
        <v>89</v>
      </c>
      <c r="C28" s="61"/>
      <c r="D28" s="61"/>
      <c r="E28" s="61">
        <v>1</v>
      </c>
      <c r="F28" s="61">
        <v>1</v>
      </c>
      <c r="G28"/>
      <c r="H28"/>
      <c r="I28"/>
      <c r="J28"/>
    </row>
    <row r="29" spans="2:10" ht="15">
      <c r="B29" s="6" t="s">
        <v>94</v>
      </c>
      <c r="C29" s="61"/>
      <c r="D29" s="61"/>
      <c r="E29" s="61"/>
      <c r="F29" s="61"/>
      <c r="G29"/>
      <c r="H29"/>
      <c r="I29"/>
      <c r="J29"/>
    </row>
    <row r="30" spans="2:10" ht="15">
      <c r="B30" s="79" t="s">
        <v>77</v>
      </c>
      <c r="C30" s="61"/>
      <c r="D30" s="61"/>
      <c r="E30" s="61">
        <v>6</v>
      </c>
      <c r="F30" s="61">
        <v>6</v>
      </c>
      <c r="G30"/>
      <c r="H30"/>
      <c r="I30"/>
      <c r="J30"/>
    </row>
    <row r="31" spans="2:10" ht="15">
      <c r="B31" s="8" t="s">
        <v>23</v>
      </c>
      <c r="C31" s="61">
        <v>3</v>
      </c>
      <c r="D31" s="61">
        <v>1</v>
      </c>
      <c r="E31" s="61">
        <v>20</v>
      </c>
      <c r="F31" s="61">
        <v>24</v>
      </c>
      <c r="G31"/>
      <c r="H31"/>
      <c r="I31"/>
      <c r="J31"/>
    </row>
    <row r="32" spans="2:10" ht="15">
      <c r="B32"/>
      <c r="C32"/>
      <c r="D32"/>
      <c r="E32"/>
      <c r="F32"/>
      <c r="G32"/>
      <c r="H32"/>
      <c r="I32"/>
      <c r="J32"/>
    </row>
    <row r="33" spans="2:10" ht="15" customHeight="1">
      <c r="B33" t="s">
        <v>138</v>
      </c>
      <c r="C33"/>
      <c r="D33"/>
      <c r="E33"/>
      <c r="F33"/>
      <c r="G33"/>
      <c r="H33"/>
      <c r="I33"/>
      <c r="J33"/>
    </row>
    <row r="34" spans="2:10" ht="15">
      <c r="B34"/>
      <c r="C34"/>
      <c r="D34"/>
      <c r="E34"/>
      <c r="F34"/>
      <c r="G34"/>
      <c r="H34"/>
      <c r="I34"/>
      <c r="J34"/>
    </row>
    <row r="35" spans="2:10" ht="15">
      <c r="B35" s="86"/>
      <c r="C35" s="81"/>
      <c r="D35" s="81"/>
      <c r="E35" s="81"/>
      <c r="F35" s="81"/>
      <c r="G35" s="81"/>
      <c r="H35" s="81"/>
      <c r="I35" s="81"/>
      <c r="J35" s="82"/>
    </row>
    <row r="36" spans="2:10" ht="15" customHeight="1">
      <c r="B36" s="246" t="s">
        <v>96</v>
      </c>
      <c r="C36" s="247"/>
      <c r="D36" s="247"/>
      <c r="E36" s="247"/>
      <c r="F36" s="247"/>
      <c r="G36" s="247"/>
      <c r="H36" s="247"/>
      <c r="I36" s="247"/>
      <c r="J36" s="248"/>
    </row>
    <row r="37" spans="2:10" ht="15">
      <c r="B37" s="246"/>
      <c r="C37" s="247"/>
      <c r="D37" s="247"/>
      <c r="E37" s="247"/>
      <c r="F37" s="247"/>
      <c r="G37" s="247"/>
      <c r="H37" s="247"/>
      <c r="I37" s="247"/>
      <c r="J37" s="248"/>
    </row>
    <row r="38" spans="2:10" ht="15">
      <c r="B38" s="246"/>
      <c r="C38" s="247"/>
      <c r="D38" s="247"/>
      <c r="E38" s="247"/>
      <c r="F38" s="247"/>
      <c r="G38" s="247"/>
      <c r="H38" s="247"/>
      <c r="I38" s="247"/>
      <c r="J38" s="248"/>
    </row>
    <row r="39" spans="2:10" ht="15" customHeight="1">
      <c r="B39" s="246"/>
      <c r="C39" s="247"/>
      <c r="D39" s="247"/>
      <c r="E39" s="247"/>
      <c r="F39" s="247"/>
      <c r="G39" s="247"/>
      <c r="H39" s="247"/>
      <c r="I39" s="247"/>
      <c r="J39" s="248"/>
    </row>
    <row r="40" spans="2:10" ht="15">
      <c r="B40" s="246"/>
      <c r="C40" s="247"/>
      <c r="D40" s="247"/>
      <c r="E40" s="247"/>
      <c r="F40" s="247"/>
      <c r="G40" s="247"/>
      <c r="H40" s="247"/>
      <c r="I40" s="247"/>
      <c r="J40" s="248"/>
    </row>
    <row r="41" spans="2:10" ht="15">
      <c r="B41" s="246"/>
      <c r="C41" s="247"/>
      <c r="D41" s="247"/>
      <c r="E41" s="247"/>
      <c r="F41" s="247"/>
      <c r="G41" s="247"/>
      <c r="H41" s="247"/>
      <c r="I41" s="247"/>
      <c r="J41" s="248"/>
    </row>
    <row r="42" spans="2:10" ht="15">
      <c r="B42" s="246"/>
      <c r="C42" s="247"/>
      <c r="D42" s="247"/>
      <c r="E42" s="247"/>
      <c r="F42" s="247"/>
      <c r="G42" s="247"/>
      <c r="H42" s="247"/>
      <c r="I42" s="247"/>
      <c r="J42" s="248"/>
    </row>
    <row r="43" spans="2:10" ht="15">
      <c r="B43" s="246"/>
      <c r="C43" s="247"/>
      <c r="D43" s="247"/>
      <c r="E43" s="247"/>
      <c r="F43" s="247"/>
      <c r="G43" s="247"/>
      <c r="H43" s="247"/>
      <c r="I43" s="247"/>
      <c r="J43" s="248"/>
    </row>
    <row r="44" spans="2:10" ht="15">
      <c r="B44" s="83"/>
      <c r="C44" s="84"/>
      <c r="D44" s="84"/>
      <c r="E44" s="84"/>
      <c r="F44" s="84"/>
      <c r="G44" s="84"/>
      <c r="H44" s="84"/>
      <c r="I44" s="84"/>
      <c r="J44" s="85"/>
    </row>
    <row r="45" spans="2:7" ht="15">
      <c r="B45" s="48"/>
      <c r="C45" s="48"/>
      <c r="D45" s="48"/>
      <c r="E45" s="48"/>
      <c r="F45" s="48"/>
      <c r="G45" s="48"/>
    </row>
    <row r="46" spans="2:7" ht="15">
      <c r="B46" s="48"/>
      <c r="C46" s="48"/>
      <c r="D46" s="48"/>
      <c r="E46" s="48"/>
      <c r="F46" s="48"/>
      <c r="G46" s="48"/>
    </row>
    <row r="47" spans="2:7" ht="15">
      <c r="B47" s="48"/>
      <c r="C47" s="48"/>
      <c r="D47" s="48"/>
      <c r="E47" s="48"/>
      <c r="F47" s="48"/>
      <c r="G47" s="48"/>
    </row>
    <row r="48" spans="2:7" ht="15">
      <c r="B48" s="45"/>
      <c r="C48" s="45"/>
      <c r="D48" s="45"/>
      <c r="E48" s="45"/>
      <c r="F48" s="45"/>
      <c r="G48" s="45"/>
    </row>
    <row r="49" spans="2:7" ht="15">
      <c r="B49" s="45"/>
      <c r="C49" s="45"/>
      <c r="D49" s="45"/>
      <c r="E49" s="45"/>
      <c r="F49" s="45"/>
      <c r="G49" s="45"/>
    </row>
    <row r="50" spans="2:7" ht="15">
      <c r="B50" s="45"/>
      <c r="C50" s="45"/>
      <c r="D50" s="45"/>
      <c r="E50" s="45"/>
      <c r="F50" s="45"/>
      <c r="G50" s="45"/>
    </row>
    <row r="51" spans="2:7" ht="15">
      <c r="B51" s="45"/>
      <c r="C51" s="45"/>
      <c r="D51" s="45"/>
      <c r="E51" s="45"/>
      <c r="F51" s="45"/>
      <c r="G51" s="45"/>
    </row>
    <row r="52" spans="2:7" ht="15">
      <c r="B52" s="45"/>
      <c r="C52" s="45"/>
      <c r="D52" s="45"/>
      <c r="E52" s="45"/>
      <c r="F52" s="45"/>
      <c r="G52" s="45"/>
    </row>
    <row r="53" spans="2:7" ht="15">
      <c r="B53" s="45"/>
      <c r="C53" s="45"/>
      <c r="D53" s="45"/>
      <c r="E53" s="45"/>
      <c r="F53" s="45"/>
      <c r="G53" s="45"/>
    </row>
    <row r="54" spans="2:7" ht="15">
      <c r="B54" s="45"/>
      <c r="C54" s="45"/>
      <c r="D54" s="45"/>
      <c r="E54" s="45"/>
      <c r="F54" s="45"/>
      <c r="G54" s="45"/>
    </row>
    <row r="55" spans="2:7" ht="15">
      <c r="B55" s="45"/>
      <c r="C55" s="45"/>
      <c r="D55" s="45"/>
      <c r="E55" s="45"/>
      <c r="F55" s="45"/>
      <c r="G55" s="45"/>
    </row>
    <row r="56" spans="2:7" ht="15">
      <c r="B56" s="45"/>
      <c r="C56" s="45"/>
      <c r="D56" s="45"/>
      <c r="E56" s="45"/>
      <c r="F56" s="45"/>
      <c r="G56" s="45"/>
    </row>
    <row r="57" spans="2:7" ht="15">
      <c r="B57" s="45"/>
      <c r="C57" s="45"/>
      <c r="D57" s="45"/>
      <c r="E57" s="45"/>
      <c r="F57" s="45"/>
      <c r="G57" s="45"/>
    </row>
    <row r="58" spans="2:7" ht="15">
      <c r="B58" s="45"/>
      <c r="C58" s="45"/>
      <c r="D58" s="45"/>
      <c r="E58" s="45"/>
      <c r="F58" s="45"/>
      <c r="G58" s="45"/>
    </row>
    <row r="59" spans="2:7" ht="15">
      <c r="B59" s="45"/>
      <c r="C59" s="45"/>
      <c r="D59" s="45"/>
      <c r="E59" s="45"/>
      <c r="F59" s="45"/>
      <c r="G59" s="45"/>
    </row>
    <row r="60" spans="2:7" ht="15">
      <c r="B60" s="45"/>
      <c r="C60" s="45"/>
      <c r="D60" s="45"/>
      <c r="E60" s="45"/>
      <c r="F60" s="45"/>
      <c r="G60" s="45"/>
    </row>
    <row r="61" spans="2:7" ht="15">
      <c r="B61" s="45"/>
      <c r="C61" s="45"/>
      <c r="D61" s="45"/>
      <c r="E61" s="45"/>
      <c r="F61" s="45"/>
      <c r="G61" s="45"/>
    </row>
    <row r="62" spans="2:7" ht="15">
      <c r="B62" s="45"/>
      <c r="C62" s="45"/>
      <c r="D62" s="45"/>
      <c r="E62" s="45"/>
      <c r="F62" s="45"/>
      <c r="G62" s="45"/>
    </row>
    <row r="63" spans="2:7" ht="15">
      <c r="B63" s="45"/>
      <c r="C63" s="45"/>
      <c r="D63" s="45"/>
      <c r="E63" s="45"/>
      <c r="F63" s="45"/>
      <c r="G63" s="45"/>
    </row>
    <row r="64" spans="2:7" ht="15">
      <c r="B64" s="45"/>
      <c r="C64" s="45"/>
      <c r="D64" s="45"/>
      <c r="E64" s="45"/>
      <c r="F64" s="45"/>
      <c r="G64" s="45"/>
    </row>
    <row r="65" spans="2:7" ht="15">
      <c r="B65" s="45"/>
      <c r="C65" s="45"/>
      <c r="D65" s="45"/>
      <c r="E65" s="45"/>
      <c r="F65" s="45"/>
      <c r="G65" s="45"/>
    </row>
    <row r="66" spans="2:7" ht="15">
      <c r="B66" s="45"/>
      <c r="C66" s="25"/>
      <c r="D66" s="26"/>
      <c r="E66" s="45"/>
      <c r="F66" s="45"/>
      <c r="G66" s="45"/>
    </row>
    <row r="67" spans="2:7" ht="15">
      <c r="B67" s="45"/>
      <c r="C67" s="45"/>
      <c r="D67" s="45"/>
      <c r="E67" s="45"/>
      <c r="F67" s="45"/>
      <c r="G67" s="45"/>
    </row>
    <row r="68" spans="2:7" ht="15">
      <c r="B68" s="244"/>
      <c r="C68" s="244"/>
      <c r="D68" s="244"/>
      <c r="E68" s="244"/>
      <c r="F68" s="244"/>
      <c r="G68" s="244"/>
    </row>
    <row r="69" spans="2:7" ht="15">
      <c r="B69" s="41"/>
      <c r="C69" s="39"/>
      <c r="D69" s="39"/>
      <c r="E69" s="39"/>
      <c r="F69" s="17"/>
      <c r="G69" s="39"/>
    </row>
    <row r="70" spans="2:7" ht="15">
      <c r="B70" s="42"/>
      <c r="C70" s="35"/>
      <c r="D70" s="35"/>
      <c r="E70" s="35"/>
      <c r="F70" s="36"/>
      <c r="G70" s="37"/>
    </row>
    <row r="71" spans="2:7" ht="15">
      <c r="B71" s="42"/>
      <c r="C71" s="35"/>
      <c r="D71" s="35"/>
      <c r="E71" s="35"/>
      <c r="F71" s="36"/>
      <c r="G71" s="37"/>
    </row>
    <row r="72" spans="2:7" ht="15">
      <c r="B72" s="42"/>
      <c r="C72" s="35"/>
      <c r="D72" s="35"/>
      <c r="E72" s="35"/>
      <c r="F72" s="36"/>
      <c r="G72" s="37"/>
    </row>
    <row r="73" spans="2:7" ht="15">
      <c r="B73" s="42"/>
      <c r="C73" s="35"/>
      <c r="D73" s="35"/>
      <c r="E73" s="35"/>
      <c r="F73" s="36"/>
      <c r="G73" s="37"/>
    </row>
    <row r="74" spans="2:7" ht="15">
      <c r="B74" s="42"/>
      <c r="C74" s="35"/>
      <c r="D74" s="35"/>
      <c r="E74" s="35"/>
      <c r="F74" s="36"/>
      <c r="G74" s="37"/>
    </row>
    <row r="75" spans="2:7" ht="15">
      <c r="B75" s="42"/>
      <c r="C75" s="35"/>
      <c r="D75" s="35"/>
      <c r="E75" s="35"/>
      <c r="F75" s="36"/>
      <c r="G75" s="37"/>
    </row>
    <row r="76" spans="2:7" ht="15">
      <c r="B76" s="40"/>
      <c r="C76" s="35"/>
      <c r="D76" s="35"/>
      <c r="E76" s="35"/>
      <c r="F76" s="36"/>
      <c r="G76" s="37"/>
    </row>
    <row r="77" spans="2:7" ht="15">
      <c r="B77" s="16"/>
      <c r="C77" s="16"/>
      <c r="D77" s="16"/>
      <c r="E77" s="16"/>
      <c r="F77" s="16"/>
      <c r="G77" s="16"/>
    </row>
    <row r="78" spans="2:7" ht="15">
      <c r="B78" s="245"/>
      <c r="C78" s="245"/>
      <c r="D78" s="245"/>
      <c r="E78" s="245"/>
      <c r="F78" s="245"/>
      <c r="G78" s="245"/>
    </row>
    <row r="79" spans="2:7" ht="15">
      <c r="B79" s="245"/>
      <c r="C79" s="245"/>
      <c r="D79" s="245"/>
      <c r="E79" s="245"/>
      <c r="F79" s="245"/>
      <c r="G79" s="245"/>
    </row>
    <row r="80" spans="2:7" ht="15">
      <c r="B80" s="245"/>
      <c r="C80" s="245"/>
      <c r="D80" s="245"/>
      <c r="E80" s="245"/>
      <c r="F80" s="245"/>
      <c r="G80" s="245"/>
    </row>
    <row r="81" spans="2:7" ht="15">
      <c r="B81" s="245"/>
      <c r="C81" s="245"/>
      <c r="D81" s="245"/>
      <c r="E81" s="245"/>
      <c r="F81" s="245"/>
      <c r="G81" s="245"/>
    </row>
    <row r="82" spans="2:7" ht="15">
      <c r="B82" s="245"/>
      <c r="C82" s="245"/>
      <c r="D82" s="245"/>
      <c r="E82" s="245"/>
      <c r="F82" s="245"/>
      <c r="G82" s="245"/>
    </row>
    <row r="83" spans="2:7" ht="15">
      <c r="B83" s="245"/>
      <c r="C83" s="245"/>
      <c r="D83" s="245"/>
      <c r="E83" s="245"/>
      <c r="F83" s="245"/>
      <c r="G83" s="245"/>
    </row>
    <row r="84" spans="2:7" ht="15">
      <c r="B84" s="245"/>
      <c r="C84" s="245"/>
      <c r="D84" s="245"/>
      <c r="E84" s="245"/>
      <c r="F84" s="245"/>
      <c r="G84" s="245"/>
    </row>
    <row r="85" spans="2:7" ht="15">
      <c r="B85" s="245"/>
      <c r="C85" s="245"/>
      <c r="D85" s="245"/>
      <c r="E85" s="245"/>
      <c r="F85" s="245"/>
      <c r="G85" s="245"/>
    </row>
    <row r="86" ht="15">
      <c r="B86" s="5"/>
    </row>
    <row r="87" ht="15">
      <c r="B87" s="5"/>
    </row>
    <row r="88" ht="15">
      <c r="B88" s="5"/>
    </row>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row r="128" ht="15"/>
  </sheetData>
  <sheetProtection/>
  <mergeCells count="4">
    <mergeCell ref="B68:G68"/>
    <mergeCell ref="B78:G85"/>
    <mergeCell ref="B1:J2"/>
    <mergeCell ref="B36:J43"/>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4.xml><?xml version="1.0" encoding="utf-8"?>
<worksheet xmlns="http://schemas.openxmlformats.org/spreadsheetml/2006/main" xmlns:r="http://schemas.openxmlformats.org/officeDocument/2006/relationships">
  <dimension ref="B2:H16"/>
  <sheetViews>
    <sheetView zoomScalePageLayoutView="0" workbookViewId="0" topLeftCell="A1">
      <selection activeCell="B5" sqref="B5"/>
    </sheetView>
  </sheetViews>
  <sheetFormatPr defaultColWidth="0" defaultRowHeight="15"/>
  <cols>
    <col min="1" max="1" width="3.8515625" style="5" customWidth="1"/>
    <col min="2" max="2" width="4.421875" style="11" customWidth="1"/>
    <col min="3" max="3" width="15.140625" style="15" customWidth="1"/>
    <col min="4" max="4" width="15.28125" style="11" customWidth="1"/>
    <col min="5" max="5" width="16.8515625" style="11" customWidth="1"/>
    <col min="6" max="6" width="12.7109375" style="11" customWidth="1"/>
    <col min="7" max="7" width="17.00390625" style="11" customWidth="1"/>
    <col min="8" max="8" width="9.57421875" style="11" customWidth="1"/>
    <col min="9" max="10" width="0" style="5" hidden="1" customWidth="1"/>
    <col min="11" max="16384" width="11.421875" style="5" hidden="1" customWidth="1"/>
  </cols>
  <sheetData>
    <row r="2" spans="2:8" ht="30" customHeight="1">
      <c r="B2" s="232" t="s">
        <v>57</v>
      </c>
      <c r="C2" s="232"/>
      <c r="D2" s="232"/>
      <c r="E2" s="232"/>
      <c r="F2" s="232"/>
      <c r="G2" s="232"/>
      <c r="H2" s="232"/>
    </row>
    <row r="4" spans="2:7" ht="22.5">
      <c r="B4" s="28"/>
      <c r="C4" s="33" t="s">
        <v>74</v>
      </c>
      <c r="D4" s="33" t="s">
        <v>75</v>
      </c>
      <c r="E4" s="33" t="s">
        <v>29</v>
      </c>
      <c r="F4" s="33" t="s">
        <v>31</v>
      </c>
      <c r="G4" s="33" t="s">
        <v>32</v>
      </c>
    </row>
    <row r="5" spans="2:7" ht="33.75">
      <c r="B5" s="17"/>
      <c r="C5" s="20" t="s">
        <v>85</v>
      </c>
      <c r="D5" s="20"/>
      <c r="E5" s="20"/>
      <c r="F5" s="20"/>
      <c r="G5" s="78"/>
    </row>
    <row r="6" spans="2:7" ht="22.5">
      <c r="B6" s="17"/>
      <c r="C6" s="20" t="s">
        <v>79</v>
      </c>
      <c r="D6" s="20"/>
      <c r="E6" s="20"/>
      <c r="F6" s="29"/>
      <c r="G6" s="9"/>
    </row>
    <row r="7" spans="2:7" ht="56.25">
      <c r="B7" s="17"/>
      <c r="C7" s="20" t="s">
        <v>83</v>
      </c>
      <c r="D7" s="20"/>
      <c r="E7" s="20"/>
      <c r="F7" s="29"/>
      <c r="G7" s="9"/>
    </row>
    <row r="8" spans="3:7" ht="33.75">
      <c r="C8" s="20" t="s">
        <v>80</v>
      </c>
      <c r="D8" s="29"/>
      <c r="E8" s="29"/>
      <c r="F8" s="29"/>
      <c r="G8" s="29"/>
    </row>
    <row r="9" spans="3:7" ht="45">
      <c r="C9" s="20" t="s">
        <v>77</v>
      </c>
      <c r="D9" s="29"/>
      <c r="E9" s="29"/>
      <c r="F9" s="29"/>
      <c r="G9" s="29"/>
    </row>
    <row r="11" spans="3:7" ht="15" customHeight="1">
      <c r="C11" s="249" t="s">
        <v>86</v>
      </c>
      <c r="D11" s="249"/>
      <c r="E11" s="249"/>
      <c r="F11" s="249"/>
      <c r="G11" s="249"/>
    </row>
    <row r="12" spans="3:7" ht="15">
      <c r="C12" s="249"/>
      <c r="D12" s="249"/>
      <c r="E12" s="249"/>
      <c r="F12" s="249"/>
      <c r="G12" s="249"/>
    </row>
    <row r="13" spans="3:7" ht="15">
      <c r="C13" s="249"/>
      <c r="D13" s="249"/>
      <c r="E13" s="249"/>
      <c r="F13" s="249"/>
      <c r="G13" s="249"/>
    </row>
    <row r="14" spans="3:7" ht="15">
      <c r="C14" s="249"/>
      <c r="D14" s="249"/>
      <c r="E14" s="249"/>
      <c r="F14" s="249"/>
      <c r="G14" s="249"/>
    </row>
    <row r="15" spans="3:7" ht="15">
      <c r="C15" s="249"/>
      <c r="D15" s="249"/>
      <c r="E15" s="249"/>
      <c r="F15" s="249"/>
      <c r="G15" s="249"/>
    </row>
    <row r="16" spans="3:7" ht="15">
      <c r="C16" s="249"/>
      <c r="D16" s="249"/>
      <c r="E16" s="249"/>
      <c r="F16" s="249"/>
      <c r="G16" s="249"/>
    </row>
  </sheetData>
  <sheetProtection/>
  <mergeCells count="2">
    <mergeCell ref="B2:H2"/>
    <mergeCell ref="C11:G16"/>
  </mergeCells>
  <printOptions/>
  <pageMargins left="0.25" right="0.25" top="0.75" bottom="0.75" header="0.3" footer="0.3"/>
  <pageSetup horizontalDpi="600" verticalDpi="600" orientation="portrait" paperSize="127" r:id="rId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G21" sqref="G21"/>
    </sheetView>
  </sheetViews>
  <sheetFormatPr defaultColWidth="11.421875" defaultRowHeight="15"/>
  <cols>
    <col min="1" max="1" width="16.00390625" style="0" customWidth="1"/>
    <col min="2" max="2" width="10.00390625" style="0" customWidth="1"/>
    <col min="3" max="3" width="12.7109375" style="0" customWidth="1"/>
  </cols>
  <sheetData>
    <row r="1" ht="15">
      <c r="A1" s="3" t="s">
        <v>61</v>
      </c>
    </row>
    <row r="2" ht="15">
      <c r="A2" s="4" t="s">
        <v>60</v>
      </c>
    </row>
    <row r="3" ht="15">
      <c r="A3" s="4" t="s">
        <v>23</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C18"/>
  <sheetViews>
    <sheetView zoomScalePageLayoutView="0" workbookViewId="0" topLeftCell="A1">
      <selection activeCell="H23" sqref="H23"/>
    </sheetView>
  </sheetViews>
  <sheetFormatPr defaultColWidth="11.421875" defaultRowHeight="15"/>
  <cols>
    <col min="1" max="1" width="10.00390625" style="0" customWidth="1"/>
    <col min="2" max="3" width="12.7109375" style="0" customWidth="1"/>
  </cols>
  <sheetData>
    <row r="1" spans="1:3" ht="15">
      <c r="A1" s="50"/>
      <c r="B1" s="51"/>
      <c r="C1" s="52"/>
    </row>
    <row r="2" spans="1:3" ht="15">
      <c r="A2" s="53"/>
      <c r="B2" s="54"/>
      <c r="C2" s="55"/>
    </row>
    <row r="3" spans="1:3" ht="15">
      <c r="A3" s="53"/>
      <c r="B3" s="54"/>
      <c r="C3" s="55"/>
    </row>
    <row r="4" spans="1:3" ht="15">
      <c r="A4" s="53"/>
      <c r="B4" s="54"/>
      <c r="C4" s="55"/>
    </row>
    <row r="5" spans="1:3" ht="15">
      <c r="A5" s="53"/>
      <c r="B5" s="54"/>
      <c r="C5" s="55"/>
    </row>
    <row r="6" spans="1:3" ht="15">
      <c r="A6" s="53"/>
      <c r="B6" s="54"/>
      <c r="C6" s="55"/>
    </row>
    <row r="7" spans="1:3" ht="15">
      <c r="A7" s="53"/>
      <c r="B7" s="54"/>
      <c r="C7" s="55"/>
    </row>
    <row r="8" spans="1:3" ht="15">
      <c r="A8" s="53"/>
      <c r="B8" s="54"/>
      <c r="C8" s="55"/>
    </row>
    <row r="9" spans="1:3" ht="15">
      <c r="A9" s="53"/>
      <c r="B9" s="54"/>
      <c r="C9" s="55"/>
    </row>
    <row r="10" spans="1:3" ht="15">
      <c r="A10" s="53"/>
      <c r="B10" s="54"/>
      <c r="C10" s="55"/>
    </row>
    <row r="11" spans="1:3" ht="15">
      <c r="A11" s="53"/>
      <c r="B11" s="54"/>
      <c r="C11" s="55"/>
    </row>
    <row r="12" spans="1:3" ht="15">
      <c r="A12" s="53"/>
      <c r="B12" s="54"/>
      <c r="C12" s="55"/>
    </row>
    <row r="13" spans="1:3" ht="15">
      <c r="A13" s="53"/>
      <c r="B13" s="54"/>
      <c r="C13" s="55"/>
    </row>
    <row r="14" spans="1:3" ht="15">
      <c r="A14" s="53"/>
      <c r="B14" s="54"/>
      <c r="C14" s="55"/>
    </row>
    <row r="15" spans="1:3" ht="15">
      <c r="A15" s="53"/>
      <c r="B15" s="54"/>
      <c r="C15" s="55"/>
    </row>
    <row r="16" spans="1:3" ht="15">
      <c r="A16" s="53"/>
      <c r="B16" s="54"/>
      <c r="C16" s="55"/>
    </row>
    <row r="17" spans="1:3" ht="15">
      <c r="A17" s="53"/>
      <c r="B17" s="54"/>
      <c r="C17" s="55"/>
    </row>
    <row r="18" spans="1:3" ht="15">
      <c r="A18" s="56"/>
      <c r="B18" s="57"/>
      <c r="C18" s="58"/>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C18"/>
  <sheetViews>
    <sheetView zoomScalePageLayoutView="0" workbookViewId="0" topLeftCell="A1">
      <selection activeCell="F21" sqref="F21"/>
    </sheetView>
  </sheetViews>
  <sheetFormatPr defaultColWidth="11.421875" defaultRowHeight="15"/>
  <cols>
    <col min="1" max="1" width="56.28125" style="0" customWidth="1"/>
    <col min="2" max="2" width="56.28125" style="0" bestFit="1" customWidth="1"/>
  </cols>
  <sheetData>
    <row r="1" spans="1:3" ht="15">
      <c r="A1" s="50"/>
      <c r="B1" s="51"/>
      <c r="C1" s="52"/>
    </row>
    <row r="2" spans="1:3" ht="15">
      <c r="A2" s="53"/>
      <c r="B2" s="54"/>
      <c r="C2" s="55"/>
    </row>
    <row r="3" spans="1:3" ht="15">
      <c r="A3" s="53"/>
      <c r="B3" s="54"/>
      <c r="C3" s="55"/>
    </row>
    <row r="4" spans="1:3" ht="15">
      <c r="A4" s="53"/>
      <c r="B4" s="54"/>
      <c r="C4" s="55"/>
    </row>
    <row r="5" spans="1:3" ht="15">
      <c r="A5" s="53"/>
      <c r="B5" s="54"/>
      <c r="C5" s="55"/>
    </row>
    <row r="6" spans="1:3" ht="15">
      <c r="A6" s="53"/>
      <c r="B6" s="54"/>
      <c r="C6" s="55"/>
    </row>
    <row r="7" spans="1:3" ht="15">
      <c r="A7" s="53"/>
      <c r="B7" s="54"/>
      <c r="C7" s="55"/>
    </row>
    <row r="8" spans="1:3" ht="15">
      <c r="A8" s="53"/>
      <c r="B8" s="54"/>
      <c r="C8" s="55"/>
    </row>
    <row r="9" spans="1:3" ht="15">
      <c r="A9" s="53"/>
      <c r="B9" s="54"/>
      <c r="C9" s="55"/>
    </row>
    <row r="10" spans="1:3" ht="15">
      <c r="A10" s="53"/>
      <c r="B10" s="54"/>
      <c r="C10" s="55"/>
    </row>
    <row r="11" spans="1:3" ht="15">
      <c r="A11" s="53"/>
      <c r="B11" s="54"/>
      <c r="C11" s="55"/>
    </row>
    <row r="12" spans="1:3" ht="15">
      <c r="A12" s="53"/>
      <c r="B12" s="54"/>
      <c r="C12" s="55"/>
    </row>
    <row r="13" spans="1:3" ht="15">
      <c r="A13" s="53"/>
      <c r="B13" s="54"/>
      <c r="C13" s="55"/>
    </row>
    <row r="14" spans="1:3" ht="15">
      <c r="A14" s="53"/>
      <c r="B14" s="54"/>
      <c r="C14" s="55"/>
    </row>
    <row r="15" spans="1:3" ht="15">
      <c r="A15" s="53"/>
      <c r="B15" s="54"/>
      <c r="C15" s="55"/>
    </row>
    <row r="16" spans="1:3" ht="15">
      <c r="A16" s="53"/>
      <c r="B16" s="54"/>
      <c r="C16" s="55"/>
    </row>
    <row r="17" spans="1:3" ht="15">
      <c r="A17" s="53"/>
      <c r="B17" s="54"/>
      <c r="C17" s="55"/>
    </row>
    <row r="18" spans="1:3" ht="15">
      <c r="A18" s="56"/>
      <c r="B18" s="57"/>
      <c r="C18" s="58"/>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3:K51"/>
  <sheetViews>
    <sheetView zoomScalePageLayoutView="0" workbookViewId="0" topLeftCell="A1">
      <selection activeCell="G4" sqref="G4"/>
    </sheetView>
  </sheetViews>
  <sheetFormatPr defaultColWidth="11.421875" defaultRowHeight="15"/>
  <cols>
    <col min="1" max="1" width="11.421875" style="67" customWidth="1"/>
    <col min="2" max="2" width="24.00390625" style="67" customWidth="1"/>
    <col min="3" max="16384" width="11.421875" style="67" customWidth="1"/>
  </cols>
  <sheetData>
    <row r="3" spans="2:11" ht="22.5">
      <c r="B3" s="27" t="s">
        <v>28</v>
      </c>
      <c r="C3" s="49" t="s">
        <v>63</v>
      </c>
      <c r="D3"/>
      <c r="E3"/>
      <c r="F3"/>
      <c r="G3"/>
      <c r="H3"/>
      <c r="I3"/>
      <c r="J3"/>
      <c r="K3"/>
    </row>
    <row r="4" spans="2:11" ht="15">
      <c r="B4" s="6" t="s">
        <v>5</v>
      </c>
      <c r="C4" s="7">
        <v>17</v>
      </c>
      <c r="D4"/>
      <c r="E4"/>
      <c r="F4"/>
      <c r="G4"/>
      <c r="H4"/>
      <c r="I4"/>
      <c r="J4"/>
      <c r="K4"/>
    </row>
    <row r="5" spans="2:11" ht="15">
      <c r="B5" s="8" t="s">
        <v>23</v>
      </c>
      <c r="C5" s="7">
        <v>17</v>
      </c>
      <c r="D5"/>
      <c r="E5"/>
      <c r="F5"/>
      <c r="G5"/>
      <c r="H5"/>
      <c r="I5"/>
      <c r="J5"/>
      <c r="K5"/>
    </row>
    <row r="6" spans="2:11" ht="15">
      <c r="B6"/>
      <c r="C6"/>
      <c r="D6"/>
      <c r="E6"/>
      <c r="F6"/>
      <c r="G6"/>
      <c r="H6"/>
      <c r="I6"/>
      <c r="J6"/>
      <c r="K6"/>
    </row>
    <row r="7" spans="2:11" ht="15">
      <c r="B7"/>
      <c r="C7"/>
      <c r="D7"/>
      <c r="E7"/>
      <c r="F7"/>
      <c r="G7"/>
      <c r="H7"/>
      <c r="I7"/>
      <c r="J7"/>
      <c r="K7"/>
    </row>
    <row r="8" ht="15">
      <c r="B8" s="68"/>
    </row>
    <row r="9" ht="15">
      <c r="B9" s="68"/>
    </row>
    <row r="10" ht="15">
      <c r="B10" s="68"/>
    </row>
    <row r="11" ht="15">
      <c r="B11" s="68"/>
    </row>
    <row r="12" ht="15">
      <c r="B12" s="68"/>
    </row>
    <row r="13" ht="15">
      <c r="B13" s="68"/>
    </row>
    <row r="14" ht="15">
      <c r="B14" s="68"/>
    </row>
    <row r="15" ht="15">
      <c r="B15" s="68"/>
    </row>
    <row r="16" ht="15">
      <c r="B16" s="68"/>
    </row>
    <row r="17" ht="15">
      <c r="B17" s="68"/>
    </row>
    <row r="18" ht="15">
      <c r="B18" s="68"/>
    </row>
    <row r="19" ht="15">
      <c r="B19" s="68"/>
    </row>
    <row r="20" ht="15">
      <c r="B20" s="68"/>
    </row>
    <row r="21" ht="15">
      <c r="B21" s="68"/>
    </row>
    <row r="22" ht="15">
      <c r="B22" s="68"/>
    </row>
    <row r="23" ht="15">
      <c r="B23" s="68"/>
    </row>
    <row r="24" ht="15">
      <c r="B24" s="68"/>
    </row>
    <row r="25" ht="15">
      <c r="B25" s="68"/>
    </row>
    <row r="26" ht="15">
      <c r="B26" s="68"/>
    </row>
    <row r="27" ht="15">
      <c r="B27" s="68"/>
    </row>
    <row r="28" ht="15">
      <c r="B28" s="68"/>
    </row>
    <row r="29" ht="15">
      <c r="B29" s="68"/>
    </row>
    <row r="30" ht="15">
      <c r="B30" s="68"/>
    </row>
    <row r="31" ht="15">
      <c r="B31" s="68"/>
    </row>
    <row r="32" ht="15">
      <c r="B32" s="68"/>
    </row>
    <row r="33" ht="15">
      <c r="B33" s="68"/>
    </row>
    <row r="34" ht="15">
      <c r="B34" s="68"/>
    </row>
    <row r="35" ht="15">
      <c r="B35" s="68"/>
    </row>
    <row r="36" ht="15">
      <c r="B36" s="68"/>
    </row>
    <row r="37" ht="15">
      <c r="B37" s="68"/>
    </row>
    <row r="38" ht="15">
      <c r="B38" s="68"/>
    </row>
    <row r="39" ht="15">
      <c r="B39" s="68"/>
    </row>
    <row r="40" ht="15">
      <c r="B40" s="68"/>
    </row>
    <row r="41" ht="15">
      <c r="B41" s="68"/>
    </row>
    <row r="42" ht="15">
      <c r="B42" s="68"/>
    </row>
    <row r="43" ht="15">
      <c r="B43" s="68"/>
    </row>
    <row r="44" ht="15">
      <c r="B44" s="68"/>
    </row>
    <row r="45" ht="15">
      <c r="B45" s="68"/>
    </row>
    <row r="46" ht="15">
      <c r="B46" s="68"/>
    </row>
    <row r="47" ht="15">
      <c r="B47" s="68"/>
    </row>
    <row r="48" ht="15">
      <c r="B48" s="68"/>
    </row>
    <row r="49" ht="15">
      <c r="B49" s="68"/>
    </row>
    <row r="50" ht="15">
      <c r="B50" s="68"/>
    </row>
    <row r="51" ht="15">
      <c r="B51" s="69"/>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3:C5"/>
  <sheetViews>
    <sheetView zoomScalePageLayoutView="0" workbookViewId="0" topLeftCell="A7">
      <selection activeCell="J14" sqref="J14"/>
    </sheetView>
  </sheetViews>
  <sheetFormatPr defaultColWidth="11.421875" defaultRowHeight="15"/>
  <cols>
    <col min="2" max="2" width="21.7109375" style="0" customWidth="1"/>
    <col min="3" max="3" width="28.28125" style="0" customWidth="1"/>
  </cols>
  <sheetData>
    <row r="3" spans="2:3" ht="15">
      <c r="B3" s="27" t="s">
        <v>55</v>
      </c>
      <c r="C3" s="61" t="s">
        <v>64</v>
      </c>
    </row>
    <row r="4" spans="2:3" ht="15">
      <c r="B4" s="6" t="s">
        <v>5</v>
      </c>
      <c r="C4" s="61">
        <v>18</v>
      </c>
    </row>
    <row r="5" spans="2:3" ht="15">
      <c r="B5" s="64" t="s">
        <v>23</v>
      </c>
      <c r="C5" s="61">
        <v>18</v>
      </c>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U58"/>
  <sheetViews>
    <sheetView showGridLines="0" tabSelected="1" view="pageBreakPreview" zoomScale="60" zoomScaleNormal="80" zoomScalePageLayoutView="0" workbookViewId="0" topLeftCell="A34">
      <selection activeCell="Q40" sqref="Q40"/>
    </sheetView>
  </sheetViews>
  <sheetFormatPr defaultColWidth="11.421875" defaultRowHeight="15"/>
  <cols>
    <col min="1" max="1" width="7.7109375" style="93" customWidth="1"/>
    <col min="2" max="2" width="25.140625" style="93" customWidth="1"/>
    <col min="3" max="4" width="11.421875" style="93" customWidth="1"/>
    <col min="5" max="5" width="16.28125" style="93" customWidth="1"/>
    <col min="6" max="6" width="18.28125" style="95" customWidth="1"/>
    <col min="7" max="7" width="15.57421875" style="93" customWidth="1"/>
    <col min="8" max="16384" width="11.421875" style="93" customWidth="1"/>
  </cols>
  <sheetData>
    <row r="1" spans="1:21" ht="12.75" customHeight="1">
      <c r="A1" s="89"/>
      <c r="B1" s="90"/>
      <c r="C1" s="90"/>
      <c r="D1" s="90"/>
      <c r="E1" s="90"/>
      <c r="F1" s="91"/>
      <c r="G1" s="90"/>
      <c r="H1" s="90"/>
      <c r="I1" s="90"/>
      <c r="J1" s="90"/>
      <c r="K1" s="90"/>
      <c r="L1" s="90"/>
      <c r="M1" s="90"/>
      <c r="N1" s="90"/>
      <c r="O1" s="90"/>
      <c r="P1" s="90"/>
      <c r="Q1" s="90"/>
      <c r="R1" s="250"/>
      <c r="S1" s="250"/>
      <c r="T1" s="250"/>
      <c r="U1" s="251"/>
    </row>
    <row r="2" spans="1:21" s="95" customFormat="1" ht="12.75">
      <c r="A2" s="252"/>
      <c r="B2" s="94"/>
      <c r="C2" s="94"/>
      <c r="D2" s="168" t="s">
        <v>100</v>
      </c>
      <c r="E2" s="168"/>
      <c r="F2" s="168"/>
      <c r="G2" s="168"/>
      <c r="H2" s="168"/>
      <c r="I2" s="168"/>
      <c r="J2" s="168"/>
      <c r="K2" s="168"/>
      <c r="L2" s="168"/>
      <c r="M2" s="168"/>
      <c r="N2" s="94"/>
      <c r="O2" s="94"/>
      <c r="P2" s="94"/>
      <c r="Q2" s="94"/>
      <c r="R2" s="94"/>
      <c r="S2" s="94"/>
      <c r="T2" s="94"/>
      <c r="U2" s="253"/>
    </row>
    <row r="3" spans="1:21" s="95" customFormat="1" ht="12.75">
      <c r="A3" s="252"/>
      <c r="B3" s="94"/>
      <c r="C3" s="94"/>
      <c r="D3" s="168" t="s">
        <v>101</v>
      </c>
      <c r="E3" s="168"/>
      <c r="F3" s="168"/>
      <c r="G3" s="168"/>
      <c r="H3" s="168"/>
      <c r="I3" s="168"/>
      <c r="J3" s="168"/>
      <c r="K3" s="168"/>
      <c r="L3" s="168"/>
      <c r="M3" s="168"/>
      <c r="N3" s="94"/>
      <c r="O3" s="94"/>
      <c r="P3" s="94"/>
      <c r="Q3" s="94"/>
      <c r="R3" s="94"/>
      <c r="S3" s="94"/>
      <c r="T3" s="94"/>
      <c r="U3" s="253"/>
    </row>
    <row r="4" spans="1:21" s="95" customFormat="1" ht="15">
      <c r="A4" s="252"/>
      <c r="B4" s="94"/>
      <c r="C4" s="94"/>
      <c r="D4" s="169" t="s">
        <v>137</v>
      </c>
      <c r="E4" s="169"/>
      <c r="F4" s="169"/>
      <c r="G4" s="169"/>
      <c r="H4" s="169"/>
      <c r="I4" s="169"/>
      <c r="J4" s="169"/>
      <c r="K4" s="169"/>
      <c r="L4" s="169"/>
      <c r="M4" s="169"/>
      <c r="N4" s="94"/>
      <c r="O4" s="94"/>
      <c r="P4" s="94"/>
      <c r="Q4" s="94"/>
      <c r="R4" s="94"/>
      <c r="S4" s="94"/>
      <c r="T4" s="94"/>
      <c r="U4" s="253"/>
    </row>
    <row r="5" spans="1:21" ht="12.75">
      <c r="A5" s="151"/>
      <c r="B5" s="96"/>
      <c r="C5" s="96"/>
      <c r="D5" s="96"/>
      <c r="E5" s="96"/>
      <c r="F5" s="97"/>
      <c r="G5" s="96"/>
      <c r="H5" s="96"/>
      <c r="I5" s="96"/>
      <c r="J5" s="96"/>
      <c r="K5" s="96"/>
      <c r="L5" s="96"/>
      <c r="M5" s="96"/>
      <c r="N5" s="96"/>
      <c r="O5" s="96"/>
      <c r="P5" s="96"/>
      <c r="Q5" s="96"/>
      <c r="R5" s="98"/>
      <c r="S5" s="98"/>
      <c r="T5" s="98"/>
      <c r="U5" s="254"/>
    </row>
    <row r="6" spans="1:21" ht="12.75">
      <c r="A6" s="151"/>
      <c r="B6" s="96"/>
      <c r="C6" s="96"/>
      <c r="D6" s="96"/>
      <c r="E6" s="96"/>
      <c r="F6" s="97"/>
      <c r="G6" s="96"/>
      <c r="H6" s="96"/>
      <c r="I6" s="96"/>
      <c r="J6" s="96"/>
      <c r="K6" s="96"/>
      <c r="L6" s="96"/>
      <c r="M6" s="96"/>
      <c r="N6" s="96"/>
      <c r="O6" s="96"/>
      <c r="P6" s="96"/>
      <c r="Q6" s="96"/>
      <c r="R6" s="98"/>
      <c r="S6" s="98"/>
      <c r="T6" s="98"/>
      <c r="U6" s="254"/>
    </row>
    <row r="7" spans="1:21" ht="13.5" thickBot="1">
      <c r="A7" s="151"/>
      <c r="B7" s="96"/>
      <c r="C7" s="96"/>
      <c r="D7" s="96"/>
      <c r="E7" s="96"/>
      <c r="F7" s="97"/>
      <c r="G7" s="96"/>
      <c r="H7" s="96"/>
      <c r="I7" s="96"/>
      <c r="J7" s="96"/>
      <c r="K7" s="96"/>
      <c r="L7" s="96"/>
      <c r="M7" s="96"/>
      <c r="N7" s="96"/>
      <c r="O7" s="96"/>
      <c r="P7" s="96"/>
      <c r="Q7" s="96"/>
      <c r="R7" s="98"/>
      <c r="S7" s="98"/>
      <c r="T7" s="98"/>
      <c r="U7" s="254"/>
    </row>
    <row r="8" spans="1:21" ht="12.75" customHeight="1">
      <c r="A8" s="99"/>
      <c r="B8" s="96"/>
      <c r="C8" s="100"/>
      <c r="D8" s="100"/>
      <c r="E8" s="100"/>
      <c r="F8" s="170" t="s">
        <v>102</v>
      </c>
      <c r="G8" s="171"/>
      <c r="H8" s="171"/>
      <c r="I8" s="171"/>
      <c r="J8" s="171"/>
      <c r="K8" s="171"/>
      <c r="L8" s="171"/>
      <c r="M8" s="172"/>
      <c r="N8" s="101"/>
      <c r="O8" s="101"/>
      <c r="P8" s="101"/>
      <c r="Q8" s="101"/>
      <c r="R8" s="101"/>
      <c r="S8" s="101"/>
      <c r="T8" s="101"/>
      <c r="U8" s="254"/>
    </row>
    <row r="9" spans="1:21" ht="15">
      <c r="A9" s="99"/>
      <c r="B9" s="96"/>
      <c r="C9" s="102"/>
      <c r="D9" s="102"/>
      <c r="E9" s="102"/>
      <c r="F9" s="173" t="s">
        <v>103</v>
      </c>
      <c r="G9" s="174"/>
      <c r="H9" s="174"/>
      <c r="I9" s="174"/>
      <c r="J9" s="174"/>
      <c r="K9" s="174"/>
      <c r="L9" s="174"/>
      <c r="M9" s="175"/>
      <c r="N9" s="101"/>
      <c r="O9" s="101"/>
      <c r="P9" s="96"/>
      <c r="Q9" s="96"/>
      <c r="R9" s="96"/>
      <c r="S9" s="96"/>
      <c r="T9" s="101"/>
      <c r="U9" s="255"/>
    </row>
    <row r="10" spans="1:21" ht="15">
      <c r="A10" s="99"/>
      <c r="B10" s="96"/>
      <c r="C10" s="102"/>
      <c r="D10" s="102"/>
      <c r="E10" s="102"/>
      <c r="F10" s="173" t="s">
        <v>134</v>
      </c>
      <c r="G10" s="174"/>
      <c r="H10" s="174"/>
      <c r="I10" s="174"/>
      <c r="J10" s="174"/>
      <c r="K10" s="174"/>
      <c r="L10" s="174"/>
      <c r="M10" s="175"/>
      <c r="N10" s="103"/>
      <c r="O10" s="103"/>
      <c r="P10" s="103"/>
      <c r="Q10" s="103"/>
      <c r="R10" s="103"/>
      <c r="S10" s="103"/>
      <c r="T10" s="103"/>
      <c r="U10" s="255"/>
    </row>
    <row r="11" spans="1:21" ht="15">
      <c r="A11" s="99"/>
      <c r="B11" s="96"/>
      <c r="C11" s="102"/>
      <c r="D11" s="102"/>
      <c r="E11" s="102"/>
      <c r="F11" s="173" t="s">
        <v>135</v>
      </c>
      <c r="G11" s="174"/>
      <c r="H11" s="174"/>
      <c r="I11" s="174"/>
      <c r="J11" s="174"/>
      <c r="K11" s="174"/>
      <c r="L11" s="174"/>
      <c r="M11" s="175"/>
      <c r="N11" s="101"/>
      <c r="O11" s="103"/>
      <c r="P11" s="103"/>
      <c r="Q11" s="103"/>
      <c r="R11" s="103"/>
      <c r="S11" s="103"/>
      <c r="T11" s="103"/>
      <c r="U11" s="254"/>
    </row>
    <row r="12" spans="1:21" ht="15.75" thickBot="1">
      <c r="A12" s="99"/>
      <c r="B12" s="104"/>
      <c r="C12" s="101"/>
      <c r="D12" s="101"/>
      <c r="E12" s="101"/>
      <c r="F12" s="176" t="s">
        <v>136</v>
      </c>
      <c r="G12" s="177"/>
      <c r="H12" s="177"/>
      <c r="I12" s="177"/>
      <c r="J12" s="177"/>
      <c r="K12" s="177"/>
      <c r="L12" s="177"/>
      <c r="M12" s="178"/>
      <c r="N12" s="101"/>
      <c r="O12" s="103"/>
      <c r="P12" s="103"/>
      <c r="Q12" s="103"/>
      <c r="R12" s="103"/>
      <c r="S12" s="103"/>
      <c r="T12" s="103"/>
      <c r="U12" s="254"/>
    </row>
    <row r="13" spans="1:21" ht="15">
      <c r="A13" s="99"/>
      <c r="B13" s="104"/>
      <c r="C13" s="101"/>
      <c r="D13" s="101"/>
      <c r="E13" s="101"/>
      <c r="F13" s="167"/>
      <c r="G13" s="167"/>
      <c r="H13" s="167"/>
      <c r="I13" s="167"/>
      <c r="J13" s="167"/>
      <c r="K13" s="167"/>
      <c r="L13" s="167"/>
      <c r="M13" s="167"/>
      <c r="N13" s="101"/>
      <c r="O13" s="103"/>
      <c r="P13" s="103"/>
      <c r="Q13" s="103"/>
      <c r="R13" s="103"/>
      <c r="S13" s="103"/>
      <c r="T13" s="103"/>
      <c r="U13" s="254"/>
    </row>
    <row r="14" spans="1:21" ht="13.5" thickBot="1">
      <c r="A14" s="99"/>
      <c r="B14" s="104"/>
      <c r="C14" s="101"/>
      <c r="D14" s="101"/>
      <c r="E14" s="101"/>
      <c r="F14" s="105"/>
      <c r="G14" s="101"/>
      <c r="H14" s="101"/>
      <c r="I14" s="101"/>
      <c r="J14" s="106"/>
      <c r="K14" s="101"/>
      <c r="L14" s="101"/>
      <c r="M14" s="101"/>
      <c r="N14" s="101"/>
      <c r="O14" s="103"/>
      <c r="P14" s="103"/>
      <c r="Q14" s="103"/>
      <c r="R14" s="103"/>
      <c r="S14" s="103"/>
      <c r="T14" s="103"/>
      <c r="U14" s="254"/>
    </row>
    <row r="15" spans="1:21" ht="24" customHeight="1" thickBot="1">
      <c r="A15" s="179" t="s">
        <v>106</v>
      </c>
      <c r="B15" s="180"/>
      <c r="C15" s="180"/>
      <c r="D15" s="180"/>
      <c r="E15" s="180"/>
      <c r="F15" s="180"/>
      <c r="G15" s="180"/>
      <c r="H15" s="180"/>
      <c r="I15" s="180"/>
      <c r="J15" s="180"/>
      <c r="K15" s="180"/>
      <c r="L15" s="180"/>
      <c r="M15" s="180"/>
      <c r="N15" s="180"/>
      <c r="O15" s="180"/>
      <c r="P15" s="180"/>
      <c r="Q15" s="180"/>
      <c r="R15" s="180"/>
      <c r="S15" s="180"/>
      <c r="T15" s="181"/>
      <c r="U15" s="256"/>
    </row>
    <row r="16" spans="1:21" ht="13.5" thickBot="1">
      <c r="A16" s="107"/>
      <c r="B16" s="108"/>
      <c r="C16" s="109"/>
      <c r="D16" s="109"/>
      <c r="E16" s="109"/>
      <c r="F16" s="110"/>
      <c r="G16" s="109"/>
      <c r="H16" s="109"/>
      <c r="I16" s="109"/>
      <c r="J16" s="111"/>
      <c r="K16" s="109"/>
      <c r="L16" s="109"/>
      <c r="M16" s="109"/>
      <c r="N16" s="109"/>
      <c r="O16" s="112"/>
      <c r="P16" s="112"/>
      <c r="Q16" s="112"/>
      <c r="R16" s="112"/>
      <c r="S16" s="112"/>
      <c r="T16" s="112"/>
      <c r="U16" s="254"/>
    </row>
    <row r="17" spans="1:21" ht="34.5" customHeight="1" thickBot="1">
      <c r="A17" s="99"/>
      <c r="B17" s="269" t="s">
        <v>107</v>
      </c>
      <c r="C17" s="270"/>
      <c r="D17" s="270"/>
      <c r="E17" s="270"/>
      <c r="F17" s="270"/>
      <c r="G17" s="271"/>
      <c r="H17" s="103"/>
      <c r="I17" s="101"/>
      <c r="J17" s="106"/>
      <c r="K17" s="101"/>
      <c r="L17" s="101"/>
      <c r="M17" s="101"/>
      <c r="N17" s="101"/>
      <c r="O17" s="103"/>
      <c r="P17" s="103"/>
      <c r="Q17" s="103"/>
      <c r="R17" s="103"/>
      <c r="S17" s="103"/>
      <c r="T17" s="103"/>
      <c r="U17" s="255"/>
    </row>
    <row r="18" spans="1:21" ht="27.75" customHeight="1" thickBot="1">
      <c r="A18" s="99"/>
      <c r="B18" s="264" t="s">
        <v>108</v>
      </c>
      <c r="C18" s="265"/>
      <c r="D18" s="266"/>
      <c r="E18" s="267" t="s">
        <v>5</v>
      </c>
      <c r="F18" s="267" t="s">
        <v>109</v>
      </c>
      <c r="G18" s="268" t="s">
        <v>110</v>
      </c>
      <c r="H18" s="113"/>
      <c r="I18" s="96"/>
      <c r="J18" s="96"/>
      <c r="K18" s="96"/>
      <c r="L18" s="114"/>
      <c r="M18" s="96"/>
      <c r="N18" s="96"/>
      <c r="O18" s="96"/>
      <c r="P18" s="96"/>
      <c r="Q18" s="96"/>
      <c r="R18" s="114"/>
      <c r="S18" s="113"/>
      <c r="T18" s="103"/>
      <c r="U18" s="255"/>
    </row>
    <row r="19" spans="1:21" ht="17.25" customHeight="1">
      <c r="A19" s="99"/>
      <c r="B19" s="182" t="s">
        <v>58</v>
      </c>
      <c r="C19" s="183"/>
      <c r="D19" s="184"/>
      <c r="E19" s="115">
        <v>4</v>
      </c>
      <c r="F19" s="116">
        <v>0</v>
      </c>
      <c r="G19" s="117">
        <f>SUM(E19:F19)</f>
        <v>4</v>
      </c>
      <c r="H19" s="118"/>
      <c r="I19" s="119"/>
      <c r="J19" s="120"/>
      <c r="K19" s="119"/>
      <c r="L19" s="101"/>
      <c r="M19" s="101"/>
      <c r="N19" s="103"/>
      <c r="O19" s="103"/>
      <c r="P19" s="103"/>
      <c r="Q19" s="103"/>
      <c r="R19" s="103"/>
      <c r="S19" s="103"/>
      <c r="T19" s="103"/>
      <c r="U19" s="254"/>
    </row>
    <row r="20" spans="1:21" ht="17.25" customHeight="1">
      <c r="A20" s="99"/>
      <c r="B20" s="185" t="s">
        <v>111</v>
      </c>
      <c r="C20" s="186"/>
      <c r="D20" s="187"/>
      <c r="E20" s="121">
        <v>0</v>
      </c>
      <c r="F20" s="122">
        <v>0</v>
      </c>
      <c r="G20" s="123">
        <f>SUM(E20:F20)</f>
        <v>0</v>
      </c>
      <c r="H20" s="113"/>
      <c r="I20" s="119"/>
      <c r="J20" s="120"/>
      <c r="K20" s="119"/>
      <c r="L20" s="101"/>
      <c r="M20" s="101"/>
      <c r="N20" s="103"/>
      <c r="O20" s="103"/>
      <c r="P20" s="103"/>
      <c r="Q20" s="103"/>
      <c r="R20" s="103"/>
      <c r="S20" s="103"/>
      <c r="T20" s="103"/>
      <c r="U20" s="254"/>
    </row>
    <row r="21" spans="1:21" ht="17.25" customHeight="1" thickBot="1">
      <c r="A21" s="99"/>
      <c r="B21" s="188" t="s">
        <v>9</v>
      </c>
      <c r="C21" s="189"/>
      <c r="D21" s="190"/>
      <c r="E21" s="124">
        <v>14</v>
      </c>
      <c r="F21" s="125">
        <v>6</v>
      </c>
      <c r="G21" s="126">
        <f>SUM(E21:F21)</f>
        <v>20</v>
      </c>
      <c r="H21" s="96"/>
      <c r="I21" s="96"/>
      <c r="J21" s="96"/>
      <c r="K21" s="96"/>
      <c r="L21" s="114"/>
      <c r="M21" s="96"/>
      <c r="N21" s="96"/>
      <c r="O21" s="96"/>
      <c r="P21" s="96"/>
      <c r="Q21" s="96"/>
      <c r="R21" s="114"/>
      <c r="S21" s="103"/>
      <c r="T21" s="103"/>
      <c r="U21" s="254"/>
    </row>
    <row r="22" spans="1:21" ht="32.25" customHeight="1" thickBot="1">
      <c r="A22" s="99"/>
      <c r="B22" s="191" t="s">
        <v>140</v>
      </c>
      <c r="C22" s="192"/>
      <c r="D22" s="193"/>
      <c r="E22" s="194">
        <f>SUM(G19:G21)</f>
        <v>24</v>
      </c>
      <c r="F22" s="194"/>
      <c r="G22" s="195"/>
      <c r="H22" s="101"/>
      <c r="I22" s="101"/>
      <c r="J22" s="106"/>
      <c r="K22" s="101"/>
      <c r="L22" s="101"/>
      <c r="M22" s="101"/>
      <c r="N22" s="101"/>
      <c r="O22" s="103"/>
      <c r="P22" s="103"/>
      <c r="Q22" s="103"/>
      <c r="R22" s="103"/>
      <c r="S22" s="103"/>
      <c r="T22" s="103"/>
      <c r="U22" s="254"/>
    </row>
    <row r="23" spans="1:21" ht="12" customHeight="1">
      <c r="A23" s="99"/>
      <c r="B23" s="96"/>
      <c r="C23" s="96"/>
      <c r="D23" s="96"/>
      <c r="E23" s="92"/>
      <c r="F23" s="96"/>
      <c r="G23" s="96"/>
      <c r="H23" s="101"/>
      <c r="I23" s="101"/>
      <c r="J23" s="106"/>
      <c r="K23" s="101"/>
      <c r="L23" s="101"/>
      <c r="M23" s="101"/>
      <c r="N23" s="101"/>
      <c r="O23" s="103"/>
      <c r="P23" s="103"/>
      <c r="Q23" s="103"/>
      <c r="R23" s="103"/>
      <c r="S23" s="103"/>
      <c r="T23" s="103"/>
      <c r="U23" s="254"/>
    </row>
    <row r="24" spans="1:21" ht="12" customHeight="1">
      <c r="A24" s="99"/>
      <c r="B24" s="96"/>
      <c r="C24" s="96"/>
      <c r="D24" s="96"/>
      <c r="E24" s="96"/>
      <c r="F24" s="96"/>
      <c r="G24" s="96"/>
      <c r="H24" s="101"/>
      <c r="I24" s="101"/>
      <c r="J24" s="106"/>
      <c r="K24" s="101"/>
      <c r="L24" s="101"/>
      <c r="M24" s="101"/>
      <c r="N24" s="96"/>
      <c r="O24" s="96"/>
      <c r="P24" s="96"/>
      <c r="Q24" s="96"/>
      <c r="R24" s="114"/>
      <c r="S24" s="103"/>
      <c r="T24" s="103"/>
      <c r="U24" s="254"/>
    </row>
    <row r="25" spans="1:21" ht="12" customHeight="1" thickBot="1">
      <c r="A25" s="127"/>
      <c r="B25" s="128"/>
      <c r="C25" s="129"/>
      <c r="D25" s="129"/>
      <c r="E25" s="129"/>
      <c r="F25" s="130"/>
      <c r="G25" s="129"/>
      <c r="H25" s="129"/>
      <c r="I25" s="129"/>
      <c r="J25" s="131"/>
      <c r="K25" s="129"/>
      <c r="L25" s="129"/>
      <c r="M25" s="129"/>
      <c r="N25" s="129"/>
      <c r="O25" s="132"/>
      <c r="P25" s="132"/>
      <c r="Q25" s="132"/>
      <c r="R25" s="132"/>
      <c r="S25" s="257"/>
      <c r="T25" s="257"/>
      <c r="U25" s="254"/>
    </row>
    <row r="26" spans="1:21" ht="24.75" customHeight="1" thickBot="1">
      <c r="A26" s="179" t="s">
        <v>104</v>
      </c>
      <c r="B26" s="180"/>
      <c r="C26" s="180"/>
      <c r="D26" s="180"/>
      <c r="E26" s="180"/>
      <c r="F26" s="180"/>
      <c r="G26" s="180"/>
      <c r="H26" s="180"/>
      <c r="I26" s="180"/>
      <c r="J26" s="180"/>
      <c r="K26" s="180"/>
      <c r="L26" s="180"/>
      <c r="M26" s="180"/>
      <c r="N26" s="180"/>
      <c r="O26" s="180"/>
      <c r="P26" s="180"/>
      <c r="Q26" s="180"/>
      <c r="R26" s="180"/>
      <c r="S26" s="180"/>
      <c r="T26" s="180"/>
      <c r="U26" s="254"/>
    </row>
    <row r="27" spans="1:21" ht="13.5" thickBot="1">
      <c r="A27" s="151"/>
      <c r="B27" s="196"/>
      <c r="C27" s="196"/>
      <c r="D27" s="196"/>
      <c r="E27" s="196"/>
      <c r="F27" s="196"/>
      <c r="G27" s="196"/>
      <c r="H27" s="96"/>
      <c r="I27" s="96"/>
      <c r="J27" s="96"/>
      <c r="K27" s="96"/>
      <c r="L27" s="96"/>
      <c r="M27" s="96"/>
      <c r="N27" s="96"/>
      <c r="O27" s="96"/>
      <c r="P27" s="96"/>
      <c r="Q27" s="133"/>
      <c r="R27" s="133"/>
      <c r="S27" s="96"/>
      <c r="T27" s="96"/>
      <c r="U27" s="254"/>
    </row>
    <row r="28" spans="1:21" s="137" customFormat="1" ht="33" customHeight="1" thickBot="1">
      <c r="A28" s="258"/>
      <c r="B28" s="197" t="s">
        <v>112</v>
      </c>
      <c r="C28" s="198"/>
      <c r="D28" s="198"/>
      <c r="E28" s="198"/>
      <c r="F28" s="199"/>
      <c r="G28" s="135"/>
      <c r="H28" s="133" t="s">
        <v>113</v>
      </c>
      <c r="I28" s="136" t="str">
        <f>+K30</f>
        <v>SGA</v>
      </c>
      <c r="J28" s="133" t="s">
        <v>114</v>
      </c>
      <c r="K28" s="133" t="s">
        <v>114</v>
      </c>
      <c r="L28" s="133" t="s">
        <v>114</v>
      </c>
      <c r="M28" s="133" t="s">
        <v>114</v>
      </c>
      <c r="N28" s="133" t="s">
        <v>114</v>
      </c>
      <c r="O28" s="133" t="s">
        <v>114</v>
      </c>
      <c r="P28" s="134"/>
      <c r="Q28" s="133"/>
      <c r="R28" s="133"/>
      <c r="S28" s="134"/>
      <c r="T28" s="134"/>
      <c r="U28" s="255"/>
    </row>
    <row r="29" spans="1:21" s="137" customFormat="1" ht="29.25" customHeight="1" thickBot="1">
      <c r="A29" s="258"/>
      <c r="B29" s="200" t="s">
        <v>115</v>
      </c>
      <c r="C29" s="201"/>
      <c r="D29" s="202"/>
      <c r="E29" s="138" t="s">
        <v>5</v>
      </c>
      <c r="F29" s="139" t="s">
        <v>109</v>
      </c>
      <c r="G29" s="135"/>
      <c r="H29" s="133"/>
      <c r="I29" s="136"/>
      <c r="J29" s="133" t="s">
        <v>114</v>
      </c>
      <c r="K29" s="133" t="s">
        <v>114</v>
      </c>
      <c r="L29" s="133" t="s">
        <v>114</v>
      </c>
      <c r="M29" s="133" t="s">
        <v>114</v>
      </c>
      <c r="N29" s="133" t="s">
        <v>114</v>
      </c>
      <c r="O29" s="133" t="s">
        <v>114</v>
      </c>
      <c r="P29" s="134"/>
      <c r="Q29" s="133"/>
      <c r="R29" s="133"/>
      <c r="S29" s="134"/>
      <c r="T29" s="134"/>
      <c r="U29" s="255"/>
    </row>
    <row r="30" spans="1:21" ht="23.25" customHeight="1">
      <c r="A30" s="151"/>
      <c r="B30" s="203" t="s">
        <v>15</v>
      </c>
      <c r="C30" s="204"/>
      <c r="D30" s="205"/>
      <c r="E30" s="140">
        <v>3</v>
      </c>
      <c r="F30" s="141">
        <v>0</v>
      </c>
      <c r="G30" s="136"/>
      <c r="H30" s="133" t="s">
        <v>116</v>
      </c>
      <c r="I30" s="142" t="str">
        <f>+K31</f>
        <v>SGA</v>
      </c>
      <c r="J30" s="133" t="s">
        <v>114</v>
      </c>
      <c r="K30" s="133" t="s">
        <v>114</v>
      </c>
      <c r="L30" s="133" t="s">
        <v>114</v>
      </c>
      <c r="M30" s="133" t="s">
        <v>114</v>
      </c>
      <c r="N30" s="133" t="s">
        <v>114</v>
      </c>
      <c r="O30" s="133" t="s">
        <v>114</v>
      </c>
      <c r="P30" s="96"/>
      <c r="Q30" s="133"/>
      <c r="R30" s="133"/>
      <c r="S30" s="96"/>
      <c r="T30" s="96"/>
      <c r="U30" s="254"/>
    </row>
    <row r="31" spans="1:21" ht="23.25" customHeight="1">
      <c r="A31" s="151"/>
      <c r="B31" s="206" t="s">
        <v>1</v>
      </c>
      <c r="C31" s="207"/>
      <c r="D31" s="208"/>
      <c r="E31" s="143">
        <v>1</v>
      </c>
      <c r="F31" s="144">
        <v>0</v>
      </c>
      <c r="G31" s="136"/>
      <c r="H31" s="133" t="s">
        <v>114</v>
      </c>
      <c r="I31" s="142" t="str">
        <f>+K32</f>
        <v>SGA</v>
      </c>
      <c r="J31" s="133" t="s">
        <v>114</v>
      </c>
      <c r="K31" s="133" t="s">
        <v>114</v>
      </c>
      <c r="L31" s="133" t="s">
        <v>114</v>
      </c>
      <c r="M31" s="133" t="s">
        <v>114</v>
      </c>
      <c r="N31" s="133" t="s">
        <v>114</v>
      </c>
      <c r="O31" s="133" t="s">
        <v>114</v>
      </c>
      <c r="P31" s="96"/>
      <c r="Q31" s="133"/>
      <c r="R31" s="133"/>
      <c r="S31" s="96"/>
      <c r="T31" s="96"/>
      <c r="U31" s="254"/>
    </row>
    <row r="32" spans="1:21" ht="23.25" customHeight="1">
      <c r="A32" s="151"/>
      <c r="B32" s="206" t="s">
        <v>19</v>
      </c>
      <c r="C32" s="207"/>
      <c r="D32" s="208"/>
      <c r="E32" s="143">
        <v>14</v>
      </c>
      <c r="F32" s="144">
        <v>6</v>
      </c>
      <c r="G32" s="145"/>
      <c r="H32" s="133" t="s">
        <v>117</v>
      </c>
      <c r="I32" s="142" t="str">
        <f>+K33</f>
        <v>SGA</v>
      </c>
      <c r="J32" s="133" t="s">
        <v>114</v>
      </c>
      <c r="K32" s="133" t="s">
        <v>114</v>
      </c>
      <c r="L32" s="133" t="s">
        <v>114</v>
      </c>
      <c r="M32" s="133" t="s">
        <v>114</v>
      </c>
      <c r="N32" s="133" t="s">
        <v>114</v>
      </c>
      <c r="O32" s="133" t="s">
        <v>114</v>
      </c>
      <c r="P32" s="96"/>
      <c r="Q32" s="133"/>
      <c r="R32" s="133"/>
      <c r="S32" s="96"/>
      <c r="T32" s="96"/>
      <c r="U32" s="254"/>
    </row>
    <row r="33" spans="1:21" ht="23.25" customHeight="1">
      <c r="A33" s="151"/>
      <c r="B33" s="210" t="s">
        <v>118</v>
      </c>
      <c r="C33" s="211"/>
      <c r="D33" s="212"/>
      <c r="E33" s="143">
        <v>0</v>
      </c>
      <c r="F33" s="144">
        <v>0</v>
      </c>
      <c r="G33" s="136"/>
      <c r="H33" s="133" t="s">
        <v>119</v>
      </c>
      <c r="I33" s="142" t="str">
        <f>+N30</f>
        <v>SGA</v>
      </c>
      <c r="J33" s="133" t="s">
        <v>114</v>
      </c>
      <c r="K33" s="133" t="s">
        <v>114</v>
      </c>
      <c r="L33" s="133" t="s">
        <v>114</v>
      </c>
      <c r="M33" s="133" t="s">
        <v>114</v>
      </c>
      <c r="N33" s="133" t="s">
        <v>114</v>
      </c>
      <c r="O33" s="133" t="s">
        <v>114</v>
      </c>
      <c r="P33" s="96"/>
      <c r="Q33" s="96"/>
      <c r="R33" s="96"/>
      <c r="S33" s="96"/>
      <c r="T33" s="96"/>
      <c r="U33" s="254"/>
    </row>
    <row r="34" spans="1:21" ht="27" customHeight="1" thickBot="1">
      <c r="A34" s="151"/>
      <c r="B34" s="213" t="s">
        <v>120</v>
      </c>
      <c r="C34" s="214"/>
      <c r="D34" s="215"/>
      <c r="E34" s="146">
        <v>0</v>
      </c>
      <c r="F34" s="147">
        <v>0</v>
      </c>
      <c r="G34" s="136"/>
      <c r="H34" s="133"/>
      <c r="I34" s="142"/>
      <c r="J34" s="133" t="s">
        <v>114</v>
      </c>
      <c r="K34" s="133" t="s">
        <v>114</v>
      </c>
      <c r="L34" s="133" t="s">
        <v>114</v>
      </c>
      <c r="M34" s="133" t="s">
        <v>114</v>
      </c>
      <c r="N34" s="133" t="s">
        <v>114</v>
      </c>
      <c r="O34" s="133" t="s">
        <v>114</v>
      </c>
      <c r="P34" s="96"/>
      <c r="Q34" s="96"/>
      <c r="R34" s="96"/>
      <c r="S34" s="96"/>
      <c r="T34" s="96"/>
      <c r="U34" s="254"/>
    </row>
    <row r="35" spans="1:21" ht="21.75" customHeight="1" thickBot="1">
      <c r="A35" s="151"/>
      <c r="B35" s="216" t="s">
        <v>112</v>
      </c>
      <c r="C35" s="217"/>
      <c r="D35" s="218"/>
      <c r="E35" s="148">
        <f>SUM(E30:E34)</f>
        <v>18</v>
      </c>
      <c r="F35" s="165">
        <f>SUM(F30:F34)</f>
        <v>6</v>
      </c>
      <c r="G35" s="136"/>
      <c r="H35" s="133" t="s">
        <v>121</v>
      </c>
      <c r="I35" s="142" t="str">
        <f>+N31</f>
        <v>SGA</v>
      </c>
      <c r="J35" s="149"/>
      <c r="K35" s="149"/>
      <c r="L35" s="149"/>
      <c r="M35" s="222"/>
      <c r="N35" s="222"/>
      <c r="O35" s="222"/>
      <c r="P35" s="96"/>
      <c r="Q35" s="96"/>
      <c r="R35" s="96"/>
      <c r="S35" s="96"/>
      <c r="T35" s="96"/>
      <c r="U35" s="254"/>
    </row>
    <row r="36" spans="1:21" ht="21.75" customHeight="1" thickBot="1">
      <c r="A36" s="151"/>
      <c r="B36" s="219"/>
      <c r="C36" s="220"/>
      <c r="D36" s="221"/>
      <c r="E36" s="223">
        <f>SUM(E35:F35)</f>
        <v>24</v>
      </c>
      <c r="F36" s="224"/>
      <c r="G36" s="133">
        <v>3</v>
      </c>
      <c r="H36" s="133"/>
      <c r="I36" s="142"/>
      <c r="J36" s="149"/>
      <c r="K36" s="149"/>
      <c r="L36" s="149"/>
      <c r="M36" s="164"/>
      <c r="N36" s="164"/>
      <c r="O36" s="164"/>
      <c r="P36" s="96"/>
      <c r="Q36" s="96"/>
      <c r="R36" s="96"/>
      <c r="S36" s="96"/>
      <c r="T36" s="96"/>
      <c r="U36" s="254"/>
    </row>
    <row r="37" spans="1:21" ht="12" customHeight="1">
      <c r="A37" s="151"/>
      <c r="B37" s="166"/>
      <c r="C37" s="166"/>
      <c r="D37" s="166"/>
      <c r="E37" s="166"/>
      <c r="F37" s="166"/>
      <c r="G37" s="166"/>
      <c r="H37" s="133"/>
      <c r="I37" s="142"/>
      <c r="J37" s="149"/>
      <c r="K37" s="149"/>
      <c r="L37" s="149"/>
      <c r="M37" s="164"/>
      <c r="N37" s="164"/>
      <c r="O37" s="164"/>
      <c r="P37" s="96"/>
      <c r="Q37" s="96"/>
      <c r="R37" s="96"/>
      <c r="S37" s="96"/>
      <c r="T37" s="96"/>
      <c r="U37" s="254"/>
    </row>
    <row r="38" spans="1:21" ht="12" customHeight="1">
      <c r="A38" s="151"/>
      <c r="B38" s="166"/>
      <c r="C38" s="166"/>
      <c r="D38" s="166"/>
      <c r="E38" s="166"/>
      <c r="F38" s="166"/>
      <c r="G38" s="166"/>
      <c r="H38" s="96"/>
      <c r="I38" s="96"/>
      <c r="J38" s="149"/>
      <c r="K38" s="149"/>
      <c r="L38" s="149"/>
      <c r="M38" s="222"/>
      <c r="N38" s="222"/>
      <c r="O38" s="222"/>
      <c r="P38" s="96"/>
      <c r="Q38" s="96"/>
      <c r="R38" s="96"/>
      <c r="S38" s="96"/>
      <c r="T38" s="96"/>
      <c r="U38" s="254"/>
    </row>
    <row r="39" spans="1:21" ht="12" customHeight="1">
      <c r="A39" s="151"/>
      <c r="B39" s="166"/>
      <c r="C39" s="166"/>
      <c r="D39" s="166"/>
      <c r="E39" s="166"/>
      <c r="F39" s="166"/>
      <c r="G39" s="166"/>
      <c r="H39" s="96"/>
      <c r="I39" s="96"/>
      <c r="J39" s="96"/>
      <c r="K39" s="96"/>
      <c r="L39" s="96"/>
      <c r="M39" s="96"/>
      <c r="N39" s="96"/>
      <c r="O39" s="96"/>
      <c r="P39" s="96"/>
      <c r="Q39" s="96"/>
      <c r="R39" s="96"/>
      <c r="S39" s="257"/>
      <c r="T39" s="257"/>
      <c r="U39" s="254"/>
    </row>
    <row r="40" spans="1:21" ht="12" customHeight="1">
      <c r="A40" s="151"/>
      <c r="B40" s="166"/>
      <c r="C40" s="166"/>
      <c r="D40" s="166"/>
      <c r="E40" s="166"/>
      <c r="F40" s="166"/>
      <c r="G40" s="166"/>
      <c r="H40" s="96"/>
      <c r="I40" s="96"/>
      <c r="J40" s="96"/>
      <c r="K40" s="96"/>
      <c r="L40" s="96"/>
      <c r="M40" s="96"/>
      <c r="N40" s="96"/>
      <c r="O40" s="96"/>
      <c r="P40" s="96"/>
      <c r="Q40" s="96"/>
      <c r="R40" s="96"/>
      <c r="S40" s="67"/>
      <c r="T40" s="67"/>
      <c r="U40" s="254"/>
    </row>
    <row r="41" spans="1:21" ht="12" customHeight="1" thickBot="1">
      <c r="A41" s="151"/>
      <c r="B41" s="166"/>
      <c r="C41" s="166"/>
      <c r="D41" s="166"/>
      <c r="E41" s="166"/>
      <c r="F41" s="166"/>
      <c r="G41" s="166"/>
      <c r="H41" s="96"/>
      <c r="I41" s="96"/>
      <c r="J41" s="96"/>
      <c r="K41" s="96"/>
      <c r="L41" s="96"/>
      <c r="M41" s="96"/>
      <c r="N41" s="96"/>
      <c r="O41" s="96"/>
      <c r="P41" s="96"/>
      <c r="Q41" s="96"/>
      <c r="R41" s="96"/>
      <c r="S41" s="67"/>
      <c r="T41" s="67"/>
      <c r="U41" s="254"/>
    </row>
    <row r="42" spans="1:21" ht="24.75" customHeight="1" thickBot="1">
      <c r="A42" s="179" t="s">
        <v>105</v>
      </c>
      <c r="B42" s="180"/>
      <c r="C42" s="180"/>
      <c r="D42" s="180"/>
      <c r="E42" s="180"/>
      <c r="F42" s="180"/>
      <c r="G42" s="180"/>
      <c r="H42" s="180"/>
      <c r="I42" s="180"/>
      <c r="J42" s="180"/>
      <c r="K42" s="180"/>
      <c r="L42" s="180"/>
      <c r="M42" s="180"/>
      <c r="N42" s="180"/>
      <c r="O42" s="180"/>
      <c r="P42" s="180"/>
      <c r="Q42" s="180"/>
      <c r="R42" s="180"/>
      <c r="S42" s="180"/>
      <c r="T42" s="180"/>
      <c r="U42" s="254"/>
    </row>
    <row r="43" spans="1:21" ht="12.75">
      <c r="A43" s="89"/>
      <c r="B43" s="150"/>
      <c r="C43" s="150"/>
      <c r="D43" s="150"/>
      <c r="E43" s="150"/>
      <c r="F43" s="150"/>
      <c r="G43" s="150"/>
      <c r="H43" s="90"/>
      <c r="I43" s="90"/>
      <c r="J43" s="90"/>
      <c r="K43" s="90"/>
      <c r="L43" s="90"/>
      <c r="M43" s="90"/>
      <c r="N43" s="90"/>
      <c r="O43" s="90"/>
      <c r="P43" s="90"/>
      <c r="Q43" s="90"/>
      <c r="R43" s="90"/>
      <c r="S43" s="90"/>
      <c r="T43" s="90"/>
      <c r="U43" s="254"/>
    </row>
    <row r="44" spans="1:21" ht="12.75">
      <c r="A44" s="151"/>
      <c r="B44" s="166"/>
      <c r="C44" s="166"/>
      <c r="D44" s="166"/>
      <c r="E44" s="166"/>
      <c r="F44" s="166"/>
      <c r="G44" s="166"/>
      <c r="H44" s="96"/>
      <c r="I44" s="96"/>
      <c r="J44" s="96"/>
      <c r="K44" s="96"/>
      <c r="L44" s="96"/>
      <c r="M44" s="96"/>
      <c r="N44" s="96"/>
      <c r="O44" s="96"/>
      <c r="P44" s="96"/>
      <c r="Q44" s="96"/>
      <c r="R44" s="96"/>
      <c r="S44" s="96"/>
      <c r="T44" s="96"/>
      <c r="U44" s="254"/>
    </row>
    <row r="45" spans="1:21" ht="64.5" customHeight="1" thickBot="1">
      <c r="A45" s="151"/>
      <c r="B45" s="152" t="s">
        <v>122</v>
      </c>
      <c r="C45" s="152" t="s">
        <v>78</v>
      </c>
      <c r="D45" s="152" t="s">
        <v>88</v>
      </c>
      <c r="E45" s="152" t="s">
        <v>76</v>
      </c>
      <c r="F45" s="152" t="s">
        <v>123</v>
      </c>
      <c r="G45" s="152" t="s">
        <v>124</v>
      </c>
      <c r="H45" s="152" t="s">
        <v>125</v>
      </c>
      <c r="I45" s="96"/>
      <c r="J45" s="92"/>
      <c r="K45" s="92"/>
      <c r="L45" s="92"/>
      <c r="M45" s="92"/>
      <c r="N45" s="92"/>
      <c r="O45" s="92"/>
      <c r="P45" s="92"/>
      <c r="Q45" s="96"/>
      <c r="R45" s="96"/>
      <c r="S45" s="96"/>
      <c r="T45" s="96"/>
      <c r="U45" s="254"/>
    </row>
    <row r="46" spans="1:21" ht="22.5" customHeight="1">
      <c r="A46" s="151"/>
      <c r="B46" s="225" t="s">
        <v>5</v>
      </c>
      <c r="C46" s="226"/>
      <c r="D46" s="226"/>
      <c r="E46" s="226"/>
      <c r="F46" s="226"/>
      <c r="G46" s="226"/>
      <c r="H46" s="227"/>
      <c r="I46" s="96"/>
      <c r="J46" s="92"/>
      <c r="K46" s="92"/>
      <c r="L46" s="92"/>
      <c r="M46" s="92"/>
      <c r="N46" s="92"/>
      <c r="O46" s="92"/>
      <c r="P46" s="92"/>
      <c r="Q46" s="96"/>
      <c r="R46" s="96"/>
      <c r="S46" s="96"/>
      <c r="T46" s="96"/>
      <c r="U46" s="254"/>
    </row>
    <row r="47" spans="1:21" ht="31.5" customHeight="1">
      <c r="A47" s="151"/>
      <c r="B47" s="163" t="s">
        <v>126</v>
      </c>
      <c r="C47" s="153">
        <v>3</v>
      </c>
      <c r="D47" s="154">
        <v>1</v>
      </c>
      <c r="E47" s="153"/>
      <c r="F47" s="154"/>
      <c r="G47" s="153"/>
      <c r="H47" s="155">
        <f>SUM(C47:G47)</f>
        <v>4</v>
      </c>
      <c r="I47" s="96"/>
      <c r="J47" s="92"/>
      <c r="K47" s="92"/>
      <c r="L47" s="92"/>
      <c r="M47" s="92"/>
      <c r="N47" s="92"/>
      <c r="O47" s="92"/>
      <c r="P47" s="92"/>
      <c r="Q47" s="96"/>
      <c r="R47" s="96"/>
      <c r="S47" s="96"/>
      <c r="T47" s="96"/>
      <c r="U47" s="254"/>
    </row>
    <row r="48" spans="1:21" ht="42.75" customHeight="1">
      <c r="A48" s="151"/>
      <c r="B48" s="163" t="s">
        <v>127</v>
      </c>
      <c r="C48" s="153"/>
      <c r="D48" s="154"/>
      <c r="E48" s="153">
        <v>12</v>
      </c>
      <c r="F48" s="154"/>
      <c r="G48" s="153"/>
      <c r="H48" s="155">
        <f>SUM(C48:G48)</f>
        <v>12</v>
      </c>
      <c r="I48" s="96"/>
      <c r="J48" s="92"/>
      <c r="K48" s="92"/>
      <c r="L48" s="92"/>
      <c r="M48" s="92"/>
      <c r="N48" s="92"/>
      <c r="O48" s="92"/>
      <c r="P48" s="92"/>
      <c r="Q48" s="96"/>
      <c r="R48" s="96"/>
      <c r="S48" s="96"/>
      <c r="T48" s="96"/>
      <c r="U48" s="254"/>
    </row>
    <row r="49" spans="1:21" ht="29.25" customHeight="1">
      <c r="A49" s="151"/>
      <c r="B49" s="163" t="s">
        <v>128</v>
      </c>
      <c r="C49" s="153"/>
      <c r="D49" s="154"/>
      <c r="E49" s="153">
        <v>1</v>
      </c>
      <c r="F49" s="154"/>
      <c r="G49" s="153"/>
      <c r="H49" s="155">
        <f>SUM(C49:G49)</f>
        <v>1</v>
      </c>
      <c r="I49" s="96"/>
      <c r="J49" s="92"/>
      <c r="K49" s="92"/>
      <c r="L49" s="92"/>
      <c r="M49" s="92"/>
      <c r="N49" s="92"/>
      <c r="O49" s="92"/>
      <c r="P49" s="92"/>
      <c r="Q49" s="96"/>
      <c r="R49" s="96"/>
      <c r="S49" s="96"/>
      <c r="T49" s="96"/>
      <c r="U49" s="254"/>
    </row>
    <row r="50" spans="1:21" ht="40.5" customHeight="1">
      <c r="A50" s="151"/>
      <c r="B50" s="163" t="s">
        <v>139</v>
      </c>
      <c r="C50" s="153"/>
      <c r="D50" s="154"/>
      <c r="E50" s="153">
        <v>1</v>
      </c>
      <c r="F50" s="154"/>
      <c r="G50" s="153"/>
      <c r="H50" s="155">
        <f>SUM(C50:G50)</f>
        <v>1</v>
      </c>
      <c r="I50" s="96"/>
      <c r="J50" s="92"/>
      <c r="K50" s="92"/>
      <c r="L50" s="92"/>
      <c r="M50" s="92"/>
      <c r="N50" s="92"/>
      <c r="O50" s="92"/>
      <c r="P50" s="92"/>
      <c r="Q50" s="96"/>
      <c r="R50" s="96"/>
      <c r="S50" s="96"/>
      <c r="T50" s="96"/>
      <c r="U50" s="254"/>
    </row>
    <row r="51" spans="1:21" ht="22.5" customHeight="1">
      <c r="A51" s="151"/>
      <c r="B51" s="228" t="s">
        <v>129</v>
      </c>
      <c r="C51" s="229"/>
      <c r="D51" s="229"/>
      <c r="E51" s="229"/>
      <c r="F51" s="229"/>
      <c r="G51" s="229"/>
      <c r="H51" s="230"/>
      <c r="I51" s="96"/>
      <c r="J51" s="92"/>
      <c r="K51" s="92"/>
      <c r="L51" s="92"/>
      <c r="M51" s="92"/>
      <c r="N51" s="92"/>
      <c r="O51" s="92"/>
      <c r="P51" s="92"/>
      <c r="Q51" s="96"/>
      <c r="R51" s="96"/>
      <c r="S51" s="96"/>
      <c r="T51" s="96"/>
      <c r="U51" s="254"/>
    </row>
    <row r="52" spans="1:21" ht="49.5" customHeight="1" thickBot="1">
      <c r="A52" s="151"/>
      <c r="B52" s="156" t="s">
        <v>130</v>
      </c>
      <c r="C52" s="157"/>
      <c r="D52" s="158"/>
      <c r="E52" s="157">
        <v>6</v>
      </c>
      <c r="F52" s="158"/>
      <c r="G52" s="157"/>
      <c r="H52" s="159">
        <f>SUM(C52:G52)</f>
        <v>6</v>
      </c>
      <c r="I52" s="96"/>
      <c r="J52" s="92"/>
      <c r="K52" s="92"/>
      <c r="L52" s="92"/>
      <c r="M52" s="92"/>
      <c r="N52" s="92"/>
      <c r="O52" s="92"/>
      <c r="P52" s="92"/>
      <c r="Q52" s="96"/>
      <c r="R52" s="96"/>
      <c r="S52" s="96"/>
      <c r="T52" s="96"/>
      <c r="U52" s="254"/>
    </row>
    <row r="53" spans="1:21" ht="25.5" customHeight="1" thickBot="1">
      <c r="A53" s="151"/>
      <c r="B53" s="160" t="s">
        <v>125</v>
      </c>
      <c r="C53" s="161">
        <f aca="true" t="shared" si="0" ref="C53:H53">SUM(C47:C50,C52)</f>
        <v>3</v>
      </c>
      <c r="D53" s="161">
        <f t="shared" si="0"/>
        <v>1</v>
      </c>
      <c r="E53" s="161">
        <f t="shared" si="0"/>
        <v>20</v>
      </c>
      <c r="F53" s="161">
        <f t="shared" si="0"/>
        <v>0</v>
      </c>
      <c r="G53" s="161">
        <f t="shared" si="0"/>
        <v>0</v>
      </c>
      <c r="H53" s="161">
        <f t="shared" si="0"/>
        <v>24</v>
      </c>
      <c r="I53" s="96"/>
      <c r="J53" s="92"/>
      <c r="K53" s="92"/>
      <c r="L53" s="92"/>
      <c r="M53" s="92"/>
      <c r="N53" s="92"/>
      <c r="O53" s="92"/>
      <c r="P53" s="92"/>
      <c r="Q53" s="96"/>
      <c r="R53" s="96"/>
      <c r="S53" s="96"/>
      <c r="T53" s="96"/>
      <c r="U53" s="254"/>
    </row>
    <row r="54" spans="1:21" ht="12" customHeight="1">
      <c r="A54" s="259"/>
      <c r="B54" s="92"/>
      <c r="C54" s="92"/>
      <c r="D54" s="92"/>
      <c r="E54" s="92"/>
      <c r="F54" s="92"/>
      <c r="G54" s="92"/>
      <c r="H54" s="92"/>
      <c r="I54" s="92"/>
      <c r="J54" s="92"/>
      <c r="K54" s="92"/>
      <c r="L54" s="92"/>
      <c r="M54" s="92"/>
      <c r="N54" s="92"/>
      <c r="O54" s="92"/>
      <c r="P54" s="92"/>
      <c r="Q54" s="96"/>
      <c r="R54" s="96"/>
      <c r="S54" s="96"/>
      <c r="T54" s="96"/>
      <c r="U54" s="254"/>
    </row>
    <row r="55" spans="1:21" ht="12" customHeight="1">
      <c r="A55" s="259"/>
      <c r="B55" s="92"/>
      <c r="C55" s="92"/>
      <c r="D55" s="92"/>
      <c r="E55" s="92"/>
      <c r="F55" s="92"/>
      <c r="G55" s="92"/>
      <c r="H55" s="92"/>
      <c r="I55" s="92"/>
      <c r="J55" s="92"/>
      <c r="K55" s="92"/>
      <c r="L55" s="92"/>
      <c r="M55" s="92"/>
      <c r="N55" s="92"/>
      <c r="O55" s="92"/>
      <c r="P55" s="92"/>
      <c r="Q55" s="96"/>
      <c r="R55" s="96"/>
      <c r="S55" s="96"/>
      <c r="T55" s="96"/>
      <c r="U55" s="254"/>
    </row>
    <row r="56" spans="1:21" ht="12" customHeight="1" thickBot="1">
      <c r="A56" s="151"/>
      <c r="B56" s="231" t="s">
        <v>131</v>
      </c>
      <c r="C56" s="231"/>
      <c r="D56" s="231"/>
      <c r="E56" s="231"/>
      <c r="F56" s="209"/>
      <c r="G56" s="209"/>
      <c r="H56" s="209"/>
      <c r="I56" s="209"/>
      <c r="J56" s="209"/>
      <c r="K56" s="209"/>
      <c r="L56" s="209"/>
      <c r="M56" s="209"/>
      <c r="N56" s="209"/>
      <c r="O56" s="209"/>
      <c r="P56" s="101"/>
      <c r="Q56" s="96"/>
      <c r="R56" s="96"/>
      <c r="S56" s="257"/>
      <c r="T56" s="257"/>
      <c r="U56" s="254"/>
    </row>
    <row r="57" spans="1:21" ht="35.25" customHeight="1" thickBot="1">
      <c r="A57" s="179" t="s">
        <v>132</v>
      </c>
      <c r="B57" s="180"/>
      <c r="C57" s="180"/>
      <c r="D57" s="180"/>
      <c r="E57" s="180"/>
      <c r="F57" s="180"/>
      <c r="G57" s="180"/>
      <c r="H57" s="180"/>
      <c r="I57" s="180"/>
      <c r="J57" s="180"/>
      <c r="K57" s="180"/>
      <c r="L57" s="180"/>
      <c r="M57" s="180"/>
      <c r="N57" s="180"/>
      <c r="O57" s="180"/>
      <c r="P57" s="180"/>
      <c r="Q57" s="180"/>
      <c r="R57" s="180"/>
      <c r="S57" s="180"/>
      <c r="T57" s="181"/>
      <c r="U57" s="256"/>
    </row>
    <row r="58" spans="1:21" ht="38.25" customHeight="1" thickBot="1">
      <c r="A58" s="260"/>
      <c r="B58" s="162" t="s">
        <v>133</v>
      </c>
      <c r="C58" s="261"/>
      <c r="D58" s="261"/>
      <c r="E58" s="261"/>
      <c r="F58" s="262"/>
      <c r="G58" s="261"/>
      <c r="H58" s="261"/>
      <c r="I58" s="261"/>
      <c r="J58" s="261"/>
      <c r="K58" s="261"/>
      <c r="L58" s="261"/>
      <c r="M58" s="261"/>
      <c r="N58" s="261"/>
      <c r="O58" s="261"/>
      <c r="P58" s="261"/>
      <c r="Q58" s="261"/>
      <c r="R58" s="261"/>
      <c r="S58" s="261"/>
      <c r="T58" s="261"/>
      <c r="U58" s="263"/>
    </row>
  </sheetData>
  <sheetProtection password="EFE9" sheet="1"/>
  <mergeCells count="42">
    <mergeCell ref="S56:T56"/>
    <mergeCell ref="A57:T57"/>
    <mergeCell ref="S39:T39"/>
    <mergeCell ref="A42:T42"/>
    <mergeCell ref="B46:H46"/>
    <mergeCell ref="B51:H51"/>
    <mergeCell ref="B56:E56"/>
    <mergeCell ref="F56:G56"/>
    <mergeCell ref="H56:I56"/>
    <mergeCell ref="J56:K56"/>
    <mergeCell ref="L56:M56"/>
    <mergeCell ref="N56:O56"/>
    <mergeCell ref="B33:D33"/>
    <mergeCell ref="B34:D34"/>
    <mergeCell ref="B35:D36"/>
    <mergeCell ref="M35:O35"/>
    <mergeCell ref="E36:F36"/>
    <mergeCell ref="M38:O38"/>
    <mergeCell ref="B27:G27"/>
    <mergeCell ref="B28:F28"/>
    <mergeCell ref="B29:D29"/>
    <mergeCell ref="B30:D30"/>
    <mergeCell ref="B31:D31"/>
    <mergeCell ref="B32:D32"/>
    <mergeCell ref="B20:D20"/>
    <mergeCell ref="B21:D21"/>
    <mergeCell ref="B22:D22"/>
    <mergeCell ref="E22:G22"/>
    <mergeCell ref="S25:T25"/>
    <mergeCell ref="A26:T26"/>
    <mergeCell ref="F11:M11"/>
    <mergeCell ref="F12:M12"/>
    <mergeCell ref="A15:T15"/>
    <mergeCell ref="B17:G17"/>
    <mergeCell ref="B18:D18"/>
    <mergeCell ref="B19:D19"/>
    <mergeCell ref="D2:M2"/>
    <mergeCell ref="D3:M3"/>
    <mergeCell ref="D4:M4"/>
    <mergeCell ref="F8:M8"/>
    <mergeCell ref="F9:M9"/>
    <mergeCell ref="F10:M10"/>
  </mergeCells>
  <printOptions/>
  <pageMargins left="0.7" right="0.7" top="0.75" bottom="0.75" header="0.3" footer="0.3"/>
  <pageSetup horizontalDpi="600" verticalDpi="600" orientation="portrait" scale="33" r:id="rId2"/>
  <drawing r:id="rId1"/>
</worksheet>
</file>

<file path=xl/worksheets/sheet8.xml><?xml version="1.0" encoding="utf-8"?>
<worksheet xmlns="http://schemas.openxmlformats.org/spreadsheetml/2006/main" xmlns:r="http://schemas.openxmlformats.org/officeDocument/2006/relationships">
  <dimension ref="B1:P32"/>
  <sheetViews>
    <sheetView zoomScale="90" zoomScaleNormal="90" zoomScalePageLayoutView="0" workbookViewId="0" topLeftCell="B1">
      <selection activeCell="B5" sqref="B5"/>
    </sheetView>
  </sheetViews>
  <sheetFormatPr defaultColWidth="0" defaultRowHeight="15"/>
  <cols>
    <col min="1" max="1" width="11.421875" style="1" hidden="1" customWidth="1"/>
    <col min="2" max="2" width="44.8515625" style="43" customWidth="1"/>
    <col min="3" max="3" width="36.140625" style="44" customWidth="1"/>
    <col min="4" max="4" width="32.140625" style="44" customWidth="1"/>
    <col min="5" max="5" width="25.421875" style="44" customWidth="1"/>
    <col min="6" max="6" width="27.00390625" style="44" customWidth="1"/>
    <col min="7" max="7" width="20.57421875" style="44" customWidth="1"/>
    <col min="8" max="8" width="15.7109375" style="1" hidden="1" customWidth="1"/>
    <col min="9" max="10" width="11.421875" style="1" hidden="1" customWidth="1"/>
    <col min="11" max="22" width="0" style="1" hidden="1" customWidth="1"/>
    <col min="23" max="16384" width="0" style="1" hidden="1" customWidth="1"/>
  </cols>
  <sheetData>
    <row r="1" spans="2:16" s="76" customFormat="1" ht="25.5">
      <c r="B1" s="2" t="s">
        <v>0</v>
      </c>
      <c r="C1" s="2" t="s">
        <v>2</v>
      </c>
      <c r="D1" s="19" t="s">
        <v>4</v>
      </c>
      <c r="E1" s="2" t="s">
        <v>30</v>
      </c>
      <c r="F1" s="2" t="s">
        <v>3</v>
      </c>
      <c r="G1" s="2" t="s">
        <v>65</v>
      </c>
      <c r="H1" s="75"/>
      <c r="I1" s="75"/>
      <c r="J1" s="75"/>
      <c r="K1" s="75"/>
      <c r="L1" s="75"/>
      <c r="M1" s="75"/>
      <c r="N1" s="75"/>
      <c r="O1" s="75"/>
      <c r="P1" s="75"/>
    </row>
    <row r="2" spans="2:8" ht="15">
      <c r="B2" s="30" t="s">
        <v>78</v>
      </c>
      <c r="C2" s="30" t="s">
        <v>87</v>
      </c>
      <c r="D2" s="30" t="s">
        <v>84</v>
      </c>
      <c r="E2" s="44" t="s">
        <v>5</v>
      </c>
      <c r="F2" s="77">
        <v>1</v>
      </c>
      <c r="G2" s="30" t="s">
        <v>93</v>
      </c>
      <c r="H2" s="44"/>
    </row>
    <row r="3" spans="2:8" ht="15">
      <c r="B3" s="30" t="s">
        <v>78</v>
      </c>
      <c r="C3" s="30" t="s">
        <v>87</v>
      </c>
      <c r="D3" s="30" t="s">
        <v>84</v>
      </c>
      <c r="E3" s="44" t="s">
        <v>5</v>
      </c>
      <c r="F3" s="77">
        <v>1</v>
      </c>
      <c r="G3" s="30" t="s">
        <v>90</v>
      </c>
      <c r="H3" s="44">
        <v>1</v>
      </c>
    </row>
    <row r="4" spans="2:8" ht="15">
      <c r="B4" s="30" t="s">
        <v>88</v>
      </c>
      <c r="C4" s="30" t="s">
        <v>87</v>
      </c>
      <c r="D4" s="30" t="s">
        <v>84</v>
      </c>
      <c r="E4" s="44" t="s">
        <v>5</v>
      </c>
      <c r="F4" s="77">
        <v>1</v>
      </c>
      <c r="G4" s="30" t="s">
        <v>91</v>
      </c>
      <c r="H4" s="44"/>
    </row>
    <row r="5" spans="2:8" ht="15">
      <c r="B5" s="30" t="s">
        <v>78</v>
      </c>
      <c r="C5" s="30" t="s">
        <v>87</v>
      </c>
      <c r="D5" s="30" t="s">
        <v>84</v>
      </c>
      <c r="E5" s="44" t="s">
        <v>5</v>
      </c>
      <c r="F5" s="77">
        <v>1</v>
      </c>
      <c r="G5" s="30" t="s">
        <v>92</v>
      </c>
      <c r="H5" s="44"/>
    </row>
    <row r="6" spans="2:8" ht="15">
      <c r="B6" s="30" t="s">
        <v>76</v>
      </c>
      <c r="C6" s="30" t="s">
        <v>79</v>
      </c>
      <c r="D6" s="30" t="s">
        <v>60</v>
      </c>
      <c r="E6" s="44" t="s">
        <v>5</v>
      </c>
      <c r="F6" s="77">
        <v>1</v>
      </c>
      <c r="G6" s="30" t="s">
        <v>93</v>
      </c>
      <c r="H6" s="44"/>
    </row>
    <row r="7" spans="2:8" ht="15">
      <c r="B7" s="30" t="s">
        <v>76</v>
      </c>
      <c r="C7" s="30" t="s">
        <v>89</v>
      </c>
      <c r="D7" s="30" t="s">
        <v>60</v>
      </c>
      <c r="E7" s="44" t="s">
        <v>5</v>
      </c>
      <c r="F7" s="77">
        <v>1</v>
      </c>
      <c r="G7" s="30" t="s">
        <v>93</v>
      </c>
      <c r="H7" s="44"/>
    </row>
    <row r="8" spans="2:8" ht="15">
      <c r="B8" s="30" t="s">
        <v>76</v>
      </c>
      <c r="C8" s="30" t="s">
        <v>77</v>
      </c>
      <c r="D8" s="30" t="s">
        <v>60</v>
      </c>
      <c r="E8" s="44" t="s">
        <v>5</v>
      </c>
      <c r="F8" s="77">
        <v>1</v>
      </c>
      <c r="G8" s="30" t="s">
        <v>93</v>
      </c>
      <c r="H8" s="44">
        <v>1</v>
      </c>
    </row>
    <row r="9" spans="2:8" ht="15">
      <c r="B9" s="30" t="s">
        <v>76</v>
      </c>
      <c r="C9" s="30" t="s">
        <v>77</v>
      </c>
      <c r="D9" s="30" t="s">
        <v>60</v>
      </c>
      <c r="E9" s="44" t="s">
        <v>5</v>
      </c>
      <c r="F9" s="77">
        <v>1</v>
      </c>
      <c r="G9" s="30" t="s">
        <v>93</v>
      </c>
      <c r="H9" s="44"/>
    </row>
    <row r="10" spans="2:8" ht="15">
      <c r="B10" s="30" t="s">
        <v>76</v>
      </c>
      <c r="C10" s="30" t="s">
        <v>77</v>
      </c>
      <c r="D10" s="30" t="s">
        <v>60</v>
      </c>
      <c r="E10" s="44" t="s">
        <v>5</v>
      </c>
      <c r="F10" s="77">
        <v>1</v>
      </c>
      <c r="G10" s="30" t="s">
        <v>93</v>
      </c>
      <c r="H10" s="44"/>
    </row>
    <row r="11" spans="2:8" ht="15">
      <c r="B11" s="30" t="s">
        <v>76</v>
      </c>
      <c r="C11" s="30" t="s">
        <v>77</v>
      </c>
      <c r="D11" s="30" t="s">
        <v>60</v>
      </c>
      <c r="E11" s="44" t="s">
        <v>5</v>
      </c>
      <c r="F11" s="77">
        <v>1</v>
      </c>
      <c r="G11" s="30" t="s">
        <v>93</v>
      </c>
      <c r="H11" s="44"/>
    </row>
    <row r="12" spans="2:8" ht="15">
      <c r="B12" s="30" t="s">
        <v>76</v>
      </c>
      <c r="C12" s="30" t="s">
        <v>77</v>
      </c>
      <c r="D12" s="30" t="s">
        <v>60</v>
      </c>
      <c r="E12" s="44" t="s">
        <v>5</v>
      </c>
      <c r="F12" s="77">
        <v>1</v>
      </c>
      <c r="G12" s="30" t="s">
        <v>93</v>
      </c>
      <c r="H12" s="44"/>
    </row>
    <row r="13" spans="2:8" ht="15">
      <c r="B13" s="30" t="s">
        <v>76</v>
      </c>
      <c r="C13" s="30" t="s">
        <v>77</v>
      </c>
      <c r="D13" s="30" t="s">
        <v>60</v>
      </c>
      <c r="E13" s="44" t="s">
        <v>5</v>
      </c>
      <c r="F13" s="77">
        <v>1</v>
      </c>
      <c r="G13" s="30" t="s">
        <v>93</v>
      </c>
      <c r="H13" s="44">
        <v>1</v>
      </c>
    </row>
    <row r="14" spans="2:8" ht="15">
      <c r="B14" s="30" t="s">
        <v>76</v>
      </c>
      <c r="C14" s="30" t="s">
        <v>77</v>
      </c>
      <c r="D14" s="30" t="s">
        <v>60</v>
      </c>
      <c r="E14" s="44" t="s">
        <v>5</v>
      </c>
      <c r="F14" s="77">
        <v>1</v>
      </c>
      <c r="G14" s="30" t="s">
        <v>93</v>
      </c>
      <c r="H14" s="44"/>
    </row>
    <row r="15" spans="2:8" ht="15">
      <c r="B15" s="30" t="s">
        <v>76</v>
      </c>
      <c r="C15" s="30" t="s">
        <v>77</v>
      </c>
      <c r="D15" s="30" t="s">
        <v>60</v>
      </c>
      <c r="E15" s="44" t="s">
        <v>5</v>
      </c>
      <c r="F15" s="77">
        <v>1</v>
      </c>
      <c r="G15" s="30" t="s">
        <v>93</v>
      </c>
      <c r="H15" s="44"/>
    </row>
    <row r="16" spans="2:8" ht="15">
      <c r="B16" s="30" t="s">
        <v>76</v>
      </c>
      <c r="C16" s="30" t="s">
        <v>77</v>
      </c>
      <c r="D16" s="30" t="s">
        <v>60</v>
      </c>
      <c r="E16" s="44" t="s">
        <v>5</v>
      </c>
      <c r="F16" s="77">
        <v>1</v>
      </c>
      <c r="G16" s="30" t="s">
        <v>93</v>
      </c>
      <c r="H16" s="44"/>
    </row>
    <row r="17" spans="2:8" ht="15">
      <c r="B17" s="30" t="s">
        <v>76</v>
      </c>
      <c r="C17" s="30" t="s">
        <v>77</v>
      </c>
      <c r="D17" s="30" t="s">
        <v>60</v>
      </c>
      <c r="E17" s="44" t="s">
        <v>5</v>
      </c>
      <c r="F17" s="77">
        <v>1</v>
      </c>
      <c r="G17" s="30" t="s">
        <v>93</v>
      </c>
      <c r="H17" s="44">
        <v>1</v>
      </c>
    </row>
    <row r="18" spans="2:8" ht="15">
      <c r="B18" s="30" t="s">
        <v>76</v>
      </c>
      <c r="C18" s="30" t="s">
        <v>77</v>
      </c>
      <c r="D18" s="30" t="s">
        <v>60</v>
      </c>
      <c r="E18" s="44" t="s">
        <v>5</v>
      </c>
      <c r="F18" s="77">
        <v>1</v>
      </c>
      <c r="G18" s="30" t="s">
        <v>93</v>
      </c>
      <c r="H18" s="44">
        <v>1</v>
      </c>
    </row>
    <row r="19" spans="2:8" ht="15">
      <c r="B19" s="30" t="s">
        <v>76</v>
      </c>
      <c r="C19" s="30" t="s">
        <v>77</v>
      </c>
      <c r="D19" s="30" t="s">
        <v>60</v>
      </c>
      <c r="E19" s="44" t="s">
        <v>5</v>
      </c>
      <c r="F19" s="77">
        <v>1</v>
      </c>
      <c r="G19" s="30" t="s">
        <v>93</v>
      </c>
      <c r="H19" s="44">
        <v>1</v>
      </c>
    </row>
    <row r="20" spans="2:8" ht="15">
      <c r="B20" s="30" t="s">
        <v>76</v>
      </c>
      <c r="C20" s="30" t="s">
        <v>77</v>
      </c>
      <c r="D20" s="30" t="s">
        <v>60</v>
      </c>
      <c r="E20" s="44" t="s">
        <v>94</v>
      </c>
      <c r="F20" s="77">
        <v>6</v>
      </c>
      <c r="G20" s="30" t="s">
        <v>93</v>
      </c>
      <c r="H20" s="44">
        <v>1</v>
      </c>
    </row>
    <row r="21" spans="2:8" ht="45">
      <c r="B21" s="87" t="s">
        <v>98</v>
      </c>
      <c r="C21" s="30"/>
      <c r="D21" s="30"/>
      <c r="E21" s="88" t="s">
        <v>99</v>
      </c>
      <c r="F21" s="31">
        <f>SUM(F2:F20)</f>
        <v>24</v>
      </c>
      <c r="G21" s="30"/>
      <c r="H21" s="44">
        <v>1</v>
      </c>
    </row>
    <row r="22" spans="2:8" ht="15">
      <c r="B22" s="30"/>
      <c r="C22" s="30"/>
      <c r="D22" s="30"/>
      <c r="F22" s="77"/>
      <c r="G22" s="30"/>
      <c r="H22" s="44">
        <v>1</v>
      </c>
    </row>
    <row r="23" spans="2:7" s="34" customFormat="1" ht="15">
      <c r="B23" s="30"/>
      <c r="C23" s="30"/>
      <c r="D23" s="30"/>
      <c r="E23" s="44"/>
      <c r="F23" s="77"/>
      <c r="G23" s="30"/>
    </row>
    <row r="24" spans="2:7" ht="15">
      <c r="B24" s="30"/>
      <c r="C24" s="30"/>
      <c r="D24" s="30"/>
      <c r="F24" s="77"/>
      <c r="G24" s="30"/>
    </row>
    <row r="25" spans="2:7" ht="15">
      <c r="B25" s="30"/>
      <c r="C25" s="30"/>
      <c r="D25" s="30"/>
      <c r="F25" s="77"/>
      <c r="G25" s="30"/>
    </row>
    <row r="26" spans="2:7" ht="15">
      <c r="B26" s="30"/>
      <c r="C26" s="30"/>
      <c r="D26" s="30"/>
      <c r="F26" s="77"/>
      <c r="G26" s="32"/>
    </row>
    <row r="27" spans="2:7" ht="15">
      <c r="B27" s="30"/>
      <c r="C27" s="30"/>
      <c r="D27" s="30"/>
      <c r="F27" s="77"/>
      <c r="G27" s="32"/>
    </row>
    <row r="28" spans="2:7" ht="15">
      <c r="B28" s="30"/>
      <c r="C28" s="30"/>
      <c r="D28" s="30"/>
      <c r="F28" s="77"/>
      <c r="G28" s="32"/>
    </row>
    <row r="29" spans="2:7" ht="15">
      <c r="B29" s="30"/>
      <c r="C29" s="30"/>
      <c r="D29" s="30"/>
      <c r="F29" s="77"/>
      <c r="G29" s="32"/>
    </row>
    <row r="30" spans="2:7" ht="15">
      <c r="B30" s="30"/>
      <c r="C30" s="30"/>
      <c r="D30" s="30"/>
      <c r="F30" s="77"/>
      <c r="G30" s="32"/>
    </row>
    <row r="31" spans="2:7" ht="15">
      <c r="B31" s="30"/>
      <c r="C31" s="30"/>
      <c r="D31" s="30"/>
      <c r="F31" s="77"/>
      <c r="G31" s="32"/>
    </row>
    <row r="32" spans="2:7" ht="15">
      <c r="B32" s="30"/>
      <c r="C32" s="30"/>
      <c r="D32" s="30"/>
      <c r="F32" s="77"/>
      <c r="G32" s="32"/>
    </row>
  </sheetData>
  <sheetProtection/>
  <dataValidations count="4">
    <dataValidation type="list" allowBlank="1" showInputMessage="1" showErrorMessage="1" sqref="G36:G1226">
      <formula1>alcaldia</formula1>
    </dataValidation>
    <dataValidation type="list" allowBlank="1" sqref="B36:B1590 B2:B32">
      <formula1>tipologia</formula1>
    </dataValidation>
    <dataValidation type="list" allowBlank="1" showInputMessage="1" showErrorMessage="1" sqref="E36:E1065 E2:E20 E22:E32">
      <formula1>sistema</formula1>
    </dataValidation>
    <dataValidation type="list" allowBlank="1" showInputMessage="1" showErrorMessage="1" sqref="D36:D1530 D2:D32">
      <formula1>canal</formula1>
    </dataValidation>
  </dataValidations>
  <printOptions/>
  <pageMargins left="0.7" right="0.7" top="0.75" bottom="0.75" header="0.3" footer="0.3"/>
  <pageSetup horizontalDpi="600" verticalDpi="600" orientation="portrait" r:id="rId4"/>
  <drawing r:id="rId3"/>
  <legacyDrawing r:id="rId2"/>
</worksheet>
</file>

<file path=xl/worksheets/sheet9.xml><?xml version="1.0" encoding="utf-8"?>
<worksheet xmlns="http://schemas.openxmlformats.org/spreadsheetml/2006/main" xmlns:r="http://schemas.openxmlformats.org/officeDocument/2006/relationships">
  <dimension ref="B1:P29"/>
  <sheetViews>
    <sheetView zoomScale="90" zoomScaleNormal="90" zoomScalePageLayoutView="0" workbookViewId="0" topLeftCell="B1">
      <selection activeCell="B5" sqref="B5"/>
    </sheetView>
  </sheetViews>
  <sheetFormatPr defaultColWidth="0" defaultRowHeight="15"/>
  <cols>
    <col min="1" max="1" width="11.421875" style="1" hidden="1" customWidth="1"/>
    <col min="2" max="2" width="43.8515625" style="43" customWidth="1"/>
    <col min="3" max="3" width="36.140625" style="44" customWidth="1"/>
    <col min="4" max="4" width="32.140625" style="44" customWidth="1"/>
    <col min="5" max="5" width="25.421875" style="44" customWidth="1"/>
    <col min="6" max="6" width="27.00390625" style="44" customWidth="1"/>
    <col min="7" max="7" width="20.57421875" style="44" customWidth="1"/>
    <col min="8" max="8" width="15.7109375" style="1" hidden="1" customWidth="1"/>
    <col min="9" max="10" width="11.421875" style="1" hidden="1" customWidth="1"/>
    <col min="11" max="22" width="0" style="1" hidden="1" customWidth="1"/>
    <col min="23" max="16384" width="0" style="1" hidden="1" customWidth="1"/>
  </cols>
  <sheetData>
    <row r="1" spans="2:16" s="76" customFormat="1" ht="25.5">
      <c r="B1" s="75" t="s">
        <v>0</v>
      </c>
      <c r="C1" s="75" t="s">
        <v>2</v>
      </c>
      <c r="D1" s="80" t="s">
        <v>4</v>
      </c>
      <c r="E1" s="75" t="s">
        <v>30</v>
      </c>
      <c r="F1" s="75" t="s">
        <v>26</v>
      </c>
      <c r="G1" s="75" t="s">
        <v>65</v>
      </c>
      <c r="H1" s="75"/>
      <c r="I1" s="75"/>
      <c r="J1" s="75"/>
      <c r="K1" s="75"/>
      <c r="L1" s="75"/>
      <c r="M1" s="75"/>
      <c r="N1" s="75"/>
      <c r="O1" s="75"/>
      <c r="P1" s="75"/>
    </row>
    <row r="2" spans="2:7" ht="15">
      <c r="B2" s="30" t="s">
        <v>78</v>
      </c>
      <c r="C2" s="30" t="s">
        <v>87</v>
      </c>
      <c r="D2" s="30" t="s">
        <v>84</v>
      </c>
      <c r="E2" s="44" t="s">
        <v>5</v>
      </c>
      <c r="F2" s="77">
        <v>1</v>
      </c>
      <c r="G2" t="s">
        <v>93</v>
      </c>
    </row>
    <row r="3" spans="2:7" ht="15">
      <c r="B3" s="30" t="s">
        <v>78</v>
      </c>
      <c r="C3" s="30" t="s">
        <v>87</v>
      </c>
      <c r="D3" s="30" t="s">
        <v>84</v>
      </c>
      <c r="E3" s="44" t="s">
        <v>5</v>
      </c>
      <c r="F3" s="77">
        <v>1</v>
      </c>
      <c r="G3" t="s">
        <v>90</v>
      </c>
    </row>
    <row r="4" spans="2:7" ht="15">
      <c r="B4" s="30" t="s">
        <v>88</v>
      </c>
      <c r="C4" s="30" t="s">
        <v>87</v>
      </c>
      <c r="D4" s="30" t="s">
        <v>84</v>
      </c>
      <c r="E4" s="44" t="s">
        <v>5</v>
      </c>
      <c r="F4" s="77">
        <v>1</v>
      </c>
      <c r="G4" t="s">
        <v>91</v>
      </c>
    </row>
    <row r="5" spans="2:7" ht="15">
      <c r="B5" s="30" t="s">
        <v>78</v>
      </c>
      <c r="C5" s="30" t="s">
        <v>87</v>
      </c>
      <c r="D5" s="30" t="s">
        <v>84</v>
      </c>
      <c r="E5" s="44" t="s">
        <v>5</v>
      </c>
      <c r="F5" s="77">
        <v>1</v>
      </c>
      <c r="G5" t="s">
        <v>92</v>
      </c>
    </row>
    <row r="6" spans="2:7" ht="15">
      <c r="B6" s="30" t="s">
        <v>76</v>
      </c>
      <c r="C6" s="30" t="s">
        <v>79</v>
      </c>
      <c r="D6" s="30" t="s">
        <v>60</v>
      </c>
      <c r="E6" s="44" t="s">
        <v>5</v>
      </c>
      <c r="F6" s="77">
        <v>1</v>
      </c>
      <c r="G6" t="s">
        <v>93</v>
      </c>
    </row>
    <row r="7" spans="2:7" ht="15">
      <c r="B7" s="30" t="s">
        <v>76</v>
      </c>
      <c r="C7" s="30" t="s">
        <v>89</v>
      </c>
      <c r="D7" s="30" t="s">
        <v>60</v>
      </c>
      <c r="E7" s="44" t="s">
        <v>5</v>
      </c>
      <c r="F7" s="77">
        <v>1</v>
      </c>
      <c r="G7" t="s">
        <v>93</v>
      </c>
    </row>
    <row r="8" spans="2:7" ht="15">
      <c r="B8" s="30" t="s">
        <v>76</v>
      </c>
      <c r="C8" s="30" t="s">
        <v>77</v>
      </c>
      <c r="D8" s="30" t="s">
        <v>60</v>
      </c>
      <c r="E8" s="44" t="s">
        <v>5</v>
      </c>
      <c r="F8" s="77">
        <v>1</v>
      </c>
      <c r="G8" t="s">
        <v>93</v>
      </c>
    </row>
    <row r="9" spans="2:7" ht="15">
      <c r="B9" s="30" t="s">
        <v>76</v>
      </c>
      <c r="C9" s="30" t="s">
        <v>77</v>
      </c>
      <c r="D9" s="30" t="s">
        <v>60</v>
      </c>
      <c r="E9" s="44" t="s">
        <v>5</v>
      </c>
      <c r="F9" s="77">
        <v>1</v>
      </c>
      <c r="G9" t="s">
        <v>93</v>
      </c>
    </row>
    <row r="10" spans="2:7" ht="15">
      <c r="B10" s="30" t="s">
        <v>76</v>
      </c>
      <c r="C10" s="30" t="s">
        <v>77</v>
      </c>
      <c r="D10" s="30" t="s">
        <v>60</v>
      </c>
      <c r="E10" s="44" t="s">
        <v>5</v>
      </c>
      <c r="F10" s="77">
        <v>1</v>
      </c>
      <c r="G10" t="s">
        <v>93</v>
      </c>
    </row>
    <row r="11" spans="2:7" ht="15">
      <c r="B11" s="30" t="s">
        <v>76</v>
      </c>
      <c r="C11" s="30" t="s">
        <v>77</v>
      </c>
      <c r="D11" s="30" t="s">
        <v>60</v>
      </c>
      <c r="E11" s="44" t="s">
        <v>5</v>
      </c>
      <c r="F11" s="77">
        <v>1</v>
      </c>
      <c r="G11" t="s">
        <v>93</v>
      </c>
    </row>
    <row r="12" spans="2:7" ht="15">
      <c r="B12" s="30" t="s">
        <v>76</v>
      </c>
      <c r="C12" s="30" t="s">
        <v>77</v>
      </c>
      <c r="D12" s="30" t="s">
        <v>60</v>
      </c>
      <c r="E12" s="44" t="s">
        <v>5</v>
      </c>
      <c r="F12" s="77">
        <v>1</v>
      </c>
      <c r="G12" t="s">
        <v>93</v>
      </c>
    </row>
    <row r="13" spans="2:7" ht="15">
      <c r="B13" s="30" t="s">
        <v>76</v>
      </c>
      <c r="C13" s="30" t="s">
        <v>77</v>
      </c>
      <c r="D13" s="30" t="s">
        <v>60</v>
      </c>
      <c r="E13" s="44" t="s">
        <v>5</v>
      </c>
      <c r="F13" s="77">
        <v>1</v>
      </c>
      <c r="G13" t="s">
        <v>93</v>
      </c>
    </row>
    <row r="14" spans="2:7" ht="15">
      <c r="B14" s="30" t="s">
        <v>76</v>
      </c>
      <c r="C14" s="30" t="s">
        <v>77</v>
      </c>
      <c r="D14" s="30" t="s">
        <v>60</v>
      </c>
      <c r="E14" s="44" t="s">
        <v>5</v>
      </c>
      <c r="F14" s="77">
        <v>1</v>
      </c>
      <c r="G14" t="s">
        <v>93</v>
      </c>
    </row>
    <row r="15" spans="2:7" ht="15">
      <c r="B15" s="30" t="s">
        <v>76</v>
      </c>
      <c r="C15" s="30" t="s">
        <v>77</v>
      </c>
      <c r="D15" s="30" t="s">
        <v>60</v>
      </c>
      <c r="E15" s="44" t="s">
        <v>5</v>
      </c>
      <c r="F15" s="77">
        <v>1</v>
      </c>
      <c r="G15" t="s">
        <v>93</v>
      </c>
    </row>
    <row r="16" spans="2:7" ht="15">
      <c r="B16" s="30" t="s">
        <v>76</v>
      </c>
      <c r="C16" s="30" t="s">
        <v>77</v>
      </c>
      <c r="D16" s="30" t="s">
        <v>60</v>
      </c>
      <c r="E16" s="44" t="s">
        <v>5</v>
      </c>
      <c r="F16" s="77">
        <v>1</v>
      </c>
      <c r="G16" t="s">
        <v>93</v>
      </c>
    </row>
    <row r="17" spans="2:7" ht="15">
      <c r="B17" s="30" t="s">
        <v>76</v>
      </c>
      <c r="C17" s="30" t="s">
        <v>77</v>
      </c>
      <c r="D17" s="30" t="s">
        <v>60</v>
      </c>
      <c r="E17" s="44" t="s">
        <v>5</v>
      </c>
      <c r="F17" s="77">
        <v>1</v>
      </c>
      <c r="G17" t="s">
        <v>93</v>
      </c>
    </row>
    <row r="18" spans="2:7" ht="15">
      <c r="B18" s="30" t="s">
        <v>76</v>
      </c>
      <c r="C18" s="30" t="s">
        <v>77</v>
      </c>
      <c r="D18" s="30" t="s">
        <v>60</v>
      </c>
      <c r="E18" s="44" t="s">
        <v>5</v>
      </c>
      <c r="F18" s="77">
        <v>1</v>
      </c>
      <c r="G18" t="s">
        <v>93</v>
      </c>
    </row>
    <row r="19" spans="2:7" ht="15">
      <c r="B19" s="30" t="s">
        <v>76</v>
      </c>
      <c r="C19" s="30" t="s">
        <v>77</v>
      </c>
      <c r="D19" s="30" t="s">
        <v>60</v>
      </c>
      <c r="E19" s="44" t="s">
        <v>5</v>
      </c>
      <c r="F19" s="77"/>
      <c r="G19" t="s">
        <v>93</v>
      </c>
    </row>
    <row r="20" spans="2:7" ht="15">
      <c r="B20" s="30" t="s">
        <v>76</v>
      </c>
      <c r="C20" s="30" t="s">
        <v>77</v>
      </c>
      <c r="D20" s="30" t="s">
        <v>60</v>
      </c>
      <c r="E20" s="44" t="s">
        <v>94</v>
      </c>
      <c r="F20" s="77">
        <v>4</v>
      </c>
      <c r="G20" t="s">
        <v>93</v>
      </c>
    </row>
    <row r="21" spans="2:7" ht="15">
      <c r="B21" s="30"/>
      <c r="C21" s="30"/>
      <c r="D21" s="30"/>
      <c r="F21" s="77">
        <f>SUM(F2:F20)</f>
        <v>21</v>
      </c>
      <c r="G21" s="32"/>
    </row>
    <row r="22" spans="2:7" ht="15">
      <c r="B22" s="30"/>
      <c r="C22" s="30"/>
      <c r="D22" s="30"/>
      <c r="F22" s="77"/>
      <c r="G22" s="32"/>
    </row>
    <row r="23" spans="2:7" ht="15">
      <c r="B23" s="30"/>
      <c r="C23" s="30"/>
      <c r="D23" s="30"/>
      <c r="F23" s="77"/>
      <c r="G23" s="32"/>
    </row>
    <row r="24" spans="2:7" ht="15">
      <c r="B24" s="30"/>
      <c r="C24" s="30"/>
      <c r="D24" s="30"/>
      <c r="F24" s="77"/>
      <c r="G24" s="32"/>
    </row>
    <row r="25" spans="2:7" ht="15">
      <c r="B25" s="30"/>
      <c r="C25" s="30"/>
      <c r="D25" s="30"/>
      <c r="F25" s="77"/>
      <c r="G25" s="32"/>
    </row>
    <row r="26" spans="2:7" ht="15">
      <c r="B26" s="30"/>
      <c r="C26" s="30"/>
      <c r="D26" s="30"/>
      <c r="F26" s="77"/>
      <c r="G26" s="32"/>
    </row>
    <row r="27" spans="2:7" ht="15">
      <c r="B27" s="30"/>
      <c r="C27" s="30"/>
      <c r="D27" s="30"/>
      <c r="F27" s="77"/>
      <c r="G27" s="32"/>
    </row>
    <row r="28" spans="2:7" ht="15">
      <c r="B28" s="30"/>
      <c r="C28" s="30"/>
      <c r="D28" s="30"/>
      <c r="F28" s="77"/>
      <c r="G28" s="32"/>
    </row>
    <row r="29" ht="15">
      <c r="F29" s="44">
        <f>SUM(F2:F28)</f>
        <v>42</v>
      </c>
    </row>
  </sheetData>
  <sheetProtection/>
  <dataValidations count="4">
    <dataValidation type="list" allowBlank="1" showInputMessage="1" showErrorMessage="1" sqref="G29:G1216">
      <formula1>alcaldia</formula1>
    </dataValidation>
    <dataValidation type="list" allowBlank="1" showInputMessage="1" showErrorMessage="1" sqref="F29:F135 E2:E638">
      <formula1>sistema</formula1>
    </dataValidation>
    <dataValidation type="list" allowBlank="1" sqref="B2:B1580">
      <formula1>tipologia</formula1>
    </dataValidation>
    <dataValidation type="list" allowBlank="1" showInputMessage="1" showErrorMessage="1" sqref="D2:D1520">
      <formula1>canal</formula1>
    </dataValidation>
  </dataValidation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con1qyr</dc:creator>
  <cp:keywords/>
  <dc:description/>
  <cp:lastModifiedBy>Nadia Aixa Pineda Sarmiento</cp:lastModifiedBy>
  <cp:lastPrinted>2015-03-11T13:25:51Z</cp:lastPrinted>
  <dcterms:created xsi:type="dcterms:W3CDTF">2013-08-16T19:17:56Z</dcterms:created>
  <dcterms:modified xsi:type="dcterms:W3CDTF">2016-09-09T14:35:10Z</dcterms:modified>
  <cp:category/>
  <cp:version/>
  <cp:contentType/>
  <cp:contentStatus/>
</cp:coreProperties>
</file>