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O:\Año 2023\08.. INFORMES EXTERNOS\04. Seguimiento Plan Anticorrupción\01. Primer Cuatrimestre 2023\"/>
    </mc:Choice>
  </mc:AlternateContent>
  <xr:revisionPtr revIDLastSave="0" documentId="8_{B2811A17-093B-415E-8A00-0B00D8413B0A}" xr6:coauthVersionLast="47" xr6:coauthVersionMax="47" xr10:uidLastSave="{00000000-0000-0000-0000-000000000000}"/>
  <bookViews>
    <workbookView xWindow="-120" yWindow="-120" windowWidth="20730" windowHeight="11160" xr2:uid="{00000000-000D-0000-FFFF-FFFF00000000}"/>
  </bookViews>
  <sheets>
    <sheet name="PORTADA" sheetId="1" r:id="rId1"/>
    <sheet name="Consolidado" sheetId="2" r:id="rId2"/>
    <sheet name="SEGUIMIENTO OCI" sheetId="3" r:id="rId3"/>
    <sheet name="C1. Comp._Riesgos" sheetId="4" r:id="rId4"/>
    <sheet name="C2. Comp_Rac_trámites_" sheetId="5" r:id="rId5"/>
    <sheet name="C3. Comp_Rendición_Cuentas_" sheetId="6" r:id="rId6"/>
    <sheet name="C4. Comp_Atención_Ciudadano_" sheetId="7" r:id="rId7"/>
    <sheet name="C5. Comp_Transparencia_Acceso_" sheetId="8" r:id="rId8"/>
    <sheet name="C6, Iniciativas Adicionales " sheetId="9" r:id="rId9"/>
    <sheet name="RESUMEN" sheetId="10" state="hidden" r:id="rId10"/>
  </sheets>
  <externalReferences>
    <externalReference r:id="rId11"/>
    <externalReference r:id="rId12"/>
    <externalReference r:id="rId13"/>
  </externalReferences>
  <definedNames>
    <definedName name="_xlnm._FilterDatabase" localSheetId="3" hidden="1">'C1. Comp._Riesgos'!$T$9:$U$21</definedName>
    <definedName name="_xlnm._FilterDatabase" localSheetId="6" hidden="1">'C4. Comp_Atención_Ciudadano_'!$T$9:$U$26</definedName>
    <definedName name="_xlnm._FilterDatabase" localSheetId="7" hidden="1">'C5. Comp_Transparencia_Acceso_'!$A$10:$G$16</definedName>
    <definedName name="_xlnm._FilterDatabase" localSheetId="8" hidden="1">'C6, Iniciativas Adicionales '!$F$10:$G$12</definedName>
    <definedName name="A_Obj1" localSheetId="3">#REF!</definedName>
    <definedName name="A_Obj1" localSheetId="4">#REF!</definedName>
    <definedName name="A_Obj1">#REF!</definedName>
    <definedName name="A_Obj2" localSheetId="3">#REF!</definedName>
    <definedName name="A_Obj2" localSheetId="4">#REF!</definedName>
    <definedName name="A_Obj2">#REF!</definedName>
    <definedName name="A_Obj3" localSheetId="3">#REF!</definedName>
    <definedName name="A_Obj3" localSheetId="4">#REF!</definedName>
    <definedName name="A_Obj3">#REF!</definedName>
    <definedName name="A_Obj4" localSheetId="3">#REF!</definedName>
    <definedName name="A_Obj4" localSheetId="4">#REF!</definedName>
    <definedName name="A_Obj4">#REF!</definedName>
    <definedName name="Acc_1" localSheetId="3">#REF!</definedName>
    <definedName name="Acc_1" localSheetId="4">#REF!</definedName>
    <definedName name="Acc_1">#REF!</definedName>
    <definedName name="Acc_2" localSheetId="3">#REF!</definedName>
    <definedName name="Acc_2" localSheetId="4">#REF!</definedName>
    <definedName name="Acc_2">#REF!</definedName>
    <definedName name="Acc_3" localSheetId="3">#REF!</definedName>
    <definedName name="Acc_3" localSheetId="4">#REF!</definedName>
    <definedName name="Acc_3">#REF!</definedName>
    <definedName name="Acc_4" localSheetId="3">#REF!</definedName>
    <definedName name="Acc_4" localSheetId="4">#REF!</definedName>
    <definedName name="Acc_4">#REF!</definedName>
    <definedName name="Acc_5" localSheetId="3">#REF!</definedName>
    <definedName name="Acc_5" localSheetId="4">#REF!</definedName>
    <definedName name="Acc_5">#REF!</definedName>
    <definedName name="Acc_6" localSheetId="3">#REF!</definedName>
    <definedName name="Acc_6" localSheetId="4">#REF!</definedName>
    <definedName name="Acc_6">#REF!</definedName>
    <definedName name="Acc_7" localSheetId="3">#REF!</definedName>
    <definedName name="Acc_7" localSheetId="4">#REF!</definedName>
    <definedName name="Acc_7">#REF!</definedName>
    <definedName name="Acc_8" localSheetId="3">#REF!</definedName>
    <definedName name="Acc_8" localSheetId="4">#REF!</definedName>
    <definedName name="Acc_8">#REF!</definedName>
    <definedName name="Acc_9" localSheetId="3">#REF!</definedName>
    <definedName name="Acc_9" localSheetId="4">#REF!</definedName>
    <definedName name="Acc_9">#REF!</definedName>
    <definedName name="Departamentos" localSheetId="3">#REF!</definedName>
    <definedName name="Departamentos" localSheetId="4">#REF!</definedName>
    <definedName name="Departamentos">#REF!</definedName>
    <definedName name="Fuentes" localSheetId="3">#REF!</definedName>
    <definedName name="Fuentes" localSheetId="4">#REF!</definedName>
    <definedName name="Fuentes">#REF!</definedName>
    <definedName name="Indicadores" localSheetId="3">#REF!</definedName>
    <definedName name="Indicadores" localSheetId="4">#REF!</definedName>
    <definedName name="Indicadores">#REF!</definedName>
    <definedName name="Objetivos" localSheetId="3">#REF!</definedName>
    <definedName name="Objetivos" localSheetId="4">#REF!</definedName>
    <definedName name="Objetivos">#REF!</definedName>
  </definedNames>
  <calcPr calcId="181029"/>
  <extLst>
    <ext uri="GoogleSheetsCustomDataVersion1">
      <go:sheetsCustomData xmlns:go="http://customooxmlschemas.google.com/" r:id="rId17" roundtripDataSignature="AMtx7mj3+GjpQrmnLT6dt9DnaAHrZaTvTA=="/>
    </ext>
  </extLst>
</workbook>
</file>

<file path=xl/calcChain.xml><?xml version="1.0" encoding="utf-8"?>
<calcChain xmlns="http://schemas.openxmlformats.org/spreadsheetml/2006/main">
  <c r="E10" i="3" l="1"/>
  <c r="D10" i="3"/>
  <c r="C10" i="3"/>
  <c r="B10" i="3"/>
  <c r="B9" i="2"/>
  <c r="F9" i="3"/>
  <c r="F8" i="3"/>
  <c r="U17" i="8"/>
  <c r="T17" i="8"/>
  <c r="F7" i="3"/>
  <c r="F6" i="3"/>
  <c r="F5" i="3"/>
  <c r="U22" i="7"/>
  <c r="T22" i="7"/>
  <c r="T20" i="6"/>
  <c r="U20" i="6"/>
  <c r="Y13" i="5"/>
  <c r="X13" i="5"/>
  <c r="U14" i="4"/>
  <c r="T14" i="4"/>
  <c r="T18" i="7"/>
  <c r="U18" i="7"/>
  <c r="U16" i="7"/>
  <c r="T16" i="7"/>
  <c r="T16" i="8" l="1"/>
  <c r="U16" i="8"/>
  <c r="U13" i="8"/>
  <c r="U12" i="4"/>
  <c r="T12" i="4"/>
  <c r="F9" i="10"/>
  <c r="E9" i="10"/>
  <c r="D9" i="10"/>
  <c r="C9" i="10"/>
  <c r="B9" i="10"/>
  <c r="F8" i="10"/>
  <c r="E8" i="10"/>
  <c r="D8" i="10"/>
  <c r="C8" i="10"/>
  <c r="B8" i="10"/>
  <c r="F7" i="10"/>
  <c r="E7" i="10"/>
  <c r="D7" i="10"/>
  <c r="C7" i="10"/>
  <c r="B7" i="10"/>
  <c r="F6" i="10"/>
  <c r="E6" i="10"/>
  <c r="D6" i="10"/>
  <c r="C6" i="10"/>
  <c r="B6" i="10"/>
  <c r="F5" i="10"/>
  <c r="E5" i="10"/>
  <c r="D5" i="10"/>
  <c r="C5" i="10"/>
  <c r="B5" i="10"/>
  <c r="F4" i="10"/>
  <c r="E4" i="10"/>
  <c r="D4" i="10"/>
  <c r="C4" i="10"/>
  <c r="B4" i="10"/>
  <c r="F3" i="10"/>
  <c r="E3" i="10"/>
  <c r="D3" i="10"/>
  <c r="C3" i="10"/>
  <c r="B3" i="10"/>
  <c r="U11" i="4"/>
  <c r="U16" i="4" s="1"/>
  <c r="F4" i="3" s="1"/>
  <c r="F10" i="3" s="1"/>
  <c r="T11" i="4"/>
  <c r="T16" i="4" s="1"/>
  <c r="L20" i="2"/>
  <c r="K20" i="2"/>
  <c r="J20" i="2"/>
  <c r="I20" i="2"/>
  <c r="H20" i="2"/>
  <c r="G20" i="2"/>
  <c r="F20" i="2"/>
  <c r="E20" i="2"/>
  <c r="D20" i="2"/>
  <c r="B20" i="2"/>
  <c r="F9" i="2"/>
  <c r="E9" i="2"/>
  <c r="D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500-000003000000}">
      <text>
        <r>
          <rPr>
            <sz val="11"/>
            <color theme="1"/>
            <rFont val="Arial"/>
            <scheme val="minor"/>
          </rPr>
          <t>======
ID#AAAAKypHL0E
    (2020-04-27 19:53:40)
Patricia Sanabria: Fecha en la que inicia la  acción</t>
        </r>
      </text>
    </comment>
    <comment ref="G10" authorId="0" shapeId="0" xr:uid="{00000000-0006-0000-0500-000002000000}">
      <text>
        <r>
          <rPr>
            <sz val="11"/>
            <color theme="1"/>
            <rFont val="Arial"/>
            <scheme val="minor"/>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xr:uid="{00000000-0006-0000-0500-000001000000}">
      <text>
        <r>
          <rPr>
            <sz val="11"/>
            <color theme="1"/>
            <rFont val="Arial"/>
            <scheme val="minor"/>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aUGs8N8zgyxIn9A7Y8Szmc1vI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600-000001000000}">
      <text>
        <r>
          <rPr>
            <sz val="11"/>
            <color theme="1"/>
            <rFont val="Arial"/>
            <scheme val="minor"/>
          </rPr>
          <t>======
ID#AAAAKypHL0g
    (2020-04-27 19:53:40)
Patricia Sanabria: Describa la meta o producto,  tener en cuenta si es en unidades o porcentaje de tal manera que sea medible</t>
        </r>
      </text>
    </comment>
    <comment ref="F10" authorId="0" shapeId="0" xr:uid="{00000000-0006-0000-0600-000002000000}">
      <text>
        <r>
          <rPr>
            <sz val="11"/>
            <color theme="1"/>
            <rFont val="Arial"/>
            <scheme val="minor"/>
          </rPr>
          <t>======
ID#AAAAKypHL0I
    (2020-04-27 19:53:40)
Patricia Sanabria: Fecha en la que inicia la  acción</t>
        </r>
      </text>
    </comment>
    <comment ref="G10" authorId="0" shapeId="0" xr:uid="{00000000-0006-0000-0600-000003000000}">
      <text>
        <r>
          <rPr>
            <sz val="11"/>
            <color theme="1"/>
            <rFont val="Arial"/>
            <scheme val="minor"/>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EicwXoTS/YkoO2ucYitwbI74xL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700-000002000000}">
      <text>
        <r>
          <rPr>
            <sz val="11"/>
            <color theme="1"/>
            <rFont val="Arial"/>
            <scheme val="minor"/>
          </rPr>
          <t>======
ID#AAAAKypHLy8
    (2020-04-27 19:53:40)
Patricia Sanabria: Describa la(s) acción(es) puntual(es)  a ejecutar en cada subcomponente</t>
        </r>
      </text>
    </comment>
    <comment ref="F10" authorId="0" shapeId="0" xr:uid="{00000000-0006-0000-0700-000003000000}">
      <text>
        <r>
          <rPr>
            <sz val="11"/>
            <color theme="1"/>
            <rFont val="Arial"/>
            <scheme val="minor"/>
          </rPr>
          <t>======
ID#AAAAKypHL0k
    (2020-04-27 19:53:40)
Patricia Sanabria: Fecha en la que inicia la  acción</t>
        </r>
      </text>
    </comment>
    <comment ref="G10" authorId="0" shapeId="0" xr:uid="{00000000-0006-0000-0700-000001000000}">
      <text>
        <r>
          <rPr>
            <sz val="11"/>
            <color theme="1"/>
            <rFont val="Arial"/>
            <scheme val="minor"/>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a39sps0H9mjXip2bUfyHgf0ngj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800-000005000000}">
      <text>
        <r>
          <rPr>
            <sz val="11"/>
            <color theme="1"/>
            <rFont val="Arial"/>
            <scheme val="minor"/>
          </rPr>
          <t>======
ID#AAAAKypHL0M
    (2020-04-27 19:53:40)
Patricia Sanabria: Describa la(s) acción(es) puntual(es)  a ejecutar en cada subcomponente</t>
        </r>
      </text>
    </comment>
    <comment ref="C10" authorId="0" shapeId="0" xr:uid="{00000000-0006-0000-0800-000001000000}">
      <text>
        <r>
          <rPr>
            <sz val="11"/>
            <color theme="1"/>
            <rFont val="Arial"/>
            <scheme val="minor"/>
          </rPr>
          <t>======
ID#AAAAKypHLz0
    (2020-04-27 19:53:40)
Patricia Sanabria: Describa la meta o producto,  tener en cuenta si es en unidades o porcentaje de tal manera que sea medible</t>
        </r>
      </text>
    </comment>
    <comment ref="D10" authorId="0" shapeId="0" xr:uid="{00000000-0006-0000-0800-000004000000}">
      <text>
        <r>
          <rPr>
            <sz val="11"/>
            <color theme="1"/>
            <rFont val="Arial"/>
            <scheme val="minor"/>
          </rPr>
          <t>======
ID#AAAAKypHLy4
    (2020-04-27 19:53:40)
Patricia Sanabria: Oficina,  subdirección  responsable de ejecución de la acción</t>
        </r>
      </text>
    </comment>
    <comment ref="F10" authorId="0" shapeId="0" xr:uid="{00000000-0006-0000-0800-000003000000}">
      <text>
        <r>
          <rPr>
            <sz val="11"/>
            <color theme="1"/>
            <rFont val="Arial"/>
            <scheme val="minor"/>
          </rPr>
          <t>======
ID#AAAAKypHLzE
    (2020-04-27 19:53:40)
Patricia Sanabria: Fecha en la que inicia la  acción</t>
        </r>
      </text>
    </comment>
    <comment ref="G10" authorId="0" shapeId="0" xr:uid="{00000000-0006-0000-0800-000002000000}">
      <text>
        <r>
          <rPr>
            <sz val="11"/>
            <color theme="1"/>
            <rFont val="Arial"/>
            <scheme val="minor"/>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OnrRuCHJiWF+D+A7SW3/TzEdclw=="/>
    </ext>
  </extLst>
</comments>
</file>

<file path=xl/sharedStrings.xml><?xml version="1.0" encoding="utf-8"?>
<sst xmlns="http://schemas.openxmlformats.org/spreadsheetml/2006/main" count="692" uniqueCount="350">
  <si>
    <t>ACTIVIDADES CONSOLIDADAS PAAC - VIGENCIA 2023</t>
  </si>
  <si>
    <t>COMPONENTES</t>
  </si>
  <si>
    <t>Actividades Formuladas</t>
  </si>
  <si>
    <t>Líder</t>
  </si>
  <si>
    <t>Actividades Inician
 I Cuatrimestre</t>
  </si>
  <si>
    <t>Actividades Inician
II Cuatrimestre</t>
  </si>
  <si>
    <t>Actividades Inician
III Cuatrimestre</t>
  </si>
  <si>
    <t xml:space="preserve">C1.  Gestión del Riesgo de Corrupción - Mapa de Riesgos de Corrupción </t>
  </si>
  <si>
    <t>OAP</t>
  </si>
  <si>
    <t>C2 Racionalización de trámites</t>
  </si>
  <si>
    <t>SA</t>
  </si>
  <si>
    <t>C3 Rendición de cuentas</t>
  </si>
  <si>
    <t>Todos</t>
  </si>
  <si>
    <t xml:space="preserve">C4.Mecanismos para mejorar la Atención al ciudadano                                                     </t>
  </si>
  <si>
    <t>SAF, SA</t>
  </si>
  <si>
    <t xml:space="preserve">C5.Mecanismos para la Transparencia y Acceso a la Información                                                              </t>
  </si>
  <si>
    <t>SA, OAP</t>
  </si>
  <si>
    <t xml:space="preserve">C6. Iniciativas adicionales                                                                </t>
  </si>
  <si>
    <t>SAF</t>
  </si>
  <si>
    <t>TOTAL</t>
  </si>
  <si>
    <t>MONITOREO SEGUNDA  LINEA DE DEFENSA OFICINA ASESORA DE PLANEACION</t>
  </si>
  <si>
    <t>LÍDER</t>
  </si>
  <si>
    <t xml:space="preserve">% AVANCE 
I CUATRIMESTRE </t>
  </si>
  <si>
    <t xml:space="preserve">% AVANCE 
II CUATRIMESTRE </t>
  </si>
  <si>
    <t xml:space="preserve">% AVANCE 
III CUATRIMESTRE </t>
  </si>
  <si>
    <t>Actividades Cumplidas</t>
  </si>
  <si>
    <t>Actividades en Ejecución</t>
  </si>
  <si>
    <t>Actividades Vencidas</t>
  </si>
  <si>
    <t>C1.  RIESGOS</t>
  </si>
  <si>
    <t>C2 RACIONALIZACIÓN DE TRÁMITES</t>
  </si>
  <si>
    <t>C3 RENDICIÓN DE CUENTAS</t>
  </si>
  <si>
    <t>C4.ATENCIÓN AL CIUDADANO</t>
  </si>
  <si>
    <t xml:space="preserve">C5.TRANSPARENCIA </t>
  </si>
  <si>
    <t>C6. INICIATIVAS ADICIONALES</t>
  </si>
  <si>
    <r>
      <rPr>
        <b/>
        <sz val="8"/>
        <color theme="1"/>
        <rFont val="Arial"/>
      </rPr>
      <t>NOTA:</t>
    </r>
    <r>
      <rPr>
        <sz val="8"/>
        <color theme="1"/>
        <rFont val="Arial"/>
      </rPr>
      <t xml:space="preserve"> Las actividades están programadas para realizar en períodos que exceden los cuatrimestres, por lo que en el monitoreo las que se encuentran sin ejecutar serán iniciadas en el seguimiente Cuatrimestre </t>
    </r>
  </si>
  <si>
    <t>Link de soportes: \\Apolo\EJECUCION_PLANES\Plan_Anticorrupción</t>
  </si>
  <si>
    <t xml:space="preserve">SEGUIMIENTO TERCERA LÍNEA DE DEFENSA OFICINA DE CONTROL INTERNO </t>
  </si>
  <si>
    <t>COMPONENTE</t>
  </si>
  <si>
    <t>ACTIVIDADES FORMULADAS</t>
  </si>
  <si>
    <t>ACTIVIDADES CUMPLIDAS</t>
  </si>
  <si>
    <t>ACTIVIDADES EN EJECUCIÓN</t>
  </si>
  <si>
    <t>ACTVIDADES SIN EJECUTAR</t>
  </si>
  <si>
    <t xml:space="preserve">% CUMPLIMIENTO </t>
  </si>
  <si>
    <t>C4.MECANISMOS XRA MEJORAR AC.</t>
  </si>
  <si>
    <t>C6. INTEGRIDAD</t>
  </si>
  <si>
    <t>TOTALES</t>
  </si>
  <si>
    <t>PLAN ANTICORRUPCIÓN Y DE ATENCIÓN AL CIUDADANO  2023
INSTITUTO PARA LA INVESTIGACIÓN EDUCATIVA Y EL DESARROLLO PEDAGÓGICO IDEP</t>
  </si>
  <si>
    <t>CÓDIGO: PL-DIP-02-04</t>
  </si>
  <si>
    <t>VERSIÓN: 7</t>
  </si>
  <si>
    <t>FECHA APROBACIÓN: 29/07/2022</t>
  </si>
  <si>
    <t>PÁGINA 1 DE 7</t>
  </si>
  <si>
    <t xml:space="preserve">Componente 1: </t>
  </si>
  <si>
    <t>Gestión del Riesgo de Corrupción - Mapa de Riesgos de Corrupción 
Lider Política de Control Interno - Apoyan Todas las áreas del IDEP</t>
  </si>
  <si>
    <t>Dimensión MIPG</t>
  </si>
  <si>
    <t>2. Direccionamiento Estratégico
3. Gestión con valores
4. Evaluación de Resultados
7. Control Interno</t>
  </si>
  <si>
    <t>Política de Gestión y Desempeño Institucional  MIPG</t>
  </si>
  <si>
    <t>Política de transparencia, acceso a la información pública y lucha contra la corrupción
Política participación ciudadana en la gestión pública
Política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</si>
  <si>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</si>
  <si>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</si>
  <si>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SEGUIMIENTO PRIMER CUATRIMESTRE 2023</t>
  </si>
  <si>
    <t>SEGUIMIENTO SEGUNDO CUATRIMESTRE 2023</t>
  </si>
  <si>
    <t>SEGUIMIENTO TERCER CUATRIMESTRE 2023</t>
  </si>
  <si>
    <t xml:space="preserve">% AVANCE 
MAGNITUD </t>
  </si>
  <si>
    <t xml:space="preserve">% AVANCE 
ACUMULADO </t>
  </si>
  <si>
    <t>Subcomponente/
procesos</t>
  </si>
  <si>
    <t xml:space="preserve">Acciones/Actividades a ejecutar </t>
  </si>
  <si>
    <t xml:space="preserve">Meta o Producto </t>
  </si>
  <si>
    <t xml:space="preserve">Dependencia Responsable </t>
  </si>
  <si>
    <t>Quién ejecuta</t>
  </si>
  <si>
    <t>Fecha inicio</t>
  </si>
  <si>
    <t>Fecha finalización</t>
  </si>
  <si>
    <t xml:space="preserve">DESCRIPCIÓN DEL SEGUIMIENTO </t>
  </si>
  <si>
    <t>EVIDENCIA</t>
  </si>
  <si>
    <t xml:space="preserve">AVANCE EN % O UNIDADES </t>
  </si>
  <si>
    <t xml:space="preserve">OBSERVACIONES OCI </t>
  </si>
  <si>
    <t xml:space="preserve">POLITICA DE ADMINISTRACIÓN DE RIESGOS </t>
  </si>
  <si>
    <t>Realizar una (1) pieza comunicativa de la Política de Administración de Riesgos para todos los funcionarios de la Entidad, socializada en el Boletín Interno de la Enitdad</t>
  </si>
  <si>
    <t>Una (01) publicación en el Boletín Interno de la Entidad.</t>
  </si>
  <si>
    <t>Oficina Asesora de Planeación</t>
  </si>
  <si>
    <t>Contratista OAP</t>
  </si>
  <si>
    <r>
      <rPr>
        <b/>
        <sz val="11"/>
        <color rgb="FF000000"/>
        <rFont val="Arial, sans-serif"/>
      </rPr>
      <t xml:space="preserve">04/05/2023: </t>
    </r>
    <r>
      <rPr>
        <sz val="11"/>
        <color rgb="FF000000"/>
        <rFont val="Arial, sans-serif"/>
      </rPr>
      <t xml:space="preserve">Se realiza un pieza comunicativa socializada en el Boletín Interno del Instituto N°12, donde se comparte el documento de Política para la Administración del Riesgo versión 4, a los funcionarios de la entidad. </t>
    </r>
    <r>
      <rPr>
        <b/>
        <sz val="11"/>
        <color rgb="FF000000"/>
        <rFont val="Arial, sans-serif"/>
      </rPr>
      <t xml:space="preserve">
 Responsable Seguimiento: </t>
    </r>
    <r>
      <rPr>
        <sz val="11"/>
        <color rgb="FF000000"/>
        <rFont val="Arial, sans-serif"/>
      </rPr>
      <t>Juan Pedro Gutiérrez</t>
    </r>
  </si>
  <si>
    <t>http://www.idep.edu.co/boletines-internos
 https://drive.google.com/drive/folders/13t5n_6Z_Nqtmjj2ogQLfub5mZfm3JDp4</t>
  </si>
  <si>
    <t xml:space="preserve">CONSTRUCCIÓN DEL MAPA DE RIESGOS DE CORRUPCIÓN </t>
  </si>
  <si>
    <t xml:space="preserve">Actualizar el Mapa de Riesgos de corrupción de la Entidad. </t>
  </si>
  <si>
    <t>Un (01) mapa de Riesgos actualizado</t>
  </si>
  <si>
    <t xml:space="preserve">Oficina Asesora de Planeación 
Líderes de Procesos
</t>
  </si>
  <si>
    <r>
      <rPr>
        <b/>
        <sz val="11"/>
        <color rgb="FF000000"/>
        <rFont val="Arial"/>
      </rPr>
      <t xml:space="preserve">04/05/2023: </t>
    </r>
    <r>
      <rPr>
        <sz val="11"/>
        <color rgb="FF000000"/>
        <rFont val="Arial"/>
      </rPr>
      <t xml:space="preserve">Se realizan mesas de trabajo para la revisión y ajuste de los riesgos de gestión y corrupción asociados a los diferentes procesos del Instituto, verificando y actualizando elementos de: impacto, causa inmediata, causa raíz, descripción del riesgo, control y acción de tratamiento con los responsables del seguimiento. Las mesas de trabajo se realizaron los días 22, 24, 27, 28 y 29 de marzo de 2023 y contó con la participación de actores de las tres líneas de defensa. </t>
    </r>
    <r>
      <rPr>
        <b/>
        <sz val="11"/>
        <color rgb="FF000000"/>
        <rFont val="Arial"/>
      </rPr>
      <t xml:space="preserve">
 Responsable Seguimiento: </t>
    </r>
    <r>
      <rPr>
        <sz val="11"/>
        <color rgb="FF000000"/>
        <rFont val="Arial"/>
      </rPr>
      <t>Juan Pedro Gutiérrez</t>
    </r>
  </si>
  <si>
    <t>https://drive.google.com/drive/folders/11091bkH2yh7fmxuLM-v4Ek8eL3tDDRiE</t>
  </si>
  <si>
    <t xml:space="preserve">CONSULTA Y DIVULGACIÓN </t>
  </si>
  <si>
    <t xml:space="preserve">Publicar los resultados cuatrimestrales seguimiento realizado a la matriz de riesgos en la página Web de la Entidad.  </t>
  </si>
  <si>
    <t xml:space="preserve">Tres (03) publicaciones </t>
  </si>
  <si>
    <t>Oficina de Control Interno</t>
  </si>
  <si>
    <t xml:space="preserve">Jefe Oficina de Control Interno </t>
  </si>
  <si>
    <t xml:space="preserve">MONITOREO Y REVISIÓN </t>
  </si>
  <si>
    <t>Realizar seguimiento cuatrimestral a los controles establecidos en el mapa de riesgos de corrupción por parte de los responsables de proceso y la segunda línea de defensa.</t>
  </si>
  <si>
    <t>Tres (03) seguimiento al mapa de riesgos de corrupción</t>
  </si>
  <si>
    <t xml:space="preserve">Lideres de Proceso 
Oficina Asesora de Planeación </t>
  </si>
  <si>
    <t>Lideres de Proceso 
Contratista OAP</t>
  </si>
  <si>
    <t>https://drive.google.com/drive/folders/1RLfv-gBzOuxAiPn4nz6xtPNd-3lxpri6?usp=share_link</t>
  </si>
  <si>
    <t xml:space="preserve">SEGUIMIENTO </t>
  </si>
  <si>
    <t>Realizar seguimiento cuatrimestral a los controles establecidos en el mapa de riesgos de corrupción y publicar en la pagina Web de la Entidad.</t>
  </si>
  <si>
    <t>Tres (03) Informes de Seguimiento</t>
  </si>
  <si>
    <t>Nombre</t>
  </si>
  <si>
    <t>Cargo</t>
  </si>
  <si>
    <t>Firma</t>
  </si>
  <si>
    <t xml:space="preserve">Elaborado por: </t>
  </si>
  <si>
    <t>Profesionales todas las áreas</t>
  </si>
  <si>
    <t>Acta del 12 de enero 2023</t>
  </si>
  <si>
    <t>Consolidado por :</t>
  </si>
  <si>
    <t>Juan Pedro Gutierrez Fuquene</t>
  </si>
  <si>
    <t>Adriana Villamizar Navarro</t>
  </si>
  <si>
    <t>Jefe OAP</t>
  </si>
  <si>
    <t>Seguimiento realizado por:</t>
  </si>
  <si>
    <t>Hilda Yamile Morales Laverde</t>
  </si>
  <si>
    <t>Jefe OCI</t>
  </si>
  <si>
    <t xml:space="preserve">Fecha de elaboración </t>
  </si>
  <si>
    <t>13 de Enero 2023</t>
  </si>
  <si>
    <t xml:space="preserve">Fecha de publicación: </t>
  </si>
  <si>
    <t>31 de enero de 2023</t>
  </si>
  <si>
    <t>Fecha de seguimiento:</t>
  </si>
  <si>
    <t>30 de Abril de 2023</t>
  </si>
  <si>
    <t>PLAN ANTICORRUPCIÓN Y DE ATENCIÓN AL CIUDADANO 2023
INSTITUTO PARA LA INVESTIGACIÓN EDUCATIVA Y EL DESARROLLO PEDAGÓGICO IDEP</t>
  </si>
  <si>
    <t>PÁGINA 2 DE 7</t>
  </si>
  <si>
    <t xml:space="preserve">Componente 2: </t>
  </si>
  <si>
    <r>
      <rPr>
        <sz val="10"/>
        <color theme="1"/>
        <rFont val="Arial"/>
      </rPr>
      <t xml:space="preserve">Racionalización de trámites
</t>
    </r>
    <r>
      <rPr>
        <i/>
        <sz val="10"/>
        <color theme="1"/>
        <rFont val="Arial"/>
      </rPr>
      <t>Líder Política Racionalización de Trámites</t>
    </r>
  </si>
  <si>
    <t xml:space="preserve">3.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</si>
  <si>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</si>
  <si>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</si>
  <si>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</si>
  <si>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</si>
  <si>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</si>
  <si>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</si>
  <si>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</si>
  <si>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</si>
  <si>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</si>
  <si>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Dependencia Responsable</t>
  </si>
  <si>
    <t>Fecha Inicio</t>
  </si>
  <si>
    <t>Fecha Fin</t>
  </si>
  <si>
    <t>Consulta material bibliográfico en el CRIEE (OPA)*</t>
  </si>
  <si>
    <t>Inscrito</t>
  </si>
  <si>
    <t xml:space="preserve">Actualizado </t>
  </si>
  <si>
    <t xml:space="preserve">Revisar la actualización en la página web de la Entidad de los documentos asociados a los OPAS inscritos. </t>
  </si>
  <si>
    <t xml:space="preserve">El ciudadano podrá conocer las herramientas  y uso de esta OPA del IDEP  para realizar la consulta del  material bibliográfico en el Centro de Documentación cuando los ciudadanos acceden al Metabuscador </t>
  </si>
  <si>
    <t>Documentos actualizados</t>
  </si>
  <si>
    <t>Subdirección Académica</t>
  </si>
  <si>
    <t>Operario 487-01</t>
  </si>
  <si>
    <t>Se realiza la revisión en el link de los enlaces para consulta que incluye metabuscador, catálogo y repositorio con información actualizada.
 Responsable Seguimiento: Katherine Carrillo-Juan Gutiérrez</t>
  </si>
  <si>
    <t>https://descubridor.idep.edu.co/
 https://repositorio.idep.edu.co/
 https://catalogo.idep.edu.co/</t>
  </si>
  <si>
    <t xml:space="preserve">Postulación para publicación(es) de un artículo en la revista Educación y Ciudad </t>
  </si>
  <si>
    <t xml:space="preserve">Inscrito </t>
  </si>
  <si>
    <t>El ciudadano podrá conocer las herramientas  y uso de esta OPA del IDEP  para realizar la  postulación de artículos a la revista Educación  y ciudad, cuando se realizan convocatorias por el IDEP.</t>
  </si>
  <si>
    <t>Profesional Especializado 222-05</t>
  </si>
  <si>
    <t>En la vigencia no se desarrollará estrategia de racionalización, a la fecha los dos OPAs se encuentran racionalizadas</t>
  </si>
  <si>
    <t>PÁGINA 3 DE 7</t>
  </si>
  <si>
    <t xml:space="preserve">Componente 3: </t>
  </si>
  <si>
    <r>
      <rPr>
        <sz val="10"/>
        <color theme="1"/>
        <rFont val="Arial"/>
      </rPr>
      <t xml:space="preserve">Rendición de cuentas
</t>
    </r>
    <r>
      <rPr>
        <i/>
        <sz val="10"/>
        <color theme="1"/>
        <rFont val="Arial"/>
      </rPr>
      <t>Líder Política de Participación Ciudadana - Apoyo Todas las áreas del IDEP</t>
    </r>
  </si>
  <si>
    <t>3. 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</si>
  <si>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</si>
  <si>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</si>
  <si>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Subcomponente/procesos</t>
  </si>
  <si>
    <t xml:space="preserve">Responsable </t>
  </si>
  <si>
    <t>Quién Ejecuta</t>
  </si>
  <si>
    <t>Fecha
 inicio</t>
  </si>
  <si>
    <t>Fecha 
finalización</t>
  </si>
  <si>
    <t>Información de calidad y en lenguaje comprensible</t>
  </si>
  <si>
    <t xml:space="preserve">Publicar en la página web de la entidad el Informe de Gestión 2022 de la Entidad. </t>
  </si>
  <si>
    <t xml:space="preserve">Un (01)  informe de gestión publicado </t>
  </si>
  <si>
    <t>Contratista  OAP</t>
  </si>
  <si>
    <r>
      <rPr>
        <b/>
        <sz val="11"/>
        <color rgb="FF000000"/>
        <rFont val="Arial"/>
      </rPr>
      <t xml:space="preserve">04/05/2023: </t>
    </r>
    <r>
      <rPr>
        <sz val="11"/>
        <color rgb="FF000000"/>
        <rFont val="Arial"/>
      </rPr>
      <t>Se publica en la página web de la entidad el Informe de Gestión 2022.</t>
    </r>
    <r>
      <rPr>
        <b/>
        <sz val="11"/>
        <color rgb="FF000000"/>
        <rFont val="Arial"/>
      </rPr>
      <t xml:space="preserve"> 
 Responsable Seguimiento: </t>
    </r>
    <r>
      <rPr>
        <sz val="11"/>
        <color rgb="FF000000"/>
        <rFont val="Arial"/>
      </rPr>
      <t>Juan Gutierrez</t>
    </r>
  </si>
  <si>
    <t>http://www.idep.edu.co/?q=es/content/informe-de-gestion
 http://www.idep.edu.co/?q=content/informe-de-gesti%C3%B3n
 https://drive.google.com/drive/folders/1EnQSGusl870YX84VhPiDus5uf2IAFPdf?usp=share_link</t>
  </si>
  <si>
    <t>Publicar en la página web de la entidad el Informe de Gestión I semestre 2023 de la Entidad</t>
  </si>
  <si>
    <t>No aplica para el primer cuatrimestre</t>
  </si>
  <si>
    <t>N/A</t>
  </si>
  <si>
    <t xml:space="preserve">Diálogo de doble vía con la ciudadanía y sus organizaciones </t>
  </si>
  <si>
    <t>Realizar la socialización de las acciones 2022 en el encuentro Investigación, Innovación e Inspiración: conocimiento, saber y práctica pedagógica y presentar las apuestas institucionales para el 2023</t>
  </si>
  <si>
    <t xml:space="preserve">Un (1) encuentro </t>
  </si>
  <si>
    <t xml:space="preserve">Contratista Subdirección Académica </t>
  </si>
  <si>
    <t>Se realizó el 7 de febrero de 2023 un encuentro de socialización de las acciones 2022 en el encuentro Investigación, Innovación e Inspiración: conocimiento, saber y práctica pedagógica y para la presentación de las apuestas institucionales del 2023.
 Responsable Seguimiento: Luisa Fernanda Urrego</t>
  </si>
  <si>
    <t>https://www.facebook.com/events/1323441458439763/?ref=newsfeed</t>
  </si>
  <si>
    <t xml:space="preserve">Realizar la rendición de cuentas  de la vigencia 2022 como espacio principal </t>
  </si>
  <si>
    <t>Una (1) rendición de cuentas realizada para la vigencia 2022</t>
  </si>
  <si>
    <r>
      <rPr>
        <b/>
        <sz val="11"/>
        <color rgb="FF000000"/>
        <rFont val="Arial"/>
      </rPr>
      <t xml:space="preserve">04/05/2023: </t>
    </r>
    <r>
      <rPr>
        <sz val="11"/>
        <color rgb="FF000000"/>
        <rFont val="Arial"/>
      </rPr>
      <t>La Audiencia Pública de Rendición de Cuentas 2022 se llevó a cabo el 30/03/2023 en el IED Integrada La Candelaria Sede A Calle 12D #1 A-09/ de 8:30 a 10:00 a.m.</t>
    </r>
    <r>
      <rPr>
        <b/>
        <sz val="11"/>
        <color rgb="FF000000"/>
        <rFont val="Arial"/>
      </rPr>
      <t xml:space="preserve">
 Responsable Seguimiento: </t>
    </r>
    <r>
      <rPr>
        <sz val="11"/>
        <color rgb="FF000000"/>
        <rFont val="Arial"/>
      </rPr>
      <t>Juan Gutierrez</t>
    </r>
  </si>
  <si>
    <t>http://micrositios.idep.edu.co/?q=es/node/42
 https://drive.google.com/drive/folders/1EnQSGusl870YX84VhPiDus5uf2IAFPdf?usp=share_link
 http://www.idep.edu.co/noticias/rendicion-de-cuentas-idep-2022-un-ano-de-trabajo-comprometido-con-la-escuela-actual</t>
  </si>
  <si>
    <t xml:space="preserve">Publicar en la página web de la entidad el informe de rendición de cuentas de la vigencia del 2022. </t>
  </si>
  <si>
    <t>Una (01)  informe públicado de rendición de cuentas.</t>
  </si>
  <si>
    <r>
      <rPr>
        <b/>
        <sz val="11"/>
        <color rgb="FF000000"/>
        <rFont val="Arial"/>
      </rPr>
      <t xml:space="preserve">04/05/2023: </t>
    </r>
    <r>
      <rPr>
        <sz val="11"/>
        <color rgb="FF000000"/>
        <rFont val="Arial"/>
      </rPr>
      <t>Se publica en la página web del Instituto el informe de Rendición de Cuentas 2022.</t>
    </r>
    <r>
      <rPr>
        <b/>
        <sz val="11"/>
        <color rgb="FF000000"/>
        <rFont val="Arial"/>
      </rPr>
      <t xml:space="preserve">
 Responsable Seguimiento: </t>
    </r>
    <r>
      <rPr>
        <sz val="11"/>
        <color rgb="FF000000"/>
        <rFont val="Arial"/>
      </rPr>
      <t>Juan Gutierrez</t>
    </r>
  </si>
  <si>
    <t>http://www.idep.edu.co/busqueda?label=informe+de+rendici%C3%B3n+de+cuentas+2022</t>
  </si>
  <si>
    <r>
      <rPr>
        <sz val="10"/>
        <color theme="1"/>
        <rFont val="Arial"/>
      </rPr>
      <t>Realizar</t>
    </r>
    <r>
      <rPr>
        <b/>
        <sz val="10"/>
        <color theme="1"/>
        <rFont val="Arial"/>
      </rPr>
      <t> dos</t>
    </r>
    <r>
      <rPr>
        <sz val="10"/>
        <color theme="1"/>
        <rFont val="Arial"/>
      </rPr>
      <t xml:space="preserve"> espacios de Diálogo Ciudadano para la rendición de cuentas en los eventos que se programen desde la Subdirección Académica  del IDEP  de la vigencia 2023.</t>
    </r>
  </si>
  <si>
    <t xml:space="preserve">Dos (02) documentos de sistematización espacios de Diálogo Ciudadano realizados </t>
  </si>
  <si>
    <t>Durante el primer cuatrimestre no se adelantaron espacios de Diálogo Ciudadano para la rendición de cuentas en los eventos que se programen desde la Subdirección Académica, se tienen programados para los meses de junio y diciembre de 2023.
 Responsable Seguimiento: Luisa Fernanda Urrego</t>
  </si>
  <si>
    <t>No Aplica</t>
  </si>
  <si>
    <t>Incentivos para motivar la cultura de la
rendición y petición de cuentas.</t>
  </si>
  <si>
    <t xml:space="preserve">Promocionar en la página web de la Entidad invitando al evento de rendición de cuentas.  </t>
  </si>
  <si>
    <t>Página web con información de fechas para la rendición de cuentas.</t>
  </si>
  <si>
    <t>Oficina Asesora de Planeación
Subdirección Académica</t>
  </si>
  <si>
    <t>Contratista OAP
Contratista Subdirección Académica</t>
  </si>
  <si>
    <t>Se promocionó en la página web de la Entidad la invitación al evento de rendición de cuentas
 Responsable Seguimiento: Luisa Fernanda Urrego - Juan Gutierrez</t>
  </si>
  <si>
    <t>Evaluación y retroalimentación a la gestión institucional.</t>
  </si>
  <si>
    <t>A partir de las encuestas de percepción en los eventos de participación definidos por el IDEP, realizar socialización de los resultados en el CIGD</t>
  </si>
  <si>
    <t>Realizar dos (02) socializaciones de los resultados de las Encuestas realizadas en los  eventos de participación definidos por el IDEP en el CIGD</t>
  </si>
  <si>
    <t>Contratista Subdirección Académica</t>
  </si>
  <si>
    <t>Actividad no programada para el primer cuatrimestre</t>
  </si>
  <si>
    <t>Evaluación resultados proceso rendición de cuentas</t>
  </si>
  <si>
    <t>Informe de seguimiento a la estrategia de Rendición de Cuentas</t>
  </si>
  <si>
    <t>Un (01)  informe de seguimiento a la estrategia de rendición de cuentas</t>
  </si>
  <si>
    <t xml:space="preserve">Oficina Control Interno </t>
  </si>
  <si>
    <t xml:space="preserve">Contratista OCI </t>
  </si>
  <si>
    <t>PÁGINA 4 DE 7</t>
  </si>
  <si>
    <t xml:space="preserve">Componente 4: </t>
  </si>
  <si>
    <t>Mecanismos para mejorar la Atención al ciudadano                                                                                             
Líder Líder Política de Servicio al Ciudadano</t>
  </si>
  <si>
    <t>1. Talento Humano; 
2. Direccionamiento Estratégico y Planeación
3. Gestión con Valores para Resultados</t>
  </si>
  <si>
    <t>Política de Gestión y Desempeño Institucional MIPG</t>
  </si>
  <si>
    <t>Política de Gestión Estratégica del Talento Humano; 
Política de Planeación Institucional
Política de Mejora normativa (ventanilla hacia adentro), Política de Servicio al ciudadano (Relación Estado-ciudadano)</t>
  </si>
  <si>
    <t>Responsable</t>
  </si>
  <si>
    <t>Fecha 
inicio</t>
  </si>
  <si>
    <t xml:space="preserve">DESCRIPCIÓN DEL 
SEGUIMIENTO </t>
  </si>
  <si>
    <t xml:space="preserve">DESCRIPCIÓN 
DEL SEGUIMIENTO </t>
  </si>
  <si>
    <t xml:space="preserve">Estructura administrativa y Direccionamiento estratégico  </t>
  </si>
  <si>
    <t xml:space="preserve">Publicar en el boletín interno del IDEP los procedimientos asociados al proceso de atención al ciudadano. </t>
  </si>
  <si>
    <t>Una (01) pieza comunicativa publicada en el Boletín Interno de la Entidad.</t>
  </si>
  <si>
    <t xml:space="preserve"> Subdirección Administrativa y Financiera </t>
  </si>
  <si>
    <t>Auxliar Administrativa 407-02 de la SAF</t>
  </si>
  <si>
    <t>La pieza comunicativa se realizará durante el mes de mayo del 2023 informando sobre los procesos de atención al ciudadano 
 Responsable seguimiento: Valentina Rivera</t>
  </si>
  <si>
    <t xml:space="preserve">Fortalecimiento de los canales de atención </t>
  </si>
  <si>
    <t>Realizar la auditoria a espacios físicos de de acuerdo con la NTC 6047</t>
  </si>
  <si>
    <t>Un (01) informe de auditoria</t>
  </si>
  <si>
    <t xml:space="preserve">Mantener actualizados los documentos en el link de transparencia y acceso a la información pública de la página web de la Entidad. </t>
  </si>
  <si>
    <t>Realizar dos (02) seguimientos a la matriz de  cumplimiento de lo establecido en ley 1712 de 2014, en la Resolución Mintic 1519 de 2020 y circular 018 de septiembre de 2021 de la Procuradoría General de la Nación</t>
  </si>
  <si>
    <t xml:space="preserve">Contratista Web Master </t>
  </si>
  <si>
    <t>Se realizó un seguimiento a la matriz de cumplimiento de lo establecido en ley 1712 de 2014, en la Resolución Mintic 1519 de 2020 y circular 018 de septiembre de 2021 de la Procuradoría General de la Nación
 Responsable seguimiento: Rolando Bohórquez</t>
  </si>
  <si>
    <t>https://docs.google.com/spreadsheets/d/1e9V8F-x_KBu93QlHeEGukt6Eq8l1vFA7/edit#gid=883148781</t>
  </si>
  <si>
    <t>Publicar 10 convocatorias para la participación en proyectos de investigación y desarrollo pedagógico durante el año a través de la página web institucional.</t>
  </si>
  <si>
    <t>Diez (10) publicaciones en la página web de las convocatorias.</t>
  </si>
  <si>
    <t>Se han publicado 2 convocatorias para la participación en proyectos de investigación y desarrollo pedagógico durante el año a través de la página web institucional.
 Responsable Seguimiento: Luisa Fernanda Urrego</t>
  </si>
  <si>
    <t>http://190.15.5.131/?q=content/convocatorias</t>
  </si>
  <si>
    <t xml:space="preserve">Mantener actualizado el sistema de información Open Journal System -OJS- con las fechas de la convocatoria correspondientes en la vigencia 2023, para que el ciudadano pueda conocer  las fechas para la postulación de artículos y  conocer el estado de avance de la convocatoria. </t>
  </si>
  <si>
    <t>Dos (02) actualizaciones de las convocatorias en el aplicativo OJS.</t>
  </si>
  <si>
    <t>Actividad no programada para el primer cuatrimestre
 Responsable Seguimiento: Luisa Fernanda Urrego</t>
  </si>
  <si>
    <t xml:space="preserve"> Publicar en el CRIIE 20 informes finales de los estudios y/o los libros producidos por el IDEP, para consulta de los ciudadanos y partes interesadas. </t>
  </si>
  <si>
    <r>
      <rPr>
        <sz val="10"/>
        <color theme="1"/>
        <rFont val="Arial"/>
      </rPr>
      <t xml:space="preserve">Veinte (20) </t>
    </r>
    <r>
      <rPr>
        <sz val="10"/>
        <color rgb="FF000000"/>
        <rFont val="Arial"/>
      </rPr>
      <t xml:space="preserve">libros o informes finales producidos por el IDEP publicados en la biblioteca digital. </t>
    </r>
  </si>
  <si>
    <t>Se han publicado en el CRIIE 7 informes finales de los estudios y/o los libros producidos por el IDEP, para consulta de los ciudadanos y partes interesadas.
 Responsable Seguimiento: Luisa Fernanda Urrego</t>
  </si>
  <si>
    <t>https://repositorio.idep.edu.co/</t>
  </si>
  <si>
    <t>Talento Humano</t>
  </si>
  <si>
    <t>Participar en las capacitaciones de servicio al ciudadano ofrecidas por el Distrito a los funcionarios del IDEP</t>
  </si>
  <si>
    <t>Dos  (02) capacitaciones asistidas</t>
  </si>
  <si>
    <t>Se incluyó el componente de servicio a la ciudadania dentro de la categoria "lineas programaticas" definidas en el Plan Institucional de Capacitación 2023. Las acciones se ejecutarán durante el segundo y tercer cuatrimestre de la vigencia. 
 Responsable seguimiento: Valentina Rivera</t>
  </si>
  <si>
    <t>http://micrositios.idep.edu.co/sites/default/files/4.%20Plan%20Institucional%20de%20Capacitaci%C3%B3n%202023.pdf</t>
  </si>
  <si>
    <t>Normativo y procedimental</t>
  </si>
  <si>
    <t xml:space="preserve">Elaborar once (11) informes de PQRSD de la Entidad. </t>
  </si>
  <si>
    <t xml:space="preserve">Once (11) informes publicados.  </t>
  </si>
  <si>
    <t>Se han elaborado 4 informes correspondientes a las PQRSD mensuales y han sido publicados en la página web dentro de los tiempos establecidos
 Responsable seguimiento: Valentina Rivera</t>
  </si>
  <si>
    <t>http://www.idep.edu.co/articulo/informe-de-peticiones-quejas-y-reclamos</t>
  </si>
  <si>
    <t xml:space="preserve">Socializar en el banner de la página web de la Entidad la carta de trato digno al ciudadano. </t>
  </si>
  <si>
    <t>Una (01) pieza comunicativa publicada en la página Web de la Entidad.</t>
  </si>
  <si>
    <t>La carta de trato digno se socializará en el banner de la página web de la entidad en el segundo semestre de la vigencia
 Responsable seguimiento: Valentina Rivera</t>
  </si>
  <si>
    <t>Relacionamiento con el ciudadano</t>
  </si>
  <si>
    <r>
      <rPr>
        <sz val="10"/>
        <color rgb="FF000000"/>
        <rFont val="Arial"/>
      </rPr>
      <t xml:space="preserve">Realizar periódicamente mediciones de percepción de los ciudadanos respecto a la calidad y accesibilidad de los servicios de la entidad y presentar al CIGD </t>
    </r>
    <r>
      <rPr>
        <sz val="10"/>
        <color rgb="FFFF0000"/>
        <rFont val="Arial"/>
      </rPr>
      <t>-</t>
    </r>
    <r>
      <rPr>
        <sz val="10"/>
        <color rgb="FF000000"/>
        <rFont val="Arial"/>
      </rPr>
      <t xml:space="preserve"> Resultados de encuestas de satisfacción a los usuarios del Instituto ( Encuestas PQRS, Encuestas Centro de Documentación, Encuestas eventos y/o Encuestas postulación artículos).</t>
    </r>
  </si>
  <si>
    <t xml:space="preserve">Dos (02) actas de Comité Institucional de Gestión y Desempeño
</t>
  </si>
  <si>
    <t>Realizar una campaña (comprende 4 publicaciones) de comunicaciones en Redes Sociales promocionando los servicios que ofrece el IDEP</t>
  </si>
  <si>
    <t>Cuatro (04) publicaciones en Redes Sociales</t>
  </si>
  <si>
    <t>PÁGINA 5 DE 7</t>
  </si>
  <si>
    <t xml:space="preserve">Componente 5: </t>
  </si>
  <si>
    <r>
      <rPr>
        <sz val="10"/>
        <color theme="1"/>
        <rFont val="Arial"/>
      </rPr>
      <t xml:space="preserve">Mecanismos para la Transparencia y Acceso a la Información                                                                          
</t>
    </r>
    <r>
      <rPr>
        <i/>
        <sz val="10"/>
        <color theme="1"/>
        <rFont val="Arial"/>
      </rPr>
      <t>Líder política  Transparencia, acceso a la Información y lucha contra la corrupción</t>
    </r>
  </si>
  <si>
    <t>5. Dimensión Información y Comunicación</t>
  </si>
  <si>
    <t>Política Transparencia, Acceso a la Información Pública y lucha contra la corrupción
Política Gestión Documental</t>
  </si>
  <si>
    <t>Ley de Transparencia y Acceso a Información Pública Nacional 1712 de 2014, Decreto Reglamentario 1081 de 2015</t>
  </si>
  <si>
    <t>RESPONSABLE</t>
  </si>
  <si>
    <t>Lineamientos Transparencia Activa</t>
  </si>
  <si>
    <t>Realizar  seguimientos a la matriz de  cumplimiento de lo establecido en  ley 1712 de 2014, en la Resolución Mintic 1519 de 2020 y circular 018 de septiembre de 2021 de la Procuradoría General de la Nación, con el fin de verificarla actualización del botón de transparencia</t>
  </si>
  <si>
    <t>Realizar dos (2) seguimientos a la matriz de  cumplimiento de lo establecido en ley 1712 de 2014, en la Resolución Mintic 1519 de 2020 y circular 018 de septiembre de 2021 de la Procuradoría General de la Nación</t>
  </si>
  <si>
    <t xml:space="preserve">Contratista Webmaster
</t>
  </si>
  <si>
    <t>Se realizó un seguimiento a la matriz de cumplimiento de lo establecido en ley 1712 de 2014, en la Resolución Mintic 1519 de 2020 y circular 018 de septiembre de 2021 de la Procuradoría General de la Nación.
 Responsable seguimiento: Rolando Bohórquez</t>
  </si>
  <si>
    <t>Realizar un informe de seguimiento de la verificación de requisitos de la Ley 1712 de 2014.</t>
  </si>
  <si>
    <t xml:space="preserve">Un (01) informe de seguimiento. </t>
  </si>
  <si>
    <t>Oficina de control interno</t>
  </si>
  <si>
    <t>Contratista Control Interno</t>
  </si>
  <si>
    <t>Lineamientos Transparencia Pasiva</t>
  </si>
  <si>
    <t>Dar respuesta oportuna y satisfactoria al ciudadano en peticiones referentes al acceso a la información.</t>
  </si>
  <si>
    <t>100% de peticiones relaciones con acceso a la información contestadas en términos de Ley.
Porcentaje de PQRS contestadas oportunamente en un periodo de tiempo (Cantidad de PQRS atendidos oportunamente -dentro de los tiempos de ley según reporte del SDQS- sobre la cantidad de PQRS recibidos en la entidad)</t>
  </si>
  <si>
    <t>Subdirección Administrativa y Financiera</t>
  </si>
  <si>
    <t>El IDEP ha ejecutado acciones que contribuyen al avance y cumplimiento del indicador: Teniendo en cuenta el reporte de evaluación realizado por la Secretaria General frente a las PQRSD registradas en el sistema de información Bogotá te escucha 37 fueron evaluadas de las cuales 36 cumplen al 100% los criterios de evaluación. Frente a la PQRSD restante se generó una observación en los criterios de Oportunidad y Manejo del sistema, para un cumplimiento total acumulado del 98%.
 Responsable seguimiento: Valentina Rivera</t>
  </si>
  <si>
    <t>Informes mensuales resportados por la Secretaría General</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</si>
  <si>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</si>
  <si>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</si>
  <si>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 xml:space="preserve">Una (01) actualización del esquema de publicación de información  en la página web en el numeral 7.1.4 Link de Transparencia (Resolución 1519 de 2020)
</t>
  </si>
  <si>
    <t>Se actualizó el esquema de publicación de información en la página web en el numeral 7.1.4 Link de Transparencia (Resolución 1519 de 2020).
 Responsable seguimiento: Rolando Bohórquez</t>
  </si>
  <si>
    <t>Criterio diferencial de Accesibilidad</t>
  </si>
  <si>
    <t xml:space="preserve">Realizar publicación de un video en lenguaje de señas. </t>
  </si>
  <si>
    <t xml:space="preserve">Una (1) publicación en la página web del  video de lengua de señas. </t>
  </si>
  <si>
    <t xml:space="preserve">
Contratista web master</t>
  </si>
  <si>
    <t>Se realizó una publicación en la página web del video de lengua de señas. 
 Responsable seguimiento: Rolando Bohórquez</t>
  </si>
  <si>
    <t>https://www.youtube.com/watch?v=nIAwTwWjKlI</t>
  </si>
  <si>
    <t>Monitoreo del Acceso a la Información Pública</t>
  </si>
  <si>
    <t>Realizar el Informe de SDQS</t>
  </si>
  <si>
    <t>Un (01) informe mensual de SDQS - (11 informes en el año)</t>
  </si>
  <si>
    <t>A la fecha se han realizado y publicado en la página web 4 informes correspondientes a la gestión de PQRSD 
 Responsable seguimiento: Valentina Rivera</t>
  </si>
  <si>
    <t>FECHA APROBACIÓN:29/07/2022</t>
  </si>
  <si>
    <t>PÁGINA 6 DE 7</t>
  </si>
  <si>
    <t xml:space="preserve">Componente 6:   </t>
  </si>
  <si>
    <r>
      <rPr>
        <sz val="10"/>
        <color theme="1"/>
        <rFont val="Arial"/>
      </rPr>
      <t xml:space="preserve">Iniciativas adicionales                                                                                                                                                           
</t>
    </r>
    <r>
      <rPr>
        <i/>
        <sz val="10"/>
        <color theme="1"/>
        <rFont val="Arial"/>
      </rPr>
      <t>Líder Política de Gestión Estratégica de Talento Humano  apoyan todas las áreas del IDEP</t>
    </r>
  </si>
  <si>
    <t>Dimensión Talento Humano</t>
  </si>
  <si>
    <t>Política 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</si>
  <si>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</si>
  <si>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</si>
  <si>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 xml:space="preserve">Talento Humano </t>
  </si>
  <si>
    <t xml:space="preserve">Realizar una (01) Capacitación en temas asociados a prevención de la corrupción. </t>
  </si>
  <si>
    <t xml:space="preserve">Una (1) capacitación realizada </t>
  </si>
  <si>
    <t xml:space="preserve">Profesional Talento Humano </t>
  </si>
  <si>
    <t xml:space="preserve">Contratista OAP
Contratista OCI </t>
  </si>
  <si>
    <t>Se incluyó el componente de Política y del sistema de administración del riesgo de corrupción dentro de la categoria "lineas programaticas" definidas en el Plan Institucional de Capacitación 2023. La acción se ejecutará durante el segundo y tercer cuatrimestre de la vigencia. 
 Responsable seguimiento: Wilson Farfán</t>
  </si>
  <si>
    <t xml:space="preserve"> </t>
  </si>
  <si>
    <t xml:space="preserve">Integridad </t>
  </si>
  <si>
    <t xml:space="preserve">Realizar una (01) pieza comunicativa en el boletín interno de la Entidad, fortaleciendo los valores de integridad de la Entidad. </t>
  </si>
  <si>
    <t xml:space="preserve">Una (1) pieza comunicativa </t>
  </si>
  <si>
    <t>Profesional Talento Humano 
Gestores de Integridad.</t>
  </si>
  <si>
    <t>Durante el primer cuatrimestre del año se aprobó y publicó el PLAN GESTIÓN DE INTEGRIDAD 2023. La pieza comunicativa se realizará en el segundo cuatrimestre del 2023
 Responsable seguimiento: Wilson Farfán</t>
  </si>
  <si>
    <t>http://micrositios.idep.edu.co/sites/default/files/Plan%20de%20Integridad%202023.pdf</t>
  </si>
  <si>
    <t>PORCENTAJE AVANCE CUMPLIMIENTO PAAC A AGOSTO DE 2020.</t>
  </si>
  <si>
    <t>FORMULADAS</t>
  </si>
  <si>
    <t xml:space="preserve">CUMPLIDAS </t>
  </si>
  <si>
    <t xml:space="preserve">EJECUCIÓN </t>
  </si>
  <si>
    <t>VENCIDAS</t>
  </si>
  <si>
    <t>% AVANCE</t>
  </si>
  <si>
    <t>C2 DETALLE RAC. TRÁMITES</t>
  </si>
  <si>
    <r>
      <t xml:space="preserve">Se verifico por parte de la OCI la publicación de la política de administración del riesgo en el Boletín Interno de la Entidad No. 012 de conformidad con la actividad establecida. 
Esta actividad se encuentra cumplida al 100%
</t>
    </r>
    <r>
      <rPr>
        <b/>
        <sz val="10"/>
        <rFont val="Arial"/>
        <family val="2"/>
      </rPr>
      <t xml:space="preserve">Seguimiento realizado por:  </t>
    </r>
    <r>
      <rPr>
        <sz val="10"/>
        <rFont val="Arial"/>
        <family val="2"/>
      </rPr>
      <t xml:space="preserve">Hilda Yamile Morales Laverde - Jefe OCI. </t>
    </r>
  </si>
  <si>
    <r>
      <t xml:space="preserve">Para el primer cuatrimestre se realizó la actualización del mapa de riesgos de procesos y de corrupción, donde se realizó la verificación de de cada uno de los elementos y de las recomendaciones realizadas por parte de la OCI. 
Esta actividad se encuentra cumplida 100%.
</t>
    </r>
    <r>
      <rPr>
        <b/>
        <sz val="10"/>
        <rFont val="Arial"/>
        <family val="2"/>
      </rPr>
      <t xml:space="preserve">Seguimiento realizado por:  </t>
    </r>
    <r>
      <rPr>
        <sz val="10"/>
        <rFont val="Arial"/>
        <family val="2"/>
      </rPr>
      <t xml:space="preserve">Hilda Yamile Morales Laverde - Jefe OCI. </t>
    </r>
  </si>
  <si>
    <t>Esta actividad se encuentra programada para el mes de mayo de 2023.</t>
  </si>
  <si>
    <r>
      <rPr>
        <b/>
        <sz val="11"/>
        <color rgb="FF000000"/>
        <rFont val="Arial"/>
      </rPr>
      <t xml:space="preserve">04/05/2023: </t>
    </r>
    <r>
      <rPr>
        <sz val="11"/>
        <color rgb="FF000000"/>
        <rFont val="Arial"/>
      </rPr>
      <t xml:space="preserve">Se realiza seguimiento en el primer cuatrimestre al mapa de riesgos de corrupción, en el cual se reporta la ausencia de materialización de riesgos por parte de los responsables del seguimiento. </t>
    </r>
    <r>
      <rPr>
        <b/>
        <sz val="11"/>
        <color rgb="FF000000"/>
        <rFont val="Arial"/>
      </rPr>
      <t xml:space="preserve"> 
Responsable Seguimiento: </t>
    </r>
    <r>
      <rPr>
        <sz val="11"/>
        <color rgb="FF000000"/>
        <rFont val="Arial"/>
      </rPr>
      <t>Juan Pedro Gutiérrez</t>
    </r>
  </si>
  <si>
    <r>
      <t xml:space="preserve">Para el primer cuatrimestre se realizó la actualización del mapa de riesgos de procesos y de corrupción, donde se realizó la verificación de de cada uno de los elementos y de las recomendaciones realizadas por parte de la OCI. 
Se consolidó por parte de la OAP los reportes registrados por parte de los responsables de proceso, se encuentra pendiente la validación de controles y efectividad de los mismos por parte de la OCI.
</t>
    </r>
    <r>
      <rPr>
        <b/>
        <sz val="10"/>
        <rFont val="Arial"/>
        <family val="2"/>
      </rPr>
      <t xml:space="preserve">Seguimiento realizado por:  </t>
    </r>
    <r>
      <rPr>
        <sz val="10"/>
        <rFont val="Arial"/>
        <family val="2"/>
      </rPr>
      <t xml:space="preserve">Hilda Yamile Morales Laverde - Jefe OCI. </t>
    </r>
  </si>
  <si>
    <t>Se verificó la actualización de documentos en los links reportados en la evidencia.  
Esta actividad se encuentra cumplida al 100%</t>
  </si>
  <si>
    <r>
      <t xml:space="preserve">Se evidencia por parte de la OCI la publicación del informe de gestión correspondiente a la vigencia 2022.
Esta actividad se encuentra culminada.
</t>
    </r>
    <r>
      <rPr>
        <b/>
        <sz val="10"/>
        <color theme="1"/>
        <rFont val="Arial"/>
        <family val="2"/>
      </rPr>
      <t xml:space="preserve">Seguimiento Realizado por:  </t>
    </r>
    <r>
      <rPr>
        <sz val="10"/>
        <color theme="1"/>
        <rFont val="Arial"/>
      </rPr>
      <t>Hilda Yamile Morales Laverde - jefe OCI.</t>
    </r>
  </si>
  <si>
    <t xml:space="preserve">Esta actividad se encuentra programada para el segundo semestre de 2023.
</t>
  </si>
  <si>
    <t xml:space="preserve">Se verificó el seguimiento por parte de esta Oficina el seguimiento realizado durante el primer cuatrimestre al cumplimiento de la publicación de la información según la Ley 1712 de 2014.
Se recomienda verificar el contenido de la página Web con ocasión al cambio de plataforma. </t>
  </si>
  <si>
    <t>Se verificó por parte de esta Oficina el cumplimiento en oportunidad a las respuestas emitidas por parte de la Entidad. 
Se registra un  cumplimiento del  98% para el primer cuatrimestre  teniendo en cuenta que una PQRS  se observó frente al término de oportunidad y manejo del sistema.</t>
  </si>
  <si>
    <t xml:space="preserve">Se verificó el cumplimiento de la actividad propuesta.  
</t>
  </si>
  <si>
    <t>Se verificó en la página web de la Entidad la publicación de los informes correspondientes al mes de enero, febrero, marzo y abril de 2023.</t>
  </si>
  <si>
    <t xml:space="preserve">Para el cuatrimestre evaluado, no se realizó la publicación de la pieza comunicativa.  
Se recomienda por parte de esta Oficina revisar el plan de integridad aprobado para la vigencia 2023, toda vez que el mismo presenta debilidad en la estructuración de las actividades a ejecutarse para la vigencia, de otra parte carece de responsables, fechas de ejecución, entre otros. </t>
  </si>
  <si>
    <t>12 de mayo de 2023</t>
  </si>
  <si>
    <t xml:space="preserve">Se verifica por parte de esta oficina la publicación en la página Web de la Entidad de la convocatoria Programa Directivos Docentes, Maestras y Maestros que Inspiran 2023; Encuentro académico internacional apoyado por el IDEP.
</t>
  </si>
  <si>
    <t xml:space="preserve">Se reporta por parte del responsable del proceso un avance de 7 informes finales de los estudios y/o libros, no se pudo verificar en la página web de la Entidad la información asociada a la actividad. </t>
  </si>
  <si>
    <t xml:space="preserve">No se reporta avance para el cuatrimestre evaluado.
</t>
  </si>
  <si>
    <t xml:space="preserve">Se verifico en la página web la publicación de los informes de enero a abril de 2023 de PQRS. 
</t>
  </si>
  <si>
    <t>Se revisa la información en la página web del Instituto verificando la  actualización concerniente a los avisos, número actual y ediciones pasadas  de la Revista Educación y Ciudad:  
Diana Maria Prada</t>
  </si>
  <si>
    <t>Enlace https://bogota.gov.co/servicios/guia-de-tramites-y-servicios/postulacion-publicaciones-de-un-articulo-en-la-revista-educacion-y-ciudad-o-en-el-magazin-aula-urbana-opa
 https://revistas.idep.edu.co/index.php/educacion-y-ciudad</t>
  </si>
  <si>
    <r>
      <t xml:space="preserve">Se evidencia por parte de la OCI el cumplimiento de la actividad propuesta frente a la socialización del encuentro de investigació, innovación e inspiración en el mes de febrero de 2022. 
Esta actividad se encuentra culminada.
</t>
    </r>
    <r>
      <rPr>
        <b/>
        <sz val="10"/>
        <color theme="1"/>
        <rFont val="Arial"/>
        <family val="2"/>
      </rPr>
      <t xml:space="preserve">Seguimiento Realizado por:  </t>
    </r>
    <r>
      <rPr>
        <sz val="10"/>
        <color theme="1"/>
        <rFont val="Arial"/>
        <family val="2"/>
      </rPr>
      <t>Hilda Yamile Morales Laverde - jefe OCI.</t>
    </r>
  </si>
  <si>
    <r>
      <t xml:space="preserve">Se realizó la audiencia pública de rendiciónd e cuentas de la vigencia 2022.  Esta actividad se encuentra cumplida. 
</t>
    </r>
    <r>
      <rPr>
        <b/>
        <sz val="10"/>
        <color theme="1"/>
        <rFont val="Arial"/>
        <family val="2"/>
      </rPr>
      <t xml:space="preserve">Seguimiento Realizado por:  </t>
    </r>
    <r>
      <rPr>
        <sz val="10"/>
        <color theme="1"/>
        <rFont val="Arial"/>
        <family val="2"/>
      </rPr>
      <t>Hilda Yamile Morales Laverde - jefe OCI.</t>
    </r>
  </si>
  <si>
    <r>
      <t xml:space="preserve">Se verificó la publicación del informe de rendición de cuentas con corte a 2022, se encuentra pendiente de revisión por parte de la OCI el cumplimiento de la estructura y el contenido del mismo.
Esta actividad se encuentra cumplida. 
</t>
    </r>
    <r>
      <rPr>
        <b/>
        <sz val="10"/>
        <color theme="1"/>
        <rFont val="Arial"/>
        <family val="2"/>
      </rPr>
      <t xml:space="preserve">Seguimiento Realizado por:  </t>
    </r>
    <r>
      <rPr>
        <sz val="10"/>
        <color theme="1"/>
        <rFont val="Arial"/>
        <family val="2"/>
      </rPr>
      <t>Hilda Yamile Morales Laverde - jefe OCI.</t>
    </r>
  </si>
  <si>
    <t xml:space="preserve">Se verificó en el banner principal de la página Web de la Entidad, la invitación a la rendición de cuentas de la vigencia 2022, para consulta de la ciudadanía. 
Esta actividad se encuentra cumplida. 
Seguimiento realizado por:   Hilda Yamile Morales Laverde - Jefe OCI. </t>
  </si>
  <si>
    <t>https://drive.google.com/drive/folders/1NccbUYNdwwASILGMr3IeOO63TFdqvUYF</t>
  </si>
  <si>
    <t>PORCENTAJE AVANCE CUMPLIMIENTO PAAC A 30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</si>
</sst>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m/yyyy"/>
  </numFmts>
  <fonts count="49">
    <font>
      <sz val="11"/>
      <color theme="1"/>
      <name val="Arial"/>
      <scheme val="minor"/>
    </font>
    <font>
      <sz val="11"/>
      <color theme="1"/>
      <name val="Arial"/>
    </font>
    <font>
      <b/>
      <sz val="16"/>
      <color rgb="FF000000"/>
      <name val="Calibri"/>
    </font>
    <font>
      <sz val="11"/>
      <name val="Arial"/>
    </font>
    <font>
      <b/>
      <sz val="10"/>
      <color theme="1"/>
      <name val="Arial"/>
    </font>
    <font>
      <b/>
      <sz val="8"/>
      <color theme="1"/>
      <name val="Arial"/>
    </font>
    <font>
      <sz val="11"/>
      <color theme="1"/>
      <name val="Calibri"/>
    </font>
    <font>
      <sz val="9"/>
      <color theme="1"/>
      <name val="Arial"/>
    </font>
    <font>
      <b/>
      <sz val="11"/>
      <color rgb="FF000000"/>
      <name val="Arial"/>
    </font>
    <font>
      <b/>
      <sz val="11"/>
      <color theme="1"/>
      <name val="Arial"/>
    </font>
    <font>
      <b/>
      <sz val="9"/>
      <color theme="1"/>
      <name val="Arial"/>
    </font>
    <font>
      <sz val="8"/>
      <color theme="1"/>
      <name val="Arial"/>
    </font>
    <font>
      <b/>
      <sz val="11"/>
      <color theme="1"/>
      <name val="Calibri"/>
    </font>
    <font>
      <sz val="10"/>
      <color theme="1"/>
      <name val="Arial"/>
    </font>
    <font>
      <b/>
      <sz val="12"/>
      <color theme="1"/>
      <name val="Arial"/>
    </font>
    <font>
      <b/>
      <sz val="10"/>
      <color theme="0"/>
      <name val="Arial"/>
    </font>
    <font>
      <b/>
      <sz val="11"/>
      <color rgb="FF000000"/>
      <name val="Arial"/>
    </font>
    <font>
      <u/>
      <sz val="11"/>
      <color rgb="FF000000"/>
      <name val="Arial"/>
    </font>
    <font>
      <sz val="11"/>
      <color rgb="FF000000"/>
      <name val="Arial"/>
    </font>
    <font>
      <b/>
      <sz val="10"/>
      <color rgb="FFFFFFFF"/>
      <name val="Arial"/>
    </font>
    <font>
      <sz val="10"/>
      <color rgb="FF000000"/>
      <name val="Arial"/>
    </font>
    <font>
      <u/>
      <sz val="11"/>
      <color rgb="FF000000"/>
      <name val="Arial"/>
    </font>
    <font>
      <u/>
      <sz val="11"/>
      <color rgb="FF0563C1"/>
      <name val="Arial"/>
    </font>
    <font>
      <u/>
      <sz val="10"/>
      <color rgb="FF0563C1"/>
      <name val="Arial"/>
    </font>
    <font>
      <b/>
      <sz val="10"/>
      <color rgb="FF000000"/>
      <name val="Arial"/>
    </font>
    <font>
      <u/>
      <sz val="11"/>
      <color rgb="FF0000FF"/>
      <name val="Arial"/>
    </font>
    <font>
      <sz val="11"/>
      <color rgb="FF000000"/>
      <name val="Arial"/>
    </font>
    <font>
      <u/>
      <sz val="11"/>
      <color rgb="FF000000"/>
      <name val="Arial"/>
    </font>
    <font>
      <u/>
      <sz val="11"/>
      <color rgb="FF000000"/>
      <name val="Arial"/>
    </font>
    <font>
      <u/>
      <sz val="11"/>
      <color rgb="FF0000FF"/>
      <name val="Arial"/>
    </font>
    <font>
      <u/>
      <sz val="11"/>
      <color rgb="FF0000FF"/>
      <name val="Arial"/>
    </font>
    <font>
      <u/>
      <sz val="11"/>
      <color rgb="FF000000"/>
      <name val="Arial"/>
    </font>
    <font>
      <u/>
      <sz val="11"/>
      <color rgb="FF000000"/>
      <name val="Arial"/>
    </font>
    <font>
      <b/>
      <sz val="11"/>
      <color theme="0"/>
      <name val="Calibri"/>
    </font>
    <font>
      <sz val="10"/>
      <color theme="1"/>
      <name val="Calibri"/>
    </font>
    <font>
      <b/>
      <sz val="11"/>
      <color rgb="FF000000"/>
      <name val="Arial, sans-serif"/>
    </font>
    <font>
      <sz val="11"/>
      <color rgb="FF000000"/>
      <name val="Arial, sans-serif"/>
    </font>
    <font>
      <i/>
      <sz val="10"/>
      <color theme="1"/>
      <name val="Arial"/>
    </font>
    <font>
      <sz val="10"/>
      <color rgb="FFFF0000"/>
      <name val="Arial"/>
    </font>
    <font>
      <sz val="11"/>
      <color theme="1"/>
      <name val="Arial"/>
      <scheme val="minor"/>
    </font>
    <font>
      <b/>
      <sz val="11"/>
      <color theme="1"/>
      <name val="Arial"/>
      <family val="2"/>
      <scheme val="minor"/>
    </font>
    <font>
      <sz val="11"/>
      <color theme="1"/>
      <name val="Arial"/>
      <family val="2"/>
    </font>
    <font>
      <b/>
      <sz val="10"/>
      <name val="Arial"/>
      <family val="2"/>
    </font>
    <font>
      <sz val="10"/>
      <name val="Arial"/>
      <family val="2"/>
    </font>
    <font>
      <b/>
      <sz val="10"/>
      <color theme="1"/>
      <name val="Arial"/>
      <family val="2"/>
    </font>
    <font>
      <sz val="11"/>
      <color rgb="FF000000"/>
      <name val="Arial"/>
      <family val="2"/>
    </font>
    <font>
      <sz val="10"/>
      <color theme="1"/>
      <name val="Arial"/>
      <family val="2"/>
    </font>
    <font>
      <u/>
      <sz val="11"/>
      <color rgb="FF000000"/>
      <name val="Arial"/>
      <family val="2"/>
    </font>
    <font>
      <b/>
      <sz val="11"/>
      <color theme="1"/>
      <name val="Arial"/>
      <family val="2"/>
    </font>
  </fonts>
  <fills count="20">
    <fill>
      <patternFill patternType="none"/>
    </fill>
    <fill>
      <patternFill patternType="gray125"/>
    </fill>
    <fill>
      <patternFill patternType="solid">
        <fgColor rgb="FFF4B083"/>
        <bgColor rgb="FFF4B083"/>
      </patternFill>
    </fill>
    <fill>
      <patternFill patternType="solid">
        <fgColor theme="0"/>
        <bgColor theme="0"/>
      </patternFill>
    </fill>
    <fill>
      <patternFill patternType="solid">
        <fgColor rgb="FFDEEAF6"/>
        <bgColor rgb="FFDEEAF6"/>
      </patternFill>
    </fill>
    <fill>
      <patternFill patternType="solid">
        <fgColor rgb="FFBDD6EE"/>
        <bgColor rgb="FFBDD6EE"/>
      </patternFill>
    </fill>
    <fill>
      <patternFill patternType="solid">
        <fgColor rgb="FFA8D08D"/>
        <bgColor rgb="FFA8D08D"/>
      </patternFill>
    </fill>
    <fill>
      <patternFill patternType="solid">
        <fgColor rgb="FFFFE598"/>
        <bgColor rgb="FFFFE598"/>
      </patternFill>
    </fill>
    <fill>
      <patternFill patternType="solid">
        <fgColor rgb="FF2E75B5"/>
        <bgColor rgb="FF2E75B5"/>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rgb="FFF7CAAC"/>
        <bgColor rgb="FFF7CAAC"/>
      </patternFill>
    </fill>
    <fill>
      <patternFill patternType="solid">
        <fgColor theme="2" tint="-0.14999847407452621"/>
        <bgColor theme="0"/>
      </patternFill>
    </fill>
    <fill>
      <patternFill patternType="solid">
        <fgColor theme="2" tint="-0.14999847407452621"/>
        <bgColor indexed="64"/>
      </patternFill>
    </fill>
    <fill>
      <patternFill patternType="solid">
        <fgColor theme="0"/>
        <bgColor rgb="FFFFFFFF"/>
      </patternFill>
    </fill>
    <fill>
      <patternFill patternType="solid">
        <fgColor theme="0"/>
        <bgColor rgb="FFCCCCCC"/>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s>
  <borders count="112">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medium">
        <color rgb="FF000000"/>
      </top>
      <bottom style="medium">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bottom/>
      <diagonal/>
    </border>
    <border>
      <left/>
      <right style="medium">
        <color indexed="64"/>
      </right>
      <top/>
      <bottom/>
      <diagonal/>
    </border>
    <border>
      <left style="medium">
        <color indexed="64"/>
      </left>
      <right style="thin">
        <color rgb="FF000000"/>
      </right>
      <top/>
      <bottom style="medium">
        <color rgb="FF000000"/>
      </bottom>
      <diagonal/>
    </border>
    <border>
      <left style="medium">
        <color indexed="64"/>
      </left>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s>
  <cellStyleXfs count="3">
    <xf numFmtId="0" fontId="0" fillId="0" borderId="0"/>
    <xf numFmtId="43" fontId="39" fillId="0" borderId="0" applyFont="0" applyFill="0" applyBorder="0" applyAlignment="0" applyProtection="0"/>
    <xf numFmtId="9" fontId="39" fillId="0" borderId="0" applyFont="0" applyFill="0" applyBorder="0" applyAlignment="0" applyProtection="0"/>
  </cellStyleXfs>
  <cellXfs count="420">
    <xf numFmtId="0" fontId="0" fillId="0" borderId="0" xfId="0"/>
    <xf numFmtId="0" fontId="1" fillId="0" borderId="0" xfId="0" applyFont="1"/>
    <xf numFmtId="0" fontId="4"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1" fillId="0" borderId="3" xfId="0" applyFont="1" applyBorder="1" applyAlignment="1">
      <alignment horizontal="center" vertical="center"/>
    </xf>
    <xf numFmtId="0" fontId="7" fillId="0" borderId="3" xfId="0" applyFont="1" applyBorder="1" applyAlignment="1">
      <alignment horizontal="center" vertical="center"/>
    </xf>
    <xf numFmtId="0" fontId="6" fillId="0" borderId="6" xfId="0" applyFont="1" applyBorder="1" applyAlignment="1">
      <alignment horizontal="left"/>
    </xf>
    <xf numFmtId="0" fontId="6" fillId="0" borderId="7" xfId="0" applyFont="1" applyBorder="1" applyAlignment="1">
      <alignment horizontal="left"/>
    </xf>
    <xf numFmtId="0" fontId="8" fillId="0" borderId="3" xfId="0" applyFont="1" applyBorder="1" applyAlignment="1">
      <alignment horizontal="left"/>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5" fillId="4" borderId="3" xfId="0" applyFont="1" applyFill="1" applyBorder="1" applyAlignment="1">
      <alignment horizontal="center" vertical="center" wrapText="1"/>
    </xf>
    <xf numFmtId="0" fontId="6" fillId="3" borderId="5" xfId="0" applyFont="1" applyFill="1" applyBorder="1" applyAlignment="1">
      <alignment horizontal="left" vertical="center"/>
    </xf>
    <xf numFmtId="0" fontId="1" fillId="0" borderId="3" xfId="0" applyFont="1" applyBorder="1" applyAlignment="1">
      <alignment horizontal="center"/>
    </xf>
    <xf numFmtId="0" fontId="1" fillId="0" borderId="9" xfId="0" applyFont="1" applyBorder="1" applyAlignment="1">
      <alignment horizontal="center"/>
    </xf>
    <xf numFmtId="0" fontId="1" fillId="0" borderId="3" xfId="0" applyFont="1" applyBorder="1"/>
    <xf numFmtId="0" fontId="6" fillId="0" borderId="6" xfId="0" applyFont="1" applyBorder="1"/>
    <xf numFmtId="0" fontId="6" fillId="0" borderId="7" xfId="0" applyFont="1" applyBorder="1"/>
    <xf numFmtId="0" fontId="8" fillId="0" borderId="3" xfId="0" applyFont="1" applyBorder="1" applyAlignment="1">
      <alignment horizontal="right"/>
    </xf>
    <xf numFmtId="0" fontId="9" fillId="0" borderId="3" xfId="0" applyFont="1" applyBorder="1" applyAlignment="1">
      <alignment horizontal="center"/>
    </xf>
    <xf numFmtId="0" fontId="11" fillId="0" borderId="0" xfId="0" applyFont="1"/>
    <xf numFmtId="0" fontId="7" fillId="0" borderId="0" xfId="0" applyFont="1"/>
    <xf numFmtId="0" fontId="12" fillId="2" borderId="15" xfId="0" applyFont="1" applyFill="1" applyBorder="1" applyAlignment="1">
      <alignment horizontal="center" vertical="center"/>
    </xf>
    <xf numFmtId="0" fontId="6" fillId="3" borderId="16" xfId="0" applyFont="1" applyFill="1" applyBorder="1" applyAlignment="1">
      <alignment horizontal="center" vertical="center"/>
    </xf>
    <xf numFmtId="0" fontId="12" fillId="3" borderId="16" xfId="0" applyFont="1" applyFill="1" applyBorder="1" applyAlignment="1">
      <alignment horizontal="center" vertical="center"/>
    </xf>
    <xf numFmtId="9" fontId="6" fillId="3" borderId="17" xfId="0" applyNumberFormat="1" applyFont="1" applyFill="1" applyBorder="1"/>
    <xf numFmtId="0" fontId="6" fillId="0" borderId="3" xfId="0" applyFont="1" applyBorder="1" applyAlignment="1">
      <alignment horizontal="center"/>
    </xf>
    <xf numFmtId="0" fontId="6" fillId="3" borderId="3" xfId="0" applyFont="1" applyFill="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19" xfId="0" applyFont="1" applyBorder="1" applyAlignment="1">
      <alignment horizontal="center" vertical="center"/>
    </xf>
    <xf numFmtId="0" fontId="6" fillId="0" borderId="19" xfId="0" applyFont="1" applyBorder="1" applyAlignment="1">
      <alignment horizontal="center"/>
    </xf>
    <xf numFmtId="10" fontId="12" fillId="0" borderId="19" xfId="0" applyNumberFormat="1" applyFont="1" applyBorder="1" applyAlignment="1">
      <alignment horizontal="center"/>
    </xf>
    <xf numFmtId="0" fontId="13" fillId="0" borderId="0" xfId="0" applyFont="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164" fontId="13" fillId="3" borderId="3" xfId="0" applyNumberFormat="1" applyFont="1" applyFill="1" applyBorder="1" applyAlignment="1">
      <alignment horizontal="center" vertical="center" wrapText="1"/>
    </xf>
    <xf numFmtId="0" fontId="16" fillId="9" borderId="3" xfId="0" applyFont="1" applyFill="1" applyBorder="1" applyAlignment="1">
      <alignment horizontal="center" vertical="center" wrapText="1"/>
    </xf>
    <xf numFmtId="0" fontId="17" fillId="9" borderId="11" xfId="0" applyFont="1" applyFill="1" applyBorder="1" applyAlignment="1">
      <alignment horizontal="center" vertical="center" wrapText="1"/>
    </xf>
    <xf numFmtId="9" fontId="18" fillId="9" borderId="11" xfId="0" applyNumberFormat="1" applyFont="1" applyFill="1" applyBorder="1" applyAlignment="1">
      <alignment horizontal="center" vertical="center" wrapText="1"/>
    </xf>
    <xf numFmtId="0" fontId="13" fillId="0" borderId="3" xfId="0" applyFont="1" applyBorder="1" applyAlignment="1">
      <alignment horizontal="center" vertical="center"/>
    </xf>
    <xf numFmtId="9" fontId="13" fillId="0" borderId="3" xfId="0" applyNumberFormat="1" applyFont="1" applyBorder="1" applyAlignment="1">
      <alignment horizontal="center" vertical="center"/>
    </xf>
    <xf numFmtId="0" fontId="4" fillId="3" borderId="4"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13"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23" fillId="3" borderId="3" xfId="0" applyFont="1" applyFill="1" applyBorder="1" applyAlignment="1">
      <alignment horizontal="center" vertical="center" wrapText="1"/>
    </xf>
    <xf numFmtId="9" fontId="13" fillId="3" borderId="3" xfId="0" applyNumberFormat="1" applyFont="1" applyFill="1" applyBorder="1" applyAlignment="1">
      <alignment horizontal="center" vertical="center" wrapText="1"/>
    </xf>
    <xf numFmtId="0" fontId="18" fillId="11" borderId="13" xfId="0" applyFont="1" applyFill="1" applyBorder="1" applyAlignment="1">
      <alignment horizontal="center" vertical="center" wrapText="1"/>
    </xf>
    <xf numFmtId="0" fontId="18" fillId="11" borderId="29" xfId="0" applyFont="1" applyFill="1" applyBorder="1" applyAlignment="1">
      <alignment horizontal="center" vertical="center" wrapText="1"/>
    </xf>
    <xf numFmtId="0" fontId="4"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wrapText="1"/>
    </xf>
    <xf numFmtId="0" fontId="13" fillId="0" borderId="24"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wrapText="1"/>
    </xf>
    <xf numFmtId="0" fontId="4" fillId="0" borderId="43" xfId="0" applyFont="1" applyBorder="1" applyAlignment="1">
      <alignment horizontal="center" vertical="center"/>
    </xf>
    <xf numFmtId="0" fontId="13" fillId="0" borderId="44" xfId="0" applyFont="1" applyBorder="1" applyAlignment="1">
      <alignment horizontal="center" vertical="center"/>
    </xf>
    <xf numFmtId="0" fontId="4" fillId="0" borderId="20" xfId="0" applyFont="1" applyBorder="1" applyAlignment="1">
      <alignment vertical="center" wrapText="1"/>
    </xf>
    <xf numFmtId="0" fontId="1" fillId="0" borderId="0" xfId="0" applyFont="1" applyAlignment="1">
      <alignment wrapText="1"/>
    </xf>
    <xf numFmtId="0" fontId="4" fillId="0" borderId="9" xfId="0" applyFont="1" applyBorder="1" applyAlignment="1">
      <alignment vertical="center" wrapText="1"/>
    </xf>
    <xf numFmtId="0" fontId="4" fillId="12" borderId="55"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13" fillId="0" borderId="3" xfId="0" applyFont="1" applyBorder="1" applyAlignment="1">
      <alignment horizontal="center" vertical="center" wrapText="1"/>
    </xf>
    <xf numFmtId="0" fontId="20" fillId="0" borderId="3" xfId="0" applyFont="1" applyBorder="1" applyAlignment="1">
      <alignment vertical="center" wrapText="1"/>
    </xf>
    <xf numFmtId="0" fontId="20" fillId="0" borderId="11" xfId="0" applyFont="1" applyBorder="1" applyAlignment="1">
      <alignment horizontal="center" vertical="center" wrapText="1"/>
    </xf>
    <xf numFmtId="164" fontId="20" fillId="0" borderId="3" xfId="0" applyNumberFormat="1" applyFont="1" applyBorder="1" applyAlignment="1">
      <alignment horizontal="center" vertical="center" wrapText="1"/>
    </xf>
    <xf numFmtId="0" fontId="18" fillId="0" borderId="3" xfId="0" applyFont="1" applyBorder="1" applyAlignment="1">
      <alignment vertical="center" wrapText="1"/>
    </xf>
    <xf numFmtId="0" fontId="25" fillId="0" borderId="11" xfId="0" applyFont="1" applyBorder="1" applyAlignment="1">
      <alignment vertical="center" wrapText="1"/>
    </xf>
    <xf numFmtId="9" fontId="26" fillId="0" borderId="11" xfId="0" applyNumberFormat="1" applyFont="1" applyBorder="1" applyAlignment="1">
      <alignment horizontal="center" vertical="center" wrapText="1"/>
    </xf>
    <xf numFmtId="0" fontId="13" fillId="0" borderId="0" xfId="0" applyFont="1" applyAlignment="1">
      <alignment horizontal="center"/>
    </xf>
    <xf numFmtId="0" fontId="13" fillId="0" borderId="0" xfId="0" applyFont="1"/>
    <xf numFmtId="0" fontId="13" fillId="0" borderId="50" xfId="0" applyFont="1" applyBorder="1" applyAlignment="1">
      <alignment horizontal="center" vertical="center"/>
    </xf>
    <xf numFmtId="0" fontId="13" fillId="0" borderId="14" xfId="0" applyFont="1" applyBorder="1" applyAlignment="1">
      <alignment horizontal="center" vertical="center"/>
    </xf>
    <xf numFmtId="0" fontId="4" fillId="0" borderId="63" xfId="0" applyFont="1" applyBorder="1" applyAlignment="1">
      <alignment vertical="center" wrapText="1"/>
    </xf>
    <xf numFmtId="0" fontId="4" fillId="0" borderId="64" xfId="0" applyFont="1" applyBorder="1" applyAlignment="1">
      <alignment vertical="center" wrapText="1"/>
    </xf>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9" fontId="18" fillId="0" borderId="11" xfId="0" applyNumberFormat="1" applyFont="1" applyBorder="1" applyAlignment="1">
      <alignment horizontal="center" vertical="center" wrapText="1"/>
    </xf>
    <xf numFmtId="0" fontId="13" fillId="3" borderId="16"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29" xfId="0" applyFont="1" applyBorder="1" applyAlignment="1">
      <alignment horizontal="center" vertical="center" wrapText="1"/>
    </xf>
    <xf numFmtId="0" fontId="28" fillId="0" borderId="29" xfId="0" applyFont="1" applyBorder="1" applyAlignment="1">
      <alignment horizontal="center" vertical="center" wrapText="1"/>
    </xf>
    <xf numFmtId="9" fontId="18" fillId="0" borderId="29"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0" fontId="29" fillId="0" borderId="29" xfId="0" applyFont="1" applyBorder="1" applyAlignment="1">
      <alignment horizontal="center" vertical="center" wrapText="1"/>
    </xf>
    <xf numFmtId="0" fontId="20" fillId="0" borderId="41" xfId="0" applyFont="1" applyBorder="1" applyAlignment="1">
      <alignment horizontal="center" vertical="center" wrapText="1"/>
    </xf>
    <xf numFmtId="0" fontId="13" fillId="0" borderId="41" xfId="0" applyFont="1" applyBorder="1" applyAlignment="1">
      <alignment horizontal="center" vertical="center"/>
    </xf>
    <xf numFmtId="164" fontId="13" fillId="0" borderId="41" xfId="0" applyNumberFormat="1" applyFont="1" applyBorder="1" applyAlignment="1">
      <alignment horizontal="center" vertical="center" wrapText="1"/>
    </xf>
    <xf numFmtId="164" fontId="20" fillId="0" borderId="4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7" xfId="0" applyFont="1" applyBorder="1" applyAlignment="1">
      <alignment horizontal="center" vertical="center" wrapText="1"/>
    </xf>
    <xf numFmtId="0" fontId="4" fillId="12"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3" fillId="11" borderId="3"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0" xfId="0" applyFont="1" applyFill="1" applyAlignment="1">
      <alignment horizontal="center" vertical="center"/>
    </xf>
    <xf numFmtId="0" fontId="4" fillId="0" borderId="15" xfId="0" applyFont="1" applyBorder="1" applyAlignment="1">
      <alignment horizontal="center" vertical="center" wrapText="1"/>
    </xf>
    <xf numFmtId="0" fontId="4" fillId="12" borderId="6" xfId="0" applyFont="1" applyFill="1" applyBorder="1" applyAlignment="1">
      <alignment horizontal="center" vertical="center" wrapText="1"/>
    </xf>
    <xf numFmtId="0" fontId="4" fillId="12" borderId="3" xfId="0" applyFont="1" applyFill="1" applyBorder="1" applyAlignment="1">
      <alignment vertical="center" wrapText="1"/>
    </xf>
    <xf numFmtId="0" fontId="13" fillId="0" borderId="3" xfId="0" applyFont="1" applyBorder="1" applyAlignment="1">
      <alignment vertical="center" wrapText="1"/>
    </xf>
    <xf numFmtId="0" fontId="30" fillId="0" borderId="11" xfId="0" applyFont="1" applyBorder="1" applyAlignment="1">
      <alignment horizontal="center" vertical="center" wrapText="1"/>
    </xf>
    <xf numFmtId="0" fontId="24" fillId="3" borderId="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20" fillId="3" borderId="3" xfId="0" applyFont="1" applyFill="1" applyBorder="1" applyAlignment="1">
      <alignment vertical="center" wrapText="1"/>
    </xf>
    <xf numFmtId="164" fontId="13" fillId="0" borderId="3" xfId="0" applyNumberFormat="1" applyFont="1" applyBorder="1" applyAlignment="1">
      <alignment horizontal="center" vertical="center"/>
    </xf>
    <xf numFmtId="164" fontId="20" fillId="0" borderId="3" xfId="0" applyNumberFormat="1" applyFont="1" applyBorder="1" applyAlignment="1">
      <alignment horizontal="center" vertical="center"/>
    </xf>
    <xf numFmtId="0" fontId="4" fillId="0" borderId="40" xfId="0" applyFont="1" applyBorder="1" applyAlignment="1">
      <alignment horizontal="center" vertical="center" wrapText="1"/>
    </xf>
    <xf numFmtId="0" fontId="13" fillId="0" borderId="41" xfId="0" applyFont="1" applyBorder="1" applyAlignment="1">
      <alignment vertical="center" wrapText="1"/>
    </xf>
    <xf numFmtId="0" fontId="13" fillId="0" borderId="73" xfId="0" applyFont="1" applyBorder="1" applyAlignment="1">
      <alignment horizontal="center" vertical="center"/>
    </xf>
    <xf numFmtId="0" fontId="13" fillId="0" borderId="43" xfId="0" applyFont="1" applyBorder="1" applyAlignment="1">
      <alignment horizontal="center" vertical="center" wrapText="1"/>
    </xf>
    <xf numFmtId="49" fontId="13" fillId="0" borderId="3" xfId="0" applyNumberFormat="1" applyFont="1" applyBorder="1" applyAlignment="1">
      <alignment horizontal="center" vertical="center" wrapText="1"/>
    </xf>
    <xf numFmtId="49" fontId="20" fillId="0" borderId="3"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0" fontId="13" fillId="10" borderId="3" xfId="0" applyFont="1" applyFill="1" applyBorder="1"/>
    <xf numFmtId="0" fontId="13" fillId="9" borderId="3" xfId="0" applyFont="1" applyFill="1" applyBorder="1"/>
    <xf numFmtId="0" fontId="13" fillId="0" borderId="3" xfId="0" applyFont="1" applyBorder="1"/>
    <xf numFmtId="0" fontId="12" fillId="3" borderId="15"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66" xfId="0" applyFont="1" applyFill="1" applyBorder="1" applyAlignment="1">
      <alignment horizontal="center" vertical="center"/>
    </xf>
    <xf numFmtId="0" fontId="6" fillId="0" borderId="0" xfId="0" applyFont="1" applyAlignment="1">
      <alignment horizontal="center"/>
    </xf>
    <xf numFmtId="0" fontId="33" fillId="3" borderId="1" xfId="0" applyFont="1" applyFill="1" applyBorder="1" applyAlignment="1">
      <alignment horizontal="center" vertical="center"/>
    </xf>
    <xf numFmtId="0" fontId="6" fillId="0" borderId="0" xfId="0" applyFont="1"/>
    <xf numFmtId="0" fontId="6" fillId="3" borderId="1" xfId="0" applyFont="1" applyFill="1" applyBorder="1"/>
    <xf numFmtId="0" fontId="6" fillId="3" borderId="1" xfId="0" applyFont="1" applyFill="1" applyBorder="1" applyAlignment="1">
      <alignment horizontal="center"/>
    </xf>
    <xf numFmtId="10" fontId="6" fillId="3" borderId="17" xfId="0" applyNumberFormat="1" applyFont="1" applyFill="1" applyBorder="1"/>
    <xf numFmtId="0" fontId="6" fillId="0" borderId="40" xfId="0" applyFont="1" applyBorder="1"/>
    <xf numFmtId="0" fontId="6" fillId="0" borderId="41" xfId="0" applyFont="1" applyBorder="1" applyAlignment="1">
      <alignment horizontal="center"/>
    </xf>
    <xf numFmtId="0" fontId="6" fillId="3" borderId="41" xfId="0" applyFont="1" applyFill="1" applyBorder="1" applyAlignment="1">
      <alignment horizontal="center"/>
    </xf>
    <xf numFmtId="10" fontId="6" fillId="3" borderId="68" xfId="0" applyNumberFormat="1" applyFont="1" applyFill="1" applyBorder="1"/>
    <xf numFmtId="0" fontId="34" fillId="0" borderId="0" xfId="0" applyFont="1"/>
    <xf numFmtId="0" fontId="12" fillId="3" borderId="1" xfId="0" applyFont="1" applyFill="1" applyBorder="1" applyAlignment="1">
      <alignment horizontal="center"/>
    </xf>
    <xf numFmtId="0" fontId="2" fillId="0" borderId="2" xfId="0" applyFont="1" applyBorder="1" applyAlignment="1">
      <alignment horizontal="center" vertical="center"/>
    </xf>
    <xf numFmtId="0" fontId="3" fillId="0" borderId="2" xfId="0" applyFont="1" applyBorder="1"/>
    <xf numFmtId="0" fontId="5" fillId="4" borderId="8" xfId="0" applyFont="1" applyFill="1" applyBorder="1" applyAlignment="1">
      <alignment horizontal="center" vertical="center" wrapText="1"/>
    </xf>
    <xf numFmtId="0" fontId="3" fillId="0" borderId="12" xfId="0" applyFont="1" applyBorder="1"/>
    <xf numFmtId="0" fontId="3" fillId="0" borderId="13" xfId="0" applyFont="1" applyBorder="1"/>
    <xf numFmtId="0" fontId="5" fillId="4"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9" fillId="0" borderId="0" xfId="0" applyFont="1" applyAlignment="1">
      <alignment horizontal="center"/>
    </xf>
    <xf numFmtId="0" fontId="0" fillId="0" borderId="0" xfId="0"/>
    <xf numFmtId="0" fontId="9" fillId="0" borderId="14" xfId="0" applyFont="1" applyBorder="1" applyAlignment="1">
      <alignment horizontal="center"/>
    </xf>
    <xf numFmtId="0" fontId="3" fillId="0" borderId="14" xfId="0" applyFont="1" applyBorder="1"/>
    <xf numFmtId="0" fontId="13" fillId="0" borderId="20" xfId="0" applyFont="1" applyBorder="1" applyAlignment="1">
      <alignment horizontal="center" vertical="center" wrapText="1"/>
    </xf>
    <xf numFmtId="0" fontId="3" fillId="0" borderId="21" xfId="0" applyFont="1" applyBorder="1"/>
    <xf numFmtId="0" fontId="3" fillId="0" borderId="22" xfId="0" applyFont="1" applyBorder="1"/>
    <xf numFmtId="0" fontId="13" fillId="0" borderId="9" xfId="0" applyFont="1" applyBorder="1" applyAlignment="1">
      <alignment horizontal="center" vertical="center" wrapText="1"/>
    </xf>
    <xf numFmtId="0" fontId="4" fillId="5" borderId="9" xfId="0" applyFont="1" applyFill="1" applyBorder="1" applyAlignment="1">
      <alignment horizontal="center" vertical="center"/>
    </xf>
    <xf numFmtId="0" fontId="4" fillId="6" borderId="9" xfId="0" applyFont="1" applyFill="1" applyBorder="1" applyAlignment="1">
      <alignment horizontal="center" vertical="center"/>
    </xf>
    <xf numFmtId="0" fontId="4" fillId="7" borderId="9" xfId="0" applyFont="1" applyFill="1" applyBorder="1" applyAlignment="1">
      <alignment horizontal="center" vertical="center"/>
    </xf>
    <xf numFmtId="0" fontId="15" fillId="8" borderId="8" xfId="0" applyFont="1" applyFill="1" applyBorder="1" applyAlignment="1">
      <alignment horizontal="center" vertical="center" wrapText="1"/>
    </xf>
    <xf numFmtId="0" fontId="4" fillId="0" borderId="33" xfId="0" applyFont="1" applyBorder="1" applyAlignment="1">
      <alignment horizontal="center" vertical="center"/>
    </xf>
    <xf numFmtId="0" fontId="3" fillId="0" borderId="39" xfId="0" applyFont="1" applyBorder="1"/>
    <xf numFmtId="0" fontId="13" fillId="0" borderId="45" xfId="0" applyFont="1" applyBorder="1" applyAlignment="1">
      <alignment horizontal="center" vertical="center"/>
    </xf>
    <xf numFmtId="0" fontId="3" fillId="0" borderId="46" xfId="0" applyFont="1" applyBorder="1"/>
    <xf numFmtId="0" fontId="3" fillId="0" borderId="44" xfId="0" applyFont="1" applyBorder="1"/>
    <xf numFmtId="0" fontId="13" fillId="0" borderId="20" xfId="0" applyFont="1" applyBorder="1" applyAlignment="1">
      <alignment horizontal="center" vertical="center"/>
    </xf>
    <xf numFmtId="0" fontId="3" fillId="0" borderId="25" xfId="0" applyFont="1" applyBorder="1"/>
    <xf numFmtId="0" fontId="3" fillId="0" borderId="28" xfId="0" applyFont="1" applyBorder="1"/>
    <xf numFmtId="0" fontId="14" fillId="0" borderId="20" xfId="0" applyFont="1" applyBorder="1" applyAlignment="1">
      <alignment horizontal="center" vertical="center" wrapText="1"/>
    </xf>
    <xf numFmtId="0" fontId="3" fillId="0" borderId="26" xfId="0" applyFont="1" applyBorder="1"/>
    <xf numFmtId="0" fontId="3" fillId="0" borderId="29" xfId="0" applyFont="1" applyBorder="1"/>
    <xf numFmtId="0" fontId="13" fillId="0" borderId="23" xfId="0" applyFont="1" applyBorder="1" applyAlignment="1">
      <alignment horizontal="center" vertical="center" wrapText="1"/>
    </xf>
    <xf numFmtId="0" fontId="3" fillId="0" borderId="24" xfId="0" applyFont="1" applyBorder="1"/>
    <xf numFmtId="0" fontId="13" fillId="0" borderId="10" xfId="0" applyFont="1" applyBorder="1" applyAlignment="1">
      <alignment horizontal="center" vertical="center" wrapText="1"/>
    </xf>
    <xf numFmtId="0" fontId="3" fillId="0" borderId="27" xfId="0" applyFont="1" applyBorder="1"/>
    <xf numFmtId="0" fontId="13" fillId="0" borderId="30" xfId="0" applyFont="1" applyBorder="1" applyAlignment="1">
      <alignment horizontal="center" vertical="center" wrapText="1"/>
    </xf>
    <xf numFmtId="0" fontId="3" fillId="0" borderId="31" xfId="0" applyFont="1" applyBorder="1"/>
    <xf numFmtId="0" fontId="15" fillId="8" borderId="53" xfId="0" applyFont="1" applyFill="1" applyBorder="1" applyAlignment="1">
      <alignment horizontal="center" vertical="center" wrapText="1"/>
    </xf>
    <xf numFmtId="0" fontId="15" fillId="8" borderId="54" xfId="0" applyFont="1" applyFill="1" applyBorder="1" applyAlignment="1">
      <alignment horizontal="center" vertical="center" wrapText="1"/>
    </xf>
    <xf numFmtId="0" fontId="3" fillId="0" borderId="56" xfId="0" applyFont="1" applyBorder="1"/>
    <xf numFmtId="0" fontId="13" fillId="0" borderId="9" xfId="0" applyFont="1" applyBorder="1" applyAlignment="1">
      <alignment horizontal="left" vertical="center" wrapText="1"/>
    </xf>
    <xf numFmtId="0" fontId="13" fillId="0" borderId="20" xfId="0" applyFont="1" applyBorder="1" applyAlignment="1">
      <alignment horizontal="left" vertical="center" wrapText="1"/>
    </xf>
    <xf numFmtId="0" fontId="4" fillId="0" borderId="49" xfId="0" applyFont="1" applyBorder="1" applyAlignment="1">
      <alignment horizontal="center" vertical="center" wrapText="1"/>
    </xf>
    <xf numFmtId="0" fontId="3" fillId="0" borderId="50" xfId="0" applyFont="1" applyBorder="1"/>
    <xf numFmtId="0" fontId="3" fillId="0" borderId="51" xfId="0" applyFont="1" applyBorder="1"/>
    <xf numFmtId="0" fontId="4" fillId="5" borderId="47" xfId="0" applyFont="1" applyFill="1" applyBorder="1" applyAlignment="1">
      <alignment horizontal="center" vertical="center"/>
    </xf>
    <xf numFmtId="0" fontId="3" fillId="0" borderId="23" xfId="0" applyFont="1" applyBorder="1"/>
    <xf numFmtId="0" fontId="3" fillId="0" borderId="52" xfId="0" applyFont="1" applyBorder="1"/>
    <xf numFmtId="0" fontId="4" fillId="6" borderId="47" xfId="0" applyFont="1" applyFill="1" applyBorder="1" applyAlignment="1">
      <alignment horizontal="center" vertical="center"/>
    </xf>
    <xf numFmtId="0" fontId="4" fillId="7" borderId="47" xfId="0" applyFont="1" applyFill="1" applyBorder="1" applyAlignment="1">
      <alignment horizontal="center" vertical="center"/>
    </xf>
    <xf numFmtId="0" fontId="4" fillId="0" borderId="25" xfId="0" applyFont="1" applyBorder="1" applyAlignment="1">
      <alignment horizontal="center" vertical="center" wrapText="1"/>
    </xf>
    <xf numFmtId="0" fontId="13" fillId="0" borderId="47" xfId="0" applyFont="1" applyBorder="1" applyAlignment="1">
      <alignment vertical="center" wrapText="1"/>
    </xf>
    <xf numFmtId="0" fontId="13" fillId="0" borderId="9" xfId="0" applyFont="1" applyBorder="1" applyAlignment="1">
      <alignment vertical="center" wrapText="1"/>
    </xf>
    <xf numFmtId="0" fontId="13" fillId="0" borderId="20" xfId="0" applyFont="1" applyBorder="1" applyAlignment="1">
      <alignment vertical="center" wrapText="1"/>
    </xf>
    <xf numFmtId="0" fontId="3" fillId="0" borderId="48" xfId="0" applyFont="1" applyBorder="1"/>
    <xf numFmtId="0" fontId="4" fillId="0" borderId="0" xfId="0" applyFont="1" applyAlignment="1">
      <alignment horizontal="left" vertical="center" wrapText="1"/>
    </xf>
    <xf numFmtId="0" fontId="3" fillId="0" borderId="65" xfId="0" applyFont="1" applyBorder="1"/>
    <xf numFmtId="0" fontId="3" fillId="0" borderId="7" xfId="0" applyFont="1" applyBorder="1"/>
    <xf numFmtId="0" fontId="13" fillId="0" borderId="49" xfId="0" applyFont="1" applyBorder="1" applyAlignment="1">
      <alignment horizontal="center" vertical="center"/>
    </xf>
    <xf numFmtId="0" fontId="3" fillId="0" borderId="58" xfId="0" applyFont="1" applyBorder="1"/>
    <xf numFmtId="0" fontId="3" fillId="0" borderId="59" xfId="0" applyFont="1" applyBorder="1"/>
    <xf numFmtId="0" fontId="9" fillId="0" borderId="57" xfId="0" applyFont="1" applyBorder="1" applyAlignment="1">
      <alignment horizontal="center" vertical="center" wrapText="1"/>
    </xf>
    <xf numFmtId="0" fontId="3" fillId="0" borderId="60" xfId="0" applyFont="1" applyBorder="1"/>
    <xf numFmtId="0" fontId="3" fillId="0" borderId="61" xfId="0" applyFont="1" applyBorder="1"/>
    <xf numFmtId="0" fontId="13" fillId="0" borderId="47" xfId="0" applyFont="1" applyBorder="1" applyAlignment="1">
      <alignment horizontal="center" vertical="center" wrapText="1"/>
    </xf>
    <xf numFmtId="0" fontId="13" fillId="0" borderId="62" xfId="0" applyFont="1" applyBorder="1" applyAlignment="1">
      <alignment horizontal="center" vertical="center" wrapText="1"/>
    </xf>
    <xf numFmtId="0" fontId="4" fillId="0" borderId="20" xfId="0" applyFont="1" applyBorder="1" applyAlignment="1">
      <alignment horizontal="center" vertical="center" wrapText="1"/>
    </xf>
    <xf numFmtId="0" fontId="13" fillId="0" borderId="69" xfId="0" applyFont="1" applyBorder="1" applyAlignment="1">
      <alignment horizontal="center" vertical="center"/>
    </xf>
    <xf numFmtId="0" fontId="3" fillId="0" borderId="70" xfId="0" applyFont="1" applyBorder="1"/>
    <xf numFmtId="0" fontId="4" fillId="0" borderId="57" xfId="0" applyFont="1" applyBorder="1" applyAlignment="1">
      <alignment horizontal="center" vertical="center" wrapText="1"/>
    </xf>
    <xf numFmtId="0" fontId="20" fillId="0" borderId="9" xfId="0" applyFont="1" applyBorder="1" applyAlignment="1">
      <alignment horizontal="center" vertical="center" wrapText="1"/>
    </xf>
    <xf numFmtId="0" fontId="4" fillId="0" borderId="8" xfId="0" applyFont="1" applyBorder="1" applyAlignment="1">
      <alignment horizontal="center" vertical="center"/>
    </xf>
    <xf numFmtId="0" fontId="3" fillId="0" borderId="72" xfId="0" applyFont="1" applyBorder="1"/>
    <xf numFmtId="0" fontId="13" fillId="0" borderId="47" xfId="0" applyFont="1" applyBorder="1" applyAlignment="1">
      <alignment horizontal="left" vertical="center" wrapText="1"/>
    </xf>
    <xf numFmtId="0" fontId="13" fillId="0" borderId="62" xfId="0" applyFont="1" applyBorder="1" applyAlignment="1">
      <alignment vertical="center" wrapText="1"/>
    </xf>
    <xf numFmtId="0" fontId="43" fillId="3" borderId="3" xfId="0" applyFont="1" applyFill="1" applyBorder="1" applyAlignment="1">
      <alignment horizontal="center" vertical="center" wrapText="1"/>
    </xf>
    <xf numFmtId="0" fontId="19" fillId="13" borderId="3" xfId="0" applyFont="1" applyFill="1" applyBorder="1" applyAlignment="1">
      <alignment horizontal="center" vertical="center"/>
    </xf>
    <xf numFmtId="0" fontId="15" fillId="13" borderId="3" xfId="0" applyFont="1" applyFill="1" applyBorder="1" applyAlignment="1">
      <alignment horizontal="center" vertical="center" wrapText="1"/>
    </xf>
    <xf numFmtId="0" fontId="13" fillId="14" borderId="3" xfId="0" applyFont="1" applyFill="1" applyBorder="1" applyAlignment="1">
      <alignment horizontal="center" vertical="center"/>
    </xf>
    <xf numFmtId="0" fontId="44" fillId="7" borderId="3" xfId="0"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21" fillId="15" borderId="29" xfId="0" applyFont="1" applyFill="1" applyBorder="1" applyAlignment="1">
      <alignment horizontal="center" vertical="center" wrapText="1"/>
    </xf>
    <xf numFmtId="9" fontId="18" fillId="15" borderId="29" xfId="0" applyNumberFormat="1" applyFont="1" applyFill="1" applyBorder="1" applyAlignment="1">
      <alignment horizontal="center" vertical="center" wrapText="1"/>
    </xf>
    <xf numFmtId="0" fontId="45" fillId="16" borderId="13" xfId="0" applyFont="1" applyFill="1" applyBorder="1" applyAlignment="1">
      <alignment horizontal="center" vertical="center" wrapText="1"/>
    </xf>
    <xf numFmtId="164" fontId="18" fillId="16" borderId="29" xfId="0" applyNumberFormat="1" applyFont="1" applyFill="1" applyBorder="1" applyAlignment="1">
      <alignment horizontal="center" vertical="center" wrapText="1"/>
    </xf>
    <xf numFmtId="164" fontId="13" fillId="16" borderId="3" xfId="0" applyNumberFormat="1" applyFont="1" applyFill="1" applyBorder="1" applyAlignment="1">
      <alignment horizontal="center" vertical="center" wrapText="1"/>
    </xf>
    <xf numFmtId="0" fontId="13" fillId="17" borderId="3" xfId="0" applyFont="1" applyFill="1" applyBorder="1" applyAlignment="1">
      <alignment horizontal="center" vertical="center"/>
    </xf>
    <xf numFmtId="0" fontId="18" fillId="0" borderId="29" xfId="0" applyFont="1" applyFill="1" applyBorder="1" applyAlignment="1">
      <alignment horizontal="center" vertical="center" wrapText="1"/>
    </xf>
    <xf numFmtId="9" fontId="18" fillId="0" borderId="29"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9"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xf>
    <xf numFmtId="9" fontId="6" fillId="3" borderId="17" xfId="2" applyFont="1" applyFill="1" applyBorder="1" applyAlignment="1">
      <alignment horizontal="center" vertical="center"/>
    </xf>
    <xf numFmtId="0" fontId="22" fillId="0" borderId="29" xfId="0" applyFont="1" applyFill="1" applyBorder="1" applyAlignment="1">
      <alignment horizontal="center" vertical="center" wrapText="1"/>
    </xf>
    <xf numFmtId="0" fontId="8" fillId="0" borderId="13" xfId="0" applyFont="1" applyFill="1" applyBorder="1" applyAlignment="1">
      <alignment horizontal="center" vertical="center" wrapText="1"/>
    </xf>
    <xf numFmtId="37" fontId="18" fillId="0" borderId="29" xfId="1" applyNumberFormat="1" applyFont="1" applyFill="1" applyBorder="1" applyAlignment="1">
      <alignment horizontal="center" vertical="center" wrapText="1"/>
    </xf>
    <xf numFmtId="0" fontId="41" fillId="0" borderId="3"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46" fillId="0" borderId="3" xfId="0" applyFont="1" applyBorder="1" applyAlignment="1">
      <alignment horizontal="center" vertical="center" wrapText="1"/>
    </xf>
    <xf numFmtId="9" fontId="13" fillId="0" borderId="3" xfId="2" applyFont="1" applyBorder="1" applyAlignment="1">
      <alignment horizontal="center" vertical="center"/>
    </xf>
    <xf numFmtId="10" fontId="13" fillId="0" borderId="3" xfId="2" applyNumberFormat="1" applyFont="1" applyBorder="1" applyAlignment="1">
      <alignment horizontal="center" vertical="center"/>
    </xf>
    <xf numFmtId="9" fontId="13" fillId="0" borderId="68" xfId="2" applyFont="1" applyBorder="1" applyAlignment="1">
      <alignment horizontal="center" vertical="center"/>
    </xf>
    <xf numFmtId="9" fontId="13" fillId="0" borderId="41" xfId="2" applyFont="1" applyBorder="1" applyAlignment="1">
      <alignment horizontal="center" vertical="center"/>
    </xf>
    <xf numFmtId="0" fontId="13" fillId="0" borderId="74" xfId="0" applyFont="1" applyBorder="1" applyAlignment="1">
      <alignment horizontal="center" vertical="center"/>
    </xf>
    <xf numFmtId="0" fontId="4" fillId="0" borderId="75" xfId="0" applyFont="1" applyBorder="1" applyAlignment="1">
      <alignment horizontal="center" vertical="center" wrapText="1"/>
    </xf>
    <xf numFmtId="0" fontId="3" fillId="0" borderId="76" xfId="0" applyFont="1" applyBorder="1"/>
    <xf numFmtId="0" fontId="3" fillId="0" borderId="77" xfId="0" applyFont="1" applyBorder="1"/>
    <xf numFmtId="0" fontId="13" fillId="0" borderId="78" xfId="0" applyFont="1" applyBorder="1" applyAlignment="1">
      <alignment vertical="center" wrapText="1"/>
    </xf>
    <xf numFmtId="0" fontId="3" fillId="0" borderId="79" xfId="0" applyFont="1" applyBorder="1"/>
    <xf numFmtId="0" fontId="13" fillId="0" borderId="76" xfId="0" applyFont="1" applyBorder="1"/>
    <xf numFmtId="0" fontId="13" fillId="0" borderId="80" xfId="0" applyFont="1" applyBorder="1"/>
    <xf numFmtId="0" fontId="3" fillId="0" borderId="81" xfId="0" applyFont="1" applyBorder="1"/>
    <xf numFmtId="0" fontId="0" fillId="0" borderId="1" xfId="0" applyBorder="1"/>
    <xf numFmtId="0" fontId="13" fillId="0" borderId="32" xfId="0" applyFont="1" applyBorder="1" applyAlignment="1">
      <alignment vertical="center" wrapText="1"/>
    </xf>
    <xf numFmtId="0" fontId="13" fillId="0" borderId="1" xfId="0" applyFont="1" applyBorder="1"/>
    <xf numFmtId="0" fontId="13" fillId="0" borderId="82" xfId="0" applyFont="1" applyBorder="1"/>
    <xf numFmtId="0" fontId="3" fillId="0" borderId="83" xfId="0" applyFont="1" applyBorder="1"/>
    <xf numFmtId="0" fontId="13" fillId="0" borderId="84" xfId="0" applyFont="1" applyBorder="1" applyAlignment="1">
      <alignment horizontal="center" vertical="center"/>
    </xf>
    <xf numFmtId="0" fontId="13" fillId="0" borderId="1" xfId="0" applyFont="1" applyBorder="1" applyAlignment="1">
      <alignment horizontal="center" vertical="center"/>
    </xf>
    <xf numFmtId="0" fontId="4" fillId="0" borderId="85" xfId="0" applyFont="1" applyBorder="1" applyAlignment="1">
      <alignment horizontal="left" vertical="center" wrapText="1"/>
    </xf>
    <xf numFmtId="0" fontId="13" fillId="0" borderId="32" xfId="0" applyFont="1" applyBorder="1" applyAlignment="1">
      <alignment horizontal="center" vertical="center" wrapText="1"/>
    </xf>
    <xf numFmtId="0" fontId="3" fillId="0" borderId="71" xfId="0" applyFont="1" applyBorder="1"/>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15" fillId="8" borderId="88" xfId="0" applyFont="1" applyFill="1" applyBorder="1" applyAlignment="1">
      <alignment horizontal="center" vertical="center" wrapText="1"/>
    </xf>
    <xf numFmtId="0" fontId="4" fillId="12" borderId="85" xfId="0" applyFont="1" applyFill="1" applyBorder="1" applyAlignment="1">
      <alignment horizontal="center" vertical="center" wrapText="1"/>
    </xf>
    <xf numFmtId="0" fontId="3" fillId="0" borderId="16" xfId="0" applyFont="1" applyBorder="1"/>
    <xf numFmtId="0" fontId="3" fillId="0" borderId="89" xfId="0" applyFont="1" applyBorder="1"/>
    <xf numFmtId="0" fontId="4" fillId="0" borderId="85" xfId="0" applyFont="1" applyBorder="1" applyAlignment="1">
      <alignment horizontal="center" vertical="center"/>
    </xf>
    <xf numFmtId="49" fontId="31" fillId="0" borderId="71" xfId="0" applyNumberFormat="1" applyFont="1" applyBorder="1" applyAlignment="1">
      <alignment horizontal="center" vertical="center" wrapText="1"/>
    </xf>
    <xf numFmtId="0" fontId="4" fillId="0" borderId="91" xfId="0" applyFont="1" applyBorder="1" applyAlignment="1">
      <alignment horizontal="center" vertical="center"/>
    </xf>
    <xf numFmtId="49" fontId="13" fillId="0" borderId="92" xfId="0" applyNumberFormat="1" applyFont="1" applyBorder="1" applyAlignment="1">
      <alignment horizontal="center" vertical="center" wrapText="1"/>
    </xf>
    <xf numFmtId="49" fontId="20" fillId="0" borderId="92" xfId="0" applyNumberFormat="1" applyFont="1" applyBorder="1" applyAlignment="1">
      <alignment horizontal="center" vertical="center" wrapText="1"/>
    </xf>
    <xf numFmtId="164" fontId="20" fillId="0" borderId="92" xfId="0" applyNumberFormat="1" applyFont="1" applyBorder="1" applyAlignment="1">
      <alignment horizontal="center" vertical="center"/>
    </xf>
    <xf numFmtId="49" fontId="18" fillId="0" borderId="93" xfId="0" applyNumberFormat="1" applyFont="1" applyBorder="1" applyAlignment="1">
      <alignment horizontal="center" vertical="center" wrapText="1"/>
    </xf>
    <xf numFmtId="49" fontId="32" fillId="0" borderId="94" xfId="0" applyNumberFormat="1" applyFont="1" applyBorder="1" applyAlignment="1">
      <alignment horizontal="center" vertical="center" wrapText="1"/>
    </xf>
    <xf numFmtId="9" fontId="13" fillId="0" borderId="92" xfId="0" applyNumberFormat="1" applyFont="1" applyBorder="1" applyAlignment="1">
      <alignment horizontal="center" vertical="center"/>
    </xf>
    <xf numFmtId="0" fontId="13" fillId="0" borderId="92" xfId="0" applyFont="1" applyBorder="1"/>
    <xf numFmtId="0" fontId="13" fillId="0" borderId="92" xfId="0" applyFont="1" applyBorder="1" applyAlignment="1">
      <alignment horizontal="center" vertical="center"/>
    </xf>
    <xf numFmtId="0" fontId="46" fillId="0" borderId="92" xfId="0" applyFont="1" applyBorder="1" applyAlignment="1">
      <alignment horizontal="center" vertical="center" wrapText="1"/>
    </xf>
    <xf numFmtId="9" fontId="13" fillId="0" borderId="90" xfId="2" applyFont="1" applyBorder="1" applyAlignment="1">
      <alignment horizontal="center" vertical="center"/>
    </xf>
    <xf numFmtId="9" fontId="13" fillId="0" borderId="92" xfId="2" applyFont="1" applyBorder="1" applyAlignment="1">
      <alignment horizontal="center" vertical="center"/>
    </xf>
    <xf numFmtId="9" fontId="13" fillId="0" borderId="95" xfId="2" applyFont="1" applyBorder="1" applyAlignment="1">
      <alignment horizontal="center" vertical="center"/>
    </xf>
    <xf numFmtId="0" fontId="44" fillId="0" borderId="43" xfId="0" applyFont="1" applyBorder="1" applyAlignment="1">
      <alignment horizontal="center" vertical="center"/>
    </xf>
    <xf numFmtId="0" fontId="46" fillId="0" borderId="45" xfId="0" applyFont="1" applyBorder="1" applyAlignment="1">
      <alignment horizontal="center" vertical="center"/>
    </xf>
    <xf numFmtId="0" fontId="45" fillId="0" borderId="29" xfId="0" applyFont="1" applyBorder="1" applyAlignment="1">
      <alignment horizontal="center" vertical="center" wrapText="1"/>
    </xf>
    <xf numFmtId="9" fontId="13" fillId="0" borderId="17" xfId="0" applyNumberFormat="1" applyFont="1" applyBorder="1" applyAlignment="1">
      <alignment horizontal="center" vertical="center"/>
    </xf>
    <xf numFmtId="0" fontId="24" fillId="12" borderId="8"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13" fillId="3" borderId="96" xfId="0" applyFont="1" applyFill="1" applyBorder="1" applyAlignment="1">
      <alignment horizontal="center" vertical="center" wrapText="1"/>
    </xf>
    <xf numFmtId="0" fontId="13" fillId="0" borderId="96" xfId="0" applyFont="1" applyBorder="1" applyAlignment="1">
      <alignment horizontal="center" vertical="center" wrapText="1"/>
    </xf>
    <xf numFmtId="0" fontId="20" fillId="0" borderId="96" xfId="0" applyFont="1" applyBorder="1" applyAlignment="1">
      <alignment horizontal="center" vertical="center" wrapText="1"/>
    </xf>
    <xf numFmtId="164" fontId="13" fillId="0" borderId="96" xfId="0" applyNumberFormat="1" applyFont="1" applyBorder="1" applyAlignment="1">
      <alignment horizontal="center" vertical="center" wrapText="1"/>
    </xf>
    <xf numFmtId="0" fontId="18" fillId="0" borderId="96" xfId="0" applyFont="1" applyBorder="1" applyAlignment="1">
      <alignment horizontal="center" vertical="center" wrapText="1"/>
    </xf>
    <xf numFmtId="9" fontId="18" fillId="0" borderId="96" xfId="0" applyNumberFormat="1" applyFont="1" applyBorder="1" applyAlignment="1">
      <alignment horizontal="center" vertical="center" wrapText="1"/>
    </xf>
    <xf numFmtId="0" fontId="13" fillId="0" borderId="96" xfId="0" applyFont="1" applyBorder="1" applyAlignment="1">
      <alignment horizontal="center" vertical="center"/>
    </xf>
    <xf numFmtId="9" fontId="13" fillId="0" borderId="96" xfId="2" applyFont="1" applyBorder="1" applyAlignment="1">
      <alignment horizontal="center" vertical="center"/>
    </xf>
    <xf numFmtId="0" fontId="18" fillId="11" borderId="96" xfId="0" applyFont="1" applyFill="1" applyBorder="1" applyAlignment="1">
      <alignment horizontal="center" vertical="center" wrapText="1"/>
    </xf>
    <xf numFmtId="0" fontId="13" fillId="11" borderId="96" xfId="0" applyFont="1" applyFill="1" applyBorder="1" applyAlignment="1">
      <alignment horizontal="center" vertical="center"/>
    </xf>
    <xf numFmtId="0" fontId="29" fillId="0" borderId="96" xfId="0" applyFont="1" applyBorder="1" applyAlignment="1">
      <alignment horizontal="center" vertical="center" wrapText="1"/>
    </xf>
    <xf numFmtId="0" fontId="28" fillId="0" borderId="96" xfId="0" applyFont="1" applyBorder="1" applyAlignment="1">
      <alignment horizontal="center" vertical="center" wrapText="1"/>
    </xf>
    <xf numFmtId="0" fontId="46" fillId="0" borderId="96" xfId="0" applyFont="1" applyBorder="1" applyAlignment="1">
      <alignment horizontal="center" vertical="center" wrapText="1"/>
    </xf>
    <xf numFmtId="9" fontId="13" fillId="0" borderId="96" xfId="0" applyNumberFormat="1" applyFont="1" applyBorder="1" applyAlignment="1">
      <alignment horizontal="center" vertical="center"/>
    </xf>
    <xf numFmtId="0" fontId="20" fillId="3" borderId="96" xfId="0" applyFont="1" applyFill="1" applyBorder="1" applyAlignment="1">
      <alignment horizontal="center" vertical="center" wrapText="1"/>
    </xf>
    <xf numFmtId="0" fontId="18" fillId="14" borderId="96" xfId="0" applyFont="1" applyFill="1" applyBorder="1" applyAlignment="1">
      <alignment horizontal="center" vertical="center" wrapText="1"/>
    </xf>
    <xf numFmtId="0" fontId="13" fillId="14" borderId="96" xfId="0" applyFont="1" applyFill="1" applyBorder="1" applyAlignment="1">
      <alignment horizontal="center" vertical="center"/>
    </xf>
    <xf numFmtId="0" fontId="13" fillId="17" borderId="96" xfId="0" applyFont="1" applyFill="1" applyBorder="1" applyAlignment="1">
      <alignment horizontal="center" vertical="center"/>
    </xf>
    <xf numFmtId="9" fontId="46" fillId="0" borderId="96" xfId="2" applyFont="1" applyBorder="1" applyAlignment="1">
      <alignment horizontal="center" vertical="center"/>
    </xf>
    <xf numFmtId="164" fontId="20" fillId="0" borderId="96" xfId="0" applyNumberFormat="1" applyFont="1" applyBorder="1" applyAlignment="1">
      <alignment horizontal="center" vertical="center" wrapText="1"/>
    </xf>
    <xf numFmtId="0" fontId="20" fillId="9" borderId="96" xfId="0" applyFont="1" applyFill="1" applyBorder="1" applyAlignment="1">
      <alignment horizontal="center" vertical="center" wrapText="1"/>
    </xf>
    <xf numFmtId="0" fontId="13" fillId="9" borderId="96" xfId="0" applyFont="1" applyFill="1" applyBorder="1" applyAlignment="1">
      <alignment horizontal="center" vertical="center" wrapText="1"/>
    </xf>
    <xf numFmtId="164" fontId="13" fillId="9" borderId="96" xfId="0" applyNumberFormat="1" applyFont="1" applyFill="1" applyBorder="1" applyAlignment="1">
      <alignment horizontal="center" vertical="center" wrapText="1"/>
    </xf>
    <xf numFmtId="0" fontId="18" fillId="9" borderId="96" xfId="0" applyFont="1" applyFill="1" applyBorder="1" applyAlignment="1">
      <alignment horizontal="center" vertical="center" wrapText="1"/>
    </xf>
    <xf numFmtId="0" fontId="21" fillId="9" borderId="96" xfId="0" applyFont="1" applyFill="1" applyBorder="1" applyAlignment="1">
      <alignment horizontal="center" vertical="center" wrapText="1"/>
    </xf>
    <xf numFmtId="0" fontId="13" fillId="9" borderId="96" xfId="0" applyFont="1" applyFill="1" applyBorder="1" applyAlignment="1">
      <alignment horizontal="center" vertical="center"/>
    </xf>
    <xf numFmtId="0" fontId="4" fillId="0" borderId="97" xfId="0" applyFont="1" applyBorder="1" applyAlignment="1">
      <alignment horizontal="center" vertical="center" wrapText="1"/>
    </xf>
    <xf numFmtId="0" fontId="13" fillId="3" borderId="98" xfId="0" applyFont="1" applyFill="1" applyBorder="1" applyAlignment="1">
      <alignment horizontal="center" vertical="center" wrapText="1"/>
    </xf>
    <xf numFmtId="0" fontId="13" fillId="0" borderId="98" xfId="0" applyFont="1" applyBorder="1" applyAlignment="1">
      <alignment horizontal="center" vertical="center" wrapText="1"/>
    </xf>
    <xf numFmtId="0" fontId="20" fillId="0" borderId="98" xfId="0" applyFont="1" applyBorder="1" applyAlignment="1">
      <alignment horizontal="center" vertical="center" wrapText="1"/>
    </xf>
    <xf numFmtId="164" fontId="13" fillId="0" borderId="98" xfId="0" applyNumberFormat="1" applyFont="1" applyBorder="1" applyAlignment="1">
      <alignment horizontal="center" vertical="center" wrapText="1"/>
    </xf>
    <xf numFmtId="0" fontId="18" fillId="0" borderId="98" xfId="0" applyFont="1" applyBorder="1" applyAlignment="1">
      <alignment horizontal="center" vertical="center" wrapText="1"/>
    </xf>
    <xf numFmtId="9" fontId="18" fillId="0" borderId="98" xfId="0" applyNumberFormat="1" applyFont="1" applyBorder="1" applyAlignment="1">
      <alignment horizontal="center" vertical="center" wrapText="1"/>
    </xf>
    <xf numFmtId="0" fontId="13" fillId="0" borderId="98" xfId="0" applyFont="1" applyBorder="1" applyAlignment="1">
      <alignment horizontal="center" vertical="center"/>
    </xf>
    <xf numFmtId="9" fontId="13" fillId="0" borderId="98" xfId="2" applyFont="1" applyBorder="1" applyAlignment="1">
      <alignment horizontal="center" vertical="center"/>
    </xf>
    <xf numFmtId="9" fontId="13" fillId="0" borderId="99" xfId="2" applyFont="1" applyBorder="1" applyAlignment="1">
      <alignment horizontal="center" vertical="center"/>
    </xf>
    <xf numFmtId="0" fontId="4" fillId="0" borderId="100" xfId="0" applyFont="1" applyBorder="1" applyAlignment="1">
      <alignment horizontal="center" vertical="center" wrapText="1"/>
    </xf>
    <xf numFmtId="9" fontId="13" fillId="0" borderId="101" xfId="2" applyFont="1" applyBorder="1" applyAlignment="1">
      <alignment horizontal="center" vertical="center"/>
    </xf>
    <xf numFmtId="0" fontId="3" fillId="0" borderId="100" xfId="0" applyFont="1" applyBorder="1"/>
    <xf numFmtId="9" fontId="13" fillId="0" borderId="101" xfId="0" applyNumberFormat="1" applyFont="1" applyBorder="1" applyAlignment="1">
      <alignment horizontal="center" vertical="center"/>
    </xf>
    <xf numFmtId="9" fontId="46" fillId="0" borderId="101" xfId="2" applyFont="1" applyBorder="1" applyAlignment="1">
      <alignment horizontal="center" vertical="center"/>
    </xf>
    <xf numFmtId="0" fontId="4" fillId="9" borderId="100" xfId="0" applyFont="1" applyFill="1" applyBorder="1" applyAlignment="1">
      <alignment horizontal="center" vertical="center" wrapText="1"/>
    </xf>
    <xf numFmtId="0" fontId="3" fillId="0" borderId="102" xfId="0" applyFont="1" applyBorder="1"/>
    <xf numFmtId="0" fontId="13" fillId="0" borderId="103" xfId="0" applyFont="1" applyBorder="1" applyAlignment="1">
      <alignment horizontal="center" vertical="center" wrapText="1"/>
    </xf>
    <xf numFmtId="164" fontId="13" fillId="0" borderId="103" xfId="0" applyNumberFormat="1" applyFont="1" applyBorder="1" applyAlignment="1">
      <alignment horizontal="center" vertical="center" wrapText="1"/>
    </xf>
    <xf numFmtId="0" fontId="18" fillId="0" borderId="103" xfId="0" applyFont="1" applyBorder="1" applyAlignment="1">
      <alignment horizontal="center" vertical="center" wrapText="1"/>
    </xf>
    <xf numFmtId="0" fontId="13" fillId="0" borderId="103" xfId="0" applyFont="1" applyBorder="1" applyAlignment="1">
      <alignment horizontal="center" vertical="center"/>
    </xf>
    <xf numFmtId="9" fontId="45" fillId="17" borderId="96" xfId="0" applyNumberFormat="1" applyFont="1" applyFill="1" applyBorder="1" applyAlignment="1">
      <alignment horizontal="center" vertical="center" wrapText="1"/>
    </xf>
    <xf numFmtId="0" fontId="45" fillId="17" borderId="96" xfId="0" applyFont="1" applyFill="1" applyBorder="1" applyAlignment="1">
      <alignment horizontal="center" vertical="center" wrapText="1"/>
    </xf>
    <xf numFmtId="0" fontId="46" fillId="9" borderId="96" xfId="0" applyFont="1" applyFill="1" applyBorder="1" applyAlignment="1">
      <alignment horizontal="center" vertical="center" wrapText="1"/>
    </xf>
    <xf numFmtId="9" fontId="18" fillId="0" borderId="103" xfId="0" applyNumberFormat="1" applyFont="1" applyBorder="1" applyAlignment="1">
      <alignment horizontal="center" vertical="center" wrapText="1"/>
    </xf>
    <xf numFmtId="0" fontId="13" fillId="14" borderId="103" xfId="0" applyFont="1" applyFill="1" applyBorder="1" applyAlignment="1">
      <alignment horizontal="center" vertical="center"/>
    </xf>
    <xf numFmtId="9" fontId="13" fillId="0" borderId="103" xfId="0" applyNumberFormat="1" applyFont="1" applyBorder="1" applyAlignment="1">
      <alignment horizontal="center" vertical="center"/>
    </xf>
    <xf numFmtId="9" fontId="13" fillId="0" borderId="104" xfId="0" applyNumberFormat="1" applyFont="1" applyBorder="1" applyAlignment="1">
      <alignment horizontal="center" vertical="center"/>
    </xf>
    <xf numFmtId="0" fontId="13" fillId="14" borderId="3" xfId="0" applyFont="1" applyFill="1" applyBorder="1" applyAlignment="1">
      <alignment horizontal="center" vertical="center" wrapText="1"/>
    </xf>
    <xf numFmtId="10" fontId="46" fillId="0" borderId="3" xfId="0" applyNumberFormat="1" applyFont="1" applyBorder="1" applyAlignment="1">
      <alignment horizontal="center" vertical="center"/>
    </xf>
    <xf numFmtId="9" fontId="13" fillId="0" borderId="0" xfId="0" applyNumberFormat="1" applyFont="1" applyAlignment="1">
      <alignment horizontal="center" vertical="center"/>
    </xf>
    <xf numFmtId="0" fontId="20" fillId="0" borderId="3"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9" fontId="26" fillId="0" borderId="29" xfId="0" applyNumberFormat="1" applyFont="1" applyFill="1" applyBorder="1" applyAlignment="1">
      <alignment horizontal="center" vertical="center" wrapText="1"/>
    </xf>
    <xf numFmtId="0" fontId="1" fillId="0" borderId="3" xfId="0" applyFont="1" applyFill="1" applyBorder="1" applyAlignment="1">
      <alignment horizontal="center"/>
    </xf>
    <xf numFmtId="0" fontId="45" fillId="0" borderId="13" xfId="0" applyFont="1" applyFill="1" applyBorder="1" applyAlignment="1">
      <alignment horizontal="center" vertical="center" wrapText="1"/>
    </xf>
    <xf numFmtId="0" fontId="47" fillId="0" borderId="29" xfId="0" applyFont="1" applyFill="1" applyBorder="1" applyAlignment="1">
      <alignment horizontal="center" vertical="center" wrapText="1"/>
    </xf>
    <xf numFmtId="9" fontId="40" fillId="0" borderId="0" xfId="0" applyNumberFormat="1" applyFont="1" applyAlignment="1">
      <alignment horizontal="center" vertical="center"/>
    </xf>
    <xf numFmtId="9" fontId="44" fillId="0" borderId="0" xfId="0" applyNumberFormat="1" applyFont="1" applyAlignment="1">
      <alignment horizontal="center" vertical="center"/>
    </xf>
    <xf numFmtId="0" fontId="13" fillId="18" borderId="3" xfId="0" applyFont="1" applyFill="1" applyBorder="1" applyAlignment="1">
      <alignment horizontal="center" vertical="center"/>
    </xf>
    <xf numFmtId="0" fontId="18" fillId="18" borderId="29" xfId="0" applyFont="1" applyFill="1" applyBorder="1" applyAlignment="1">
      <alignment horizontal="center" vertical="center" wrapText="1"/>
    </xf>
    <xf numFmtId="0" fontId="4" fillId="3" borderId="105" xfId="0" applyFont="1" applyFill="1" applyBorder="1" applyAlignment="1">
      <alignment horizontal="center" vertical="center" wrapText="1"/>
    </xf>
    <xf numFmtId="0" fontId="13" fillId="3" borderId="106" xfId="0" applyFont="1" applyFill="1" applyBorder="1" applyAlignment="1">
      <alignment horizontal="center" vertical="center" wrapText="1"/>
    </xf>
    <xf numFmtId="0" fontId="13" fillId="0" borderId="106" xfId="0" applyFont="1" applyBorder="1" applyAlignment="1">
      <alignment horizontal="center" vertical="center" wrapText="1"/>
    </xf>
    <xf numFmtId="164" fontId="13" fillId="0" borderId="106" xfId="0" applyNumberFormat="1" applyFont="1" applyBorder="1" applyAlignment="1">
      <alignment horizontal="center" vertical="center" wrapText="1"/>
    </xf>
    <xf numFmtId="0" fontId="16" fillId="0" borderId="106" xfId="0" applyFont="1" applyBorder="1" applyAlignment="1">
      <alignment horizontal="center" vertical="center" wrapText="1"/>
    </xf>
    <xf numFmtId="0" fontId="27" fillId="0" borderId="107" xfId="0" applyFont="1" applyBorder="1" applyAlignment="1">
      <alignment horizontal="center" vertical="center" wrapText="1"/>
    </xf>
    <xf numFmtId="1" fontId="18" fillId="0" borderId="107" xfId="2" applyNumberFormat="1" applyFont="1" applyBorder="1" applyAlignment="1">
      <alignment horizontal="center" vertical="center" wrapText="1"/>
    </xf>
    <xf numFmtId="0" fontId="46" fillId="0" borderId="106" xfId="0" applyFont="1" applyBorder="1" applyAlignment="1">
      <alignment horizontal="center" vertical="center" wrapText="1"/>
    </xf>
    <xf numFmtId="0" fontId="13" fillId="14" borderId="106" xfId="0" applyFont="1" applyFill="1" applyBorder="1" applyAlignment="1">
      <alignment horizontal="center" vertical="center"/>
    </xf>
    <xf numFmtId="9" fontId="13" fillId="0" borderId="106" xfId="0" applyNumberFormat="1" applyFont="1" applyBorder="1" applyAlignment="1">
      <alignment horizontal="center" vertical="center"/>
    </xf>
    <xf numFmtId="9" fontId="13" fillId="0" borderId="108" xfId="0" applyNumberFormat="1" applyFont="1" applyBorder="1" applyAlignment="1">
      <alignment horizontal="center" vertical="center"/>
    </xf>
    <xf numFmtId="0" fontId="3" fillId="0" borderId="109" xfId="0" applyFont="1" applyBorder="1"/>
    <xf numFmtId="0" fontId="13" fillId="0" borderId="16" xfId="0" applyFont="1" applyBorder="1" applyAlignment="1">
      <alignment horizontal="center" vertical="center" wrapText="1"/>
    </xf>
    <xf numFmtId="164" fontId="13" fillId="0" borderId="16"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46" fillId="0" borderId="16" xfId="0" applyFont="1" applyBorder="1" applyAlignment="1">
      <alignment horizontal="center" vertical="center" wrapText="1"/>
    </xf>
    <xf numFmtId="0" fontId="13" fillId="0" borderId="16" xfId="0" applyFont="1" applyBorder="1" applyAlignment="1">
      <alignment horizontal="center" vertical="center"/>
    </xf>
    <xf numFmtId="9" fontId="13" fillId="0" borderId="16" xfId="0" applyNumberFormat="1" applyFont="1" applyBorder="1" applyAlignment="1">
      <alignment horizontal="center" vertical="center"/>
    </xf>
    <xf numFmtId="9" fontId="13" fillId="0" borderId="89" xfId="0" applyNumberFormat="1" applyFont="1" applyBorder="1" applyAlignment="1">
      <alignment horizontal="center" vertical="center"/>
    </xf>
    <xf numFmtId="0" fontId="4" fillId="3" borderId="86" xfId="0" applyFont="1" applyFill="1" applyBorder="1" applyAlignment="1">
      <alignment horizontal="center" vertical="center" wrapText="1"/>
    </xf>
    <xf numFmtId="0" fontId="13" fillId="14" borderId="16" xfId="0" applyFont="1" applyFill="1" applyBorder="1" applyAlignment="1">
      <alignment horizontal="center" vertical="center"/>
    </xf>
    <xf numFmtId="0" fontId="16" fillId="0" borderId="16" xfId="0" applyFont="1" applyBorder="1" applyAlignment="1">
      <alignment horizontal="center" vertical="center" wrapText="1"/>
    </xf>
    <xf numFmtId="0" fontId="3" fillId="0" borderId="110" xfId="0" applyFont="1" applyBorder="1"/>
    <xf numFmtId="0" fontId="4" fillId="3" borderId="111" xfId="0" applyFont="1" applyFill="1" applyBorder="1" applyAlignment="1">
      <alignment vertical="center" wrapText="1"/>
    </xf>
    <xf numFmtId="0" fontId="4" fillId="0" borderId="111" xfId="0" applyFont="1" applyBorder="1" applyAlignment="1">
      <alignment vertical="center" wrapText="1"/>
    </xf>
    <xf numFmtId="9" fontId="13" fillId="0" borderId="90" xfId="0" applyNumberFormat="1" applyFont="1" applyBorder="1" applyAlignment="1">
      <alignment horizontal="center" vertical="center"/>
    </xf>
    <xf numFmtId="0" fontId="4" fillId="0" borderId="91" xfId="0" applyFont="1" applyBorder="1" applyAlignment="1">
      <alignment vertical="center" wrapText="1"/>
    </xf>
    <xf numFmtId="0" fontId="20" fillId="0" borderId="92" xfId="0" applyFont="1" applyBorder="1" applyAlignment="1">
      <alignment horizontal="center" vertical="center" wrapText="1"/>
    </xf>
    <xf numFmtId="0" fontId="13" fillId="0" borderId="92" xfId="0" applyFont="1" applyBorder="1" applyAlignment="1">
      <alignment horizontal="center" vertical="center" wrapText="1"/>
    </xf>
    <xf numFmtId="164" fontId="13" fillId="0" borderId="92" xfId="0" applyNumberFormat="1" applyFont="1" applyBorder="1" applyAlignment="1">
      <alignment horizontal="center" vertical="center" wrapText="1"/>
    </xf>
    <xf numFmtId="164" fontId="20" fillId="0" borderId="92" xfId="0" applyNumberFormat="1" applyFont="1" applyBorder="1" applyAlignment="1">
      <alignment horizontal="center" vertical="center" wrapText="1"/>
    </xf>
    <xf numFmtId="0" fontId="18" fillId="11" borderId="93" xfId="0" applyFont="1" applyFill="1" applyBorder="1" applyAlignment="1">
      <alignment horizontal="center" vertical="center" wrapText="1"/>
    </xf>
    <xf numFmtId="0" fontId="18" fillId="11" borderId="94" xfId="0" applyFont="1" applyFill="1" applyBorder="1" applyAlignment="1">
      <alignment horizontal="center" vertical="center" wrapText="1"/>
    </xf>
    <xf numFmtId="0" fontId="13" fillId="11" borderId="92" xfId="0" applyFont="1" applyFill="1" applyBorder="1" applyAlignment="1">
      <alignment horizontal="center" vertical="center"/>
    </xf>
    <xf numFmtId="9" fontId="13" fillId="0" borderId="95" xfId="0" applyNumberFormat="1" applyFont="1" applyBorder="1" applyAlignment="1">
      <alignment horizontal="center" vertical="center"/>
    </xf>
    <xf numFmtId="9" fontId="13" fillId="9" borderId="101" xfId="0" applyNumberFormat="1" applyFont="1" applyFill="1" applyBorder="1" applyAlignment="1">
      <alignment horizontal="center" vertical="center"/>
    </xf>
    <xf numFmtId="9" fontId="13" fillId="9" borderId="96" xfId="0" applyNumberFormat="1" applyFont="1" applyFill="1" applyBorder="1" applyAlignment="1">
      <alignment horizontal="center" vertical="center"/>
    </xf>
    <xf numFmtId="0" fontId="44" fillId="0" borderId="0" xfId="0" applyFont="1" applyAlignment="1">
      <alignment horizontal="center" vertical="center"/>
    </xf>
    <xf numFmtId="0" fontId="48" fillId="0" borderId="14" xfId="0" applyFont="1" applyBorder="1" applyAlignment="1">
      <alignment horizontal="center"/>
    </xf>
    <xf numFmtId="0" fontId="0" fillId="19" borderId="0" xfId="0" applyFill="1" applyProtection="1">
      <protection locked="0"/>
    </xf>
    <xf numFmtId="0" fontId="0" fillId="17" borderId="0" xfId="0" applyFill="1" applyProtection="1">
      <protection locked="0"/>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mn-lt"/>
              </a:defRPr>
            </a:pPr>
            <a:r>
              <a:rPr lang="es-CO" sz="1400" b="0" i="0">
                <a:solidFill>
                  <a:srgbClr val="757575"/>
                </a:solidFill>
                <a:latin typeface="+mn-lt"/>
              </a:rPr>
              <a:t>EJECUCIÓN PAAC  2023.</a:t>
            </a:r>
          </a:p>
        </c:rich>
      </c:tx>
      <c:overlay val="0"/>
    </c:title>
    <c:autoTitleDeleted val="0"/>
    <c:plotArea>
      <c:layout/>
      <c:barChart>
        <c:barDir val="col"/>
        <c:grouping val="clustered"/>
        <c:varyColors val="1"/>
        <c:ser>
          <c:idx val="0"/>
          <c:order val="0"/>
          <c:tx>
            <c:strRef>
              <c:f>'SEGUIMIENTO OCI'!$F$3</c:f>
              <c:strCache>
                <c:ptCount val="1"/>
                <c:pt idx="0">
                  <c:v>% CUMPLIMIENTO </c:v>
                </c:pt>
              </c:strCache>
            </c:strRef>
          </c:tx>
          <c:invertIfNegative val="1"/>
          <c:cat>
            <c:strRef>
              <c:f>'SEGUIMIENTO OCI'!$A$4:$A$9</c:f>
              <c:strCache>
                <c:ptCount val="6"/>
                <c:pt idx="0">
                  <c:v>C1.  RIESGOS</c:v>
                </c:pt>
                <c:pt idx="1">
                  <c:v>C2 RACIONALIZACIÓN DE TRÁMITES</c:v>
                </c:pt>
                <c:pt idx="2">
                  <c:v>C3 RENDICIÓN DE CUENTAS</c:v>
                </c:pt>
                <c:pt idx="3">
                  <c:v>C4.MECANISMOS XRA MEJORAR AC.</c:v>
                </c:pt>
                <c:pt idx="4">
                  <c:v>C5.TRANSPARENCIA </c:v>
                </c:pt>
                <c:pt idx="5">
                  <c:v>C6. INTEGRIDAD</c:v>
                </c:pt>
              </c:strCache>
            </c:strRef>
          </c:cat>
          <c:val>
            <c:numRef>
              <c:f>'SEGUIMIENTO OCI'!$F$4:$F$9</c:f>
              <c:numCache>
                <c:formatCode>0%</c:formatCode>
                <c:ptCount val="6"/>
                <c:pt idx="0">
                  <c:v>0.46666666666666662</c:v>
                </c:pt>
                <c:pt idx="1">
                  <c:v>1</c:v>
                </c:pt>
                <c:pt idx="2">
                  <c:v>0.55555555555555558</c:v>
                </c:pt>
                <c:pt idx="3">
                  <c:v>0.12851239669421488</c:v>
                </c:pt>
                <c:pt idx="4">
                  <c:v>0.44837839393939394</c:v>
                </c:pt>
                <c:pt idx="5">
                  <c:v>0</c:v>
                </c:pt>
              </c:numCache>
            </c:numRef>
          </c:val>
          <c:extLst>
            <c:ext xmlns:c16="http://schemas.microsoft.com/office/drawing/2014/chart" uri="{C3380CC4-5D6E-409C-BE32-E72D297353CC}">
              <c16:uniqueId val="{00000000-0EF4-497B-B213-73B56CE91C9A}"/>
            </c:ext>
          </c:extLst>
        </c:ser>
        <c:dLbls>
          <c:showLegendKey val="0"/>
          <c:showVal val="0"/>
          <c:showCatName val="0"/>
          <c:showSerName val="0"/>
          <c:showPercent val="0"/>
          <c:showBubbleSize val="0"/>
        </c:dLbls>
        <c:gapWidth val="150"/>
        <c:axId val="1422268392"/>
        <c:axId val="1317360882"/>
      </c:barChart>
      <c:catAx>
        <c:axId val="142226839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1" i="0">
                <a:solidFill>
                  <a:srgbClr val="000000"/>
                </a:solidFill>
                <a:latin typeface="+mn-lt"/>
              </a:defRPr>
            </a:pPr>
            <a:endParaRPr lang="es-CO"/>
          </a:p>
        </c:txPr>
        <c:crossAx val="1317360882"/>
        <c:crosses val="autoZero"/>
        <c:auto val="1"/>
        <c:lblAlgn val="ctr"/>
        <c:lblOffset val="100"/>
        <c:noMultiLvlLbl val="1"/>
      </c:catAx>
      <c:valAx>
        <c:axId val="1317360882"/>
        <c:scaling>
          <c:orientation val="minMax"/>
        </c:scaling>
        <c:delete val="0"/>
        <c:axPos val="l"/>
        <c:numFmt formatCode="0%" sourceLinked="1"/>
        <c:majorTickMark val="cross"/>
        <c:minorTickMark val="cross"/>
        <c:tickLblPos val="nextTo"/>
        <c:spPr>
          <a:ln>
            <a:noFill/>
          </a:ln>
        </c:spPr>
        <c:crossAx val="1422268392"/>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Calibri"/>
              </a:defRPr>
            </a:pPr>
            <a:r>
              <a:rPr sz="1800" b="1" i="0">
                <a:solidFill>
                  <a:schemeClr val="dk1"/>
                </a:solidFill>
                <a:latin typeface="Calibri"/>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178E-45C4-9075-EC493D00D059}"/>
            </c:ext>
          </c:extLst>
        </c:ser>
        <c:dLbls>
          <c:showLegendKey val="0"/>
          <c:showVal val="0"/>
          <c:showCatName val="0"/>
          <c:showSerName val="0"/>
          <c:showPercent val="0"/>
          <c:showBubbleSize val="0"/>
        </c:dLbls>
        <c:gapWidth val="150"/>
        <c:axId val="1771089021"/>
        <c:axId val="2017108526"/>
      </c:barChart>
      <c:catAx>
        <c:axId val="1771089021"/>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Calibri"/>
              </a:defRPr>
            </a:pPr>
            <a:endParaRPr lang="es-CO"/>
          </a:p>
        </c:txPr>
        <c:crossAx val="2017108526"/>
        <c:crosses val="autoZero"/>
        <c:auto val="1"/>
        <c:lblAlgn val="ctr"/>
        <c:lblOffset val="100"/>
        <c:noMultiLvlLbl val="1"/>
      </c:catAx>
      <c:valAx>
        <c:axId val="2017108526"/>
        <c:scaling>
          <c:orientation val="minMax"/>
        </c:scaling>
        <c:delete val="0"/>
        <c:axPos val="b"/>
        <c:numFmt formatCode="0%" sourceLinked="1"/>
        <c:majorTickMark val="cross"/>
        <c:minorTickMark val="cross"/>
        <c:tickLblPos val="nextTo"/>
        <c:spPr>
          <a:ln>
            <a:noFill/>
          </a:ln>
        </c:spPr>
        <c:crossAx val="1771089021"/>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Comp_Rendici&#243;n_Cuentas_!F1C1"/><Relationship Id="rId2" Type="http://schemas.openxmlformats.org/officeDocument/2006/relationships/hyperlink" Target="#Comp_Racionalizaci&#243;n_tr&#225;mites_!F1C1"/><Relationship Id="rId1" Type="http://schemas.openxmlformats.org/officeDocument/2006/relationships/hyperlink" Target="#Comp._Riesgos!F1C1"/><Relationship Id="rId6" Type="http://schemas.openxmlformats.org/officeDocument/2006/relationships/hyperlink" Target="#'Iniciativas Adicionales '!F1C1"/><Relationship Id="rId5" Type="http://schemas.openxmlformats.org/officeDocument/2006/relationships/hyperlink" Target="#Comp_Transparencia_Acceso_!F1C1"/><Relationship Id="rId4" Type="http://schemas.openxmlformats.org/officeDocument/2006/relationships/hyperlink" Target="#Comp_Atenci&#243;n_Ciudadano_!F1C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gm:t>
      <dgm:extLst>
        <a:ext uri="{E40237B7-FDA0-4F09-8148-C483321AD2D9}">
          <dgm14:cNvPr xmlns:dgm14="http://schemas.microsoft.com/office/drawing/2010/diagram" id="0" name="">
            <a:hlinkClick xmlns:r="http://schemas.openxmlformats.org/officeDocument/2006/relationships" r:id="rId1"/>
          </dgm14:cNvPr>
        </a:ext>
      </dgm:extLst>
    </dgm:pt>
    <dgm:pt modelId="{69BC60F0-169F-4BD8-ADBF-8A96DB4CAC90}" type="parTrans" cxnId="{B65BF092-32B2-4EC1-8C00-0F9B97134186}">
      <dgm:prSet/>
      <dgm:spPr/>
      <dgm:t>
        <a:bodyPr/>
        <a:lstStyle/>
        <a:p>
          <a:endParaRPr lang="es-CO" sz="2000" b="1"/>
        </a:p>
      </dgm:t>
    </dgm:pt>
    <dgm:pt modelId="{D236AEAB-0B80-4E59-86DF-DD9963F0281C}" type="sibTrans" cxnId="{B65BF092-32B2-4EC1-8C00-0F9B97134186}">
      <dgm:prSet/>
      <dgm:spPr/>
      <dgm:t>
        <a:bodyPr/>
        <a:lstStyle/>
        <a:p>
          <a:endParaRPr lang="es-CO" sz="2000" b="1"/>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2"/>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4"/>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5"/>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6"/>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custFlipVert="1" custScaleX="35893" custScaleY="107684">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407535"/>
          <a:ext cx="920222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60111" y="82815"/>
          <a:ext cx="6441556"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MAPA DE RIESGOS DE CORRUPCIÓN</a:t>
          </a:r>
        </a:p>
      </dsp:txBody>
      <dsp:txXfrm>
        <a:off x="491814" y="114518"/>
        <a:ext cx="6378150" cy="586034"/>
      </dsp:txXfrm>
    </dsp:sp>
    <dsp:sp modelId="{04E236FF-715E-45A9-8ADC-FB8AB7D2B7F1}">
      <dsp:nvSpPr>
        <dsp:cNvPr id="0" name=""/>
        <dsp:cNvSpPr/>
      </dsp:nvSpPr>
      <dsp:spPr>
        <a:xfrm>
          <a:off x="0" y="1405455"/>
          <a:ext cx="920222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60111" y="1080735"/>
          <a:ext cx="6441556"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1814" y="1112438"/>
        <a:ext cx="6378150" cy="586034"/>
      </dsp:txXfrm>
    </dsp:sp>
    <dsp:sp modelId="{81678187-D13C-448E-87D7-156DAC2405FF}">
      <dsp:nvSpPr>
        <dsp:cNvPr id="0" name=""/>
        <dsp:cNvSpPr/>
      </dsp:nvSpPr>
      <dsp:spPr>
        <a:xfrm flipV="1">
          <a:off x="0" y="2403375"/>
          <a:ext cx="3302953" cy="5970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60111" y="2078655"/>
          <a:ext cx="6441556"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1814" y="2110358"/>
        <a:ext cx="6378150" cy="586034"/>
      </dsp:txXfrm>
    </dsp:sp>
    <dsp:sp modelId="{C28D8697-965F-40E4-82E6-D16961B2557D}">
      <dsp:nvSpPr>
        <dsp:cNvPr id="0" name=""/>
        <dsp:cNvSpPr/>
      </dsp:nvSpPr>
      <dsp:spPr>
        <a:xfrm>
          <a:off x="0" y="3443895"/>
          <a:ext cx="920222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60111" y="3119175"/>
          <a:ext cx="6441556"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1814" y="3150878"/>
        <a:ext cx="6378150" cy="586034"/>
      </dsp:txXfrm>
    </dsp:sp>
    <dsp:sp modelId="{B223CFC1-52BD-4CA0-8FB1-6BCB0916E1EF}">
      <dsp:nvSpPr>
        <dsp:cNvPr id="0" name=""/>
        <dsp:cNvSpPr/>
      </dsp:nvSpPr>
      <dsp:spPr>
        <a:xfrm>
          <a:off x="0" y="4441815"/>
          <a:ext cx="920222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60111" y="4117095"/>
          <a:ext cx="6441556"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1814" y="4148798"/>
        <a:ext cx="6378150" cy="586034"/>
      </dsp:txXfrm>
    </dsp:sp>
    <dsp:sp modelId="{4D7555D6-C4F7-4CAA-AB6A-38284E4CE640}">
      <dsp:nvSpPr>
        <dsp:cNvPr id="0" name=""/>
        <dsp:cNvSpPr/>
      </dsp:nvSpPr>
      <dsp:spPr>
        <a:xfrm>
          <a:off x="0" y="5439735"/>
          <a:ext cx="9202223" cy="554400"/>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60111" y="5115015"/>
          <a:ext cx="6441556" cy="649440"/>
        </a:xfrm>
        <a:prstGeom prst="roundRect">
          <a:avLst/>
        </a:prstGeom>
        <a:solidFill>
          <a:schemeClr val="lt1"/>
        </a:solidFill>
        <a:ln w="12700" cap="flat" cmpd="sng" algn="ctr">
          <a:solidFill>
            <a:schemeClr val="accent3"/>
          </a:solidFill>
          <a:prstDash val="solid"/>
          <a:miter lim="800000"/>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1814" y="5146718"/>
        <a:ext cx="6378150" cy="586034"/>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9525</xdr:rowOff>
    </xdr:from>
    <xdr:ext cx="12890126" cy="13239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792256" y="9525"/>
          <a:ext cx="12890126" cy="13239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2000"/>
            <a:buFont typeface="Arial"/>
            <a:buNone/>
          </a:pPr>
          <a:r>
            <a:rPr lang="en-US" sz="2000" b="1">
              <a:solidFill>
                <a:schemeClr val="lt1"/>
              </a:solidFill>
              <a:latin typeface="Arial"/>
              <a:ea typeface="Arial"/>
              <a:cs typeface="Arial"/>
              <a:sym typeface="Arial"/>
            </a:rPr>
            <a:t>INSTITUTO PARA LA INVESTIGACIÓN EDUCATIVA Y EL DESARROLLO PEDAGÓGICO  -IDEP </a:t>
          </a:r>
          <a:endParaRPr sz="2000" b="1">
            <a:solidFill>
              <a:schemeClr val="lt1"/>
            </a:solidFill>
            <a:latin typeface="Arial"/>
            <a:ea typeface="Arial"/>
            <a:cs typeface="Arial"/>
            <a:sym typeface="Arial"/>
          </a:endParaRPr>
        </a:p>
        <a:p>
          <a:pPr marL="0" lvl="0" indent="0" algn="ctr" rtl="0">
            <a:spcBef>
              <a:spcPts val="0"/>
            </a:spcBef>
            <a:spcAft>
              <a:spcPts val="0"/>
            </a:spcAft>
            <a:buClr>
              <a:schemeClr val="lt1"/>
            </a:buClr>
            <a:buSzPts val="2000"/>
            <a:buFont typeface="Arial"/>
            <a:buNone/>
          </a:pPr>
          <a:r>
            <a:rPr lang="en-US" sz="2000" b="1">
              <a:solidFill>
                <a:schemeClr val="lt1"/>
              </a:solidFill>
              <a:latin typeface="Arial"/>
              <a:ea typeface="Arial"/>
              <a:cs typeface="Arial"/>
              <a:sym typeface="Arial"/>
            </a:rPr>
            <a:t>PLAN ANTICORRUPCIÓN Y DE ATENCIÓN AL CIUDADANO - 2023  </a:t>
          </a:r>
          <a:endParaRPr sz="1400"/>
        </a:p>
      </xdr:txBody>
    </xdr:sp>
    <xdr:clientData fLocksWithSheet="0"/>
  </xdr:oneCellAnchor>
  <xdr:oneCellAnchor>
    <xdr:from>
      <xdr:col>0</xdr:col>
      <xdr:colOff>0</xdr:colOff>
      <xdr:row>43</xdr:row>
      <xdr:rowOff>0</xdr:rowOff>
    </xdr:from>
    <xdr:ext cx="12601575" cy="3905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0" y="3589500"/>
          <a:ext cx="10692000" cy="381000"/>
        </a:xfrm>
        <a:prstGeom prst="rect">
          <a:avLst/>
        </a:prstGeom>
        <a:solidFill>
          <a:schemeClr val="lt1"/>
        </a:solidFill>
        <a:ln>
          <a:noFill/>
        </a:ln>
        <a:effectLst>
          <a:outerShdw blurRad="149987" dist="250190" dir="8460000" algn="ctr">
            <a:srgbClr val="000000">
              <a:alpha val="27450"/>
            </a:srgbClr>
          </a:outerShdw>
        </a:effectLst>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Formato actualizado de acuerdo a los lineamientos del Departamento Administrativo de la Función Pública - DAFP - Circular Externa 100 - 020 del 10 de diciembre de 2021</a:t>
          </a:r>
          <a:endParaRPr sz="1400"/>
        </a:p>
      </xdr:txBody>
    </xdr:sp>
    <xdr:clientData fLocksWithSheet="0"/>
  </xdr:oneCellAnchor>
  <xdr:oneCellAnchor>
    <xdr:from>
      <xdr:col>0</xdr:col>
      <xdr:colOff>9525</xdr:colOff>
      <xdr:row>0</xdr:row>
      <xdr:rowOff>9525</xdr:rowOff>
    </xdr:from>
    <xdr:ext cx="990600" cy="942975"/>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4</xdr:col>
      <xdr:colOff>238125</xdr:colOff>
      <xdr:row>6</xdr:row>
      <xdr:rowOff>133349</xdr:rowOff>
    </xdr:from>
    <xdr:to>
      <xdr:col>16</xdr:col>
      <xdr:colOff>161878</xdr:colOff>
      <xdr:row>40</xdr:row>
      <xdr:rowOff>114300</xdr:rowOff>
    </xdr:to>
    <xdr:graphicFrame macro="">
      <xdr:nvGraphicFramePr>
        <xdr:cNvPr id="5" name="Diagrama 4">
          <a:extLst>
            <a:ext uri="{FF2B5EF4-FFF2-40B4-BE49-F238E27FC236}">
              <a16:creationId xmlns:a16="http://schemas.microsoft.com/office/drawing/2014/main" id="{BE3B2A06-5175-44EB-9817-82D6AC6ADFC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0</xdr:colOff>
      <xdr:row>43</xdr:row>
      <xdr:rowOff>9526</xdr:rowOff>
    </xdr:from>
    <xdr:to>
      <xdr:col>16</xdr:col>
      <xdr:colOff>247650</xdr:colOff>
      <xdr:row>45</xdr:row>
      <xdr:rowOff>28576</xdr:rowOff>
    </xdr:to>
    <xdr:sp macro="" textlink="">
      <xdr:nvSpPr>
        <xdr:cNvPr id="7" name="CuadroTexto 6">
          <a:extLst>
            <a:ext uri="{FF2B5EF4-FFF2-40B4-BE49-F238E27FC236}">
              <a16:creationId xmlns:a16="http://schemas.microsoft.com/office/drawing/2014/main" id="{4A792048-0479-4399-9794-D37A4874B64F}"/>
            </a:ext>
          </a:extLst>
        </xdr:cNvPr>
        <xdr:cNvSpPr txBox="1"/>
      </xdr:nvSpPr>
      <xdr:spPr>
        <a:xfrm>
          <a:off x="0" y="7791451"/>
          <a:ext cx="12592050" cy="381000"/>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l"/>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twoCellAnchor editAs="oneCell">
    <xdr:from>
      <xdr:col>0</xdr:col>
      <xdr:colOff>9525</xdr:colOff>
      <xdr:row>0</xdr:row>
      <xdr:rowOff>9525</xdr:rowOff>
    </xdr:from>
    <xdr:to>
      <xdr:col>2</xdr:col>
      <xdr:colOff>133351</xdr:colOff>
      <xdr:row>7</xdr:row>
      <xdr:rowOff>57149</xdr:rowOff>
    </xdr:to>
    <xdr:pic>
      <xdr:nvPicPr>
        <xdr:cNvPr id="8" name="1 Imagen">
          <a:extLst>
            <a:ext uri="{FF2B5EF4-FFF2-40B4-BE49-F238E27FC236}">
              <a16:creationId xmlns:a16="http://schemas.microsoft.com/office/drawing/2014/main" id="{3F7845C9-645A-453F-BA8C-9C6C7951464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666876" cy="13144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161925</xdr:colOff>
      <xdr:row>11</xdr:row>
      <xdr:rowOff>66675</xdr:rowOff>
    </xdr:from>
    <xdr:ext cx="9439275" cy="2743200"/>
    <xdr:graphicFrame macro="">
      <xdr:nvGraphicFramePr>
        <xdr:cNvPr id="1855170533" name="Chart 1">
          <a:extLst>
            <a:ext uri="{FF2B5EF4-FFF2-40B4-BE49-F238E27FC236}">
              <a16:creationId xmlns:a16="http://schemas.microsoft.com/office/drawing/2014/main" id="{00000000-0008-0000-0200-0000E5A793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352425</xdr:colOff>
      <xdr:row>0</xdr:row>
      <xdr:rowOff>57150</xdr:rowOff>
    </xdr:from>
    <xdr:ext cx="1638300" cy="1257300"/>
    <xdr:pic>
      <xdr:nvPicPr>
        <xdr:cNvPr id="2" name="image2.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2.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1228725</xdr:colOff>
      <xdr:row>0</xdr:row>
      <xdr:rowOff>38100</xdr:rowOff>
    </xdr:from>
    <xdr:ext cx="1562100" cy="1219200"/>
    <xdr:pic>
      <xdr:nvPicPr>
        <xdr:cNvPr id="3" name="image2.png" descr="LOGO IDEP ULTIMO">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333375</xdr:colOff>
      <xdr:row>0</xdr:row>
      <xdr:rowOff>209550</xdr:rowOff>
    </xdr:from>
    <xdr:ext cx="1457325" cy="1143000"/>
    <xdr:pic>
      <xdr:nvPicPr>
        <xdr:cNvPr id="2" name="image2.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200025</xdr:colOff>
      <xdr:row>0</xdr:row>
      <xdr:rowOff>0</xdr:rowOff>
    </xdr:from>
    <xdr:ext cx="1533525" cy="1266825"/>
    <xdr:pic>
      <xdr:nvPicPr>
        <xdr:cNvPr id="2" name="image2.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361950</xdr:colOff>
      <xdr:row>0</xdr:row>
      <xdr:rowOff>19050</xdr:rowOff>
    </xdr:from>
    <xdr:ext cx="1228725" cy="904875"/>
    <xdr:pic>
      <xdr:nvPicPr>
        <xdr:cNvPr id="2" name="image2.png" descr="LOGO IDEP ULTIMO">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323850</xdr:colOff>
      <xdr:row>1</xdr:row>
      <xdr:rowOff>19050</xdr:rowOff>
    </xdr:from>
    <xdr:ext cx="1466850" cy="1133475"/>
    <xdr:pic>
      <xdr:nvPicPr>
        <xdr:cNvPr id="2" name="image2.png" descr="LOGO IDEP ULTIMO">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37687555" name="Chart 2">
          <a:extLst>
            <a:ext uri="{FF2B5EF4-FFF2-40B4-BE49-F238E27FC236}">
              <a16:creationId xmlns:a16="http://schemas.microsoft.com/office/drawing/2014/main" id="{00000000-0008-0000-0900-000003113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RLfv-gBzOuxAiPn4nz6xtPNd-3lxpri6?usp=share_link" TargetMode="External"/><Relationship Id="rId2" Type="http://schemas.openxmlformats.org/officeDocument/2006/relationships/hyperlink" Target="https://drive.google.com/drive/folders/11091bkH2yh7fmxuLM-v4Ek8eL3tDDRiE" TargetMode="External"/><Relationship Id="rId1" Type="http://schemas.openxmlformats.org/officeDocument/2006/relationships/hyperlink" Target="http://www.idep.edu.co/boletines-internos" TargetMode="Externa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bogota.gov.co/servicios/guia-de-tramites-y-servicios/postulacion-publicaciones-de-un-articulo-en-la-revista-educacion-y-ciudad-o-en-el-magazin-aula-urbana-opa" TargetMode="External"/><Relationship Id="rId1" Type="http://schemas.openxmlformats.org/officeDocument/2006/relationships/hyperlink" Target="https://catalogo.idep.edu.c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dep.edu.co/busqueda?label=informe+de+rendici%C3%B3n+de+cuentas+2022" TargetMode="External"/><Relationship Id="rId7" Type="http://schemas.openxmlformats.org/officeDocument/2006/relationships/comments" Target="../comments1.xml"/><Relationship Id="rId2" Type="http://schemas.openxmlformats.org/officeDocument/2006/relationships/hyperlink" Target="https://www.facebook.com/events/1323441458439763/?ref=newsfeed" TargetMode="External"/><Relationship Id="rId1" Type="http://schemas.openxmlformats.org/officeDocument/2006/relationships/hyperlink" Target="https://drive.google.com/drive/folders/1EnQSGusl870YX84VhPiDus5uf2IAFPdf?usp=share_link" TargetMode="External"/><Relationship Id="rId6" Type="http://schemas.openxmlformats.org/officeDocument/2006/relationships/vmlDrawing" Target="../drawings/vmlDrawing1.vml"/><Relationship Id="rId5" Type="http://schemas.openxmlformats.org/officeDocument/2006/relationships/drawing" Target="../drawings/drawing5.xm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repositorio.idep.edu.co/" TargetMode="External"/><Relationship Id="rId7" Type="http://schemas.openxmlformats.org/officeDocument/2006/relationships/vmlDrawing" Target="../drawings/vmlDrawing2.vml"/><Relationship Id="rId2" Type="http://schemas.openxmlformats.org/officeDocument/2006/relationships/hyperlink" Target="http://190.15.5.131/?q=content/convocatorias" TargetMode="External"/><Relationship Id="rId1" Type="http://schemas.openxmlformats.org/officeDocument/2006/relationships/hyperlink" Target="https://docs.google.com/spreadsheets/d/1e9V8F-x_KBu93QlHeEGukt6Eq8l1vFA7/edit" TargetMode="External"/><Relationship Id="rId6" Type="http://schemas.openxmlformats.org/officeDocument/2006/relationships/drawing" Target="../drawings/drawing6.xml"/><Relationship Id="rId5" Type="http://schemas.openxmlformats.org/officeDocument/2006/relationships/hyperlink" Target="http://www.idep.edu.co/articulo/informe-de-peticiones-quejas-y-reclamos" TargetMode="External"/><Relationship Id="rId4" Type="http://schemas.openxmlformats.org/officeDocument/2006/relationships/hyperlink" Target="http://micrositios.idep.edu.co/sites/default/files/4.%20Plan%20Institucional%20de%20Capacitaci%C3%B3n%202023.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youtube.com/watch?v=nIAwTwWjKlI" TargetMode="External"/><Relationship Id="rId7" Type="http://schemas.openxmlformats.org/officeDocument/2006/relationships/comments" Target="../comments3.xml"/><Relationship Id="rId2" Type="http://schemas.openxmlformats.org/officeDocument/2006/relationships/hyperlink" Target="https://docs.google.com/spreadsheets/d/1e9V8F-x_KBu93QlHeEGukt6Eq8l1vFA7/edit" TargetMode="External"/><Relationship Id="rId1" Type="http://schemas.openxmlformats.org/officeDocument/2006/relationships/hyperlink" Target="https://docs.google.com/spreadsheets/d/1e9V8F-x_KBu93QlHeEGukt6Eq8l1vFA7/edit" TargetMode="External"/><Relationship Id="rId6" Type="http://schemas.openxmlformats.org/officeDocument/2006/relationships/vmlDrawing" Target="../drawings/vmlDrawing3.vml"/><Relationship Id="rId5" Type="http://schemas.openxmlformats.org/officeDocument/2006/relationships/drawing" Target="../drawings/drawing7.xml"/><Relationship Id="rId4" Type="http://schemas.openxmlformats.org/officeDocument/2006/relationships/hyperlink" Target="http://www.idep.edu.co/articulo/informe-de-peticiones-quejas-y-reclamo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micrositios.idep.edu.co/sites/default/files/Plan%20de%20Integridad%202023.pdf" TargetMode="External"/><Relationship Id="rId1" Type="http://schemas.openxmlformats.org/officeDocument/2006/relationships/hyperlink" Target="http://micrositios.idep.edu.co/sites/default/files/4.%20Plan%20Institucional%20de%20Capacitaci%C3%B3n%202023.pdf"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topLeftCell="A4" zoomScale="85" zoomScaleNormal="85" workbookViewId="0">
      <selection activeCell="S13" sqref="S13"/>
    </sheetView>
  </sheetViews>
  <sheetFormatPr baseColWidth="10" defaultColWidth="10.125" defaultRowHeight="14.25"/>
  <cols>
    <col min="1" max="16384" width="10.125" style="419"/>
  </cols>
  <sheetData>
    <row r="1" spans="1:18">
      <c r="A1" s="418"/>
      <c r="B1" s="418"/>
      <c r="C1" s="418"/>
      <c r="D1" s="418"/>
      <c r="E1" s="418"/>
      <c r="F1" s="418"/>
      <c r="G1" s="418"/>
      <c r="H1" s="418"/>
      <c r="I1" s="418"/>
      <c r="J1" s="418"/>
      <c r="K1" s="418"/>
      <c r="L1" s="418"/>
      <c r="M1" s="418"/>
      <c r="N1" s="418"/>
      <c r="O1" s="418"/>
      <c r="P1" s="418"/>
      <c r="Q1" s="418"/>
      <c r="R1" s="418"/>
    </row>
    <row r="2" spans="1:18">
      <c r="A2" s="418"/>
      <c r="B2" s="418"/>
      <c r="C2" s="418"/>
      <c r="D2" s="418"/>
      <c r="E2" s="418"/>
      <c r="F2" s="418"/>
      <c r="G2" s="418"/>
      <c r="H2" s="418"/>
      <c r="I2" s="418"/>
      <c r="J2" s="418"/>
      <c r="K2" s="418"/>
      <c r="L2" s="418"/>
      <c r="M2" s="418"/>
      <c r="N2" s="418"/>
      <c r="O2" s="418"/>
      <c r="P2" s="418"/>
      <c r="Q2" s="418"/>
      <c r="R2" s="418"/>
    </row>
    <row r="3" spans="1:18">
      <c r="A3" s="418"/>
      <c r="B3" s="418"/>
      <c r="C3" s="418"/>
      <c r="D3" s="418"/>
      <c r="E3" s="418"/>
      <c r="F3" s="418"/>
      <c r="G3" s="418"/>
      <c r="H3" s="418"/>
      <c r="I3" s="418"/>
      <c r="J3" s="418"/>
      <c r="K3" s="418"/>
      <c r="L3" s="418"/>
      <c r="M3" s="418"/>
      <c r="N3" s="418"/>
      <c r="O3" s="418"/>
      <c r="P3" s="418"/>
      <c r="Q3" s="418"/>
      <c r="R3" s="418"/>
    </row>
    <row r="4" spans="1:18">
      <c r="A4" s="418"/>
      <c r="B4" s="418"/>
      <c r="C4" s="418"/>
      <c r="D4" s="418"/>
      <c r="E4" s="418"/>
      <c r="F4" s="418"/>
      <c r="G4" s="418"/>
      <c r="H4" s="418"/>
      <c r="I4" s="418"/>
      <c r="J4" s="418"/>
      <c r="K4" s="418"/>
      <c r="L4" s="418"/>
      <c r="M4" s="418"/>
      <c r="N4" s="418"/>
      <c r="O4" s="418"/>
      <c r="P4" s="418"/>
      <c r="Q4" s="418"/>
      <c r="R4" s="418"/>
    </row>
    <row r="5" spans="1:18">
      <c r="A5" s="418"/>
      <c r="B5" s="418"/>
      <c r="C5" s="418"/>
      <c r="D5" s="418"/>
      <c r="E5" s="418"/>
      <c r="F5" s="418"/>
      <c r="G5" s="418"/>
      <c r="H5" s="418"/>
      <c r="I5" s="418"/>
      <c r="J5" s="418"/>
      <c r="K5" s="418"/>
      <c r="L5" s="418"/>
      <c r="M5" s="418"/>
      <c r="N5" s="418"/>
      <c r="O5" s="418"/>
      <c r="P5" s="418"/>
      <c r="Q5" s="418"/>
      <c r="R5" s="418"/>
    </row>
    <row r="6" spans="1:18">
      <c r="A6" s="418"/>
      <c r="B6" s="418"/>
      <c r="C6" s="418"/>
      <c r="D6" s="418"/>
      <c r="E6" s="418"/>
      <c r="F6" s="418"/>
      <c r="G6" s="418"/>
      <c r="H6" s="418"/>
      <c r="I6" s="418"/>
      <c r="J6" s="418"/>
      <c r="K6" s="418"/>
      <c r="L6" s="418"/>
      <c r="M6" s="418"/>
      <c r="N6" s="418"/>
      <c r="O6" s="418"/>
      <c r="P6" s="418"/>
      <c r="Q6" s="418"/>
      <c r="R6" s="418"/>
    </row>
    <row r="7" spans="1:18">
      <c r="A7" s="418"/>
      <c r="B7" s="418"/>
      <c r="C7" s="418"/>
      <c r="D7" s="418"/>
      <c r="E7" s="418"/>
      <c r="F7" s="418"/>
      <c r="G7" s="418"/>
      <c r="H7" s="418"/>
      <c r="I7" s="418"/>
      <c r="J7" s="418"/>
      <c r="K7" s="418"/>
      <c r="L7" s="418"/>
      <c r="M7" s="418"/>
      <c r="N7" s="418"/>
      <c r="O7" s="418"/>
      <c r="P7" s="418"/>
      <c r="Q7" s="418"/>
      <c r="R7" s="418"/>
    </row>
    <row r="8" spans="1:18">
      <c r="A8" s="418"/>
      <c r="B8" s="418"/>
      <c r="C8" s="418"/>
      <c r="D8" s="418"/>
      <c r="E8" s="418"/>
      <c r="F8" s="418"/>
      <c r="G8" s="418"/>
      <c r="H8" s="418"/>
      <c r="I8" s="418"/>
      <c r="J8" s="418"/>
      <c r="K8" s="418"/>
      <c r="L8" s="418"/>
      <c r="M8" s="418"/>
      <c r="N8" s="418"/>
      <c r="O8" s="418"/>
      <c r="P8" s="418"/>
      <c r="Q8" s="418"/>
      <c r="R8" s="418"/>
    </row>
    <row r="9" spans="1:18">
      <c r="A9" s="418"/>
      <c r="B9" s="418"/>
      <c r="C9" s="418"/>
      <c r="D9" s="418"/>
      <c r="E9" s="418"/>
      <c r="F9" s="418"/>
      <c r="G9" s="418"/>
      <c r="H9" s="418"/>
      <c r="I9" s="418"/>
      <c r="J9" s="418"/>
      <c r="K9" s="418"/>
      <c r="L9" s="418"/>
      <c r="M9" s="418"/>
      <c r="N9" s="418"/>
      <c r="O9" s="418"/>
      <c r="P9" s="418"/>
      <c r="Q9" s="418"/>
      <c r="R9" s="418"/>
    </row>
    <row r="10" spans="1:18">
      <c r="A10" s="418"/>
      <c r="B10" s="418"/>
      <c r="C10" s="418"/>
      <c r="D10" s="418"/>
      <c r="E10" s="418"/>
      <c r="F10" s="418"/>
      <c r="G10" s="418"/>
      <c r="H10" s="418"/>
      <c r="I10" s="418"/>
      <c r="J10" s="418"/>
      <c r="K10" s="418"/>
      <c r="L10" s="418"/>
      <c r="M10" s="418"/>
      <c r="N10" s="418"/>
      <c r="O10" s="418"/>
      <c r="P10" s="418"/>
      <c r="Q10" s="418"/>
      <c r="R10" s="418"/>
    </row>
    <row r="11" spans="1:18">
      <c r="A11" s="418"/>
      <c r="B11" s="418"/>
      <c r="C11" s="418"/>
      <c r="D11" s="418"/>
      <c r="E11" s="418"/>
      <c r="F11" s="418"/>
      <c r="G11" s="418"/>
      <c r="H11" s="418"/>
      <c r="I11" s="418"/>
      <c r="J11" s="418"/>
      <c r="K11" s="418"/>
      <c r="L11" s="418"/>
      <c r="M11" s="418"/>
      <c r="N11" s="418"/>
      <c r="O11" s="418"/>
      <c r="P11" s="418"/>
      <c r="Q11" s="418"/>
      <c r="R11" s="418"/>
    </row>
    <row r="12" spans="1:18">
      <c r="A12" s="418"/>
      <c r="B12" s="418"/>
      <c r="C12" s="418"/>
      <c r="D12" s="418"/>
      <c r="E12" s="418"/>
      <c r="F12" s="418"/>
      <c r="G12" s="418"/>
      <c r="H12" s="418"/>
      <c r="I12" s="418"/>
      <c r="J12" s="418"/>
      <c r="K12" s="418"/>
      <c r="L12" s="418"/>
      <c r="M12" s="418"/>
      <c r="N12" s="418"/>
      <c r="O12" s="418"/>
      <c r="P12" s="418"/>
      <c r="Q12" s="418"/>
      <c r="R12" s="418"/>
    </row>
    <row r="13" spans="1:18">
      <c r="A13" s="418"/>
      <c r="B13" s="418"/>
      <c r="C13" s="418"/>
      <c r="D13" s="418"/>
      <c r="E13" s="418"/>
      <c r="F13" s="418"/>
      <c r="G13" s="418"/>
      <c r="H13" s="418"/>
      <c r="I13" s="418"/>
      <c r="J13" s="418"/>
      <c r="K13" s="418"/>
      <c r="L13" s="418"/>
      <c r="M13" s="418"/>
      <c r="N13" s="418"/>
      <c r="O13" s="418"/>
      <c r="P13" s="418"/>
      <c r="Q13" s="418"/>
      <c r="R13" s="418"/>
    </row>
    <row r="14" spans="1:18">
      <c r="A14" s="418"/>
      <c r="B14" s="418"/>
      <c r="C14" s="418"/>
      <c r="D14" s="418"/>
      <c r="E14" s="418"/>
      <c r="F14" s="418"/>
      <c r="G14" s="418"/>
      <c r="H14" s="418"/>
      <c r="I14" s="418"/>
      <c r="J14" s="418"/>
      <c r="K14" s="418"/>
      <c r="L14" s="418"/>
      <c r="M14" s="418"/>
      <c r="N14" s="418"/>
      <c r="O14" s="418"/>
      <c r="P14" s="418"/>
      <c r="Q14" s="418"/>
      <c r="R14" s="418"/>
    </row>
    <row r="15" spans="1:18">
      <c r="A15" s="418"/>
      <c r="B15" s="418"/>
      <c r="C15" s="418"/>
      <c r="D15" s="418"/>
      <c r="E15" s="418"/>
      <c r="F15" s="418"/>
      <c r="G15" s="418"/>
      <c r="H15" s="418"/>
      <c r="I15" s="418"/>
      <c r="J15" s="418"/>
      <c r="K15" s="418"/>
      <c r="L15" s="418"/>
      <c r="M15" s="418"/>
      <c r="N15" s="418"/>
      <c r="O15" s="418"/>
      <c r="P15" s="418"/>
      <c r="Q15" s="418"/>
      <c r="R15" s="418"/>
    </row>
    <row r="16" spans="1:18">
      <c r="A16" s="418"/>
      <c r="B16" s="418"/>
      <c r="C16" s="418"/>
      <c r="D16" s="418"/>
      <c r="E16" s="418"/>
      <c r="F16" s="418"/>
      <c r="G16" s="418"/>
      <c r="H16" s="418"/>
      <c r="I16" s="418"/>
      <c r="J16" s="418"/>
      <c r="K16" s="418"/>
      <c r="L16" s="418"/>
      <c r="M16" s="418"/>
      <c r="N16" s="418"/>
      <c r="O16" s="418"/>
      <c r="P16" s="418"/>
      <c r="Q16" s="418"/>
      <c r="R16" s="418"/>
    </row>
    <row r="17" spans="1:18">
      <c r="A17" s="418"/>
      <c r="B17" s="418"/>
      <c r="C17" s="418"/>
      <c r="D17" s="418"/>
      <c r="E17" s="418"/>
      <c r="F17" s="418"/>
      <c r="G17" s="418"/>
      <c r="H17" s="418"/>
      <c r="I17" s="418"/>
      <c r="J17" s="418"/>
      <c r="K17" s="418"/>
      <c r="L17" s="418"/>
      <c r="M17" s="418"/>
      <c r="N17" s="418"/>
      <c r="O17" s="418"/>
      <c r="P17" s="418"/>
      <c r="Q17" s="418"/>
      <c r="R17" s="418"/>
    </row>
    <row r="18" spans="1:18">
      <c r="A18" s="418"/>
      <c r="B18" s="418"/>
      <c r="C18" s="418"/>
      <c r="D18" s="418"/>
      <c r="E18" s="418"/>
      <c r="F18" s="418"/>
      <c r="G18" s="418"/>
      <c r="H18" s="418"/>
      <c r="I18" s="418"/>
      <c r="J18" s="418"/>
      <c r="K18" s="418"/>
      <c r="L18" s="418"/>
      <c r="M18" s="418"/>
      <c r="N18" s="418"/>
      <c r="O18" s="418"/>
      <c r="P18" s="418"/>
      <c r="Q18" s="418"/>
      <c r="R18" s="418"/>
    </row>
    <row r="19" spans="1:18">
      <c r="A19" s="418"/>
      <c r="B19" s="418"/>
      <c r="C19" s="418"/>
      <c r="D19" s="418"/>
      <c r="E19" s="418"/>
      <c r="F19" s="418"/>
      <c r="G19" s="418"/>
      <c r="H19" s="418"/>
      <c r="I19" s="418"/>
      <c r="J19" s="418"/>
      <c r="K19" s="418"/>
      <c r="L19" s="418"/>
      <c r="M19" s="418"/>
      <c r="N19" s="418"/>
      <c r="O19" s="418"/>
      <c r="P19" s="418"/>
      <c r="Q19" s="418"/>
      <c r="R19" s="418"/>
    </row>
    <row r="20" spans="1:18">
      <c r="A20" s="418"/>
      <c r="B20" s="418"/>
      <c r="C20" s="418"/>
      <c r="D20" s="418"/>
      <c r="E20" s="418"/>
      <c r="F20" s="418"/>
      <c r="G20" s="418"/>
      <c r="H20" s="418"/>
      <c r="I20" s="418"/>
      <c r="J20" s="418"/>
      <c r="K20" s="418"/>
      <c r="L20" s="418"/>
      <c r="M20" s="418"/>
      <c r="N20" s="418"/>
      <c r="O20" s="418"/>
      <c r="P20" s="418"/>
      <c r="Q20" s="418"/>
      <c r="R20" s="418"/>
    </row>
    <row r="21" spans="1:18">
      <c r="A21" s="418"/>
      <c r="B21" s="418"/>
      <c r="C21" s="418"/>
      <c r="D21" s="418"/>
      <c r="E21" s="418"/>
      <c r="F21" s="418"/>
      <c r="G21" s="418"/>
      <c r="H21" s="418"/>
      <c r="I21" s="418"/>
      <c r="J21" s="418"/>
      <c r="K21" s="418"/>
      <c r="L21" s="418"/>
      <c r="M21" s="418"/>
      <c r="N21" s="418"/>
      <c r="O21" s="418"/>
      <c r="P21" s="418"/>
      <c r="Q21" s="418"/>
      <c r="R21" s="418"/>
    </row>
    <row r="22" spans="1:18">
      <c r="A22" s="418"/>
      <c r="B22" s="418"/>
      <c r="C22" s="418"/>
      <c r="D22" s="418"/>
      <c r="E22" s="418"/>
      <c r="F22" s="418"/>
      <c r="G22" s="418"/>
      <c r="H22" s="418"/>
      <c r="I22" s="418"/>
      <c r="J22" s="418"/>
      <c r="K22" s="418"/>
      <c r="L22" s="418"/>
      <c r="M22" s="418"/>
      <c r="N22" s="418"/>
      <c r="O22" s="418"/>
      <c r="P22" s="418"/>
      <c r="Q22" s="418"/>
      <c r="R22" s="418"/>
    </row>
    <row r="23" spans="1:18">
      <c r="A23" s="418"/>
      <c r="B23" s="418"/>
      <c r="C23" s="418"/>
      <c r="D23" s="418"/>
      <c r="E23" s="418"/>
      <c r="F23" s="418"/>
      <c r="G23" s="418"/>
      <c r="H23" s="418"/>
      <c r="I23" s="418"/>
      <c r="J23" s="418"/>
      <c r="K23" s="418"/>
      <c r="L23" s="418"/>
      <c r="M23" s="418"/>
      <c r="N23" s="418"/>
      <c r="O23" s="418"/>
      <c r="P23" s="418"/>
      <c r="Q23" s="418"/>
      <c r="R23" s="418"/>
    </row>
    <row r="24" spans="1:18">
      <c r="A24" s="418"/>
      <c r="B24" s="418"/>
      <c r="C24" s="418"/>
      <c r="D24" s="418"/>
      <c r="E24" s="418"/>
      <c r="F24" s="418"/>
      <c r="G24" s="418"/>
      <c r="H24" s="418"/>
      <c r="I24" s="418"/>
      <c r="J24" s="418"/>
      <c r="K24" s="418"/>
      <c r="L24" s="418"/>
      <c r="M24" s="418"/>
      <c r="N24" s="418"/>
      <c r="O24" s="418"/>
      <c r="P24" s="418"/>
      <c r="Q24" s="418"/>
      <c r="R24" s="418"/>
    </row>
    <row r="25" spans="1:18">
      <c r="A25" s="418"/>
      <c r="B25" s="418"/>
      <c r="C25" s="418"/>
      <c r="D25" s="418"/>
      <c r="E25" s="418"/>
      <c r="F25" s="418"/>
      <c r="G25" s="418"/>
      <c r="H25" s="418"/>
      <c r="I25" s="418"/>
      <c r="J25" s="418"/>
      <c r="K25" s="418"/>
      <c r="L25" s="418"/>
      <c r="M25" s="418"/>
      <c r="N25" s="418"/>
      <c r="O25" s="418"/>
      <c r="P25" s="418"/>
      <c r="Q25" s="418"/>
      <c r="R25" s="418"/>
    </row>
    <row r="26" spans="1:18">
      <c r="A26" s="418"/>
      <c r="B26" s="418"/>
      <c r="C26" s="418"/>
      <c r="D26" s="418"/>
      <c r="E26" s="418"/>
      <c r="F26" s="418"/>
      <c r="G26" s="418"/>
      <c r="H26" s="418"/>
      <c r="I26" s="418"/>
      <c r="J26" s="418"/>
      <c r="K26" s="418"/>
      <c r="L26" s="418"/>
      <c r="M26" s="418"/>
      <c r="N26" s="418"/>
      <c r="O26" s="418"/>
      <c r="P26" s="418"/>
      <c r="Q26" s="418"/>
      <c r="R26" s="418"/>
    </row>
    <row r="27" spans="1:18">
      <c r="A27" s="418"/>
      <c r="B27" s="418"/>
      <c r="C27" s="418"/>
      <c r="D27" s="418"/>
      <c r="E27" s="418"/>
      <c r="F27" s="418"/>
      <c r="G27" s="418"/>
      <c r="H27" s="418"/>
      <c r="I27" s="418"/>
      <c r="J27" s="418"/>
      <c r="K27" s="418"/>
      <c r="L27" s="418"/>
      <c r="M27" s="418"/>
      <c r="N27" s="418"/>
      <c r="O27" s="418"/>
      <c r="P27" s="418"/>
      <c r="Q27" s="418"/>
      <c r="R27" s="418"/>
    </row>
    <row r="28" spans="1:18">
      <c r="A28" s="418"/>
      <c r="B28" s="418"/>
      <c r="C28" s="418"/>
      <c r="D28" s="418"/>
      <c r="E28" s="418"/>
      <c r="F28" s="418"/>
      <c r="G28" s="418"/>
      <c r="H28" s="418"/>
      <c r="I28" s="418"/>
      <c r="J28" s="418"/>
      <c r="K28" s="418"/>
      <c r="L28" s="418"/>
      <c r="M28" s="418"/>
      <c r="N28" s="418"/>
      <c r="O28" s="418"/>
      <c r="P28" s="418"/>
      <c r="Q28" s="418"/>
      <c r="R28" s="418"/>
    </row>
    <row r="29" spans="1:18">
      <c r="A29" s="418"/>
      <c r="B29" s="418"/>
      <c r="C29" s="418"/>
      <c r="D29" s="418"/>
      <c r="E29" s="418"/>
      <c r="F29" s="418"/>
      <c r="G29" s="418"/>
      <c r="H29" s="418"/>
      <c r="I29" s="418"/>
      <c r="J29" s="418"/>
      <c r="K29" s="418"/>
      <c r="L29" s="418"/>
      <c r="M29" s="418"/>
      <c r="N29" s="418"/>
      <c r="O29" s="418"/>
      <c r="P29" s="418"/>
      <c r="Q29" s="418"/>
      <c r="R29" s="418"/>
    </row>
    <row r="30" spans="1:18">
      <c r="A30" s="418"/>
      <c r="B30" s="418"/>
      <c r="C30" s="418"/>
      <c r="D30" s="418"/>
      <c r="E30" s="418"/>
      <c r="F30" s="418"/>
      <c r="G30" s="418"/>
      <c r="H30" s="418"/>
      <c r="I30" s="418"/>
      <c r="J30" s="418"/>
      <c r="K30" s="418"/>
      <c r="L30" s="418"/>
      <c r="M30" s="418"/>
      <c r="N30" s="418"/>
      <c r="O30" s="418"/>
      <c r="P30" s="418"/>
      <c r="Q30" s="418"/>
      <c r="R30" s="418"/>
    </row>
    <row r="31" spans="1:18">
      <c r="A31" s="418"/>
      <c r="B31" s="418"/>
      <c r="C31" s="418"/>
      <c r="D31" s="418"/>
      <c r="E31" s="418"/>
      <c r="F31" s="418"/>
      <c r="G31" s="418"/>
      <c r="H31" s="418"/>
      <c r="I31" s="418"/>
      <c r="J31" s="418"/>
      <c r="K31" s="418"/>
      <c r="L31" s="418"/>
      <c r="M31" s="418"/>
      <c r="N31" s="418"/>
      <c r="O31" s="418"/>
      <c r="P31" s="418"/>
      <c r="Q31" s="418"/>
      <c r="R31" s="418"/>
    </row>
    <row r="32" spans="1:18">
      <c r="A32" s="418"/>
      <c r="B32" s="418"/>
      <c r="C32" s="418"/>
      <c r="D32" s="418"/>
      <c r="E32" s="418"/>
      <c r="F32" s="418"/>
      <c r="G32" s="418"/>
      <c r="H32" s="418"/>
      <c r="I32" s="418"/>
      <c r="J32" s="418"/>
      <c r="K32" s="418"/>
      <c r="L32" s="418"/>
      <c r="M32" s="418"/>
      <c r="N32" s="418"/>
      <c r="O32" s="418"/>
      <c r="P32" s="418"/>
      <c r="Q32" s="418"/>
      <c r="R32" s="418"/>
    </row>
    <row r="33" spans="1:18">
      <c r="A33" s="418"/>
      <c r="B33" s="418"/>
      <c r="C33" s="418"/>
      <c r="D33" s="418"/>
      <c r="E33" s="418"/>
      <c r="F33" s="418"/>
      <c r="G33" s="418"/>
      <c r="H33" s="418"/>
      <c r="I33" s="418"/>
      <c r="J33" s="418"/>
      <c r="K33" s="418"/>
      <c r="L33" s="418"/>
      <c r="M33" s="418"/>
      <c r="N33" s="418"/>
      <c r="O33" s="418"/>
      <c r="P33" s="418"/>
      <c r="Q33" s="418"/>
      <c r="R33" s="418"/>
    </row>
    <row r="34" spans="1:18">
      <c r="A34" s="418"/>
      <c r="B34" s="418"/>
      <c r="C34" s="418"/>
      <c r="D34" s="418"/>
      <c r="E34" s="418"/>
      <c r="F34" s="418"/>
      <c r="G34" s="418"/>
      <c r="H34" s="418"/>
      <c r="I34" s="418"/>
      <c r="J34" s="418"/>
      <c r="K34" s="418"/>
      <c r="L34" s="418"/>
      <c r="M34" s="418"/>
      <c r="N34" s="418"/>
      <c r="O34" s="418"/>
      <c r="P34" s="418"/>
      <c r="Q34" s="418"/>
      <c r="R34" s="418"/>
    </row>
    <row r="35" spans="1:18">
      <c r="A35" s="418"/>
      <c r="B35" s="418"/>
      <c r="C35" s="418"/>
      <c r="D35" s="418"/>
      <c r="E35" s="418"/>
      <c r="F35" s="418"/>
      <c r="G35" s="418"/>
      <c r="H35" s="418"/>
      <c r="I35" s="418"/>
      <c r="J35" s="418"/>
      <c r="K35" s="418"/>
      <c r="L35" s="418"/>
      <c r="M35" s="418"/>
      <c r="N35" s="418"/>
      <c r="O35" s="418"/>
      <c r="P35" s="418"/>
      <c r="Q35" s="418"/>
      <c r="R35" s="418"/>
    </row>
    <row r="36" spans="1:18">
      <c r="A36" s="418"/>
      <c r="B36" s="418"/>
      <c r="C36" s="418"/>
      <c r="D36" s="418"/>
      <c r="E36" s="418"/>
      <c r="F36" s="418"/>
      <c r="G36" s="418"/>
      <c r="H36" s="418"/>
      <c r="I36" s="418"/>
      <c r="J36" s="418"/>
      <c r="K36" s="418"/>
      <c r="L36" s="418"/>
      <c r="M36" s="418"/>
      <c r="N36" s="418"/>
      <c r="O36" s="418"/>
      <c r="P36" s="418"/>
      <c r="Q36" s="418"/>
      <c r="R36" s="418"/>
    </row>
    <row r="37" spans="1:18">
      <c r="A37" s="418"/>
      <c r="B37" s="418"/>
      <c r="C37" s="418"/>
      <c r="D37" s="418"/>
      <c r="E37" s="418"/>
      <c r="F37" s="418"/>
      <c r="G37" s="418"/>
      <c r="H37" s="418"/>
      <c r="I37" s="418"/>
      <c r="J37" s="418"/>
      <c r="K37" s="418"/>
      <c r="L37" s="418"/>
      <c r="M37" s="418"/>
      <c r="N37" s="418"/>
      <c r="O37" s="418"/>
      <c r="P37" s="418"/>
      <c r="Q37" s="418"/>
      <c r="R37" s="418"/>
    </row>
    <row r="38" spans="1:18">
      <c r="A38" s="418"/>
      <c r="B38" s="418"/>
      <c r="C38" s="418"/>
      <c r="D38" s="418"/>
      <c r="E38" s="418"/>
      <c r="F38" s="418"/>
      <c r="G38" s="418"/>
      <c r="H38" s="418"/>
      <c r="I38" s="418"/>
      <c r="J38" s="418"/>
      <c r="K38" s="418"/>
      <c r="L38" s="418"/>
      <c r="M38" s="418"/>
      <c r="N38" s="418"/>
      <c r="O38" s="418"/>
      <c r="P38" s="418"/>
      <c r="Q38" s="418"/>
      <c r="R38" s="418"/>
    </row>
    <row r="39" spans="1:18">
      <c r="A39" s="418"/>
      <c r="B39" s="418"/>
      <c r="C39" s="418"/>
      <c r="D39" s="418"/>
      <c r="E39" s="418"/>
      <c r="F39" s="418"/>
      <c r="G39" s="418"/>
      <c r="H39" s="418"/>
      <c r="I39" s="418"/>
      <c r="J39" s="418"/>
      <c r="K39" s="418"/>
      <c r="L39" s="418"/>
      <c r="M39" s="418"/>
      <c r="N39" s="418"/>
      <c r="O39" s="418"/>
      <c r="P39" s="418"/>
      <c r="Q39" s="418"/>
      <c r="R39" s="418"/>
    </row>
    <row r="40" spans="1:18">
      <c r="A40" s="418"/>
      <c r="B40" s="418"/>
      <c r="C40" s="418"/>
      <c r="D40" s="418"/>
      <c r="E40" s="418"/>
      <c r="F40" s="418"/>
      <c r="G40" s="418"/>
      <c r="H40" s="418"/>
      <c r="I40" s="418"/>
      <c r="J40" s="418"/>
      <c r="K40" s="418"/>
      <c r="L40" s="418"/>
      <c r="M40" s="418"/>
      <c r="N40" s="418"/>
      <c r="O40" s="418"/>
      <c r="P40" s="418"/>
      <c r="Q40" s="418"/>
      <c r="R40" s="418"/>
    </row>
    <row r="41" spans="1:18">
      <c r="A41" s="418"/>
      <c r="B41" s="418"/>
      <c r="C41" s="418"/>
      <c r="D41" s="418"/>
      <c r="E41" s="418"/>
      <c r="F41" s="418"/>
      <c r="G41" s="418"/>
      <c r="H41" s="418"/>
      <c r="I41" s="418"/>
      <c r="J41" s="418"/>
      <c r="K41" s="418"/>
      <c r="L41" s="418"/>
      <c r="M41" s="418"/>
      <c r="N41" s="418"/>
      <c r="O41" s="418"/>
      <c r="P41" s="418"/>
      <c r="Q41" s="418"/>
      <c r="R41" s="418"/>
    </row>
    <row r="42" spans="1:18">
      <c r="A42" s="418"/>
      <c r="B42" s="418"/>
      <c r="C42" s="418"/>
      <c r="D42" s="418"/>
      <c r="E42" s="418"/>
      <c r="F42" s="418"/>
      <c r="G42" s="418"/>
      <c r="H42" s="418"/>
      <c r="I42" s="418"/>
      <c r="J42" s="418"/>
      <c r="K42" s="418"/>
      <c r="L42" s="418"/>
      <c r="M42" s="418"/>
      <c r="N42" s="418"/>
      <c r="O42" s="418"/>
      <c r="P42" s="418"/>
      <c r="Q42" s="418"/>
      <c r="R42" s="418"/>
    </row>
    <row r="43" spans="1:18">
      <c r="A43" s="418"/>
      <c r="B43" s="418"/>
      <c r="C43" s="418"/>
      <c r="D43" s="418"/>
      <c r="E43" s="418"/>
      <c r="F43" s="418"/>
      <c r="G43" s="418"/>
      <c r="H43" s="418"/>
      <c r="I43" s="418"/>
      <c r="J43" s="418"/>
      <c r="K43" s="418"/>
      <c r="L43" s="418"/>
      <c r="M43" s="418"/>
      <c r="N43" s="418"/>
      <c r="O43" s="418"/>
      <c r="P43" s="418"/>
      <c r="Q43" s="418"/>
      <c r="R43" s="418"/>
    </row>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00"/>
  <sheetViews>
    <sheetView workbookViewId="0"/>
  </sheetViews>
  <sheetFormatPr baseColWidth="10" defaultColWidth="12.625" defaultRowHeight="15" customHeight="1"/>
  <cols>
    <col min="1" max="1" width="28.75" customWidth="1"/>
    <col min="2" max="2" width="14.25" customWidth="1"/>
    <col min="3" max="3" width="10.5" customWidth="1"/>
    <col min="4" max="8" width="9.375" customWidth="1"/>
  </cols>
  <sheetData>
    <row r="1" spans="1:12" ht="15" customHeight="1">
      <c r="A1" s="165" t="s">
        <v>317</v>
      </c>
      <c r="B1" s="166"/>
      <c r="C1" s="166"/>
      <c r="D1" s="166"/>
      <c r="E1" s="166"/>
      <c r="F1" s="166"/>
    </row>
    <row r="2" spans="1:12" ht="35.25" customHeight="1">
      <c r="A2" s="140" t="s">
        <v>37</v>
      </c>
      <c r="B2" s="141" t="s">
        <v>318</v>
      </c>
      <c r="C2" s="141" t="s">
        <v>319</v>
      </c>
      <c r="D2" s="141" t="s">
        <v>320</v>
      </c>
      <c r="E2" s="141" t="s">
        <v>321</v>
      </c>
      <c r="F2" s="142" t="s">
        <v>322</v>
      </c>
      <c r="G2" s="143"/>
      <c r="H2" s="143"/>
      <c r="J2" s="144" t="s">
        <v>37</v>
      </c>
      <c r="K2" s="144" t="s">
        <v>318</v>
      </c>
      <c r="L2" s="144" t="s">
        <v>319</v>
      </c>
    </row>
    <row r="3" spans="1:12">
      <c r="A3" s="17" t="s">
        <v>29</v>
      </c>
      <c r="B3" s="27" t="e">
        <f>'C1. Comp._Riesgos'!#REF!</f>
        <v>#REF!</v>
      </c>
      <c r="C3" s="28" t="e">
        <f>+'C1. Comp._Riesgos'!#REF!</f>
        <v>#REF!</v>
      </c>
      <c r="D3" s="28" t="e">
        <f>+[1]OAP_OCI!#REF!</f>
        <v>#REF!</v>
      </c>
      <c r="E3" s="28" t="e">
        <f>'C1. Comp._Riesgos'!#REF!</f>
        <v>#REF!</v>
      </c>
      <c r="F3" s="26" t="e">
        <f>+'C1. Comp._Riesgos'!#REF!</f>
        <v>#REF!</v>
      </c>
      <c r="G3" s="145"/>
      <c r="J3" s="146"/>
      <c r="K3" s="147"/>
      <c r="L3" s="147"/>
    </row>
    <row r="4" spans="1:12">
      <c r="A4" s="17" t="s">
        <v>323</v>
      </c>
      <c r="B4" s="27" t="e">
        <f>'C2. Comp_Rac_trámites_'!#REF!</f>
        <v>#REF!</v>
      </c>
      <c r="C4" s="28" t="e">
        <f>'C2. Comp_Rac_trámites_'!#REF!</f>
        <v>#REF!</v>
      </c>
      <c r="D4" s="28" t="e">
        <f>'C2. Comp_Rac_trámites_'!#REF!</f>
        <v>#REF!</v>
      </c>
      <c r="E4" s="28" t="e">
        <f>'C2. Comp_Rac_trámites_'!#REF!</f>
        <v>#REF!</v>
      </c>
      <c r="F4" s="26" t="e">
        <f>+[2]Sub_Acad!#REF!</f>
        <v>#REF!</v>
      </c>
      <c r="G4" s="145"/>
      <c r="J4" s="146"/>
      <c r="K4" s="147"/>
      <c r="L4" s="147"/>
    </row>
    <row r="5" spans="1:12">
      <c r="A5" s="17" t="s">
        <v>30</v>
      </c>
      <c r="B5" s="27" t="e">
        <f>'C3. Comp_Rendición_Cuentas_'!#REF!</f>
        <v>#REF!</v>
      </c>
      <c r="C5" s="28" t="e">
        <f>'C3. Comp_Rendición_Cuentas_'!#REF!</f>
        <v>#REF!</v>
      </c>
      <c r="D5" s="28" t="e">
        <f>'C3. Comp_Rendición_Cuentas_'!#REF!</f>
        <v>#REF!</v>
      </c>
      <c r="E5" s="28" t="e">
        <f>[3]OAP_SubAcad!#REF!</f>
        <v>#REF!</v>
      </c>
      <c r="F5" s="26" t="e">
        <f>+'C3. Comp_Rendición_Cuentas_'!#REF!</f>
        <v>#REF!</v>
      </c>
      <c r="G5" s="145"/>
      <c r="J5" s="146"/>
      <c r="K5" s="147"/>
      <c r="L5" s="147"/>
    </row>
    <row r="6" spans="1:12">
      <c r="A6" s="17" t="s">
        <v>43</v>
      </c>
      <c r="B6" s="27" t="e">
        <f>'C4. Comp_Atención_Ciudadano_'!#REF!</f>
        <v>#REF!</v>
      </c>
      <c r="C6" s="28" t="e">
        <f>'C4. Comp_Atención_Ciudadano_'!#REF!</f>
        <v>#REF!</v>
      </c>
      <c r="D6" s="28" t="e">
        <f>'C4. Comp_Atención_Ciudadano_'!#REF!</f>
        <v>#REF!</v>
      </c>
      <c r="E6" s="28" t="e">
        <f>'C4. Comp_Atención_Ciudadano_'!#REF!</f>
        <v>#REF!</v>
      </c>
      <c r="F6" s="26" t="e">
        <f>+'C4. Comp_Atención_Ciudadano_'!#REF!</f>
        <v>#REF!</v>
      </c>
      <c r="G6" s="145"/>
      <c r="J6" s="146"/>
      <c r="K6" s="147"/>
      <c r="L6" s="147"/>
    </row>
    <row r="7" spans="1:12">
      <c r="A7" s="17" t="s">
        <v>32</v>
      </c>
      <c r="B7" s="27" t="e">
        <f>'C5. Comp_Transparencia_Acceso_'!#REF!</f>
        <v>#REF!</v>
      </c>
      <c r="C7" s="28" t="e">
        <f>'C5. Comp_Transparencia_Acceso_'!#REF!</f>
        <v>#REF!</v>
      </c>
      <c r="D7" s="28" t="e">
        <f>'C5. Comp_Transparencia_Acceso_'!#REF!</f>
        <v>#REF!</v>
      </c>
      <c r="E7" s="28" t="e">
        <f>'C5. Comp_Transparencia_Acceso_'!#REF!</f>
        <v>#REF!</v>
      </c>
      <c r="F7" s="148" t="e">
        <f>+'C5. Comp_Transparencia_Acceso_'!#REF!</f>
        <v>#REF!</v>
      </c>
      <c r="G7" s="145"/>
      <c r="J7" s="146"/>
      <c r="K7" s="147"/>
      <c r="L7" s="147"/>
    </row>
    <row r="8" spans="1:12">
      <c r="A8" s="149" t="s">
        <v>33</v>
      </c>
      <c r="B8" s="150" t="e">
        <f>'C6, Iniciativas Adicionales '!#REF!</f>
        <v>#REF!</v>
      </c>
      <c r="C8" s="151" t="e">
        <f>'C6, Iniciativas Adicionales '!#REF!</f>
        <v>#REF!</v>
      </c>
      <c r="D8" s="151" t="e">
        <f>'C6, Iniciativas Adicionales '!#REF!</f>
        <v>#REF!</v>
      </c>
      <c r="E8" s="151" t="e">
        <f>'C6, Iniciativas Adicionales '!#REF!</f>
        <v>#REF!</v>
      </c>
      <c r="F8" s="152" t="e">
        <f>+'C6, Iniciativas Adicionales '!#REF!</f>
        <v>#REF!</v>
      </c>
      <c r="G8" s="145"/>
      <c r="J8" s="146"/>
      <c r="K8" s="147"/>
      <c r="L8" s="147"/>
    </row>
    <row r="9" spans="1:12">
      <c r="A9" s="29" t="s">
        <v>45</v>
      </c>
      <c r="B9" s="30" t="e">
        <f t="shared" ref="B9:E9" si="0">SUM(B3:B8)</f>
        <v>#REF!</v>
      </c>
      <c r="C9" s="30" t="e">
        <f t="shared" si="0"/>
        <v>#REF!</v>
      </c>
      <c r="D9" s="31" t="e">
        <f t="shared" si="0"/>
        <v>#REF!</v>
      </c>
      <c r="E9" s="32" t="e">
        <f t="shared" si="0"/>
        <v>#REF!</v>
      </c>
      <c r="F9" s="33" t="e">
        <f>AVERAGE(F3:F8)</f>
        <v>#REF!</v>
      </c>
      <c r="G9" s="153"/>
      <c r="J9" s="154"/>
      <c r="K9" s="147"/>
      <c r="L9" s="147"/>
    </row>
    <row r="10" spans="1:12" ht="15" customHeight="1">
      <c r="J10" s="1"/>
      <c r="K10" s="1"/>
      <c r="L10"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23" right="0.1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workbookViewId="0">
      <selection activeCell="B10" sqref="B10"/>
    </sheetView>
  </sheetViews>
  <sheetFormatPr baseColWidth="10" defaultColWidth="12.625" defaultRowHeight="15" customHeight="1"/>
  <cols>
    <col min="1" max="1" width="31.5" customWidth="1"/>
    <col min="2" max="2" width="8.875" customWidth="1"/>
    <col min="3" max="3" width="9.375" customWidth="1"/>
    <col min="4" max="4" width="13.375" customWidth="1"/>
    <col min="5" max="5" width="13.625" customWidth="1"/>
    <col min="6" max="6" width="13.75" customWidth="1"/>
    <col min="7" max="7" width="8.875" customWidth="1"/>
    <col min="8" max="8" width="9.5" customWidth="1"/>
    <col min="9" max="10" width="8.75" customWidth="1"/>
    <col min="11" max="11" width="9.625" customWidth="1"/>
    <col min="12" max="12" width="8.625" customWidth="1"/>
  </cols>
  <sheetData>
    <row r="1" spans="1:12" ht="39.75" customHeight="1">
      <c r="A1" s="155" t="s">
        <v>0</v>
      </c>
      <c r="B1" s="156"/>
      <c r="C1" s="156"/>
      <c r="D1" s="156"/>
      <c r="E1" s="156"/>
      <c r="F1" s="156"/>
      <c r="G1" s="1"/>
      <c r="H1" s="1"/>
      <c r="I1" s="1"/>
      <c r="J1" s="1"/>
      <c r="K1" s="1"/>
      <c r="L1" s="1"/>
    </row>
    <row r="2" spans="1:12" ht="25.5" customHeight="1">
      <c r="A2" s="2" t="s">
        <v>1</v>
      </c>
      <c r="B2" s="3" t="s">
        <v>2</v>
      </c>
      <c r="C2" s="3" t="s">
        <v>3</v>
      </c>
      <c r="D2" s="3" t="s">
        <v>4</v>
      </c>
      <c r="E2" s="3" t="s">
        <v>5</v>
      </c>
      <c r="F2" s="3" t="s">
        <v>6</v>
      </c>
      <c r="G2" s="1"/>
      <c r="H2" s="1"/>
      <c r="I2" s="1"/>
      <c r="J2" s="1"/>
      <c r="K2" s="1"/>
      <c r="L2" s="1"/>
    </row>
    <row r="3" spans="1:12" ht="30" customHeight="1">
      <c r="A3" s="4" t="s">
        <v>7</v>
      </c>
      <c r="B3" s="5">
        <v>5</v>
      </c>
      <c r="C3" s="6" t="s">
        <v>8</v>
      </c>
      <c r="D3" s="5">
        <v>5</v>
      </c>
      <c r="E3" s="5">
        <v>0</v>
      </c>
      <c r="F3" s="5">
        <v>0</v>
      </c>
      <c r="G3" s="1"/>
      <c r="H3" s="1"/>
      <c r="I3" s="1"/>
      <c r="J3" s="1"/>
      <c r="K3" s="1"/>
      <c r="L3" s="1"/>
    </row>
    <row r="4" spans="1:12" ht="14.25" customHeight="1">
      <c r="A4" s="7" t="s">
        <v>9</v>
      </c>
      <c r="B4" s="5">
        <v>2</v>
      </c>
      <c r="C4" s="6" t="s">
        <v>10</v>
      </c>
      <c r="D4" s="5">
        <v>2</v>
      </c>
      <c r="E4" s="5">
        <v>0</v>
      </c>
      <c r="F4" s="5">
        <v>0</v>
      </c>
      <c r="G4" s="1"/>
      <c r="H4" s="1"/>
      <c r="I4" s="1"/>
      <c r="J4" s="1"/>
      <c r="K4" s="1"/>
      <c r="L4" s="1"/>
    </row>
    <row r="5" spans="1:12" ht="14.25" customHeight="1">
      <c r="A5" s="7" t="s">
        <v>11</v>
      </c>
      <c r="B5" s="5">
        <v>9</v>
      </c>
      <c r="C5" s="6" t="s">
        <v>12</v>
      </c>
      <c r="D5" s="5">
        <v>7</v>
      </c>
      <c r="E5" s="5">
        <v>1</v>
      </c>
      <c r="F5" s="5">
        <v>1</v>
      </c>
      <c r="G5" s="1"/>
      <c r="H5" s="1"/>
      <c r="I5" s="1"/>
      <c r="J5" s="1"/>
      <c r="K5" s="1"/>
      <c r="L5" s="1"/>
    </row>
    <row r="6" spans="1:12" ht="30" customHeight="1">
      <c r="A6" s="4" t="s">
        <v>13</v>
      </c>
      <c r="B6" s="5">
        <v>11</v>
      </c>
      <c r="C6" s="6" t="s">
        <v>14</v>
      </c>
      <c r="D6" s="5">
        <v>7</v>
      </c>
      <c r="E6" s="5">
        <v>3</v>
      </c>
      <c r="F6" s="5">
        <v>1</v>
      </c>
      <c r="G6" s="1"/>
      <c r="H6" s="1"/>
      <c r="I6" s="1"/>
      <c r="J6" s="1"/>
      <c r="K6" s="1"/>
      <c r="L6" s="1"/>
    </row>
    <row r="7" spans="1:12" ht="30" customHeight="1">
      <c r="A7" s="4" t="s">
        <v>15</v>
      </c>
      <c r="B7" s="5">
        <v>6</v>
      </c>
      <c r="C7" s="6" t="s">
        <v>16</v>
      </c>
      <c r="D7" s="5">
        <v>4</v>
      </c>
      <c r="E7" s="5">
        <v>1</v>
      </c>
      <c r="F7" s="5">
        <v>1</v>
      </c>
      <c r="G7" s="1"/>
      <c r="H7" s="1"/>
      <c r="I7" s="1"/>
      <c r="J7" s="1"/>
      <c r="K7" s="1"/>
      <c r="L7" s="1"/>
    </row>
    <row r="8" spans="1:12" ht="14.25" customHeight="1">
      <c r="A8" s="8" t="s">
        <v>17</v>
      </c>
      <c r="B8" s="5">
        <v>2</v>
      </c>
      <c r="C8" s="6" t="s">
        <v>18</v>
      </c>
      <c r="D8" s="5">
        <v>1</v>
      </c>
      <c r="E8" s="5">
        <v>1</v>
      </c>
      <c r="F8" s="5">
        <v>0</v>
      </c>
      <c r="G8" s="1"/>
      <c r="H8" s="1"/>
      <c r="I8" s="1"/>
      <c r="J8" s="1"/>
      <c r="K8" s="1"/>
      <c r="L8" s="1"/>
    </row>
    <row r="9" spans="1:12" ht="27.75" customHeight="1">
      <c r="A9" s="9" t="s">
        <v>19</v>
      </c>
      <c r="B9" s="10">
        <f>SUM(B3:B8)</f>
        <v>35</v>
      </c>
      <c r="C9" s="11"/>
      <c r="D9" s="10">
        <f t="shared" ref="D9:F9" si="0">SUM(D3:D8)</f>
        <v>26</v>
      </c>
      <c r="E9" s="10">
        <f t="shared" si="0"/>
        <v>6</v>
      </c>
      <c r="F9" s="10">
        <f t="shared" si="0"/>
        <v>3</v>
      </c>
      <c r="G9" s="1"/>
      <c r="H9" s="1"/>
      <c r="I9" s="1"/>
      <c r="J9" s="1"/>
      <c r="K9" s="1"/>
      <c r="L9" s="1"/>
    </row>
    <row r="10" spans="1:12" ht="14.25" customHeight="1">
      <c r="B10" s="1"/>
      <c r="C10" s="1"/>
      <c r="D10" s="1"/>
      <c r="E10" s="1"/>
      <c r="F10" s="1"/>
      <c r="G10" s="1"/>
      <c r="H10" s="1"/>
      <c r="I10" s="1"/>
      <c r="J10" s="1"/>
      <c r="K10" s="1"/>
      <c r="L10" s="1"/>
    </row>
    <row r="11" spans="1:12" ht="34.5" hidden="1" customHeight="1">
      <c r="A11" s="155" t="s">
        <v>20</v>
      </c>
      <c r="B11" s="156"/>
      <c r="C11" s="156"/>
      <c r="D11" s="156"/>
      <c r="E11" s="156"/>
      <c r="F11" s="156"/>
      <c r="G11" s="156"/>
      <c r="H11" s="156"/>
      <c r="I11" s="156"/>
      <c r="J11" s="156"/>
      <c r="K11" s="156"/>
      <c r="L11" s="156"/>
    </row>
    <row r="12" spans="1:12" ht="25.5" hidden="1" customHeight="1">
      <c r="A12" s="157" t="s">
        <v>1</v>
      </c>
      <c r="B12" s="157" t="s">
        <v>2</v>
      </c>
      <c r="C12" s="157" t="s">
        <v>21</v>
      </c>
      <c r="D12" s="160" t="s">
        <v>22</v>
      </c>
      <c r="E12" s="161"/>
      <c r="F12" s="162"/>
      <c r="G12" s="160" t="s">
        <v>23</v>
      </c>
      <c r="H12" s="161"/>
      <c r="I12" s="162"/>
      <c r="J12" s="160" t="s">
        <v>24</v>
      </c>
      <c r="K12" s="161"/>
      <c r="L12" s="162"/>
    </row>
    <row r="13" spans="1:12" ht="26.25" hidden="1" customHeight="1">
      <c r="A13" s="158"/>
      <c r="B13" s="159"/>
      <c r="C13" s="159"/>
      <c r="D13" s="12" t="s">
        <v>25</v>
      </c>
      <c r="E13" s="12" t="s">
        <v>26</v>
      </c>
      <c r="F13" s="12" t="s">
        <v>27</v>
      </c>
      <c r="G13" s="3" t="s">
        <v>25</v>
      </c>
      <c r="H13" s="3" t="s">
        <v>26</v>
      </c>
      <c r="I13" s="3" t="s">
        <v>27</v>
      </c>
      <c r="J13" s="3" t="s">
        <v>25</v>
      </c>
      <c r="K13" s="3" t="s">
        <v>26</v>
      </c>
      <c r="L13" s="3" t="s">
        <v>27</v>
      </c>
    </row>
    <row r="14" spans="1:12" ht="14.25" hidden="1" customHeight="1">
      <c r="A14" s="13" t="s">
        <v>28</v>
      </c>
      <c r="B14" s="5">
        <v>5</v>
      </c>
      <c r="C14" s="6" t="s">
        <v>8</v>
      </c>
      <c r="D14" s="14"/>
      <c r="E14" s="14"/>
      <c r="F14" s="15"/>
      <c r="G14" s="16"/>
      <c r="H14" s="16"/>
      <c r="I14" s="16"/>
      <c r="J14" s="16"/>
      <c r="K14" s="16"/>
      <c r="L14" s="16"/>
    </row>
    <row r="15" spans="1:12" ht="14.25" hidden="1" customHeight="1">
      <c r="A15" s="17" t="s">
        <v>29</v>
      </c>
      <c r="B15" s="5">
        <v>2</v>
      </c>
      <c r="C15" s="6" t="s">
        <v>10</v>
      </c>
      <c r="D15" s="14"/>
      <c r="E15" s="14"/>
      <c r="F15" s="15"/>
      <c r="G15" s="16"/>
      <c r="H15" s="16"/>
      <c r="I15" s="16"/>
      <c r="J15" s="16"/>
      <c r="K15" s="16"/>
      <c r="L15" s="16"/>
    </row>
    <row r="16" spans="1:12" ht="14.25" hidden="1" customHeight="1">
      <c r="A16" s="17" t="s">
        <v>30</v>
      </c>
      <c r="B16" s="5">
        <v>9</v>
      </c>
      <c r="C16" s="6" t="s">
        <v>12</v>
      </c>
      <c r="D16" s="14"/>
      <c r="E16" s="14"/>
      <c r="F16" s="15"/>
      <c r="G16" s="16"/>
      <c r="H16" s="16"/>
      <c r="I16" s="16"/>
      <c r="J16" s="16"/>
      <c r="K16" s="16"/>
      <c r="L16" s="16"/>
    </row>
    <row r="17" spans="1:12" ht="14.25" hidden="1" customHeight="1">
      <c r="A17" s="17" t="s">
        <v>31</v>
      </c>
      <c r="B17" s="5">
        <v>11</v>
      </c>
      <c r="C17" s="6" t="s">
        <v>14</v>
      </c>
      <c r="D17" s="14"/>
      <c r="E17" s="14"/>
      <c r="F17" s="15"/>
      <c r="G17" s="16"/>
      <c r="H17" s="16"/>
      <c r="I17" s="16"/>
      <c r="J17" s="16"/>
      <c r="K17" s="16"/>
      <c r="L17" s="16"/>
    </row>
    <row r="18" spans="1:12" ht="14.25" hidden="1" customHeight="1">
      <c r="A18" s="17" t="s">
        <v>32</v>
      </c>
      <c r="B18" s="5">
        <v>6</v>
      </c>
      <c r="C18" s="6" t="s">
        <v>16</v>
      </c>
      <c r="D18" s="14"/>
      <c r="E18" s="14"/>
      <c r="F18" s="15"/>
      <c r="G18" s="16"/>
      <c r="H18" s="16"/>
      <c r="I18" s="16"/>
      <c r="J18" s="16"/>
      <c r="K18" s="16"/>
      <c r="L18" s="16"/>
    </row>
    <row r="19" spans="1:12" ht="14.25" hidden="1" customHeight="1">
      <c r="A19" s="18" t="s">
        <v>33</v>
      </c>
      <c r="B19" s="5">
        <v>2</v>
      </c>
      <c r="C19" s="6" t="s">
        <v>18</v>
      </c>
      <c r="D19" s="14"/>
      <c r="E19" s="14"/>
      <c r="F19" s="15"/>
      <c r="G19" s="16"/>
      <c r="H19" s="16"/>
      <c r="I19" s="16"/>
      <c r="J19" s="16"/>
      <c r="K19" s="16"/>
      <c r="L19" s="16"/>
    </row>
    <row r="20" spans="1:12" ht="14.25" hidden="1" customHeight="1">
      <c r="A20" s="19" t="s">
        <v>19</v>
      </c>
      <c r="B20" s="20">
        <f>SUM(B14:B19)</f>
        <v>35</v>
      </c>
      <c r="C20" s="20"/>
      <c r="D20" s="20">
        <f t="shared" ref="D20:L20" si="1">SUM(D14:D19)</f>
        <v>0</v>
      </c>
      <c r="E20" s="20">
        <f t="shared" si="1"/>
        <v>0</v>
      </c>
      <c r="F20" s="20">
        <f t="shared" si="1"/>
        <v>0</v>
      </c>
      <c r="G20" s="20">
        <f t="shared" si="1"/>
        <v>0</v>
      </c>
      <c r="H20" s="20">
        <f t="shared" si="1"/>
        <v>0</v>
      </c>
      <c r="I20" s="20">
        <f t="shared" si="1"/>
        <v>0</v>
      </c>
      <c r="J20" s="20">
        <f t="shared" si="1"/>
        <v>0</v>
      </c>
      <c r="K20" s="20">
        <f t="shared" si="1"/>
        <v>0</v>
      </c>
      <c r="L20" s="20">
        <f t="shared" si="1"/>
        <v>0</v>
      </c>
    </row>
    <row r="21" spans="1:12" ht="14.25" customHeight="1">
      <c r="A21" s="21" t="s">
        <v>34</v>
      </c>
      <c r="B21" s="1"/>
      <c r="C21" s="1"/>
      <c r="D21" s="1"/>
      <c r="E21" s="1"/>
      <c r="F21" s="1"/>
      <c r="G21" s="1"/>
      <c r="H21" s="1"/>
      <c r="I21" s="1"/>
      <c r="J21" s="1"/>
      <c r="K21" s="1"/>
      <c r="L21" s="1"/>
    </row>
    <row r="22" spans="1:12" ht="14.25" customHeight="1">
      <c r="A22" s="22" t="s">
        <v>35</v>
      </c>
      <c r="B22" s="1"/>
      <c r="C22" s="1"/>
      <c r="D22" s="1"/>
      <c r="E22" s="1"/>
      <c r="F22" s="1"/>
      <c r="G22" s="1"/>
      <c r="H22" s="1"/>
      <c r="I22" s="1"/>
      <c r="J22" s="1"/>
      <c r="K22" s="1"/>
      <c r="L22" s="1"/>
    </row>
    <row r="23" spans="1:12" ht="14.25" customHeight="1">
      <c r="A23" s="1"/>
      <c r="B23" s="1"/>
      <c r="C23" s="1"/>
      <c r="D23" s="1"/>
      <c r="E23" s="1"/>
      <c r="F23" s="1"/>
      <c r="G23" s="1"/>
      <c r="H23" s="1"/>
      <c r="I23" s="1"/>
      <c r="J23" s="1"/>
      <c r="K23" s="1"/>
      <c r="L23" s="1"/>
    </row>
    <row r="24" spans="1:12" ht="14.25" customHeight="1">
      <c r="A24" s="1"/>
      <c r="B24" s="1"/>
      <c r="C24" s="1"/>
      <c r="D24" s="1"/>
      <c r="E24" s="1"/>
      <c r="F24" s="1"/>
      <c r="G24" s="1"/>
      <c r="H24" s="1"/>
      <c r="I24" s="1"/>
      <c r="J24" s="1"/>
      <c r="K24" s="1"/>
      <c r="L24" s="1"/>
    </row>
    <row r="25" spans="1:12" ht="14.25" customHeight="1">
      <c r="A25" s="1"/>
      <c r="B25" s="1"/>
      <c r="C25" s="1"/>
      <c r="D25" s="1"/>
      <c r="E25" s="1"/>
      <c r="F25" s="1"/>
      <c r="G25" s="1"/>
      <c r="H25" s="1"/>
      <c r="I25" s="1"/>
      <c r="J25" s="1"/>
      <c r="K25" s="1"/>
      <c r="L25" s="1"/>
    </row>
    <row r="26" spans="1:12" ht="14.25" customHeight="1">
      <c r="A26" s="1"/>
      <c r="B26" s="1"/>
      <c r="C26" s="1"/>
      <c r="D26" s="1"/>
      <c r="E26" s="1"/>
      <c r="F26" s="1"/>
      <c r="G26" s="1"/>
      <c r="H26" s="1"/>
      <c r="I26" s="1"/>
      <c r="J26" s="1"/>
      <c r="K26" s="1"/>
      <c r="L26" s="1"/>
    </row>
    <row r="27" spans="1:12" ht="14.25" customHeight="1">
      <c r="A27" s="1"/>
      <c r="B27" s="1"/>
      <c r="C27" s="1"/>
      <c r="D27" s="1"/>
      <c r="E27" s="1"/>
      <c r="F27" s="1"/>
      <c r="G27" s="1"/>
      <c r="H27" s="1"/>
      <c r="I27" s="1"/>
      <c r="J27" s="1"/>
      <c r="K27" s="1"/>
      <c r="L27" s="1"/>
    </row>
    <row r="28" spans="1:12" ht="14.25" customHeight="1">
      <c r="A28" s="1"/>
      <c r="B28" s="1"/>
      <c r="C28" s="1"/>
      <c r="D28" s="1"/>
      <c r="E28" s="1"/>
      <c r="F28" s="1"/>
      <c r="G28" s="1"/>
      <c r="H28" s="1"/>
      <c r="I28" s="1"/>
      <c r="J28" s="1"/>
      <c r="K28" s="1"/>
      <c r="L28" s="1"/>
    </row>
    <row r="29" spans="1:12" ht="14.25" customHeight="1">
      <c r="A29" s="1"/>
      <c r="B29" s="1"/>
      <c r="C29" s="1"/>
      <c r="D29" s="1"/>
      <c r="E29" s="1"/>
      <c r="F29" s="1"/>
      <c r="G29" s="1"/>
      <c r="H29" s="1"/>
      <c r="I29" s="1"/>
      <c r="J29" s="1"/>
      <c r="K29" s="1"/>
      <c r="L29" s="1"/>
    </row>
    <row r="30" spans="1:12" ht="14.25" customHeight="1">
      <c r="A30" s="1"/>
      <c r="B30" s="1"/>
      <c r="C30" s="1"/>
      <c r="D30" s="1"/>
      <c r="E30" s="1"/>
      <c r="F30" s="1"/>
      <c r="G30" s="1"/>
      <c r="H30" s="1"/>
      <c r="I30" s="1"/>
      <c r="J30" s="1"/>
      <c r="K30" s="1"/>
      <c r="L30" s="1"/>
    </row>
    <row r="31" spans="1:12" ht="14.25" customHeight="1">
      <c r="A31" s="1"/>
      <c r="B31" s="1"/>
      <c r="C31" s="1"/>
      <c r="D31" s="1"/>
      <c r="E31" s="1"/>
      <c r="F31" s="1"/>
      <c r="G31" s="1"/>
      <c r="H31" s="1"/>
      <c r="I31" s="1"/>
      <c r="J31" s="1"/>
      <c r="K31" s="1"/>
      <c r="L31" s="1"/>
    </row>
    <row r="32" spans="1:12" ht="14.25" customHeight="1">
      <c r="A32" s="1"/>
      <c r="B32" s="1"/>
      <c r="C32" s="1"/>
      <c r="D32" s="1"/>
      <c r="E32" s="1"/>
      <c r="F32" s="1"/>
      <c r="G32" s="1"/>
      <c r="H32" s="1"/>
      <c r="I32" s="1"/>
      <c r="J32" s="1"/>
      <c r="K32" s="1"/>
      <c r="L32" s="1"/>
    </row>
    <row r="33" spans="1:12" ht="14.25" customHeight="1">
      <c r="A33" s="1"/>
      <c r="B33" s="1"/>
      <c r="C33" s="1"/>
      <c r="D33" s="1"/>
      <c r="E33" s="1"/>
      <c r="F33" s="1"/>
      <c r="G33" s="1"/>
      <c r="H33" s="1"/>
      <c r="I33" s="1"/>
      <c r="J33" s="1"/>
      <c r="K33" s="1"/>
      <c r="L33" s="1"/>
    </row>
    <row r="34" spans="1:12" ht="14.25" customHeight="1">
      <c r="A34" s="1"/>
      <c r="B34" s="1"/>
      <c r="C34" s="1"/>
      <c r="D34" s="1"/>
      <c r="E34" s="1"/>
      <c r="F34" s="1"/>
      <c r="G34" s="1"/>
      <c r="H34" s="1"/>
      <c r="I34" s="1"/>
      <c r="J34" s="1"/>
      <c r="K34" s="1"/>
      <c r="L34" s="1"/>
    </row>
    <row r="35" spans="1:12" ht="14.25" customHeight="1">
      <c r="A35" s="1"/>
      <c r="B35" s="1"/>
      <c r="C35" s="1"/>
      <c r="D35" s="1"/>
      <c r="E35" s="1"/>
      <c r="F35" s="1"/>
      <c r="G35" s="1"/>
      <c r="H35" s="1"/>
      <c r="I35" s="1"/>
      <c r="J35" s="1"/>
      <c r="K35" s="1"/>
      <c r="L35" s="1"/>
    </row>
    <row r="36" spans="1:12" ht="14.25" customHeight="1">
      <c r="A36" s="1"/>
      <c r="B36" s="1"/>
      <c r="C36" s="1"/>
      <c r="D36" s="1"/>
      <c r="E36" s="1"/>
      <c r="F36" s="1"/>
      <c r="G36" s="1"/>
      <c r="H36" s="1"/>
      <c r="I36" s="1"/>
      <c r="J36" s="1"/>
      <c r="K36" s="1"/>
      <c r="L36" s="1"/>
    </row>
    <row r="37" spans="1:12" ht="14.25" customHeight="1">
      <c r="A37" s="1"/>
      <c r="B37" s="1"/>
      <c r="C37" s="1"/>
      <c r="D37" s="1"/>
      <c r="E37" s="1"/>
      <c r="F37" s="1"/>
      <c r="G37" s="1"/>
      <c r="H37" s="1"/>
      <c r="I37" s="1"/>
      <c r="J37" s="1"/>
      <c r="K37" s="1"/>
      <c r="L37" s="1"/>
    </row>
    <row r="38" spans="1:12" ht="14.25" customHeight="1">
      <c r="A38" s="1"/>
      <c r="B38" s="1"/>
      <c r="C38" s="1"/>
      <c r="D38" s="1"/>
      <c r="E38" s="1"/>
      <c r="F38" s="1"/>
      <c r="G38" s="1"/>
      <c r="H38" s="1"/>
      <c r="I38" s="1"/>
      <c r="J38" s="1"/>
      <c r="K38" s="1"/>
      <c r="L38" s="1"/>
    </row>
    <row r="39" spans="1:12" ht="14.25" customHeight="1">
      <c r="A39" s="1"/>
      <c r="B39" s="1"/>
      <c r="C39" s="1"/>
      <c r="D39" s="1"/>
      <c r="E39" s="1"/>
      <c r="F39" s="1"/>
      <c r="G39" s="1"/>
      <c r="H39" s="1"/>
      <c r="I39" s="1"/>
      <c r="J39" s="1"/>
      <c r="K39" s="1"/>
      <c r="L39" s="1"/>
    </row>
    <row r="40" spans="1:12" ht="14.25" customHeight="1">
      <c r="A40" s="1"/>
      <c r="B40" s="1"/>
      <c r="C40" s="1"/>
      <c r="D40" s="1"/>
      <c r="E40" s="1"/>
      <c r="F40" s="1"/>
      <c r="G40" s="1"/>
      <c r="H40" s="1"/>
      <c r="I40" s="1"/>
      <c r="J40" s="1"/>
      <c r="K40" s="1"/>
      <c r="L40" s="1"/>
    </row>
    <row r="41" spans="1:12" ht="14.25" customHeight="1">
      <c r="A41" s="1"/>
      <c r="B41" s="1"/>
      <c r="C41" s="1"/>
      <c r="D41" s="1"/>
      <c r="E41" s="1"/>
      <c r="F41" s="1"/>
      <c r="G41" s="1"/>
      <c r="H41" s="1"/>
      <c r="I41" s="1"/>
      <c r="J41" s="1"/>
      <c r="K41" s="1"/>
      <c r="L41" s="1"/>
    </row>
    <row r="42" spans="1:12" ht="14.25" customHeight="1">
      <c r="A42" s="1"/>
      <c r="B42" s="1"/>
      <c r="C42" s="1"/>
      <c r="D42" s="1"/>
      <c r="E42" s="1"/>
      <c r="F42" s="1"/>
      <c r="G42" s="1"/>
      <c r="H42" s="1"/>
      <c r="I42" s="1"/>
      <c r="J42" s="1"/>
      <c r="K42" s="1"/>
      <c r="L42" s="1"/>
    </row>
    <row r="43" spans="1:12" ht="14.25" customHeight="1">
      <c r="A43" s="1"/>
      <c r="B43" s="1"/>
      <c r="C43" s="1"/>
      <c r="D43" s="1"/>
      <c r="E43" s="1"/>
      <c r="F43" s="1"/>
      <c r="G43" s="1"/>
      <c r="H43" s="1"/>
      <c r="I43" s="1"/>
      <c r="J43" s="1"/>
      <c r="K43" s="1"/>
      <c r="L43" s="1"/>
    </row>
    <row r="44" spans="1:12" ht="14.25" customHeight="1">
      <c r="A44" s="1"/>
      <c r="B44" s="1"/>
      <c r="C44" s="1"/>
      <c r="D44" s="1"/>
      <c r="E44" s="1"/>
      <c r="F44" s="1"/>
      <c r="G44" s="1"/>
      <c r="H44" s="1"/>
      <c r="I44" s="1"/>
      <c r="J44" s="1"/>
      <c r="K44" s="1"/>
      <c r="L44" s="1"/>
    </row>
    <row r="45" spans="1:12" ht="14.25" customHeight="1">
      <c r="A45" s="1"/>
      <c r="B45" s="1"/>
      <c r="C45" s="1"/>
      <c r="D45" s="1"/>
      <c r="E45" s="1"/>
      <c r="F45" s="1"/>
      <c r="G45" s="1"/>
      <c r="H45" s="1"/>
      <c r="I45" s="1"/>
      <c r="J45" s="1"/>
      <c r="K45" s="1"/>
      <c r="L45" s="1"/>
    </row>
    <row r="46" spans="1:12" ht="14.25" customHeight="1">
      <c r="A46" s="1"/>
      <c r="B46" s="1"/>
      <c r="C46" s="1"/>
      <c r="D46" s="1"/>
      <c r="E46" s="1"/>
      <c r="F46" s="1"/>
      <c r="G46" s="1"/>
      <c r="H46" s="1"/>
      <c r="I46" s="1"/>
      <c r="J46" s="1"/>
      <c r="K46" s="1"/>
      <c r="L46" s="1"/>
    </row>
    <row r="47" spans="1:12" ht="14.25" customHeight="1">
      <c r="A47" s="1"/>
      <c r="B47" s="1"/>
      <c r="C47" s="1"/>
      <c r="D47" s="1"/>
      <c r="E47" s="1"/>
      <c r="F47" s="1"/>
      <c r="G47" s="1"/>
      <c r="H47" s="1"/>
      <c r="I47" s="1"/>
      <c r="J47" s="1"/>
      <c r="K47" s="1"/>
      <c r="L47" s="1"/>
    </row>
    <row r="48" spans="1:12" ht="14.25" customHeight="1">
      <c r="A48" s="1"/>
      <c r="B48" s="1"/>
      <c r="C48" s="1"/>
      <c r="D48" s="1"/>
      <c r="E48" s="1"/>
      <c r="F48" s="1"/>
      <c r="G48" s="1"/>
      <c r="H48" s="1"/>
      <c r="I48" s="1"/>
      <c r="J48" s="1"/>
      <c r="K48" s="1"/>
      <c r="L48" s="1"/>
    </row>
    <row r="49" spans="1:12" ht="14.25" customHeight="1">
      <c r="A49" s="1"/>
      <c r="B49" s="1"/>
      <c r="C49" s="1"/>
      <c r="D49" s="1"/>
      <c r="E49" s="1"/>
      <c r="F49" s="1"/>
      <c r="G49" s="1"/>
      <c r="H49" s="1"/>
      <c r="I49" s="1"/>
      <c r="J49" s="1"/>
      <c r="K49" s="1"/>
      <c r="L49" s="1"/>
    </row>
    <row r="50" spans="1:12" ht="14.25" customHeight="1">
      <c r="A50" s="1"/>
      <c r="B50" s="1"/>
      <c r="C50" s="1"/>
      <c r="D50" s="1"/>
      <c r="E50" s="1"/>
      <c r="F50" s="1"/>
      <c r="G50" s="1"/>
      <c r="H50" s="1"/>
      <c r="I50" s="1"/>
      <c r="J50" s="1"/>
      <c r="K50" s="1"/>
      <c r="L50" s="1"/>
    </row>
    <row r="51" spans="1:12" ht="14.25" customHeight="1">
      <c r="A51" s="1"/>
      <c r="B51" s="1"/>
      <c r="C51" s="1"/>
      <c r="D51" s="1"/>
      <c r="E51" s="1"/>
      <c r="F51" s="1"/>
      <c r="G51" s="1"/>
      <c r="H51" s="1"/>
      <c r="I51" s="1"/>
      <c r="J51" s="1"/>
      <c r="K51" s="1"/>
      <c r="L51" s="1"/>
    </row>
    <row r="52" spans="1:12" ht="14.25" customHeight="1">
      <c r="A52" s="1"/>
      <c r="B52" s="1"/>
      <c r="C52" s="1"/>
      <c r="D52" s="1"/>
      <c r="E52" s="1"/>
      <c r="F52" s="1"/>
      <c r="G52" s="1"/>
      <c r="H52" s="1"/>
      <c r="I52" s="1"/>
      <c r="J52" s="1"/>
      <c r="K52" s="1"/>
      <c r="L52" s="1"/>
    </row>
    <row r="53" spans="1:12" ht="14.25" customHeight="1">
      <c r="A53" s="1"/>
      <c r="B53" s="1"/>
      <c r="C53" s="1"/>
      <c r="D53" s="1"/>
      <c r="E53" s="1"/>
      <c r="F53" s="1"/>
      <c r="G53" s="1"/>
      <c r="H53" s="1"/>
      <c r="I53" s="1"/>
      <c r="J53" s="1"/>
      <c r="K53" s="1"/>
      <c r="L53" s="1"/>
    </row>
    <row r="54" spans="1:12" ht="14.25" customHeight="1">
      <c r="A54" s="1"/>
      <c r="B54" s="1"/>
      <c r="C54" s="1"/>
      <c r="D54" s="1"/>
      <c r="E54" s="1"/>
      <c r="F54" s="1"/>
      <c r="G54" s="1"/>
      <c r="H54" s="1"/>
      <c r="I54" s="1"/>
      <c r="J54" s="1"/>
      <c r="K54" s="1"/>
      <c r="L54" s="1"/>
    </row>
    <row r="55" spans="1:12" ht="14.25" customHeight="1">
      <c r="A55" s="1"/>
      <c r="B55" s="1"/>
      <c r="C55" s="1"/>
      <c r="D55" s="1"/>
      <c r="E55" s="1"/>
      <c r="F55" s="1"/>
      <c r="G55" s="1"/>
      <c r="H55" s="1"/>
      <c r="I55" s="1"/>
      <c r="J55" s="1"/>
      <c r="K55" s="1"/>
      <c r="L55" s="1"/>
    </row>
    <row r="56" spans="1:12" ht="14.25" customHeight="1">
      <c r="A56" s="1"/>
      <c r="B56" s="1"/>
      <c r="C56" s="1"/>
      <c r="D56" s="1"/>
      <c r="E56" s="1"/>
      <c r="F56" s="1"/>
      <c r="G56" s="1"/>
      <c r="H56" s="1"/>
      <c r="I56" s="1"/>
      <c r="J56" s="1"/>
      <c r="K56" s="1"/>
      <c r="L56" s="1"/>
    </row>
    <row r="57" spans="1:12" ht="14.25" customHeight="1">
      <c r="A57" s="1"/>
      <c r="B57" s="1"/>
      <c r="C57" s="1"/>
      <c r="D57" s="1"/>
      <c r="E57" s="1"/>
      <c r="F57" s="1"/>
      <c r="G57" s="1"/>
      <c r="H57" s="1"/>
      <c r="I57" s="1"/>
      <c r="J57" s="1"/>
      <c r="K57" s="1"/>
      <c r="L57" s="1"/>
    </row>
    <row r="58" spans="1:12" ht="14.25" customHeight="1">
      <c r="A58" s="1"/>
      <c r="B58" s="1"/>
      <c r="C58" s="1"/>
      <c r="D58" s="1"/>
      <c r="E58" s="1"/>
      <c r="F58" s="1"/>
      <c r="G58" s="1"/>
      <c r="H58" s="1"/>
      <c r="I58" s="1"/>
      <c r="J58" s="1"/>
      <c r="K58" s="1"/>
      <c r="L58" s="1"/>
    </row>
    <row r="59" spans="1:12" ht="14.25" customHeight="1">
      <c r="A59" s="1"/>
      <c r="B59" s="1"/>
      <c r="C59" s="1"/>
      <c r="D59" s="1"/>
      <c r="E59" s="1"/>
      <c r="F59" s="1"/>
      <c r="G59" s="1"/>
      <c r="H59" s="1"/>
      <c r="I59" s="1"/>
      <c r="J59" s="1"/>
      <c r="K59" s="1"/>
      <c r="L59" s="1"/>
    </row>
    <row r="60" spans="1:12" ht="14.25" customHeight="1">
      <c r="A60" s="1"/>
      <c r="B60" s="1"/>
      <c r="C60" s="1"/>
      <c r="D60" s="1"/>
      <c r="E60" s="1"/>
      <c r="F60" s="1"/>
      <c r="G60" s="1"/>
      <c r="H60" s="1"/>
      <c r="I60" s="1"/>
      <c r="J60" s="1"/>
      <c r="K60" s="1"/>
      <c r="L60" s="1"/>
    </row>
    <row r="61" spans="1:12" ht="14.25" customHeight="1">
      <c r="A61" s="1"/>
      <c r="B61" s="1"/>
      <c r="C61" s="1"/>
      <c r="D61" s="1"/>
      <c r="E61" s="1"/>
      <c r="F61" s="1"/>
      <c r="G61" s="1"/>
      <c r="H61" s="1"/>
      <c r="I61" s="1"/>
      <c r="J61" s="1"/>
      <c r="K61" s="1"/>
      <c r="L61" s="1"/>
    </row>
    <row r="62" spans="1:12" ht="14.25" customHeight="1">
      <c r="A62" s="1"/>
      <c r="B62" s="1"/>
      <c r="C62" s="1"/>
      <c r="D62" s="1"/>
      <c r="E62" s="1"/>
      <c r="F62" s="1"/>
      <c r="G62" s="1"/>
      <c r="H62" s="1"/>
      <c r="I62" s="1"/>
      <c r="J62" s="1"/>
      <c r="K62" s="1"/>
      <c r="L62" s="1"/>
    </row>
    <row r="63" spans="1:12" ht="14.25" customHeight="1">
      <c r="A63" s="1"/>
      <c r="B63" s="1"/>
      <c r="C63" s="1"/>
      <c r="D63" s="1"/>
      <c r="E63" s="1"/>
      <c r="F63" s="1"/>
      <c r="G63" s="1"/>
      <c r="H63" s="1"/>
      <c r="I63" s="1"/>
      <c r="J63" s="1"/>
      <c r="K63" s="1"/>
      <c r="L63" s="1"/>
    </row>
    <row r="64" spans="1:12" ht="14.25" customHeight="1">
      <c r="A64" s="1"/>
      <c r="B64" s="1"/>
      <c r="C64" s="1"/>
      <c r="D64" s="1"/>
      <c r="E64" s="1"/>
      <c r="F64" s="1"/>
      <c r="G64" s="1"/>
      <c r="H64" s="1"/>
      <c r="I64" s="1"/>
      <c r="J64" s="1"/>
      <c r="K64" s="1"/>
      <c r="L64" s="1"/>
    </row>
    <row r="65" spans="1:12" ht="14.25" customHeight="1">
      <c r="A65" s="1"/>
      <c r="B65" s="1"/>
      <c r="C65" s="1"/>
      <c r="D65" s="1"/>
      <c r="E65" s="1"/>
      <c r="F65" s="1"/>
      <c r="G65" s="1"/>
      <c r="H65" s="1"/>
      <c r="I65" s="1"/>
      <c r="J65" s="1"/>
      <c r="K65" s="1"/>
      <c r="L65" s="1"/>
    </row>
    <row r="66" spans="1:12" ht="14.25" customHeight="1">
      <c r="A66" s="1"/>
      <c r="B66" s="1"/>
      <c r="C66" s="1"/>
      <c r="D66" s="1"/>
      <c r="E66" s="1"/>
      <c r="F66" s="1"/>
      <c r="G66" s="1"/>
      <c r="H66" s="1"/>
      <c r="I66" s="1"/>
      <c r="J66" s="1"/>
      <c r="K66" s="1"/>
      <c r="L66" s="1"/>
    </row>
    <row r="67" spans="1:12" ht="14.25" customHeight="1">
      <c r="A67" s="1"/>
      <c r="B67" s="1"/>
      <c r="C67" s="1"/>
      <c r="D67" s="1"/>
      <c r="E67" s="1"/>
      <c r="F67" s="1"/>
      <c r="G67" s="1"/>
      <c r="H67" s="1"/>
      <c r="I67" s="1"/>
      <c r="J67" s="1"/>
      <c r="K67" s="1"/>
      <c r="L67" s="1"/>
    </row>
    <row r="68" spans="1:12" ht="14.25" customHeight="1">
      <c r="A68" s="1"/>
      <c r="B68" s="1"/>
      <c r="C68" s="1"/>
      <c r="D68" s="1"/>
      <c r="E68" s="1"/>
      <c r="F68" s="1"/>
      <c r="G68" s="1"/>
      <c r="H68" s="1"/>
      <c r="I68" s="1"/>
      <c r="J68" s="1"/>
      <c r="K68" s="1"/>
      <c r="L68" s="1"/>
    </row>
    <row r="69" spans="1:12" ht="14.25" customHeight="1">
      <c r="A69" s="1"/>
      <c r="B69" s="1"/>
      <c r="C69" s="1"/>
      <c r="D69" s="1"/>
      <c r="E69" s="1"/>
      <c r="F69" s="1"/>
      <c r="G69" s="1"/>
      <c r="H69" s="1"/>
      <c r="I69" s="1"/>
      <c r="J69" s="1"/>
      <c r="K69" s="1"/>
      <c r="L69" s="1"/>
    </row>
    <row r="70" spans="1:12" ht="14.25" customHeight="1">
      <c r="A70" s="1"/>
      <c r="B70" s="1"/>
      <c r="C70" s="1"/>
      <c r="D70" s="1"/>
      <c r="E70" s="1"/>
      <c r="F70" s="1"/>
      <c r="G70" s="1"/>
      <c r="H70" s="1"/>
      <c r="I70" s="1"/>
      <c r="J70" s="1"/>
      <c r="K70" s="1"/>
      <c r="L70" s="1"/>
    </row>
    <row r="71" spans="1:12" ht="14.25" customHeight="1">
      <c r="A71" s="1"/>
      <c r="B71" s="1"/>
      <c r="C71" s="1"/>
      <c r="D71" s="1"/>
      <c r="E71" s="1"/>
      <c r="F71" s="1"/>
      <c r="G71" s="1"/>
      <c r="H71" s="1"/>
      <c r="I71" s="1"/>
      <c r="J71" s="1"/>
      <c r="K71" s="1"/>
      <c r="L71" s="1"/>
    </row>
    <row r="72" spans="1:12" ht="14.25" customHeight="1">
      <c r="A72" s="1"/>
      <c r="B72" s="1"/>
      <c r="C72" s="1"/>
      <c r="D72" s="1"/>
      <c r="E72" s="1"/>
      <c r="F72" s="1"/>
      <c r="G72" s="1"/>
      <c r="H72" s="1"/>
      <c r="I72" s="1"/>
      <c r="J72" s="1"/>
      <c r="K72" s="1"/>
      <c r="L72" s="1"/>
    </row>
    <row r="73" spans="1:12" ht="14.25" customHeight="1">
      <c r="A73" s="1"/>
      <c r="B73" s="1"/>
      <c r="C73" s="1"/>
      <c r="D73" s="1"/>
      <c r="E73" s="1"/>
      <c r="F73" s="1"/>
      <c r="G73" s="1"/>
      <c r="H73" s="1"/>
      <c r="I73" s="1"/>
      <c r="J73" s="1"/>
      <c r="K73" s="1"/>
      <c r="L73" s="1"/>
    </row>
    <row r="74" spans="1:12" ht="14.25" customHeight="1">
      <c r="A74" s="1"/>
      <c r="B74" s="1"/>
      <c r="C74" s="1"/>
      <c r="D74" s="1"/>
      <c r="E74" s="1"/>
      <c r="F74" s="1"/>
      <c r="G74" s="1"/>
      <c r="H74" s="1"/>
      <c r="I74" s="1"/>
      <c r="J74" s="1"/>
      <c r="K74" s="1"/>
      <c r="L74" s="1"/>
    </row>
    <row r="75" spans="1:12" ht="14.25" customHeight="1">
      <c r="A75" s="1"/>
      <c r="B75" s="1"/>
      <c r="C75" s="1"/>
      <c r="D75" s="1"/>
      <c r="E75" s="1"/>
      <c r="F75" s="1"/>
      <c r="G75" s="1"/>
      <c r="H75" s="1"/>
      <c r="I75" s="1"/>
      <c r="J75" s="1"/>
      <c r="K75" s="1"/>
      <c r="L75" s="1"/>
    </row>
    <row r="76" spans="1:12" ht="14.25" customHeight="1">
      <c r="A76" s="1"/>
      <c r="B76" s="1"/>
      <c r="C76" s="1"/>
      <c r="D76" s="1"/>
      <c r="E76" s="1"/>
      <c r="F76" s="1"/>
      <c r="G76" s="1"/>
      <c r="H76" s="1"/>
      <c r="I76" s="1"/>
      <c r="J76" s="1"/>
      <c r="K76" s="1"/>
      <c r="L76" s="1"/>
    </row>
    <row r="77" spans="1:12" ht="14.25" customHeight="1">
      <c r="A77" s="1"/>
      <c r="B77" s="1"/>
      <c r="C77" s="1"/>
      <c r="D77" s="1"/>
      <c r="E77" s="1"/>
      <c r="F77" s="1"/>
      <c r="G77" s="1"/>
      <c r="H77" s="1"/>
      <c r="I77" s="1"/>
      <c r="J77" s="1"/>
      <c r="K77" s="1"/>
      <c r="L77" s="1"/>
    </row>
    <row r="78" spans="1:12" ht="14.25" customHeight="1">
      <c r="A78" s="1"/>
      <c r="B78" s="1"/>
      <c r="C78" s="1"/>
      <c r="D78" s="1"/>
      <c r="E78" s="1"/>
      <c r="F78" s="1"/>
      <c r="G78" s="1"/>
      <c r="H78" s="1"/>
      <c r="I78" s="1"/>
      <c r="J78" s="1"/>
      <c r="K78" s="1"/>
      <c r="L78" s="1"/>
    </row>
    <row r="79" spans="1:12" ht="14.25" customHeight="1">
      <c r="A79" s="1"/>
      <c r="B79" s="1"/>
      <c r="C79" s="1"/>
      <c r="D79" s="1"/>
      <c r="E79" s="1"/>
      <c r="F79" s="1"/>
      <c r="G79" s="1"/>
      <c r="H79" s="1"/>
      <c r="I79" s="1"/>
      <c r="J79" s="1"/>
      <c r="K79" s="1"/>
      <c r="L79" s="1"/>
    </row>
    <row r="80" spans="1:12" ht="14.25" customHeight="1">
      <c r="A80" s="1"/>
      <c r="B80" s="1"/>
      <c r="C80" s="1"/>
      <c r="D80" s="1"/>
      <c r="E80" s="1"/>
      <c r="F80" s="1"/>
      <c r="G80" s="1"/>
      <c r="H80" s="1"/>
      <c r="I80" s="1"/>
      <c r="J80" s="1"/>
      <c r="K80" s="1"/>
      <c r="L80" s="1"/>
    </row>
    <row r="81" spans="1:12" ht="14.25" customHeight="1">
      <c r="A81" s="1"/>
      <c r="B81" s="1"/>
      <c r="C81" s="1"/>
      <c r="D81" s="1"/>
      <c r="E81" s="1"/>
      <c r="F81" s="1"/>
      <c r="G81" s="1"/>
      <c r="H81" s="1"/>
      <c r="I81" s="1"/>
      <c r="J81" s="1"/>
      <c r="K81" s="1"/>
      <c r="L81" s="1"/>
    </row>
    <row r="82" spans="1:12" ht="14.25" customHeight="1">
      <c r="A82" s="1"/>
      <c r="B82" s="1"/>
      <c r="C82" s="1"/>
      <c r="D82" s="1"/>
      <c r="E82" s="1"/>
      <c r="F82" s="1"/>
      <c r="G82" s="1"/>
      <c r="H82" s="1"/>
      <c r="I82" s="1"/>
      <c r="J82" s="1"/>
      <c r="K82" s="1"/>
      <c r="L82" s="1"/>
    </row>
    <row r="83" spans="1:12" ht="14.25" customHeight="1">
      <c r="A83" s="1"/>
      <c r="B83" s="1"/>
      <c r="C83" s="1"/>
      <c r="D83" s="1"/>
      <c r="E83" s="1"/>
      <c r="F83" s="1"/>
      <c r="G83" s="1"/>
      <c r="H83" s="1"/>
      <c r="I83" s="1"/>
      <c r="J83" s="1"/>
      <c r="K83" s="1"/>
      <c r="L83" s="1"/>
    </row>
    <row r="84" spans="1:12" ht="14.25" customHeight="1">
      <c r="A84" s="1"/>
      <c r="B84" s="1"/>
      <c r="C84" s="1"/>
      <c r="D84" s="1"/>
      <c r="E84" s="1"/>
      <c r="F84" s="1"/>
      <c r="G84" s="1"/>
      <c r="H84" s="1"/>
      <c r="I84" s="1"/>
      <c r="J84" s="1"/>
      <c r="K84" s="1"/>
      <c r="L84" s="1"/>
    </row>
    <row r="85" spans="1:12" ht="14.25" customHeight="1">
      <c r="A85" s="1"/>
      <c r="B85" s="1"/>
      <c r="C85" s="1"/>
      <c r="D85" s="1"/>
      <c r="E85" s="1"/>
      <c r="F85" s="1"/>
      <c r="G85" s="1"/>
      <c r="H85" s="1"/>
      <c r="I85" s="1"/>
      <c r="J85" s="1"/>
      <c r="K85" s="1"/>
      <c r="L85" s="1"/>
    </row>
    <row r="86" spans="1:12" ht="14.25" customHeight="1">
      <c r="A86" s="1"/>
      <c r="B86" s="1"/>
      <c r="C86" s="1"/>
      <c r="D86" s="1"/>
      <c r="E86" s="1"/>
      <c r="F86" s="1"/>
      <c r="G86" s="1"/>
      <c r="H86" s="1"/>
      <c r="I86" s="1"/>
      <c r="J86" s="1"/>
      <c r="K86" s="1"/>
      <c r="L86" s="1"/>
    </row>
    <row r="87" spans="1:12" ht="14.25" customHeight="1">
      <c r="A87" s="1"/>
      <c r="B87" s="1"/>
      <c r="C87" s="1"/>
      <c r="D87" s="1"/>
      <c r="E87" s="1"/>
      <c r="F87" s="1"/>
      <c r="G87" s="1"/>
      <c r="H87" s="1"/>
      <c r="I87" s="1"/>
      <c r="J87" s="1"/>
      <c r="K87" s="1"/>
      <c r="L87" s="1"/>
    </row>
    <row r="88" spans="1:12" ht="14.25" customHeight="1">
      <c r="A88" s="1"/>
      <c r="B88" s="1"/>
      <c r="C88" s="1"/>
      <c r="D88" s="1"/>
      <c r="E88" s="1"/>
      <c r="F88" s="1"/>
      <c r="G88" s="1"/>
      <c r="H88" s="1"/>
      <c r="I88" s="1"/>
      <c r="J88" s="1"/>
      <c r="K88" s="1"/>
      <c r="L88" s="1"/>
    </row>
    <row r="89" spans="1:12" ht="14.25" customHeight="1">
      <c r="A89" s="1"/>
      <c r="B89" s="1"/>
      <c r="C89" s="1"/>
      <c r="D89" s="1"/>
      <c r="E89" s="1"/>
      <c r="F89" s="1"/>
      <c r="G89" s="1"/>
      <c r="H89" s="1"/>
      <c r="I89" s="1"/>
      <c r="J89" s="1"/>
      <c r="K89" s="1"/>
      <c r="L89" s="1"/>
    </row>
    <row r="90" spans="1:12" ht="14.25" customHeight="1">
      <c r="A90" s="1"/>
      <c r="B90" s="1"/>
      <c r="C90" s="1"/>
      <c r="D90" s="1"/>
      <c r="E90" s="1"/>
      <c r="F90" s="1"/>
      <c r="G90" s="1"/>
      <c r="H90" s="1"/>
      <c r="I90" s="1"/>
      <c r="J90" s="1"/>
      <c r="K90" s="1"/>
      <c r="L90" s="1"/>
    </row>
    <row r="91" spans="1:12" ht="14.25" customHeight="1">
      <c r="A91" s="1"/>
      <c r="B91" s="1"/>
      <c r="C91" s="1"/>
      <c r="D91" s="1"/>
      <c r="E91" s="1"/>
      <c r="F91" s="1"/>
      <c r="G91" s="1"/>
      <c r="H91" s="1"/>
      <c r="I91" s="1"/>
      <c r="J91" s="1"/>
      <c r="K91" s="1"/>
      <c r="L91" s="1"/>
    </row>
    <row r="92" spans="1:12" ht="14.25" customHeight="1">
      <c r="A92" s="1"/>
      <c r="B92" s="1"/>
      <c r="C92" s="1"/>
      <c r="D92" s="1"/>
      <c r="E92" s="1"/>
      <c r="F92" s="1"/>
      <c r="G92" s="1"/>
      <c r="H92" s="1"/>
      <c r="I92" s="1"/>
      <c r="J92" s="1"/>
      <c r="K92" s="1"/>
      <c r="L92" s="1"/>
    </row>
    <row r="93" spans="1:12" ht="14.25" customHeight="1">
      <c r="A93" s="1"/>
      <c r="B93" s="1"/>
      <c r="C93" s="1"/>
      <c r="D93" s="1"/>
      <c r="E93" s="1"/>
      <c r="F93" s="1"/>
      <c r="G93" s="1"/>
      <c r="H93" s="1"/>
      <c r="I93" s="1"/>
      <c r="J93" s="1"/>
      <c r="K93" s="1"/>
      <c r="L93" s="1"/>
    </row>
    <row r="94" spans="1:12" ht="14.25" customHeight="1">
      <c r="A94" s="1"/>
      <c r="B94" s="1"/>
      <c r="C94" s="1"/>
      <c r="D94" s="1"/>
      <c r="E94" s="1"/>
      <c r="F94" s="1"/>
      <c r="G94" s="1"/>
      <c r="H94" s="1"/>
      <c r="I94" s="1"/>
      <c r="J94" s="1"/>
      <c r="K94" s="1"/>
      <c r="L94" s="1"/>
    </row>
    <row r="95" spans="1:12" ht="14.25" customHeight="1">
      <c r="A95" s="1"/>
      <c r="B95" s="1"/>
      <c r="C95" s="1"/>
      <c r="D95" s="1"/>
      <c r="E95" s="1"/>
      <c r="F95" s="1"/>
      <c r="G95" s="1"/>
      <c r="H95" s="1"/>
      <c r="I95" s="1"/>
      <c r="J95" s="1"/>
      <c r="K95" s="1"/>
      <c r="L95" s="1"/>
    </row>
    <row r="96" spans="1:12" ht="14.25" customHeight="1">
      <c r="A96" s="1"/>
      <c r="B96" s="1"/>
      <c r="C96" s="1"/>
      <c r="D96" s="1"/>
      <c r="E96" s="1"/>
      <c r="F96" s="1"/>
      <c r="G96" s="1"/>
      <c r="H96" s="1"/>
      <c r="I96" s="1"/>
      <c r="J96" s="1"/>
      <c r="K96" s="1"/>
      <c r="L96" s="1"/>
    </row>
    <row r="97" spans="1:12" ht="14.25" customHeight="1">
      <c r="A97" s="1"/>
      <c r="B97" s="1"/>
      <c r="C97" s="1"/>
      <c r="D97" s="1"/>
      <c r="E97" s="1"/>
      <c r="F97" s="1"/>
      <c r="G97" s="1"/>
      <c r="H97" s="1"/>
      <c r="I97" s="1"/>
      <c r="J97" s="1"/>
      <c r="K97" s="1"/>
      <c r="L97" s="1"/>
    </row>
    <row r="98" spans="1:12" ht="14.25" customHeight="1">
      <c r="A98" s="1"/>
      <c r="B98" s="1"/>
      <c r="C98" s="1"/>
      <c r="D98" s="1"/>
      <c r="E98" s="1"/>
      <c r="F98" s="1"/>
      <c r="G98" s="1"/>
      <c r="H98" s="1"/>
      <c r="I98" s="1"/>
      <c r="J98" s="1"/>
      <c r="K98" s="1"/>
      <c r="L98" s="1"/>
    </row>
    <row r="99" spans="1:12" ht="14.25" customHeight="1">
      <c r="A99" s="1"/>
      <c r="B99" s="1"/>
      <c r="C99" s="1"/>
      <c r="D99" s="1"/>
      <c r="E99" s="1"/>
      <c r="F99" s="1"/>
      <c r="G99" s="1"/>
      <c r="H99" s="1"/>
      <c r="I99" s="1"/>
      <c r="J99" s="1"/>
      <c r="K99" s="1"/>
      <c r="L99" s="1"/>
    </row>
    <row r="100" spans="1:12" ht="14.25" customHeight="1">
      <c r="A100" s="1"/>
      <c r="B100" s="1"/>
      <c r="C100" s="1"/>
      <c r="D100" s="1"/>
      <c r="E100" s="1"/>
      <c r="F100" s="1"/>
      <c r="G100" s="1"/>
      <c r="H100" s="1"/>
      <c r="I100" s="1"/>
      <c r="J100" s="1"/>
      <c r="K100" s="1"/>
      <c r="L100" s="1"/>
    </row>
    <row r="101" spans="1:12" ht="14.25" customHeight="1">
      <c r="A101" s="1"/>
      <c r="B101" s="1"/>
      <c r="C101" s="1"/>
      <c r="D101" s="1"/>
      <c r="E101" s="1"/>
      <c r="F101" s="1"/>
      <c r="G101" s="1"/>
      <c r="H101" s="1"/>
      <c r="I101" s="1"/>
      <c r="J101" s="1"/>
      <c r="K101" s="1"/>
      <c r="L101" s="1"/>
    </row>
    <row r="102" spans="1:12" ht="14.25" customHeight="1">
      <c r="A102" s="1"/>
      <c r="B102" s="1"/>
      <c r="C102" s="1"/>
      <c r="D102" s="1"/>
      <c r="E102" s="1"/>
      <c r="F102" s="1"/>
      <c r="G102" s="1"/>
      <c r="H102" s="1"/>
      <c r="I102" s="1"/>
      <c r="J102" s="1"/>
      <c r="K102" s="1"/>
      <c r="L102" s="1"/>
    </row>
    <row r="103" spans="1:12" ht="14.25" customHeight="1">
      <c r="A103" s="1"/>
      <c r="B103" s="1"/>
      <c r="C103" s="1"/>
      <c r="D103" s="1"/>
      <c r="E103" s="1"/>
      <c r="F103" s="1"/>
      <c r="G103" s="1"/>
      <c r="H103" s="1"/>
      <c r="I103" s="1"/>
      <c r="J103" s="1"/>
      <c r="K103" s="1"/>
      <c r="L103" s="1"/>
    </row>
    <row r="104" spans="1:12" ht="14.25" customHeight="1">
      <c r="A104" s="1"/>
      <c r="B104" s="1"/>
      <c r="C104" s="1"/>
      <c r="D104" s="1"/>
      <c r="E104" s="1"/>
      <c r="F104" s="1"/>
      <c r="G104" s="1"/>
      <c r="H104" s="1"/>
      <c r="I104" s="1"/>
      <c r="J104" s="1"/>
      <c r="K104" s="1"/>
      <c r="L104" s="1"/>
    </row>
    <row r="105" spans="1:12" ht="14.25" customHeight="1">
      <c r="A105" s="1"/>
      <c r="B105" s="1"/>
      <c r="C105" s="1"/>
      <c r="D105" s="1"/>
      <c r="E105" s="1"/>
      <c r="F105" s="1"/>
      <c r="G105" s="1"/>
      <c r="H105" s="1"/>
      <c r="I105" s="1"/>
      <c r="J105" s="1"/>
      <c r="K105" s="1"/>
      <c r="L105" s="1"/>
    </row>
    <row r="106" spans="1:12" ht="14.25" customHeight="1">
      <c r="A106" s="1"/>
      <c r="B106" s="1"/>
      <c r="C106" s="1"/>
      <c r="D106" s="1"/>
      <c r="E106" s="1"/>
      <c r="F106" s="1"/>
      <c r="G106" s="1"/>
      <c r="H106" s="1"/>
      <c r="I106" s="1"/>
      <c r="J106" s="1"/>
      <c r="K106" s="1"/>
      <c r="L106" s="1"/>
    </row>
    <row r="107" spans="1:12" ht="14.25" customHeight="1">
      <c r="A107" s="1"/>
      <c r="B107" s="1"/>
      <c r="C107" s="1"/>
      <c r="D107" s="1"/>
      <c r="E107" s="1"/>
      <c r="F107" s="1"/>
      <c r="G107" s="1"/>
      <c r="H107" s="1"/>
      <c r="I107" s="1"/>
      <c r="J107" s="1"/>
      <c r="K107" s="1"/>
      <c r="L107" s="1"/>
    </row>
    <row r="108" spans="1:12" ht="14.25" customHeight="1">
      <c r="A108" s="1"/>
      <c r="B108" s="1"/>
      <c r="C108" s="1"/>
      <c r="D108" s="1"/>
      <c r="E108" s="1"/>
      <c r="F108" s="1"/>
      <c r="G108" s="1"/>
      <c r="H108" s="1"/>
      <c r="I108" s="1"/>
      <c r="J108" s="1"/>
      <c r="K108" s="1"/>
      <c r="L108" s="1"/>
    </row>
    <row r="109" spans="1:12" ht="14.25" customHeight="1">
      <c r="A109" s="1"/>
      <c r="B109" s="1"/>
      <c r="C109" s="1"/>
      <c r="D109" s="1"/>
      <c r="E109" s="1"/>
      <c r="F109" s="1"/>
      <c r="G109" s="1"/>
      <c r="H109" s="1"/>
      <c r="I109" s="1"/>
      <c r="J109" s="1"/>
      <c r="K109" s="1"/>
      <c r="L109" s="1"/>
    </row>
    <row r="110" spans="1:12" ht="14.25" customHeight="1">
      <c r="A110" s="1"/>
      <c r="B110" s="1"/>
      <c r="C110" s="1"/>
      <c r="D110" s="1"/>
      <c r="E110" s="1"/>
      <c r="F110" s="1"/>
      <c r="G110" s="1"/>
      <c r="H110" s="1"/>
      <c r="I110" s="1"/>
      <c r="J110" s="1"/>
      <c r="K110" s="1"/>
      <c r="L110" s="1"/>
    </row>
    <row r="111" spans="1:12" ht="14.25" customHeight="1">
      <c r="A111" s="1"/>
      <c r="B111" s="1"/>
      <c r="C111" s="1"/>
      <c r="D111" s="1"/>
      <c r="E111" s="1"/>
      <c r="F111" s="1"/>
      <c r="G111" s="1"/>
      <c r="H111" s="1"/>
      <c r="I111" s="1"/>
      <c r="J111" s="1"/>
      <c r="K111" s="1"/>
      <c r="L111" s="1"/>
    </row>
    <row r="112" spans="1:12" ht="14.25" customHeight="1">
      <c r="A112" s="1"/>
      <c r="B112" s="1"/>
      <c r="C112" s="1"/>
      <c r="D112" s="1"/>
      <c r="E112" s="1"/>
      <c r="F112" s="1"/>
      <c r="G112" s="1"/>
      <c r="H112" s="1"/>
      <c r="I112" s="1"/>
      <c r="J112" s="1"/>
      <c r="K112" s="1"/>
      <c r="L112" s="1"/>
    </row>
    <row r="113" spans="1:12" ht="14.25" customHeight="1">
      <c r="A113" s="1"/>
      <c r="B113" s="1"/>
      <c r="C113" s="1"/>
      <c r="D113" s="1"/>
      <c r="E113" s="1"/>
      <c r="F113" s="1"/>
      <c r="G113" s="1"/>
      <c r="H113" s="1"/>
      <c r="I113" s="1"/>
      <c r="J113" s="1"/>
      <c r="K113" s="1"/>
      <c r="L113" s="1"/>
    </row>
    <row r="114" spans="1:12" ht="14.25" customHeight="1">
      <c r="A114" s="1"/>
      <c r="B114" s="1"/>
      <c r="C114" s="1"/>
      <c r="D114" s="1"/>
      <c r="E114" s="1"/>
      <c r="F114" s="1"/>
      <c r="G114" s="1"/>
      <c r="H114" s="1"/>
      <c r="I114" s="1"/>
      <c r="J114" s="1"/>
      <c r="K114" s="1"/>
      <c r="L114" s="1"/>
    </row>
    <row r="115" spans="1:12" ht="14.25" customHeight="1">
      <c r="A115" s="1"/>
      <c r="B115" s="1"/>
      <c r="C115" s="1"/>
      <c r="D115" s="1"/>
      <c r="E115" s="1"/>
      <c r="F115" s="1"/>
      <c r="G115" s="1"/>
      <c r="H115" s="1"/>
      <c r="I115" s="1"/>
      <c r="J115" s="1"/>
      <c r="K115" s="1"/>
      <c r="L115" s="1"/>
    </row>
    <row r="116" spans="1:12" ht="14.25" customHeight="1">
      <c r="A116" s="1"/>
      <c r="B116" s="1"/>
      <c r="C116" s="1"/>
      <c r="D116" s="1"/>
      <c r="E116" s="1"/>
      <c r="F116" s="1"/>
      <c r="G116" s="1"/>
      <c r="H116" s="1"/>
      <c r="I116" s="1"/>
      <c r="J116" s="1"/>
      <c r="K116" s="1"/>
      <c r="L116" s="1"/>
    </row>
    <row r="117" spans="1:12" ht="14.25" customHeight="1">
      <c r="A117" s="1"/>
      <c r="B117" s="1"/>
      <c r="C117" s="1"/>
      <c r="D117" s="1"/>
      <c r="E117" s="1"/>
      <c r="F117" s="1"/>
      <c r="G117" s="1"/>
      <c r="H117" s="1"/>
      <c r="I117" s="1"/>
      <c r="J117" s="1"/>
      <c r="K117" s="1"/>
      <c r="L117" s="1"/>
    </row>
    <row r="118" spans="1:12" ht="14.25" customHeight="1">
      <c r="A118" s="1"/>
      <c r="B118" s="1"/>
      <c r="C118" s="1"/>
      <c r="D118" s="1"/>
      <c r="E118" s="1"/>
      <c r="F118" s="1"/>
      <c r="G118" s="1"/>
      <c r="H118" s="1"/>
      <c r="I118" s="1"/>
      <c r="J118" s="1"/>
      <c r="K118" s="1"/>
      <c r="L118" s="1"/>
    </row>
    <row r="119" spans="1:12" ht="14.25" customHeight="1">
      <c r="A119" s="1"/>
      <c r="B119" s="1"/>
      <c r="C119" s="1"/>
      <c r="D119" s="1"/>
      <c r="E119" s="1"/>
      <c r="F119" s="1"/>
      <c r="G119" s="1"/>
      <c r="H119" s="1"/>
      <c r="I119" s="1"/>
      <c r="J119" s="1"/>
      <c r="K119" s="1"/>
      <c r="L119" s="1"/>
    </row>
    <row r="120" spans="1:12" ht="14.25" customHeight="1">
      <c r="A120" s="1"/>
      <c r="B120" s="1"/>
      <c r="C120" s="1"/>
      <c r="D120" s="1"/>
      <c r="E120" s="1"/>
      <c r="F120" s="1"/>
      <c r="G120" s="1"/>
      <c r="H120" s="1"/>
      <c r="I120" s="1"/>
      <c r="J120" s="1"/>
      <c r="K120" s="1"/>
      <c r="L120" s="1"/>
    </row>
    <row r="121" spans="1:12" ht="14.25" customHeight="1">
      <c r="A121" s="1"/>
      <c r="B121" s="1"/>
      <c r="C121" s="1"/>
      <c r="D121" s="1"/>
      <c r="E121" s="1"/>
      <c r="F121" s="1"/>
      <c r="G121" s="1"/>
      <c r="H121" s="1"/>
      <c r="I121" s="1"/>
      <c r="J121" s="1"/>
      <c r="K121" s="1"/>
      <c r="L121" s="1"/>
    </row>
    <row r="122" spans="1:12" ht="14.25" customHeight="1">
      <c r="A122" s="1"/>
      <c r="B122" s="1"/>
      <c r="C122" s="1"/>
      <c r="D122" s="1"/>
      <c r="E122" s="1"/>
      <c r="F122" s="1"/>
      <c r="G122" s="1"/>
      <c r="H122" s="1"/>
      <c r="I122" s="1"/>
      <c r="J122" s="1"/>
      <c r="K122" s="1"/>
      <c r="L122" s="1"/>
    </row>
    <row r="123" spans="1:12" ht="14.25" customHeight="1">
      <c r="A123" s="1"/>
      <c r="B123" s="1"/>
      <c r="C123" s="1"/>
      <c r="D123" s="1"/>
      <c r="E123" s="1"/>
      <c r="F123" s="1"/>
      <c r="G123" s="1"/>
      <c r="H123" s="1"/>
      <c r="I123" s="1"/>
      <c r="J123" s="1"/>
      <c r="K123" s="1"/>
      <c r="L123" s="1"/>
    </row>
    <row r="124" spans="1:12" ht="14.25" customHeight="1">
      <c r="A124" s="1"/>
      <c r="B124" s="1"/>
      <c r="C124" s="1"/>
      <c r="D124" s="1"/>
      <c r="E124" s="1"/>
      <c r="F124" s="1"/>
      <c r="G124" s="1"/>
      <c r="H124" s="1"/>
      <c r="I124" s="1"/>
      <c r="J124" s="1"/>
      <c r="K124" s="1"/>
      <c r="L124" s="1"/>
    </row>
    <row r="125" spans="1:12" ht="14.25" customHeight="1">
      <c r="A125" s="1"/>
      <c r="B125" s="1"/>
      <c r="C125" s="1"/>
      <c r="D125" s="1"/>
      <c r="E125" s="1"/>
      <c r="F125" s="1"/>
      <c r="G125" s="1"/>
      <c r="H125" s="1"/>
      <c r="I125" s="1"/>
      <c r="J125" s="1"/>
      <c r="K125" s="1"/>
      <c r="L125" s="1"/>
    </row>
    <row r="126" spans="1:12" ht="14.25" customHeight="1">
      <c r="A126" s="1"/>
      <c r="B126" s="1"/>
      <c r="C126" s="1"/>
      <c r="D126" s="1"/>
      <c r="E126" s="1"/>
      <c r="F126" s="1"/>
      <c r="G126" s="1"/>
      <c r="H126" s="1"/>
      <c r="I126" s="1"/>
      <c r="J126" s="1"/>
      <c r="K126" s="1"/>
      <c r="L126" s="1"/>
    </row>
    <row r="127" spans="1:12" ht="14.25" customHeight="1">
      <c r="A127" s="1"/>
      <c r="B127" s="1"/>
      <c r="C127" s="1"/>
      <c r="D127" s="1"/>
      <c r="E127" s="1"/>
      <c r="F127" s="1"/>
      <c r="G127" s="1"/>
      <c r="H127" s="1"/>
      <c r="I127" s="1"/>
      <c r="J127" s="1"/>
      <c r="K127" s="1"/>
      <c r="L127" s="1"/>
    </row>
    <row r="128" spans="1:12" ht="14.25" customHeight="1">
      <c r="A128" s="1"/>
      <c r="B128" s="1"/>
      <c r="C128" s="1"/>
      <c r="D128" s="1"/>
      <c r="E128" s="1"/>
      <c r="F128" s="1"/>
      <c r="G128" s="1"/>
      <c r="H128" s="1"/>
      <c r="I128" s="1"/>
      <c r="J128" s="1"/>
      <c r="K128" s="1"/>
      <c r="L128" s="1"/>
    </row>
    <row r="129" spans="1:12" ht="14.25" customHeight="1">
      <c r="A129" s="1"/>
      <c r="B129" s="1"/>
      <c r="C129" s="1"/>
      <c r="D129" s="1"/>
      <c r="E129" s="1"/>
      <c r="F129" s="1"/>
      <c r="G129" s="1"/>
      <c r="H129" s="1"/>
      <c r="I129" s="1"/>
      <c r="J129" s="1"/>
      <c r="K129" s="1"/>
      <c r="L129" s="1"/>
    </row>
    <row r="130" spans="1:12" ht="14.25" customHeight="1">
      <c r="A130" s="1"/>
      <c r="B130" s="1"/>
      <c r="C130" s="1"/>
      <c r="D130" s="1"/>
      <c r="E130" s="1"/>
      <c r="F130" s="1"/>
      <c r="G130" s="1"/>
      <c r="H130" s="1"/>
      <c r="I130" s="1"/>
      <c r="J130" s="1"/>
      <c r="K130" s="1"/>
      <c r="L130" s="1"/>
    </row>
    <row r="131" spans="1:12" ht="14.25" customHeight="1">
      <c r="A131" s="1"/>
      <c r="B131" s="1"/>
      <c r="C131" s="1"/>
      <c r="D131" s="1"/>
      <c r="E131" s="1"/>
      <c r="F131" s="1"/>
      <c r="G131" s="1"/>
      <c r="H131" s="1"/>
      <c r="I131" s="1"/>
      <c r="J131" s="1"/>
      <c r="K131" s="1"/>
      <c r="L131" s="1"/>
    </row>
    <row r="132" spans="1:12" ht="14.25" customHeight="1">
      <c r="A132" s="1"/>
      <c r="B132" s="1"/>
      <c r="C132" s="1"/>
      <c r="D132" s="1"/>
      <c r="E132" s="1"/>
      <c r="F132" s="1"/>
      <c r="G132" s="1"/>
      <c r="H132" s="1"/>
      <c r="I132" s="1"/>
      <c r="J132" s="1"/>
      <c r="K132" s="1"/>
      <c r="L132" s="1"/>
    </row>
    <row r="133" spans="1:12" ht="14.25" customHeight="1">
      <c r="A133" s="1"/>
      <c r="B133" s="1"/>
      <c r="C133" s="1"/>
      <c r="D133" s="1"/>
      <c r="E133" s="1"/>
      <c r="F133" s="1"/>
      <c r="G133" s="1"/>
      <c r="H133" s="1"/>
      <c r="I133" s="1"/>
      <c r="J133" s="1"/>
      <c r="K133" s="1"/>
      <c r="L133" s="1"/>
    </row>
    <row r="134" spans="1:12" ht="14.25" customHeight="1">
      <c r="A134" s="1"/>
      <c r="B134" s="1"/>
      <c r="C134" s="1"/>
      <c r="D134" s="1"/>
      <c r="E134" s="1"/>
      <c r="F134" s="1"/>
      <c r="G134" s="1"/>
      <c r="H134" s="1"/>
      <c r="I134" s="1"/>
      <c r="J134" s="1"/>
      <c r="K134" s="1"/>
      <c r="L134" s="1"/>
    </row>
    <row r="135" spans="1:12" ht="14.25" customHeight="1">
      <c r="A135" s="1"/>
      <c r="B135" s="1"/>
      <c r="C135" s="1"/>
      <c r="D135" s="1"/>
      <c r="E135" s="1"/>
      <c r="F135" s="1"/>
      <c r="G135" s="1"/>
      <c r="H135" s="1"/>
      <c r="I135" s="1"/>
      <c r="J135" s="1"/>
      <c r="K135" s="1"/>
      <c r="L135" s="1"/>
    </row>
    <row r="136" spans="1:12" ht="14.25" customHeight="1">
      <c r="A136" s="1"/>
      <c r="B136" s="1"/>
      <c r="C136" s="1"/>
      <c r="D136" s="1"/>
      <c r="E136" s="1"/>
      <c r="F136" s="1"/>
      <c r="G136" s="1"/>
      <c r="H136" s="1"/>
      <c r="I136" s="1"/>
      <c r="J136" s="1"/>
      <c r="K136" s="1"/>
      <c r="L136" s="1"/>
    </row>
    <row r="137" spans="1:12" ht="14.25" customHeight="1">
      <c r="A137" s="1"/>
      <c r="B137" s="1"/>
      <c r="C137" s="1"/>
      <c r="D137" s="1"/>
      <c r="E137" s="1"/>
      <c r="F137" s="1"/>
      <c r="G137" s="1"/>
      <c r="H137" s="1"/>
      <c r="I137" s="1"/>
      <c r="J137" s="1"/>
      <c r="K137" s="1"/>
      <c r="L137" s="1"/>
    </row>
    <row r="138" spans="1:12" ht="14.25" customHeight="1">
      <c r="A138" s="1"/>
      <c r="B138" s="1"/>
      <c r="C138" s="1"/>
      <c r="D138" s="1"/>
      <c r="E138" s="1"/>
      <c r="F138" s="1"/>
      <c r="G138" s="1"/>
      <c r="H138" s="1"/>
      <c r="I138" s="1"/>
      <c r="J138" s="1"/>
      <c r="K138" s="1"/>
      <c r="L138" s="1"/>
    </row>
    <row r="139" spans="1:12" ht="14.25" customHeight="1">
      <c r="A139" s="1"/>
      <c r="B139" s="1"/>
      <c r="C139" s="1"/>
      <c r="D139" s="1"/>
      <c r="E139" s="1"/>
      <c r="F139" s="1"/>
      <c r="G139" s="1"/>
      <c r="H139" s="1"/>
      <c r="I139" s="1"/>
      <c r="J139" s="1"/>
      <c r="K139" s="1"/>
      <c r="L139" s="1"/>
    </row>
    <row r="140" spans="1:12" ht="14.25" customHeight="1">
      <c r="A140" s="1"/>
      <c r="B140" s="1"/>
      <c r="C140" s="1"/>
      <c r="D140" s="1"/>
      <c r="E140" s="1"/>
      <c r="F140" s="1"/>
      <c r="G140" s="1"/>
      <c r="H140" s="1"/>
      <c r="I140" s="1"/>
      <c r="J140" s="1"/>
      <c r="K140" s="1"/>
      <c r="L140" s="1"/>
    </row>
    <row r="141" spans="1:12" ht="14.25" customHeight="1">
      <c r="A141" s="1"/>
      <c r="B141" s="1"/>
      <c r="C141" s="1"/>
      <c r="D141" s="1"/>
      <c r="E141" s="1"/>
      <c r="F141" s="1"/>
      <c r="G141" s="1"/>
      <c r="H141" s="1"/>
      <c r="I141" s="1"/>
      <c r="J141" s="1"/>
      <c r="K141" s="1"/>
      <c r="L141" s="1"/>
    </row>
    <row r="142" spans="1:12" ht="14.25" customHeight="1">
      <c r="A142" s="1"/>
      <c r="B142" s="1"/>
      <c r="C142" s="1"/>
      <c r="D142" s="1"/>
      <c r="E142" s="1"/>
      <c r="F142" s="1"/>
      <c r="G142" s="1"/>
      <c r="H142" s="1"/>
      <c r="I142" s="1"/>
      <c r="J142" s="1"/>
      <c r="K142" s="1"/>
      <c r="L142" s="1"/>
    </row>
    <row r="143" spans="1:12" ht="14.25" customHeight="1">
      <c r="A143" s="1"/>
      <c r="B143" s="1"/>
      <c r="C143" s="1"/>
      <c r="D143" s="1"/>
      <c r="E143" s="1"/>
      <c r="F143" s="1"/>
      <c r="G143" s="1"/>
      <c r="H143" s="1"/>
      <c r="I143" s="1"/>
      <c r="J143" s="1"/>
      <c r="K143" s="1"/>
      <c r="L143" s="1"/>
    </row>
    <row r="144" spans="1:12" ht="14.25" customHeight="1">
      <c r="A144" s="1"/>
      <c r="B144" s="1"/>
      <c r="C144" s="1"/>
      <c r="D144" s="1"/>
      <c r="E144" s="1"/>
      <c r="F144" s="1"/>
      <c r="G144" s="1"/>
      <c r="H144" s="1"/>
      <c r="I144" s="1"/>
      <c r="J144" s="1"/>
      <c r="K144" s="1"/>
      <c r="L144" s="1"/>
    </row>
    <row r="145" spans="1:12" ht="14.25" customHeight="1">
      <c r="A145" s="1"/>
      <c r="B145" s="1"/>
      <c r="C145" s="1"/>
      <c r="D145" s="1"/>
      <c r="E145" s="1"/>
      <c r="F145" s="1"/>
      <c r="G145" s="1"/>
      <c r="H145" s="1"/>
      <c r="I145" s="1"/>
      <c r="J145" s="1"/>
      <c r="K145" s="1"/>
      <c r="L145" s="1"/>
    </row>
    <row r="146" spans="1:12" ht="14.25" customHeight="1">
      <c r="A146" s="1"/>
      <c r="B146" s="1"/>
      <c r="C146" s="1"/>
      <c r="D146" s="1"/>
      <c r="E146" s="1"/>
      <c r="F146" s="1"/>
      <c r="G146" s="1"/>
      <c r="H146" s="1"/>
      <c r="I146" s="1"/>
      <c r="J146" s="1"/>
      <c r="K146" s="1"/>
      <c r="L146" s="1"/>
    </row>
    <row r="147" spans="1:12" ht="14.25" customHeight="1">
      <c r="A147" s="1"/>
      <c r="B147" s="1"/>
      <c r="C147" s="1"/>
      <c r="D147" s="1"/>
      <c r="E147" s="1"/>
      <c r="F147" s="1"/>
      <c r="G147" s="1"/>
      <c r="H147" s="1"/>
      <c r="I147" s="1"/>
      <c r="J147" s="1"/>
      <c r="K147" s="1"/>
      <c r="L147" s="1"/>
    </row>
    <row r="148" spans="1:12" ht="14.25" customHeight="1">
      <c r="A148" s="1"/>
      <c r="B148" s="1"/>
      <c r="C148" s="1"/>
      <c r="D148" s="1"/>
      <c r="E148" s="1"/>
      <c r="F148" s="1"/>
      <c r="G148" s="1"/>
      <c r="H148" s="1"/>
      <c r="I148" s="1"/>
      <c r="J148" s="1"/>
      <c r="K148" s="1"/>
      <c r="L148" s="1"/>
    </row>
    <row r="149" spans="1:12" ht="14.25" customHeight="1">
      <c r="A149" s="1"/>
      <c r="B149" s="1"/>
      <c r="C149" s="1"/>
      <c r="D149" s="1"/>
      <c r="E149" s="1"/>
      <c r="F149" s="1"/>
      <c r="G149" s="1"/>
      <c r="H149" s="1"/>
      <c r="I149" s="1"/>
      <c r="J149" s="1"/>
      <c r="K149" s="1"/>
      <c r="L149" s="1"/>
    </row>
    <row r="150" spans="1:12" ht="14.25" customHeight="1">
      <c r="A150" s="1"/>
      <c r="B150" s="1"/>
      <c r="C150" s="1"/>
      <c r="D150" s="1"/>
      <c r="E150" s="1"/>
      <c r="F150" s="1"/>
      <c r="G150" s="1"/>
      <c r="H150" s="1"/>
      <c r="I150" s="1"/>
      <c r="J150" s="1"/>
      <c r="K150" s="1"/>
      <c r="L150" s="1"/>
    </row>
    <row r="151" spans="1:12" ht="14.25" customHeight="1">
      <c r="A151" s="1"/>
      <c r="B151" s="1"/>
      <c r="C151" s="1"/>
      <c r="D151" s="1"/>
      <c r="E151" s="1"/>
      <c r="F151" s="1"/>
      <c r="G151" s="1"/>
      <c r="H151" s="1"/>
      <c r="I151" s="1"/>
      <c r="J151" s="1"/>
      <c r="K151" s="1"/>
      <c r="L151" s="1"/>
    </row>
    <row r="152" spans="1:12" ht="14.25" customHeight="1">
      <c r="A152" s="1"/>
      <c r="B152" s="1"/>
      <c r="C152" s="1"/>
      <c r="D152" s="1"/>
      <c r="E152" s="1"/>
      <c r="F152" s="1"/>
      <c r="G152" s="1"/>
      <c r="H152" s="1"/>
      <c r="I152" s="1"/>
      <c r="J152" s="1"/>
      <c r="K152" s="1"/>
      <c r="L152" s="1"/>
    </row>
    <row r="153" spans="1:12" ht="14.25" customHeight="1">
      <c r="A153" s="1"/>
      <c r="B153" s="1"/>
      <c r="C153" s="1"/>
      <c r="D153" s="1"/>
      <c r="E153" s="1"/>
      <c r="F153" s="1"/>
      <c r="G153" s="1"/>
      <c r="H153" s="1"/>
      <c r="I153" s="1"/>
      <c r="J153" s="1"/>
      <c r="K153" s="1"/>
      <c r="L153" s="1"/>
    </row>
    <row r="154" spans="1:12" ht="14.25" customHeight="1">
      <c r="A154" s="1"/>
      <c r="B154" s="1"/>
      <c r="C154" s="1"/>
      <c r="D154" s="1"/>
      <c r="E154" s="1"/>
      <c r="F154" s="1"/>
      <c r="G154" s="1"/>
      <c r="H154" s="1"/>
      <c r="I154" s="1"/>
      <c r="J154" s="1"/>
      <c r="K154" s="1"/>
      <c r="L154" s="1"/>
    </row>
    <row r="155" spans="1:12" ht="14.25" customHeight="1">
      <c r="A155" s="1"/>
      <c r="B155" s="1"/>
      <c r="C155" s="1"/>
      <c r="D155" s="1"/>
      <c r="E155" s="1"/>
      <c r="F155" s="1"/>
      <c r="G155" s="1"/>
      <c r="H155" s="1"/>
      <c r="I155" s="1"/>
      <c r="J155" s="1"/>
      <c r="K155" s="1"/>
      <c r="L155" s="1"/>
    </row>
    <row r="156" spans="1:12" ht="14.25" customHeight="1">
      <c r="A156" s="1"/>
      <c r="B156" s="1"/>
      <c r="C156" s="1"/>
      <c r="D156" s="1"/>
      <c r="E156" s="1"/>
      <c r="F156" s="1"/>
      <c r="G156" s="1"/>
      <c r="H156" s="1"/>
      <c r="I156" s="1"/>
      <c r="J156" s="1"/>
      <c r="K156" s="1"/>
      <c r="L156" s="1"/>
    </row>
    <row r="157" spans="1:12" ht="14.25" customHeight="1">
      <c r="A157" s="1"/>
      <c r="B157" s="1"/>
      <c r="C157" s="1"/>
      <c r="D157" s="1"/>
      <c r="E157" s="1"/>
      <c r="F157" s="1"/>
      <c r="G157" s="1"/>
      <c r="H157" s="1"/>
      <c r="I157" s="1"/>
      <c r="J157" s="1"/>
      <c r="K157" s="1"/>
      <c r="L157" s="1"/>
    </row>
    <row r="158" spans="1:12" ht="14.25" customHeight="1">
      <c r="A158" s="1"/>
      <c r="B158" s="1"/>
      <c r="C158" s="1"/>
      <c r="D158" s="1"/>
      <c r="E158" s="1"/>
      <c r="F158" s="1"/>
      <c r="G158" s="1"/>
      <c r="H158" s="1"/>
      <c r="I158" s="1"/>
      <c r="J158" s="1"/>
      <c r="K158" s="1"/>
      <c r="L158" s="1"/>
    </row>
    <row r="159" spans="1:12" ht="14.25" customHeight="1">
      <c r="A159" s="1"/>
      <c r="B159" s="1"/>
      <c r="C159" s="1"/>
      <c r="D159" s="1"/>
      <c r="E159" s="1"/>
      <c r="F159" s="1"/>
      <c r="G159" s="1"/>
      <c r="H159" s="1"/>
      <c r="I159" s="1"/>
      <c r="J159" s="1"/>
      <c r="K159" s="1"/>
      <c r="L159" s="1"/>
    </row>
    <row r="160" spans="1:12" ht="14.25" customHeight="1">
      <c r="A160" s="1"/>
      <c r="B160" s="1"/>
      <c r="C160" s="1"/>
      <c r="D160" s="1"/>
      <c r="E160" s="1"/>
      <c r="F160" s="1"/>
      <c r="G160" s="1"/>
      <c r="H160" s="1"/>
      <c r="I160" s="1"/>
      <c r="J160" s="1"/>
      <c r="K160" s="1"/>
      <c r="L160" s="1"/>
    </row>
    <row r="161" spans="1:12" ht="14.25" customHeight="1">
      <c r="A161" s="1"/>
      <c r="B161" s="1"/>
      <c r="C161" s="1"/>
      <c r="D161" s="1"/>
      <c r="E161" s="1"/>
      <c r="F161" s="1"/>
      <c r="G161" s="1"/>
      <c r="H161" s="1"/>
      <c r="I161" s="1"/>
      <c r="J161" s="1"/>
      <c r="K161" s="1"/>
      <c r="L161" s="1"/>
    </row>
    <row r="162" spans="1:12" ht="14.25" customHeight="1">
      <c r="A162" s="1"/>
      <c r="B162" s="1"/>
      <c r="C162" s="1"/>
      <c r="D162" s="1"/>
      <c r="E162" s="1"/>
      <c r="F162" s="1"/>
      <c r="G162" s="1"/>
      <c r="H162" s="1"/>
      <c r="I162" s="1"/>
      <c r="J162" s="1"/>
      <c r="K162" s="1"/>
      <c r="L162" s="1"/>
    </row>
    <row r="163" spans="1:12" ht="14.25" customHeight="1">
      <c r="A163" s="1"/>
      <c r="B163" s="1"/>
      <c r="C163" s="1"/>
      <c r="D163" s="1"/>
      <c r="E163" s="1"/>
      <c r="F163" s="1"/>
      <c r="G163" s="1"/>
      <c r="H163" s="1"/>
      <c r="I163" s="1"/>
      <c r="J163" s="1"/>
      <c r="K163" s="1"/>
      <c r="L163" s="1"/>
    </row>
    <row r="164" spans="1:12" ht="14.25" customHeight="1">
      <c r="A164" s="1"/>
      <c r="B164" s="1"/>
      <c r="C164" s="1"/>
      <c r="D164" s="1"/>
      <c r="E164" s="1"/>
      <c r="F164" s="1"/>
      <c r="G164" s="1"/>
      <c r="H164" s="1"/>
      <c r="I164" s="1"/>
      <c r="J164" s="1"/>
      <c r="K164" s="1"/>
      <c r="L164" s="1"/>
    </row>
    <row r="165" spans="1:12" ht="14.25" customHeight="1">
      <c r="A165" s="1"/>
      <c r="B165" s="1"/>
      <c r="C165" s="1"/>
      <c r="D165" s="1"/>
      <c r="E165" s="1"/>
      <c r="F165" s="1"/>
      <c r="G165" s="1"/>
      <c r="H165" s="1"/>
      <c r="I165" s="1"/>
      <c r="J165" s="1"/>
      <c r="K165" s="1"/>
      <c r="L165" s="1"/>
    </row>
    <row r="166" spans="1:12" ht="14.25" customHeight="1">
      <c r="A166" s="1"/>
      <c r="B166" s="1"/>
      <c r="C166" s="1"/>
      <c r="D166" s="1"/>
      <c r="E166" s="1"/>
      <c r="F166" s="1"/>
      <c r="G166" s="1"/>
      <c r="H166" s="1"/>
      <c r="I166" s="1"/>
      <c r="J166" s="1"/>
      <c r="K166" s="1"/>
      <c r="L166" s="1"/>
    </row>
    <row r="167" spans="1:12" ht="14.25" customHeight="1">
      <c r="A167" s="1"/>
      <c r="B167" s="1"/>
      <c r="C167" s="1"/>
      <c r="D167" s="1"/>
      <c r="E167" s="1"/>
      <c r="F167" s="1"/>
      <c r="G167" s="1"/>
      <c r="H167" s="1"/>
      <c r="I167" s="1"/>
      <c r="J167" s="1"/>
      <c r="K167" s="1"/>
      <c r="L167" s="1"/>
    </row>
    <row r="168" spans="1:12" ht="14.25" customHeight="1">
      <c r="A168" s="1"/>
      <c r="B168" s="1"/>
      <c r="C168" s="1"/>
      <c r="D168" s="1"/>
      <c r="E168" s="1"/>
      <c r="F168" s="1"/>
      <c r="G168" s="1"/>
      <c r="H168" s="1"/>
      <c r="I168" s="1"/>
      <c r="J168" s="1"/>
      <c r="K168" s="1"/>
      <c r="L168" s="1"/>
    </row>
    <row r="169" spans="1:12" ht="14.25" customHeight="1">
      <c r="A169" s="1"/>
      <c r="B169" s="1"/>
      <c r="C169" s="1"/>
      <c r="D169" s="1"/>
      <c r="E169" s="1"/>
      <c r="F169" s="1"/>
      <c r="G169" s="1"/>
      <c r="H169" s="1"/>
      <c r="I169" s="1"/>
      <c r="J169" s="1"/>
      <c r="K169" s="1"/>
      <c r="L169" s="1"/>
    </row>
    <row r="170" spans="1:12" ht="14.25" customHeight="1">
      <c r="A170" s="1"/>
      <c r="B170" s="1"/>
      <c r="C170" s="1"/>
      <c r="D170" s="1"/>
      <c r="E170" s="1"/>
      <c r="F170" s="1"/>
      <c r="G170" s="1"/>
      <c r="H170" s="1"/>
      <c r="I170" s="1"/>
      <c r="J170" s="1"/>
      <c r="K170" s="1"/>
      <c r="L170" s="1"/>
    </row>
    <row r="171" spans="1:12" ht="14.25" customHeight="1">
      <c r="A171" s="1"/>
      <c r="B171" s="1"/>
      <c r="C171" s="1"/>
      <c r="D171" s="1"/>
      <c r="E171" s="1"/>
      <c r="F171" s="1"/>
      <c r="G171" s="1"/>
      <c r="H171" s="1"/>
      <c r="I171" s="1"/>
      <c r="J171" s="1"/>
      <c r="K171" s="1"/>
      <c r="L171" s="1"/>
    </row>
    <row r="172" spans="1:12" ht="14.25" customHeight="1">
      <c r="A172" s="1"/>
      <c r="B172" s="1"/>
      <c r="C172" s="1"/>
      <c r="D172" s="1"/>
      <c r="E172" s="1"/>
      <c r="F172" s="1"/>
      <c r="G172" s="1"/>
      <c r="H172" s="1"/>
      <c r="I172" s="1"/>
      <c r="J172" s="1"/>
      <c r="K172" s="1"/>
      <c r="L172" s="1"/>
    </row>
    <row r="173" spans="1:12" ht="14.25" customHeight="1">
      <c r="A173" s="1"/>
      <c r="B173" s="1"/>
      <c r="C173" s="1"/>
      <c r="D173" s="1"/>
      <c r="E173" s="1"/>
      <c r="F173" s="1"/>
      <c r="G173" s="1"/>
      <c r="H173" s="1"/>
      <c r="I173" s="1"/>
      <c r="J173" s="1"/>
      <c r="K173" s="1"/>
      <c r="L173" s="1"/>
    </row>
    <row r="174" spans="1:12" ht="14.25" customHeight="1">
      <c r="A174" s="1"/>
      <c r="B174" s="1"/>
      <c r="C174" s="1"/>
      <c r="D174" s="1"/>
      <c r="E174" s="1"/>
      <c r="F174" s="1"/>
      <c r="G174" s="1"/>
      <c r="H174" s="1"/>
      <c r="I174" s="1"/>
      <c r="J174" s="1"/>
      <c r="K174" s="1"/>
      <c r="L174" s="1"/>
    </row>
    <row r="175" spans="1:12" ht="14.25" customHeight="1">
      <c r="A175" s="1"/>
      <c r="B175" s="1"/>
      <c r="C175" s="1"/>
      <c r="D175" s="1"/>
      <c r="E175" s="1"/>
      <c r="F175" s="1"/>
      <c r="G175" s="1"/>
      <c r="H175" s="1"/>
      <c r="I175" s="1"/>
      <c r="J175" s="1"/>
      <c r="K175" s="1"/>
      <c r="L175" s="1"/>
    </row>
    <row r="176" spans="1:12" ht="14.25" customHeight="1">
      <c r="A176" s="1"/>
      <c r="B176" s="1"/>
      <c r="C176" s="1"/>
      <c r="D176" s="1"/>
      <c r="E176" s="1"/>
      <c r="F176" s="1"/>
      <c r="G176" s="1"/>
      <c r="H176" s="1"/>
      <c r="I176" s="1"/>
      <c r="J176" s="1"/>
      <c r="K176" s="1"/>
      <c r="L176" s="1"/>
    </row>
    <row r="177" spans="1:12" ht="14.25" customHeight="1">
      <c r="A177" s="1"/>
      <c r="B177" s="1"/>
      <c r="C177" s="1"/>
      <c r="D177" s="1"/>
      <c r="E177" s="1"/>
      <c r="F177" s="1"/>
      <c r="G177" s="1"/>
      <c r="H177" s="1"/>
      <c r="I177" s="1"/>
      <c r="J177" s="1"/>
      <c r="K177" s="1"/>
      <c r="L177" s="1"/>
    </row>
    <row r="178" spans="1:12" ht="14.25" customHeight="1">
      <c r="A178" s="1"/>
      <c r="B178" s="1"/>
      <c r="C178" s="1"/>
      <c r="D178" s="1"/>
      <c r="E178" s="1"/>
      <c r="F178" s="1"/>
      <c r="G178" s="1"/>
      <c r="H178" s="1"/>
      <c r="I178" s="1"/>
      <c r="J178" s="1"/>
      <c r="K178" s="1"/>
      <c r="L178" s="1"/>
    </row>
    <row r="179" spans="1:12" ht="14.25" customHeight="1">
      <c r="A179" s="1"/>
      <c r="B179" s="1"/>
      <c r="C179" s="1"/>
      <c r="D179" s="1"/>
      <c r="E179" s="1"/>
      <c r="F179" s="1"/>
      <c r="G179" s="1"/>
      <c r="H179" s="1"/>
      <c r="I179" s="1"/>
      <c r="J179" s="1"/>
      <c r="K179" s="1"/>
      <c r="L179" s="1"/>
    </row>
    <row r="180" spans="1:12" ht="14.25" customHeight="1">
      <c r="A180" s="1"/>
      <c r="B180" s="1"/>
      <c r="C180" s="1"/>
      <c r="D180" s="1"/>
      <c r="E180" s="1"/>
      <c r="F180" s="1"/>
      <c r="G180" s="1"/>
      <c r="H180" s="1"/>
      <c r="I180" s="1"/>
      <c r="J180" s="1"/>
      <c r="K180" s="1"/>
      <c r="L180" s="1"/>
    </row>
    <row r="181" spans="1:12" ht="14.25" customHeight="1">
      <c r="A181" s="1"/>
      <c r="B181" s="1"/>
      <c r="C181" s="1"/>
      <c r="D181" s="1"/>
      <c r="E181" s="1"/>
      <c r="F181" s="1"/>
      <c r="G181" s="1"/>
      <c r="H181" s="1"/>
      <c r="I181" s="1"/>
      <c r="J181" s="1"/>
      <c r="K181" s="1"/>
      <c r="L181" s="1"/>
    </row>
    <row r="182" spans="1:12" ht="14.25" customHeight="1">
      <c r="A182" s="1"/>
      <c r="B182" s="1"/>
      <c r="C182" s="1"/>
      <c r="D182" s="1"/>
      <c r="E182" s="1"/>
      <c r="F182" s="1"/>
      <c r="G182" s="1"/>
      <c r="H182" s="1"/>
      <c r="I182" s="1"/>
      <c r="J182" s="1"/>
      <c r="K182" s="1"/>
      <c r="L182" s="1"/>
    </row>
    <row r="183" spans="1:12" ht="14.25" customHeight="1">
      <c r="A183" s="1"/>
      <c r="B183" s="1"/>
      <c r="C183" s="1"/>
      <c r="D183" s="1"/>
      <c r="E183" s="1"/>
      <c r="F183" s="1"/>
      <c r="G183" s="1"/>
      <c r="H183" s="1"/>
      <c r="I183" s="1"/>
      <c r="J183" s="1"/>
      <c r="K183" s="1"/>
      <c r="L183" s="1"/>
    </row>
    <row r="184" spans="1:12" ht="14.25" customHeight="1">
      <c r="A184" s="1"/>
      <c r="B184" s="1"/>
      <c r="C184" s="1"/>
      <c r="D184" s="1"/>
      <c r="E184" s="1"/>
      <c r="F184" s="1"/>
      <c r="G184" s="1"/>
      <c r="H184" s="1"/>
      <c r="I184" s="1"/>
      <c r="J184" s="1"/>
      <c r="K184" s="1"/>
      <c r="L184" s="1"/>
    </row>
    <row r="185" spans="1:12" ht="14.25" customHeight="1">
      <c r="A185" s="1"/>
      <c r="B185" s="1"/>
      <c r="C185" s="1"/>
      <c r="D185" s="1"/>
      <c r="E185" s="1"/>
      <c r="F185" s="1"/>
      <c r="G185" s="1"/>
      <c r="H185" s="1"/>
      <c r="I185" s="1"/>
      <c r="J185" s="1"/>
      <c r="K185" s="1"/>
      <c r="L185" s="1"/>
    </row>
    <row r="186" spans="1:12" ht="14.25" customHeight="1">
      <c r="A186" s="1"/>
      <c r="B186" s="1"/>
      <c r="C186" s="1"/>
      <c r="D186" s="1"/>
      <c r="E186" s="1"/>
      <c r="F186" s="1"/>
      <c r="G186" s="1"/>
      <c r="H186" s="1"/>
      <c r="I186" s="1"/>
      <c r="J186" s="1"/>
      <c r="K186" s="1"/>
      <c r="L186" s="1"/>
    </row>
    <row r="187" spans="1:12" ht="14.25" customHeight="1">
      <c r="A187" s="1"/>
      <c r="B187" s="1"/>
      <c r="C187" s="1"/>
      <c r="D187" s="1"/>
      <c r="E187" s="1"/>
      <c r="F187" s="1"/>
      <c r="G187" s="1"/>
      <c r="H187" s="1"/>
      <c r="I187" s="1"/>
      <c r="J187" s="1"/>
      <c r="K187" s="1"/>
      <c r="L187" s="1"/>
    </row>
    <row r="188" spans="1:12" ht="14.25" customHeight="1">
      <c r="A188" s="1"/>
      <c r="B188" s="1"/>
      <c r="C188" s="1"/>
      <c r="D188" s="1"/>
      <c r="E188" s="1"/>
      <c r="F188" s="1"/>
      <c r="G188" s="1"/>
      <c r="H188" s="1"/>
      <c r="I188" s="1"/>
      <c r="J188" s="1"/>
      <c r="K188" s="1"/>
      <c r="L188" s="1"/>
    </row>
    <row r="189" spans="1:12" ht="14.25" customHeight="1">
      <c r="A189" s="1"/>
      <c r="B189" s="1"/>
      <c r="C189" s="1"/>
      <c r="D189" s="1"/>
      <c r="E189" s="1"/>
      <c r="F189" s="1"/>
      <c r="G189" s="1"/>
      <c r="H189" s="1"/>
      <c r="I189" s="1"/>
      <c r="J189" s="1"/>
      <c r="K189" s="1"/>
      <c r="L189" s="1"/>
    </row>
    <row r="190" spans="1:12" ht="14.25" customHeight="1">
      <c r="A190" s="1"/>
      <c r="B190" s="1"/>
      <c r="C190" s="1"/>
      <c r="D190" s="1"/>
      <c r="E190" s="1"/>
      <c r="F190" s="1"/>
      <c r="G190" s="1"/>
      <c r="H190" s="1"/>
      <c r="I190" s="1"/>
      <c r="J190" s="1"/>
      <c r="K190" s="1"/>
      <c r="L190" s="1"/>
    </row>
    <row r="191" spans="1:12" ht="14.25" customHeight="1">
      <c r="A191" s="1"/>
      <c r="B191" s="1"/>
      <c r="C191" s="1"/>
      <c r="D191" s="1"/>
      <c r="E191" s="1"/>
      <c r="F191" s="1"/>
      <c r="G191" s="1"/>
      <c r="H191" s="1"/>
      <c r="I191" s="1"/>
      <c r="J191" s="1"/>
      <c r="K191" s="1"/>
      <c r="L191" s="1"/>
    </row>
    <row r="192" spans="1:12" ht="14.25" customHeight="1">
      <c r="A192" s="1"/>
      <c r="B192" s="1"/>
      <c r="C192" s="1"/>
      <c r="D192" s="1"/>
      <c r="E192" s="1"/>
      <c r="F192" s="1"/>
      <c r="G192" s="1"/>
      <c r="H192" s="1"/>
      <c r="I192" s="1"/>
      <c r="J192" s="1"/>
      <c r="K192" s="1"/>
      <c r="L192" s="1"/>
    </row>
    <row r="193" spans="1:12" ht="14.25" customHeight="1">
      <c r="A193" s="1"/>
      <c r="B193" s="1"/>
      <c r="C193" s="1"/>
      <c r="D193" s="1"/>
      <c r="E193" s="1"/>
      <c r="F193" s="1"/>
      <c r="G193" s="1"/>
      <c r="H193" s="1"/>
      <c r="I193" s="1"/>
      <c r="J193" s="1"/>
      <c r="K193" s="1"/>
      <c r="L193" s="1"/>
    </row>
    <row r="194" spans="1:12" ht="14.25" customHeight="1">
      <c r="A194" s="1"/>
      <c r="B194" s="1"/>
      <c r="C194" s="1"/>
      <c r="D194" s="1"/>
      <c r="E194" s="1"/>
      <c r="F194" s="1"/>
      <c r="G194" s="1"/>
      <c r="H194" s="1"/>
      <c r="I194" s="1"/>
      <c r="J194" s="1"/>
      <c r="K194" s="1"/>
      <c r="L194" s="1"/>
    </row>
    <row r="195" spans="1:12" ht="14.25" customHeight="1">
      <c r="A195" s="1"/>
      <c r="B195" s="1"/>
      <c r="C195" s="1"/>
      <c r="D195" s="1"/>
      <c r="E195" s="1"/>
      <c r="F195" s="1"/>
      <c r="G195" s="1"/>
      <c r="H195" s="1"/>
      <c r="I195" s="1"/>
      <c r="J195" s="1"/>
      <c r="K195" s="1"/>
      <c r="L195" s="1"/>
    </row>
    <row r="196" spans="1:12" ht="14.25" customHeight="1">
      <c r="A196" s="1"/>
      <c r="B196" s="1"/>
      <c r="C196" s="1"/>
      <c r="D196" s="1"/>
      <c r="E196" s="1"/>
      <c r="F196" s="1"/>
      <c r="G196" s="1"/>
      <c r="H196" s="1"/>
      <c r="I196" s="1"/>
      <c r="J196" s="1"/>
      <c r="K196" s="1"/>
      <c r="L196" s="1"/>
    </row>
    <row r="197" spans="1:12" ht="14.25" customHeight="1">
      <c r="A197" s="1"/>
      <c r="B197" s="1"/>
      <c r="C197" s="1"/>
      <c r="D197" s="1"/>
      <c r="E197" s="1"/>
      <c r="F197" s="1"/>
      <c r="G197" s="1"/>
      <c r="H197" s="1"/>
      <c r="I197" s="1"/>
      <c r="J197" s="1"/>
      <c r="K197" s="1"/>
      <c r="L197" s="1"/>
    </row>
    <row r="198" spans="1:12" ht="14.25" customHeight="1">
      <c r="A198" s="1"/>
      <c r="B198" s="1"/>
      <c r="C198" s="1"/>
      <c r="D198" s="1"/>
      <c r="E198" s="1"/>
      <c r="F198" s="1"/>
      <c r="G198" s="1"/>
      <c r="H198" s="1"/>
      <c r="I198" s="1"/>
      <c r="J198" s="1"/>
      <c r="K198" s="1"/>
      <c r="L198" s="1"/>
    </row>
    <row r="199" spans="1:12" ht="14.25" customHeight="1">
      <c r="A199" s="1"/>
      <c r="B199" s="1"/>
      <c r="C199" s="1"/>
      <c r="D199" s="1"/>
      <c r="E199" s="1"/>
      <c r="F199" s="1"/>
      <c r="G199" s="1"/>
      <c r="H199" s="1"/>
      <c r="I199" s="1"/>
      <c r="J199" s="1"/>
      <c r="K199" s="1"/>
      <c r="L199" s="1"/>
    </row>
    <row r="200" spans="1:12" ht="14.25" customHeight="1">
      <c r="A200" s="1"/>
      <c r="B200" s="1"/>
      <c r="C200" s="1"/>
      <c r="D200" s="1"/>
      <c r="E200" s="1"/>
      <c r="F200" s="1"/>
      <c r="G200" s="1"/>
      <c r="H200" s="1"/>
      <c r="I200" s="1"/>
      <c r="J200" s="1"/>
      <c r="K200" s="1"/>
      <c r="L200" s="1"/>
    </row>
    <row r="201" spans="1:12" ht="14.25" customHeight="1">
      <c r="A201" s="1"/>
      <c r="B201" s="1"/>
      <c r="C201" s="1"/>
      <c r="D201" s="1"/>
      <c r="E201" s="1"/>
      <c r="F201" s="1"/>
      <c r="G201" s="1"/>
      <c r="H201" s="1"/>
      <c r="I201" s="1"/>
      <c r="J201" s="1"/>
      <c r="K201" s="1"/>
      <c r="L201" s="1"/>
    </row>
    <row r="202" spans="1:12" ht="14.25" customHeight="1">
      <c r="A202" s="1"/>
      <c r="B202" s="1"/>
      <c r="C202" s="1"/>
      <c r="D202" s="1"/>
      <c r="E202" s="1"/>
      <c r="F202" s="1"/>
      <c r="G202" s="1"/>
      <c r="H202" s="1"/>
      <c r="I202" s="1"/>
      <c r="J202" s="1"/>
      <c r="K202" s="1"/>
      <c r="L202" s="1"/>
    </row>
    <row r="203" spans="1:12" ht="14.25" customHeight="1">
      <c r="A203" s="1"/>
      <c r="B203" s="1"/>
      <c r="C203" s="1"/>
      <c r="D203" s="1"/>
      <c r="E203" s="1"/>
      <c r="F203" s="1"/>
      <c r="G203" s="1"/>
      <c r="H203" s="1"/>
      <c r="I203" s="1"/>
      <c r="J203" s="1"/>
      <c r="K203" s="1"/>
      <c r="L203" s="1"/>
    </row>
    <row r="204" spans="1:12" ht="14.25" customHeight="1">
      <c r="A204" s="1"/>
      <c r="B204" s="1"/>
      <c r="C204" s="1"/>
      <c r="D204" s="1"/>
      <c r="E204" s="1"/>
      <c r="F204" s="1"/>
      <c r="G204" s="1"/>
      <c r="H204" s="1"/>
      <c r="I204" s="1"/>
      <c r="J204" s="1"/>
      <c r="K204" s="1"/>
      <c r="L204" s="1"/>
    </row>
    <row r="205" spans="1:12" ht="14.25" customHeight="1">
      <c r="A205" s="1"/>
      <c r="B205" s="1"/>
      <c r="C205" s="1"/>
      <c r="D205" s="1"/>
      <c r="E205" s="1"/>
      <c r="F205" s="1"/>
      <c r="G205" s="1"/>
      <c r="H205" s="1"/>
      <c r="I205" s="1"/>
      <c r="J205" s="1"/>
      <c r="K205" s="1"/>
      <c r="L205" s="1"/>
    </row>
    <row r="206" spans="1:12" ht="14.25" customHeight="1">
      <c r="A206" s="1"/>
      <c r="B206" s="1"/>
      <c r="C206" s="1"/>
      <c r="D206" s="1"/>
      <c r="E206" s="1"/>
      <c r="F206" s="1"/>
      <c r="G206" s="1"/>
      <c r="H206" s="1"/>
      <c r="I206" s="1"/>
      <c r="J206" s="1"/>
      <c r="K206" s="1"/>
      <c r="L206" s="1"/>
    </row>
    <row r="207" spans="1:12" ht="14.25" customHeight="1">
      <c r="A207" s="1"/>
      <c r="B207" s="1"/>
      <c r="C207" s="1"/>
      <c r="D207" s="1"/>
      <c r="E207" s="1"/>
      <c r="F207" s="1"/>
      <c r="G207" s="1"/>
      <c r="H207" s="1"/>
      <c r="I207" s="1"/>
      <c r="J207" s="1"/>
      <c r="K207" s="1"/>
      <c r="L207" s="1"/>
    </row>
    <row r="208" spans="1:12" ht="14.25" customHeight="1">
      <c r="A208" s="1"/>
      <c r="B208" s="1"/>
      <c r="C208" s="1"/>
      <c r="D208" s="1"/>
      <c r="E208" s="1"/>
      <c r="F208" s="1"/>
      <c r="G208" s="1"/>
      <c r="H208" s="1"/>
      <c r="I208" s="1"/>
      <c r="J208" s="1"/>
      <c r="K208" s="1"/>
      <c r="L208" s="1"/>
    </row>
    <row r="209" spans="1:12" ht="14.25" customHeight="1">
      <c r="A209" s="1"/>
      <c r="B209" s="1"/>
      <c r="C209" s="1"/>
      <c r="D209" s="1"/>
      <c r="E209" s="1"/>
      <c r="F209" s="1"/>
      <c r="G209" s="1"/>
      <c r="H209" s="1"/>
      <c r="I209" s="1"/>
      <c r="J209" s="1"/>
      <c r="K209" s="1"/>
      <c r="L209" s="1"/>
    </row>
    <row r="210" spans="1:12" ht="14.25" customHeight="1">
      <c r="A210" s="1"/>
      <c r="B210" s="1"/>
      <c r="C210" s="1"/>
      <c r="D210" s="1"/>
      <c r="E210" s="1"/>
      <c r="F210" s="1"/>
      <c r="G210" s="1"/>
      <c r="H210" s="1"/>
      <c r="I210" s="1"/>
      <c r="J210" s="1"/>
      <c r="K210" s="1"/>
      <c r="L210" s="1"/>
    </row>
    <row r="211" spans="1:12" ht="14.25" customHeight="1">
      <c r="A211" s="1"/>
      <c r="B211" s="1"/>
      <c r="C211" s="1"/>
      <c r="D211" s="1"/>
      <c r="E211" s="1"/>
      <c r="F211" s="1"/>
      <c r="G211" s="1"/>
      <c r="H211" s="1"/>
      <c r="I211" s="1"/>
      <c r="J211" s="1"/>
      <c r="K211" s="1"/>
      <c r="L211" s="1"/>
    </row>
    <row r="212" spans="1:12" ht="14.25" customHeight="1">
      <c r="A212" s="1"/>
      <c r="B212" s="1"/>
      <c r="C212" s="1"/>
      <c r="D212" s="1"/>
      <c r="E212" s="1"/>
      <c r="F212" s="1"/>
      <c r="G212" s="1"/>
      <c r="H212" s="1"/>
      <c r="I212" s="1"/>
      <c r="J212" s="1"/>
      <c r="K212" s="1"/>
      <c r="L212" s="1"/>
    </row>
    <row r="213" spans="1:12" ht="14.25" customHeight="1">
      <c r="A213" s="1"/>
      <c r="B213" s="1"/>
      <c r="C213" s="1"/>
      <c r="D213" s="1"/>
      <c r="E213" s="1"/>
      <c r="F213" s="1"/>
      <c r="G213" s="1"/>
      <c r="H213" s="1"/>
      <c r="I213" s="1"/>
      <c r="J213" s="1"/>
      <c r="K213" s="1"/>
      <c r="L213" s="1"/>
    </row>
    <row r="214" spans="1:12" ht="14.25" customHeight="1">
      <c r="A214" s="1"/>
      <c r="B214" s="1"/>
      <c r="C214" s="1"/>
      <c r="D214" s="1"/>
      <c r="E214" s="1"/>
      <c r="F214" s="1"/>
      <c r="G214" s="1"/>
      <c r="H214" s="1"/>
      <c r="I214" s="1"/>
      <c r="J214" s="1"/>
      <c r="K214" s="1"/>
      <c r="L214" s="1"/>
    </row>
    <row r="215" spans="1:12" ht="14.25" customHeight="1">
      <c r="A215" s="1"/>
      <c r="B215" s="1"/>
      <c r="C215" s="1"/>
      <c r="D215" s="1"/>
      <c r="E215" s="1"/>
      <c r="F215" s="1"/>
      <c r="G215" s="1"/>
      <c r="H215" s="1"/>
      <c r="I215" s="1"/>
      <c r="J215" s="1"/>
      <c r="K215" s="1"/>
      <c r="L215" s="1"/>
    </row>
    <row r="216" spans="1:12" ht="14.25" customHeight="1">
      <c r="A216" s="1"/>
      <c r="B216" s="1"/>
      <c r="C216" s="1"/>
      <c r="D216" s="1"/>
      <c r="E216" s="1"/>
      <c r="F216" s="1"/>
      <c r="G216" s="1"/>
      <c r="H216" s="1"/>
      <c r="I216" s="1"/>
      <c r="J216" s="1"/>
      <c r="K216" s="1"/>
      <c r="L216" s="1"/>
    </row>
    <row r="217" spans="1:12" ht="14.25" customHeight="1">
      <c r="A217" s="1"/>
      <c r="B217" s="1"/>
      <c r="C217" s="1"/>
      <c r="D217" s="1"/>
      <c r="E217" s="1"/>
      <c r="F217" s="1"/>
      <c r="G217" s="1"/>
      <c r="H217" s="1"/>
      <c r="I217" s="1"/>
      <c r="J217" s="1"/>
      <c r="K217" s="1"/>
      <c r="L217" s="1"/>
    </row>
    <row r="218" spans="1:12" ht="15.75" customHeight="1">
      <c r="A218" s="1"/>
      <c r="B218" s="1"/>
      <c r="C218" s="1"/>
      <c r="D218" s="1"/>
      <c r="E218" s="1"/>
      <c r="F218" s="1"/>
      <c r="G218" s="1"/>
      <c r="H218" s="1"/>
      <c r="I218" s="1"/>
      <c r="J218" s="1"/>
      <c r="K218" s="1"/>
      <c r="L218" s="1"/>
    </row>
    <row r="219" spans="1:12" ht="15.75" customHeight="1">
      <c r="A219" s="1"/>
      <c r="B219" s="1"/>
      <c r="C219" s="1"/>
      <c r="D219" s="1"/>
      <c r="E219" s="1"/>
      <c r="F219" s="1"/>
      <c r="G219" s="1"/>
      <c r="H219" s="1"/>
      <c r="I219" s="1"/>
      <c r="J219" s="1"/>
      <c r="K219" s="1"/>
      <c r="L219" s="1"/>
    </row>
    <row r="220" spans="1:12" ht="15.75" customHeight="1">
      <c r="A220" s="1"/>
      <c r="B220" s="1"/>
      <c r="C220" s="1"/>
      <c r="D220" s="1"/>
      <c r="E220" s="1"/>
      <c r="F220" s="1"/>
      <c r="G220" s="1"/>
      <c r="H220" s="1"/>
      <c r="I220" s="1"/>
      <c r="J220" s="1"/>
      <c r="K220" s="1"/>
      <c r="L220" s="1"/>
    </row>
    <row r="221" spans="1:12" ht="15.75" customHeight="1">
      <c r="A221" s="1"/>
      <c r="B221" s="1"/>
      <c r="C221" s="1"/>
      <c r="D221" s="1"/>
      <c r="E221" s="1"/>
      <c r="F221" s="1"/>
      <c r="G221" s="1"/>
      <c r="H221" s="1"/>
      <c r="I221" s="1"/>
      <c r="J221" s="1"/>
      <c r="K221" s="1"/>
      <c r="L221" s="1"/>
    </row>
    <row r="222" spans="1:12" ht="15.75" customHeight="1">
      <c r="A222" s="1"/>
      <c r="B222" s="1"/>
      <c r="C222" s="1"/>
      <c r="D222" s="1"/>
      <c r="E222" s="1"/>
      <c r="F222" s="1"/>
      <c r="G222" s="1"/>
      <c r="H222" s="1"/>
      <c r="I222" s="1"/>
      <c r="J222" s="1"/>
      <c r="K222" s="1"/>
      <c r="L222" s="1"/>
    </row>
    <row r="223" spans="1:12" ht="15.75" customHeight="1">
      <c r="C223" s="1"/>
    </row>
    <row r="224" spans="1:12"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8">
    <mergeCell ref="A1:F1"/>
    <mergeCell ref="A11:L11"/>
    <mergeCell ref="A12:A13"/>
    <mergeCell ref="B12:B13"/>
    <mergeCell ref="C12:C13"/>
    <mergeCell ref="D12:F12"/>
    <mergeCell ref="G12:I12"/>
    <mergeCell ref="J12:L1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B3" sqref="B3"/>
    </sheetView>
  </sheetViews>
  <sheetFormatPr baseColWidth="10" defaultColWidth="12.625" defaultRowHeight="15" customHeight="1"/>
  <cols>
    <col min="1" max="1" width="34.75" customWidth="1"/>
    <col min="2" max="2" width="26.625" customWidth="1"/>
    <col min="3" max="3" width="21.125" customWidth="1"/>
    <col min="4" max="4" width="27.125" customWidth="1"/>
    <col min="5" max="6" width="26.75" customWidth="1"/>
    <col min="7" max="26" width="10.625" customWidth="1"/>
  </cols>
  <sheetData>
    <row r="1" spans="1:26" ht="14.25" customHeight="1">
      <c r="A1" s="163" t="s">
        <v>36</v>
      </c>
      <c r="B1" s="164"/>
      <c r="C1" s="164"/>
      <c r="D1" s="164"/>
      <c r="E1" s="164"/>
      <c r="F1" s="164"/>
    </row>
    <row r="2" spans="1:26" ht="14.25" customHeight="1">
      <c r="A2" s="417" t="s">
        <v>349</v>
      </c>
      <c r="B2" s="166"/>
      <c r="C2" s="166"/>
      <c r="D2" s="166"/>
      <c r="E2" s="166"/>
      <c r="F2" s="166"/>
    </row>
    <row r="3" spans="1:26" ht="56.25" customHeight="1">
      <c r="A3" s="23" t="s">
        <v>37</v>
      </c>
      <c r="B3" s="23" t="s">
        <v>38</v>
      </c>
      <c r="C3" s="23" t="s">
        <v>39</v>
      </c>
      <c r="D3" s="23" t="s">
        <v>40</v>
      </c>
      <c r="E3" s="23" t="s">
        <v>41</v>
      </c>
      <c r="F3" s="23" t="s">
        <v>42</v>
      </c>
    </row>
    <row r="4" spans="1:26" ht="14.25" customHeight="1">
      <c r="A4" s="13" t="s">
        <v>28</v>
      </c>
      <c r="B4" s="24">
        <v>5</v>
      </c>
      <c r="C4" s="25">
        <v>2</v>
      </c>
      <c r="D4" s="25">
        <v>1</v>
      </c>
      <c r="E4" s="25">
        <v>2</v>
      </c>
      <c r="F4" s="247">
        <f>'C1. Comp._Riesgos'!U16</f>
        <v>0.46666666666666662</v>
      </c>
      <c r="G4" s="1"/>
      <c r="H4" s="1"/>
      <c r="I4" s="1"/>
      <c r="J4" s="1"/>
      <c r="K4" s="1"/>
      <c r="L4" s="1"/>
      <c r="M4" s="1"/>
      <c r="N4" s="1"/>
      <c r="O4" s="1"/>
      <c r="P4" s="1"/>
      <c r="Q4" s="1"/>
      <c r="R4" s="1"/>
      <c r="S4" s="1"/>
      <c r="T4" s="1"/>
      <c r="U4" s="1"/>
      <c r="V4" s="1"/>
      <c r="W4" s="1"/>
      <c r="X4" s="1"/>
      <c r="Y4" s="1"/>
      <c r="Z4" s="1"/>
    </row>
    <row r="5" spans="1:26" ht="14.25" customHeight="1">
      <c r="A5" s="17" t="s">
        <v>29</v>
      </c>
      <c r="B5" s="27">
        <v>2</v>
      </c>
      <c r="C5" s="28">
        <v>2</v>
      </c>
      <c r="D5" s="28">
        <v>0</v>
      </c>
      <c r="E5" s="28">
        <v>0</v>
      </c>
      <c r="F5" s="247">
        <f>'C2. Comp_Rac_trámites_'!Y13</f>
        <v>1</v>
      </c>
      <c r="G5" s="1"/>
      <c r="H5" s="1"/>
    </row>
    <row r="6" spans="1:26" ht="14.25" customHeight="1">
      <c r="A6" s="17" t="s">
        <v>30</v>
      </c>
      <c r="B6" s="27">
        <v>9</v>
      </c>
      <c r="C6" s="28">
        <v>5</v>
      </c>
      <c r="D6" s="28">
        <v>1</v>
      </c>
      <c r="E6" s="28">
        <v>3</v>
      </c>
      <c r="F6" s="247">
        <f>'C3. Comp_Rendición_Cuentas_'!U20</f>
        <v>0.55555555555555558</v>
      </c>
      <c r="G6" s="1"/>
      <c r="H6" s="1"/>
    </row>
    <row r="7" spans="1:26" ht="14.25" customHeight="1">
      <c r="A7" s="17" t="s">
        <v>43</v>
      </c>
      <c r="B7" s="27">
        <v>11</v>
      </c>
      <c r="C7" s="28">
        <v>0</v>
      </c>
      <c r="D7" s="28">
        <v>4</v>
      </c>
      <c r="E7" s="28">
        <v>7</v>
      </c>
      <c r="F7" s="247">
        <f>'C4. Comp_Atención_Ciudadano_'!U22</f>
        <v>0.12851239669421488</v>
      </c>
      <c r="G7" s="1"/>
      <c r="H7" s="1"/>
    </row>
    <row r="8" spans="1:26" ht="14.25" customHeight="1">
      <c r="A8" s="17" t="s">
        <v>32</v>
      </c>
      <c r="B8" s="27">
        <v>6</v>
      </c>
      <c r="C8" s="28">
        <v>1</v>
      </c>
      <c r="D8" s="28">
        <v>4</v>
      </c>
      <c r="E8" s="28">
        <v>1</v>
      </c>
      <c r="F8" s="247">
        <f>'C5. Comp_Transparencia_Acceso_'!U17</f>
        <v>0.44837839393939394</v>
      </c>
      <c r="G8" s="1"/>
      <c r="H8" s="1"/>
    </row>
    <row r="9" spans="1:26" ht="14.25" customHeight="1">
      <c r="A9" s="18" t="s">
        <v>44</v>
      </c>
      <c r="B9" s="27">
        <v>2</v>
      </c>
      <c r="C9" s="28">
        <v>0</v>
      </c>
      <c r="D9" s="28">
        <v>0</v>
      </c>
      <c r="E9" s="28">
        <v>2</v>
      </c>
      <c r="F9" s="247">
        <f>'C6, Iniciativas Adicionales '!U13</f>
        <v>0</v>
      </c>
      <c r="G9" s="1"/>
      <c r="H9" s="1"/>
      <c r="I9" s="1"/>
      <c r="J9" s="1"/>
      <c r="K9" s="1"/>
      <c r="L9" s="1"/>
      <c r="M9" s="1"/>
      <c r="N9" s="1"/>
      <c r="O9" s="1"/>
      <c r="P9" s="1"/>
      <c r="Q9" s="1"/>
      <c r="R9" s="1"/>
      <c r="S9" s="1"/>
      <c r="T9" s="1"/>
      <c r="U9" s="1"/>
      <c r="V9" s="1"/>
      <c r="W9" s="1"/>
      <c r="X9" s="1"/>
      <c r="Y9" s="1"/>
      <c r="Z9" s="1"/>
    </row>
    <row r="10" spans="1:26" ht="14.25" customHeight="1">
      <c r="A10" s="29" t="s">
        <v>45</v>
      </c>
      <c r="B10" s="30">
        <f>SUM(B4:B9)</f>
        <v>35</v>
      </c>
      <c r="C10" s="30">
        <f t="shared" ref="C10:E10" si="0">SUM(C4:C9)</f>
        <v>10</v>
      </c>
      <c r="D10" s="30">
        <f t="shared" si="0"/>
        <v>10</v>
      </c>
      <c r="E10" s="30">
        <f t="shared" si="0"/>
        <v>15</v>
      </c>
      <c r="F10" s="33">
        <f>SUM(F4:F9)/5</f>
        <v>0.51982260257116619</v>
      </c>
    </row>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F1"/>
    <mergeCell ref="A2:F2"/>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16" workbookViewId="0">
      <selection activeCell="A27" sqref="A27:D27"/>
    </sheetView>
  </sheetViews>
  <sheetFormatPr baseColWidth="10" defaultColWidth="12.625" defaultRowHeight="15" customHeight="1"/>
  <cols>
    <col min="1" max="1" width="36.125" customWidth="1"/>
    <col min="2" max="2" width="27.375" customWidth="1"/>
    <col min="3" max="3" width="28.75" customWidth="1"/>
    <col min="4" max="5" width="16.75" customWidth="1"/>
    <col min="6" max="7" width="14.875" customWidth="1"/>
    <col min="8" max="8" width="34.5" customWidth="1"/>
    <col min="9" max="9" width="16.75" customWidth="1"/>
    <col min="10" max="10" width="14.875" customWidth="1"/>
    <col min="11" max="11" width="35.5" customWidth="1"/>
    <col min="12" max="12" width="30.75" customWidth="1"/>
    <col min="15" max="15" width="16.5" customWidth="1"/>
    <col min="19" max="19" width="15.25" customWidth="1"/>
  </cols>
  <sheetData>
    <row r="1" spans="1:26" ht="30.75" customHeight="1">
      <c r="A1" s="180"/>
      <c r="B1" s="183" t="s">
        <v>46</v>
      </c>
      <c r="C1" s="168"/>
      <c r="D1" s="168"/>
      <c r="E1" s="169"/>
      <c r="F1" s="186" t="s">
        <v>47</v>
      </c>
      <c r="G1" s="187"/>
      <c r="H1" s="34"/>
      <c r="I1" s="34"/>
      <c r="J1" s="34"/>
      <c r="K1" s="34"/>
      <c r="L1" s="34"/>
      <c r="M1" s="34"/>
      <c r="N1" s="34"/>
      <c r="O1" s="34"/>
      <c r="P1" s="34"/>
      <c r="Q1" s="34"/>
      <c r="R1" s="34"/>
      <c r="S1" s="34"/>
      <c r="T1" s="34"/>
      <c r="U1" s="34"/>
      <c r="V1" s="34"/>
      <c r="W1" s="34"/>
      <c r="X1" s="34"/>
      <c r="Y1" s="34"/>
      <c r="Z1" s="34"/>
    </row>
    <row r="2" spans="1:26" ht="30.75" customHeight="1">
      <c r="A2" s="181"/>
      <c r="B2" s="181"/>
      <c r="C2" s="164"/>
      <c r="D2" s="164"/>
      <c r="E2" s="184"/>
      <c r="F2" s="188" t="s">
        <v>48</v>
      </c>
      <c r="G2" s="189"/>
      <c r="H2" s="34"/>
      <c r="I2" s="34"/>
      <c r="J2" s="34"/>
      <c r="K2" s="34"/>
      <c r="L2" s="34"/>
      <c r="M2" s="34"/>
      <c r="N2" s="34"/>
      <c r="O2" s="34"/>
      <c r="P2" s="34"/>
      <c r="Q2" s="34"/>
      <c r="R2" s="34"/>
      <c r="S2" s="34"/>
      <c r="T2" s="34"/>
      <c r="U2" s="34"/>
      <c r="V2" s="34"/>
      <c r="W2" s="34"/>
      <c r="X2" s="34"/>
      <c r="Y2" s="34"/>
      <c r="Z2" s="34"/>
    </row>
    <row r="3" spans="1:26" ht="30.75" customHeight="1">
      <c r="A3" s="181"/>
      <c r="B3" s="181"/>
      <c r="C3" s="164"/>
      <c r="D3" s="164"/>
      <c r="E3" s="184"/>
      <c r="F3" s="188" t="s">
        <v>49</v>
      </c>
      <c r="G3" s="189"/>
      <c r="H3" s="34"/>
      <c r="I3" s="34"/>
      <c r="J3" s="34"/>
      <c r="K3" s="34"/>
      <c r="L3" s="34"/>
      <c r="M3" s="34"/>
      <c r="N3" s="34"/>
      <c r="O3" s="34"/>
      <c r="P3" s="34"/>
      <c r="Q3" s="34"/>
      <c r="R3" s="34"/>
      <c r="S3" s="34"/>
      <c r="T3" s="34"/>
      <c r="U3" s="34"/>
      <c r="V3" s="34"/>
      <c r="W3" s="34"/>
      <c r="X3" s="34"/>
      <c r="Y3" s="34"/>
      <c r="Z3" s="34"/>
    </row>
    <row r="4" spans="1:26" ht="30.75" customHeight="1">
      <c r="A4" s="182"/>
      <c r="B4" s="182"/>
      <c r="C4" s="156"/>
      <c r="D4" s="156"/>
      <c r="E4" s="185"/>
      <c r="F4" s="190" t="s">
        <v>50</v>
      </c>
      <c r="G4" s="191"/>
      <c r="H4" s="34"/>
      <c r="I4" s="34"/>
      <c r="J4" s="34"/>
      <c r="K4" s="34"/>
      <c r="L4" s="34"/>
      <c r="M4" s="34"/>
      <c r="N4" s="34"/>
      <c r="O4" s="34"/>
      <c r="P4" s="34"/>
      <c r="Q4" s="34"/>
      <c r="R4" s="34"/>
      <c r="S4" s="34"/>
      <c r="T4" s="34"/>
      <c r="U4" s="34"/>
      <c r="V4" s="34"/>
      <c r="W4" s="34"/>
      <c r="X4" s="34"/>
      <c r="Y4" s="34"/>
      <c r="Z4" s="34"/>
    </row>
    <row r="5" spans="1:26" ht="14.2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41.25" customHeight="1">
      <c r="A6" s="35" t="s">
        <v>51</v>
      </c>
      <c r="B6" s="170" t="s">
        <v>52</v>
      </c>
      <c r="C6" s="161"/>
      <c r="D6" s="161"/>
      <c r="E6" s="161"/>
      <c r="F6" s="161"/>
      <c r="G6" s="162"/>
      <c r="H6" s="34"/>
      <c r="I6" s="34"/>
      <c r="J6" s="34"/>
      <c r="K6" s="34"/>
      <c r="L6" s="34"/>
      <c r="M6" s="34"/>
      <c r="N6" s="34"/>
      <c r="O6" s="34"/>
      <c r="P6" s="34"/>
      <c r="Q6" s="34"/>
      <c r="R6" s="34"/>
      <c r="S6" s="34"/>
      <c r="T6" s="34"/>
      <c r="U6" s="34"/>
      <c r="V6" s="34"/>
      <c r="W6" s="34"/>
      <c r="X6" s="34"/>
      <c r="Y6" s="34"/>
      <c r="Z6" s="34"/>
    </row>
    <row r="7" spans="1:26" ht="56.25" customHeight="1">
      <c r="A7" s="36" t="s">
        <v>53</v>
      </c>
      <c r="B7" s="167" t="s">
        <v>54</v>
      </c>
      <c r="C7" s="168"/>
      <c r="D7" s="168"/>
      <c r="E7" s="168"/>
      <c r="F7" s="168"/>
      <c r="G7" s="169"/>
      <c r="H7" s="34"/>
      <c r="I7" s="34"/>
      <c r="J7" s="34"/>
      <c r="K7" s="34"/>
      <c r="L7" s="34"/>
      <c r="M7" s="34"/>
      <c r="N7" s="34"/>
      <c r="O7" s="34"/>
      <c r="P7" s="34"/>
      <c r="Q7" s="34"/>
      <c r="R7" s="34"/>
      <c r="S7" s="34"/>
      <c r="T7" s="34"/>
      <c r="U7" s="34"/>
      <c r="V7" s="34"/>
      <c r="W7" s="34"/>
      <c r="X7" s="34"/>
      <c r="Y7" s="34"/>
      <c r="Z7" s="34"/>
    </row>
    <row r="8" spans="1:26" ht="41.25" customHeight="1">
      <c r="A8" s="36" t="s">
        <v>55</v>
      </c>
      <c r="B8" s="167" t="s">
        <v>56</v>
      </c>
      <c r="C8" s="168"/>
      <c r="D8" s="168"/>
      <c r="E8" s="168"/>
      <c r="F8" s="168"/>
      <c r="G8" s="169"/>
      <c r="H8" s="34"/>
      <c r="I8" s="34"/>
      <c r="J8" s="34"/>
      <c r="K8" s="34"/>
      <c r="L8" s="34"/>
      <c r="M8" s="34"/>
      <c r="N8" s="34"/>
      <c r="O8" s="34"/>
      <c r="P8" s="34"/>
      <c r="Q8" s="34"/>
      <c r="R8" s="34"/>
      <c r="S8" s="34"/>
      <c r="T8" s="34"/>
      <c r="U8" s="34"/>
      <c r="V8" s="34"/>
      <c r="W8" s="34"/>
      <c r="X8" s="34"/>
      <c r="Y8" s="34"/>
      <c r="Z8" s="34"/>
    </row>
    <row r="9" spans="1:26" ht="41.25" customHeight="1">
      <c r="A9" s="35" t="s">
        <v>57</v>
      </c>
      <c r="B9" s="170" t="s">
        <v>58</v>
      </c>
      <c r="C9" s="161"/>
      <c r="D9" s="161"/>
      <c r="E9" s="161"/>
      <c r="F9" s="161"/>
      <c r="G9" s="162"/>
      <c r="H9" s="171" t="s">
        <v>59</v>
      </c>
      <c r="I9" s="161"/>
      <c r="J9" s="161"/>
      <c r="K9" s="162"/>
      <c r="L9" s="172" t="s">
        <v>60</v>
      </c>
      <c r="M9" s="161"/>
      <c r="N9" s="161"/>
      <c r="O9" s="162"/>
      <c r="P9" s="173" t="s">
        <v>61</v>
      </c>
      <c r="Q9" s="161"/>
      <c r="R9" s="161"/>
      <c r="S9" s="162"/>
      <c r="T9" s="174" t="s">
        <v>62</v>
      </c>
      <c r="U9" s="174" t="s">
        <v>63</v>
      </c>
      <c r="V9" s="34"/>
      <c r="W9" s="34"/>
      <c r="X9" s="34"/>
      <c r="Y9" s="34"/>
      <c r="Z9" s="34"/>
    </row>
    <row r="10" spans="1:26" ht="63" customHeight="1">
      <c r="A10" s="37" t="s">
        <v>64</v>
      </c>
      <c r="B10" s="37" t="s">
        <v>65</v>
      </c>
      <c r="C10" s="37" t="s">
        <v>66</v>
      </c>
      <c r="D10" s="37" t="s">
        <v>67</v>
      </c>
      <c r="E10" s="37" t="s">
        <v>68</v>
      </c>
      <c r="F10" s="37" t="s">
        <v>69</v>
      </c>
      <c r="G10" s="38" t="s">
        <v>70</v>
      </c>
      <c r="H10" s="39" t="s">
        <v>71</v>
      </c>
      <c r="I10" s="39" t="s">
        <v>72</v>
      </c>
      <c r="J10" s="40" t="s">
        <v>73</v>
      </c>
      <c r="K10" s="40" t="s">
        <v>74</v>
      </c>
      <c r="L10" s="41" t="s">
        <v>71</v>
      </c>
      <c r="M10" s="41" t="s">
        <v>72</v>
      </c>
      <c r="N10" s="42" t="s">
        <v>73</v>
      </c>
      <c r="O10" s="42" t="s">
        <v>74</v>
      </c>
      <c r="P10" s="234" t="s">
        <v>215</v>
      </c>
      <c r="Q10" s="43" t="s">
        <v>72</v>
      </c>
      <c r="R10" s="44" t="s">
        <v>73</v>
      </c>
      <c r="S10" s="44" t="s">
        <v>74</v>
      </c>
      <c r="T10" s="159"/>
      <c r="U10" s="159"/>
      <c r="V10" s="34"/>
      <c r="W10" s="34"/>
      <c r="X10" s="34"/>
      <c r="Y10" s="34"/>
      <c r="Z10" s="34"/>
    </row>
    <row r="11" spans="1:26" ht="152.25" customHeight="1">
      <c r="A11" s="45" t="s">
        <v>75</v>
      </c>
      <c r="B11" s="46" t="s">
        <v>76</v>
      </c>
      <c r="C11" s="46" t="s">
        <v>77</v>
      </c>
      <c r="D11" s="46" t="s">
        <v>78</v>
      </c>
      <c r="E11" s="46" t="s">
        <v>79</v>
      </c>
      <c r="F11" s="47">
        <v>44958</v>
      </c>
      <c r="G11" s="47">
        <v>45016</v>
      </c>
      <c r="H11" s="48" t="s">
        <v>80</v>
      </c>
      <c r="I11" s="49" t="s">
        <v>81</v>
      </c>
      <c r="J11" s="50">
        <v>1</v>
      </c>
      <c r="K11" s="230" t="s">
        <v>324</v>
      </c>
      <c r="L11" s="231"/>
      <c r="M11" s="231"/>
      <c r="N11" s="232"/>
      <c r="O11" s="232"/>
      <c r="P11" s="233"/>
      <c r="Q11" s="233"/>
      <c r="R11" s="233"/>
      <c r="S11" s="233"/>
      <c r="T11" s="52">
        <f>+J11+N11+R11</f>
        <v>1</v>
      </c>
      <c r="U11" s="52">
        <f>+J11+N11+R11</f>
        <v>1</v>
      </c>
      <c r="V11" s="34"/>
      <c r="W11" s="34"/>
      <c r="X11" s="34"/>
      <c r="Y11" s="34"/>
      <c r="Z11" s="34"/>
    </row>
    <row r="12" spans="1:26" ht="249" customHeight="1">
      <c r="A12" s="53" t="s">
        <v>82</v>
      </c>
      <c r="B12" s="54" t="s">
        <v>83</v>
      </c>
      <c r="C12" s="46" t="s">
        <v>84</v>
      </c>
      <c r="D12" s="46" t="s">
        <v>85</v>
      </c>
      <c r="E12" s="46" t="s">
        <v>79</v>
      </c>
      <c r="F12" s="47">
        <v>44958</v>
      </c>
      <c r="G12" s="47">
        <v>45046</v>
      </c>
      <c r="H12" s="235" t="s">
        <v>86</v>
      </c>
      <c r="I12" s="236" t="s">
        <v>87</v>
      </c>
      <c r="J12" s="237">
        <v>1</v>
      </c>
      <c r="K12" s="230" t="s">
        <v>325</v>
      </c>
      <c r="L12" s="231"/>
      <c r="M12" s="231"/>
      <c r="N12" s="232"/>
      <c r="O12" s="232"/>
      <c r="P12" s="233"/>
      <c r="Q12" s="233"/>
      <c r="R12" s="233"/>
      <c r="S12" s="233"/>
      <c r="T12" s="52">
        <f>+J12+N12+R12</f>
        <v>1</v>
      </c>
      <c r="U12" s="52">
        <f>+J12+N12+R12</f>
        <v>1</v>
      </c>
      <c r="V12" s="34"/>
      <c r="W12" s="34"/>
      <c r="X12" s="34"/>
      <c r="Y12" s="34"/>
      <c r="Z12" s="34"/>
    </row>
    <row r="13" spans="1:26" ht="51">
      <c r="A13" s="45" t="s">
        <v>88</v>
      </c>
      <c r="B13" s="55" t="s">
        <v>89</v>
      </c>
      <c r="C13" s="46" t="s">
        <v>90</v>
      </c>
      <c r="D13" s="54" t="s">
        <v>91</v>
      </c>
      <c r="E13" s="46" t="s">
        <v>92</v>
      </c>
      <c r="F13" s="47">
        <v>45017</v>
      </c>
      <c r="G13" s="47">
        <v>45291</v>
      </c>
      <c r="H13" s="238" t="s">
        <v>326</v>
      </c>
      <c r="I13" s="239"/>
      <c r="J13" s="237">
        <v>0</v>
      </c>
      <c r="K13" s="240"/>
      <c r="L13" s="56"/>
      <c r="M13" s="47"/>
      <c r="N13" s="47"/>
      <c r="O13" s="47"/>
      <c r="P13" s="241"/>
      <c r="Q13" s="51"/>
      <c r="R13" s="51"/>
      <c r="S13" s="51"/>
      <c r="T13" s="52">
        <v>0</v>
      </c>
      <c r="U13" s="52">
        <v>0</v>
      </c>
      <c r="V13" s="34"/>
      <c r="W13" s="34"/>
      <c r="X13" s="34"/>
      <c r="Y13" s="34"/>
      <c r="Z13" s="34"/>
    </row>
    <row r="14" spans="1:26" ht="191.25" customHeight="1">
      <c r="A14" s="57" t="s">
        <v>93</v>
      </c>
      <c r="B14" s="54" t="s">
        <v>94</v>
      </c>
      <c r="C14" s="46" t="s">
        <v>95</v>
      </c>
      <c r="D14" s="46" t="s">
        <v>96</v>
      </c>
      <c r="E14" s="46" t="s">
        <v>97</v>
      </c>
      <c r="F14" s="47">
        <v>45017</v>
      </c>
      <c r="G14" s="47">
        <v>45291</v>
      </c>
      <c r="H14" s="249" t="s">
        <v>327</v>
      </c>
      <c r="I14" s="248" t="s">
        <v>98</v>
      </c>
      <c r="J14" s="250">
        <v>1</v>
      </c>
      <c r="K14" s="230" t="s">
        <v>328</v>
      </c>
      <c r="L14" s="46"/>
      <c r="M14" s="58"/>
      <c r="N14" s="59"/>
      <c r="O14" s="46"/>
      <c r="P14" s="51"/>
      <c r="Q14" s="51"/>
      <c r="R14" s="51"/>
      <c r="S14" s="51"/>
      <c r="T14" s="366">
        <f>0.333333333333333%*100</f>
        <v>0.33333333333333298</v>
      </c>
      <c r="U14" s="366">
        <f>0.333333333333333%*100</f>
        <v>0.33333333333333298</v>
      </c>
      <c r="V14" s="34"/>
      <c r="W14" s="34"/>
      <c r="X14" s="34"/>
      <c r="Y14" s="34"/>
      <c r="Z14" s="34"/>
    </row>
    <row r="15" spans="1:26" ht="114.75" customHeight="1">
      <c r="A15" s="45" t="s">
        <v>99</v>
      </c>
      <c r="B15" s="55" t="s">
        <v>100</v>
      </c>
      <c r="C15" s="46" t="s">
        <v>101</v>
      </c>
      <c r="D15" s="46" t="s">
        <v>91</v>
      </c>
      <c r="E15" s="46" t="s">
        <v>92</v>
      </c>
      <c r="F15" s="47">
        <v>45031</v>
      </c>
      <c r="G15" s="47">
        <v>45275</v>
      </c>
      <c r="H15" s="238" t="s">
        <v>326</v>
      </c>
      <c r="I15" s="242"/>
      <c r="J15" s="243">
        <v>0</v>
      </c>
      <c r="K15" s="365"/>
      <c r="L15" s="244"/>
      <c r="M15" s="244"/>
      <c r="N15" s="245"/>
      <c r="O15" s="244"/>
      <c r="P15" s="246"/>
      <c r="Q15" s="246"/>
      <c r="R15" s="246"/>
      <c r="S15" s="51"/>
      <c r="T15" s="52">
        <v>0</v>
      </c>
      <c r="U15" s="52">
        <v>0</v>
      </c>
      <c r="V15" s="34"/>
      <c r="W15" s="34"/>
      <c r="X15" s="34"/>
      <c r="Y15" s="34"/>
      <c r="Z15" s="34"/>
    </row>
    <row r="16" spans="1:26" ht="14.25" customHeight="1">
      <c r="A16" s="34"/>
      <c r="B16" s="34"/>
      <c r="C16" s="34"/>
      <c r="D16" s="34"/>
      <c r="E16" s="34"/>
      <c r="F16" s="34"/>
      <c r="G16" s="34"/>
      <c r="H16" s="34"/>
      <c r="I16" s="34"/>
      <c r="J16" s="34"/>
      <c r="K16" s="34"/>
      <c r="L16" s="34"/>
      <c r="M16" s="34"/>
      <c r="N16" s="34"/>
      <c r="O16" s="34"/>
      <c r="P16" s="34"/>
      <c r="Q16" s="34"/>
      <c r="R16" s="34"/>
      <c r="S16" s="34">
        <v>5</v>
      </c>
      <c r="T16" s="376">
        <f>SUM(T11:T15)/5</f>
        <v>0.46666666666666662</v>
      </c>
      <c r="U16" s="376">
        <f>SUM(U11:U15)/5</f>
        <v>0.46666666666666662</v>
      </c>
      <c r="V16" s="34"/>
      <c r="W16" s="34"/>
      <c r="X16" s="34"/>
      <c r="Y16" s="34"/>
      <c r="Z16" s="34"/>
    </row>
    <row r="17" spans="1:26" ht="14.25" customHeight="1">
      <c r="A17" s="34"/>
      <c r="B17" s="34" t="s">
        <v>102</v>
      </c>
      <c r="C17" s="34" t="s">
        <v>103</v>
      </c>
      <c r="D17" s="34" t="s">
        <v>104</v>
      </c>
      <c r="E17" s="34"/>
      <c r="F17" s="34"/>
      <c r="G17" s="34"/>
      <c r="H17" s="34"/>
      <c r="I17" s="34"/>
      <c r="J17" s="34"/>
      <c r="K17" s="34"/>
      <c r="L17" s="34"/>
      <c r="M17" s="34"/>
      <c r="N17" s="34"/>
      <c r="O17" s="34"/>
      <c r="P17" s="34"/>
      <c r="Q17" s="34"/>
      <c r="R17" s="34"/>
      <c r="S17" s="34"/>
      <c r="T17" s="34"/>
      <c r="U17" s="34"/>
      <c r="V17" s="34"/>
      <c r="W17" s="34"/>
      <c r="X17" s="34"/>
      <c r="Y17" s="34"/>
      <c r="Z17" s="34"/>
    </row>
    <row r="18" spans="1:26" ht="36" customHeight="1">
      <c r="A18" s="62" t="s">
        <v>105</v>
      </c>
      <c r="B18" s="63" t="s">
        <v>106</v>
      </c>
      <c r="C18" s="64" t="s">
        <v>107</v>
      </c>
      <c r="D18" s="65" t="s">
        <v>107</v>
      </c>
      <c r="E18" s="34"/>
      <c r="F18" s="34"/>
      <c r="G18" s="34"/>
      <c r="H18" s="34"/>
      <c r="I18" s="34"/>
      <c r="J18" s="34"/>
      <c r="K18" s="34"/>
      <c r="L18" s="34"/>
      <c r="M18" s="34"/>
      <c r="N18" s="34"/>
      <c r="O18" s="34"/>
      <c r="P18" s="34"/>
      <c r="Q18" s="34"/>
      <c r="R18" s="34"/>
      <c r="S18" s="34"/>
      <c r="T18" s="34"/>
      <c r="U18" s="34"/>
      <c r="V18" s="34"/>
      <c r="W18" s="34"/>
      <c r="X18" s="34"/>
      <c r="Y18" s="34"/>
      <c r="Z18" s="34"/>
    </row>
    <row r="19" spans="1:26" ht="15" customHeight="1">
      <c r="A19" s="175" t="s">
        <v>108</v>
      </c>
      <c r="B19" s="66" t="s">
        <v>109</v>
      </c>
      <c r="C19" s="67" t="s">
        <v>79</v>
      </c>
      <c r="D19" s="68"/>
      <c r="E19" s="34"/>
      <c r="F19" s="34"/>
      <c r="G19" s="34"/>
      <c r="H19" s="34"/>
      <c r="I19" s="34"/>
      <c r="J19" s="34"/>
      <c r="K19" s="34"/>
      <c r="L19" s="34"/>
      <c r="M19" s="34"/>
      <c r="N19" s="34"/>
      <c r="O19" s="34"/>
      <c r="P19" s="34"/>
      <c r="Q19" s="34"/>
      <c r="R19" s="34"/>
      <c r="S19" s="34"/>
      <c r="T19" s="34"/>
      <c r="U19" s="34"/>
      <c r="V19" s="34"/>
      <c r="W19" s="34"/>
      <c r="X19" s="34"/>
      <c r="Y19" s="34"/>
      <c r="Z19" s="34"/>
    </row>
    <row r="20" spans="1:26" ht="15" customHeight="1">
      <c r="A20" s="176"/>
      <c r="B20" s="69" t="s">
        <v>110</v>
      </c>
      <c r="C20" s="70" t="s">
        <v>111</v>
      </c>
      <c r="D20" s="71"/>
      <c r="E20" s="34"/>
      <c r="F20" s="34"/>
      <c r="G20" s="34"/>
      <c r="H20" s="34"/>
      <c r="I20" s="34"/>
      <c r="J20" s="34"/>
      <c r="K20" s="34"/>
      <c r="L20" s="34"/>
      <c r="M20" s="34"/>
      <c r="N20" s="34"/>
      <c r="O20" s="34"/>
      <c r="P20" s="34"/>
      <c r="Q20" s="34"/>
      <c r="R20" s="34"/>
      <c r="S20" s="34"/>
      <c r="T20" s="34"/>
      <c r="U20" s="34"/>
      <c r="V20" s="34"/>
      <c r="W20" s="34"/>
      <c r="X20" s="34"/>
      <c r="Y20" s="34"/>
      <c r="Z20" s="34"/>
    </row>
    <row r="21" spans="1:26" ht="15" customHeight="1">
      <c r="A21" s="72"/>
      <c r="B21" s="34"/>
      <c r="C21" s="73"/>
      <c r="D21" s="34"/>
      <c r="E21" s="34"/>
      <c r="F21" s="34"/>
      <c r="G21" s="34"/>
      <c r="H21" s="34"/>
      <c r="I21" s="34"/>
      <c r="J21" s="34"/>
      <c r="K21" s="34"/>
      <c r="L21" s="34"/>
      <c r="M21" s="34"/>
      <c r="N21" s="34"/>
      <c r="O21" s="34"/>
      <c r="P21" s="34"/>
      <c r="Q21" s="34"/>
      <c r="R21" s="34"/>
      <c r="S21" s="34"/>
      <c r="T21" s="367"/>
      <c r="U21" s="367"/>
      <c r="V21" s="34"/>
      <c r="W21" s="34"/>
      <c r="X21" s="34"/>
      <c r="Y21" s="34"/>
      <c r="Z21" s="34"/>
    </row>
    <row r="22" spans="1:26" ht="15" customHeight="1">
      <c r="A22" s="74" t="s">
        <v>112</v>
      </c>
      <c r="B22" s="63" t="s">
        <v>113</v>
      </c>
      <c r="C22" s="64" t="s">
        <v>114</v>
      </c>
      <c r="D22" s="75"/>
      <c r="E22" s="34"/>
      <c r="F22" s="34"/>
      <c r="G22" s="34"/>
      <c r="H22" s="34"/>
      <c r="I22" s="34"/>
      <c r="J22" s="34"/>
      <c r="K22" s="34"/>
      <c r="L22" s="34"/>
      <c r="M22" s="34"/>
      <c r="N22" s="34"/>
      <c r="O22" s="34"/>
      <c r="P22" s="34"/>
      <c r="Q22" s="34"/>
      <c r="R22" s="34"/>
      <c r="S22" s="34"/>
      <c r="T22" s="34"/>
      <c r="U22" s="34"/>
      <c r="V22" s="34"/>
      <c r="W22" s="34"/>
      <c r="X22" s="34"/>
      <c r="Y22" s="34"/>
      <c r="Z22" s="34"/>
    </row>
    <row r="23" spans="1:26" ht="15" customHeight="1">
      <c r="A23" s="72"/>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5" customHeight="1">
      <c r="A24" s="74" t="s">
        <v>115</v>
      </c>
      <c r="B24" s="177" t="s">
        <v>116</v>
      </c>
      <c r="C24" s="178"/>
      <c r="D24" s="179"/>
      <c r="E24" s="34"/>
      <c r="F24" s="34"/>
      <c r="G24" s="34"/>
      <c r="H24" s="34"/>
      <c r="I24" s="34"/>
      <c r="J24" s="34"/>
      <c r="K24" s="34"/>
      <c r="L24" s="34"/>
      <c r="M24" s="34"/>
      <c r="N24" s="34"/>
      <c r="O24" s="34"/>
      <c r="P24" s="34"/>
      <c r="Q24" s="34"/>
      <c r="R24" s="34"/>
      <c r="S24" s="34"/>
      <c r="T24" s="34"/>
      <c r="U24" s="34"/>
      <c r="V24" s="34"/>
      <c r="W24" s="34"/>
      <c r="X24" s="34"/>
      <c r="Y24" s="34"/>
      <c r="Z24" s="34"/>
    </row>
    <row r="25" spans="1:26" ht="15" customHeight="1" thickBot="1">
      <c r="A25" s="74" t="s">
        <v>117</v>
      </c>
      <c r="B25" s="177" t="s">
        <v>118</v>
      </c>
      <c r="C25" s="178"/>
      <c r="D25" s="179"/>
      <c r="E25" s="34"/>
      <c r="F25" s="34"/>
      <c r="G25" s="34"/>
      <c r="H25" s="34"/>
      <c r="I25" s="34"/>
      <c r="J25" s="34"/>
      <c r="K25" s="34"/>
      <c r="L25" s="34"/>
      <c r="M25" s="34"/>
      <c r="N25" s="34"/>
      <c r="O25" s="34"/>
      <c r="P25" s="34"/>
      <c r="Q25" s="34"/>
      <c r="R25" s="34"/>
      <c r="S25" s="34"/>
      <c r="T25" s="34"/>
      <c r="U25" s="34"/>
      <c r="V25" s="34"/>
      <c r="W25" s="34"/>
      <c r="X25" s="34"/>
      <c r="Y25" s="34"/>
      <c r="Z25" s="34"/>
    </row>
    <row r="26" spans="1:26" ht="33.75" hidden="1" customHeight="1">
      <c r="A26" s="74" t="s">
        <v>119</v>
      </c>
      <c r="B26" s="177" t="s">
        <v>120</v>
      </c>
      <c r="C26" s="178"/>
      <c r="D26" s="179"/>
      <c r="E26" s="34"/>
      <c r="F26" s="34"/>
      <c r="G26" s="34"/>
      <c r="H26" s="34"/>
      <c r="I26" s="34"/>
      <c r="J26" s="34"/>
      <c r="K26" s="34"/>
      <c r="L26" s="34"/>
      <c r="M26" s="34"/>
      <c r="N26" s="34"/>
      <c r="O26" s="34"/>
      <c r="P26" s="34"/>
      <c r="Q26" s="34"/>
      <c r="R26" s="34"/>
      <c r="S26" s="34"/>
      <c r="T26" s="34"/>
      <c r="U26" s="34"/>
      <c r="V26" s="34"/>
      <c r="W26" s="34"/>
      <c r="X26" s="34"/>
      <c r="Y26" s="34"/>
      <c r="Z26" s="34"/>
    </row>
    <row r="27" spans="1:26" ht="14.25" customHeight="1" thickBot="1">
      <c r="A27" s="299" t="s">
        <v>119</v>
      </c>
      <c r="B27" s="300" t="s">
        <v>337</v>
      </c>
      <c r="C27" s="178"/>
      <c r="D27" s="179"/>
      <c r="E27" s="34"/>
      <c r="F27" s="34"/>
      <c r="G27" s="34"/>
      <c r="H27" s="34"/>
      <c r="I27" s="34"/>
      <c r="J27" s="34"/>
      <c r="K27" s="34"/>
      <c r="L27" s="34"/>
      <c r="M27" s="34"/>
      <c r="N27" s="34"/>
      <c r="O27" s="34"/>
      <c r="P27" s="34"/>
      <c r="Q27" s="34"/>
      <c r="R27" s="34"/>
      <c r="S27" s="34"/>
      <c r="T27" s="34"/>
      <c r="U27" s="34"/>
      <c r="V27" s="34"/>
      <c r="W27" s="34"/>
      <c r="X27" s="34"/>
      <c r="Y27" s="34"/>
      <c r="Z27" s="34"/>
    </row>
    <row r="28" spans="1:26" ht="14.2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4.2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4.2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4.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4.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4.2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4.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4.2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4.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4.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4.2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4.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4.2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4.2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4.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4.2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4.2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4.2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4.2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4.2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4.2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4.2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4.2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4.2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4.2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4.2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4.2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4.2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4.2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4.2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4.2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4.2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4.2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4.2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4.2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4.2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4.2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4.2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4.2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4.2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4.2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4.2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4.2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4.2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4.2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4.2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4.2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4.2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4.2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4.2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4.2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4.2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4.2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4.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4.2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4.2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4.2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4.2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4.2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4.2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4.2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4.2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4.2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4.2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4.2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4.2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4.2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4.2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4.2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4.2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autoFilter ref="T9:U21" xr:uid="{00000000-0001-0000-0300-000000000000}"/>
  <mergeCells count="20">
    <mergeCell ref="B27:D27"/>
    <mergeCell ref="B25:D25"/>
    <mergeCell ref="B26:D26"/>
    <mergeCell ref="A1:A4"/>
    <mergeCell ref="B1:E4"/>
    <mergeCell ref="F1:G1"/>
    <mergeCell ref="F2:G2"/>
    <mergeCell ref="F3:G3"/>
    <mergeCell ref="F4:G4"/>
    <mergeCell ref="B6:G6"/>
    <mergeCell ref="P9:S9"/>
    <mergeCell ref="T9:T10"/>
    <mergeCell ref="U9:U10"/>
    <mergeCell ref="A19:A20"/>
    <mergeCell ref="B24:D24"/>
    <mergeCell ref="B7:G7"/>
    <mergeCell ref="B8:G8"/>
    <mergeCell ref="B9:G9"/>
    <mergeCell ref="H9:K9"/>
    <mergeCell ref="L9:O9"/>
  </mergeCells>
  <hyperlinks>
    <hyperlink ref="I11" r:id="rId1" xr:uid="{00000000-0004-0000-0300-000000000000}"/>
    <hyperlink ref="I12" r:id="rId2" xr:uid="{00000000-0004-0000-0300-000001000000}"/>
    <hyperlink ref="I14" r:id="rId3" xr:uid="{00000000-0004-0000-0300-000002000000}"/>
  </hyperlinks>
  <printOptions horizontalCentered="1" verticalCentered="1"/>
  <pageMargins left="0.15748031496062992" right="0.19685039370078741" top="0.15748031496062992" bottom="0.15748031496062992" header="0" footer="0"/>
  <pageSetup paperSize="14" scale="43" orientation="landscape" r:id="rId4"/>
  <headerFooter>
    <oddFooter>&amp;C&amp;P</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00"/>
  <sheetViews>
    <sheetView topLeftCell="A13" workbookViewId="0">
      <selection activeCell="A24" sqref="A24:D24"/>
    </sheetView>
  </sheetViews>
  <sheetFormatPr baseColWidth="10" defaultColWidth="12.625" defaultRowHeight="15" customHeight="1"/>
  <cols>
    <col min="1" max="1" width="29.625" customWidth="1"/>
    <col min="2" max="3" width="32.25" customWidth="1"/>
    <col min="4" max="4" width="23.75" customWidth="1"/>
    <col min="5" max="5" width="18.125" customWidth="1"/>
    <col min="6" max="6" width="25.25" customWidth="1"/>
    <col min="7" max="7" width="19.875" customWidth="1"/>
    <col min="8" max="9" width="16.25" customWidth="1"/>
    <col min="10" max="11" width="11.375" customWidth="1"/>
    <col min="12" max="12" width="28.25" customWidth="1"/>
    <col min="13" max="13" width="22.5" customWidth="1"/>
    <col min="15" max="15" width="24" customWidth="1"/>
    <col min="16" max="16" width="28.25" customWidth="1"/>
  </cols>
  <sheetData>
    <row r="1" spans="1:32" ht="12.75" customHeight="1">
      <c r="A1" s="180"/>
      <c r="B1" s="169"/>
      <c r="C1" s="205" t="s">
        <v>121</v>
      </c>
      <c r="D1" s="164"/>
      <c r="E1" s="164"/>
      <c r="F1" s="184"/>
      <c r="G1" s="206" t="s">
        <v>47</v>
      </c>
      <c r="H1" s="201"/>
      <c r="I1" s="201"/>
      <c r="J1" s="201"/>
      <c r="K1" s="187"/>
    </row>
    <row r="2" spans="1:32" ht="32.25" customHeight="1">
      <c r="A2" s="181"/>
      <c r="B2" s="184"/>
      <c r="C2" s="181"/>
      <c r="D2" s="164"/>
      <c r="E2" s="164"/>
      <c r="F2" s="184"/>
      <c r="G2" s="207" t="s">
        <v>48</v>
      </c>
      <c r="H2" s="161"/>
      <c r="I2" s="161"/>
      <c r="J2" s="161"/>
      <c r="K2" s="189"/>
    </row>
    <row r="3" spans="1:32" ht="32.25" customHeight="1">
      <c r="A3" s="181"/>
      <c r="B3" s="184"/>
      <c r="C3" s="181"/>
      <c r="D3" s="164"/>
      <c r="E3" s="164"/>
      <c r="F3" s="184"/>
      <c r="G3" s="207" t="s">
        <v>49</v>
      </c>
      <c r="H3" s="161"/>
      <c r="I3" s="161"/>
      <c r="J3" s="161"/>
      <c r="K3" s="189"/>
    </row>
    <row r="4" spans="1:32" ht="32.25" customHeight="1">
      <c r="A4" s="181"/>
      <c r="B4" s="184"/>
      <c r="C4" s="182"/>
      <c r="D4" s="156"/>
      <c r="E4" s="156"/>
      <c r="F4" s="185"/>
      <c r="G4" s="208" t="s">
        <v>122</v>
      </c>
      <c r="H4" s="168"/>
      <c r="I4" s="168"/>
      <c r="J4" s="168"/>
      <c r="K4" s="209"/>
    </row>
    <row r="5" spans="1:32" ht="34.5" customHeight="1">
      <c r="A5" s="76" t="s">
        <v>123</v>
      </c>
      <c r="B5" s="170" t="s">
        <v>124</v>
      </c>
      <c r="C5" s="161"/>
      <c r="D5" s="161"/>
      <c r="E5" s="161"/>
      <c r="F5" s="161"/>
      <c r="G5" s="161"/>
      <c r="H5" s="161"/>
      <c r="I5" s="161"/>
      <c r="J5" s="161"/>
      <c r="K5" s="162"/>
      <c r="L5" s="77"/>
      <c r="M5" s="77"/>
      <c r="N5" s="77"/>
      <c r="O5" s="77"/>
      <c r="P5" s="77"/>
      <c r="Q5" s="77"/>
      <c r="R5" s="77"/>
      <c r="S5" s="77"/>
      <c r="T5" s="77"/>
      <c r="U5" s="77"/>
      <c r="V5" s="77"/>
      <c r="W5" s="77"/>
      <c r="X5" s="77"/>
      <c r="Y5" s="77"/>
      <c r="Z5" s="77"/>
      <c r="AA5" s="77"/>
      <c r="AB5" s="77"/>
      <c r="AC5" s="77"/>
      <c r="AD5" s="77"/>
      <c r="AE5" s="77"/>
      <c r="AF5" s="77"/>
    </row>
    <row r="6" spans="1:32" ht="15" customHeight="1">
      <c r="A6" s="78" t="s">
        <v>53</v>
      </c>
      <c r="B6" s="170" t="s">
        <v>125</v>
      </c>
      <c r="C6" s="161"/>
      <c r="D6" s="161"/>
      <c r="E6" s="161"/>
      <c r="F6" s="161"/>
      <c r="G6" s="161"/>
      <c r="H6" s="161"/>
      <c r="I6" s="161"/>
      <c r="J6" s="161"/>
      <c r="K6" s="162"/>
      <c r="L6" s="77"/>
      <c r="M6" s="77"/>
      <c r="N6" s="77"/>
      <c r="O6" s="77"/>
      <c r="P6" s="77"/>
      <c r="Q6" s="77"/>
      <c r="R6" s="77"/>
      <c r="S6" s="77"/>
      <c r="T6" s="77"/>
      <c r="U6" s="77"/>
      <c r="V6" s="77"/>
      <c r="W6" s="77"/>
      <c r="X6" s="77"/>
      <c r="Y6" s="77"/>
      <c r="Z6" s="77"/>
      <c r="AA6" s="77"/>
      <c r="AB6" s="77"/>
      <c r="AC6" s="77"/>
      <c r="AD6" s="77"/>
      <c r="AE6" s="77"/>
      <c r="AF6" s="77"/>
    </row>
    <row r="7" spans="1:32" ht="38.25" customHeight="1">
      <c r="A7" s="78" t="s">
        <v>55</v>
      </c>
      <c r="B7" s="195" t="s">
        <v>126</v>
      </c>
      <c r="C7" s="161"/>
      <c r="D7" s="161"/>
      <c r="E7" s="161"/>
      <c r="F7" s="161"/>
      <c r="G7" s="161"/>
      <c r="H7" s="161"/>
      <c r="I7" s="161"/>
      <c r="J7" s="161"/>
      <c r="K7" s="162"/>
      <c r="L7" s="77"/>
      <c r="M7" s="77"/>
      <c r="N7" s="77"/>
      <c r="O7" s="77"/>
      <c r="P7" s="77"/>
      <c r="Q7" s="77"/>
      <c r="R7" s="77"/>
      <c r="S7" s="77"/>
      <c r="T7" s="77"/>
      <c r="U7" s="77"/>
      <c r="V7" s="77"/>
      <c r="W7" s="77"/>
      <c r="X7" s="77"/>
      <c r="Y7" s="77"/>
      <c r="Z7" s="77"/>
      <c r="AA7" s="77"/>
      <c r="AB7" s="77"/>
      <c r="AC7" s="77"/>
      <c r="AD7" s="77"/>
      <c r="AE7" s="77"/>
      <c r="AF7" s="77"/>
    </row>
    <row r="8" spans="1:32" ht="33" customHeight="1">
      <c r="A8" s="76" t="s">
        <v>57</v>
      </c>
      <c r="B8" s="196" t="s">
        <v>127</v>
      </c>
      <c r="C8" s="168"/>
      <c r="D8" s="168"/>
      <c r="E8" s="168"/>
      <c r="F8" s="168"/>
      <c r="G8" s="168"/>
      <c r="H8" s="168"/>
      <c r="I8" s="168"/>
      <c r="J8" s="168"/>
      <c r="K8" s="169"/>
      <c r="L8" s="77"/>
      <c r="M8" s="77"/>
      <c r="N8" s="77"/>
      <c r="O8" s="77"/>
      <c r="P8" s="77"/>
      <c r="Q8" s="77"/>
      <c r="R8" s="77"/>
      <c r="S8" s="77"/>
      <c r="T8" s="77"/>
      <c r="U8" s="77"/>
      <c r="V8" s="77"/>
      <c r="W8" s="77"/>
      <c r="X8" s="77"/>
      <c r="Y8" s="77"/>
      <c r="Z8" s="77"/>
      <c r="AA8" s="77"/>
      <c r="AB8" s="77"/>
      <c r="AC8" s="77"/>
      <c r="AD8" s="77"/>
      <c r="AE8" s="77"/>
      <c r="AF8" s="77"/>
    </row>
    <row r="9" spans="1:32" ht="12.75" customHeight="1">
      <c r="A9" s="197" t="s">
        <v>128</v>
      </c>
      <c r="B9" s="198"/>
      <c r="C9" s="198"/>
      <c r="D9" s="198"/>
      <c r="E9" s="198"/>
      <c r="F9" s="198"/>
      <c r="G9" s="198"/>
      <c r="H9" s="198"/>
      <c r="I9" s="198"/>
      <c r="J9" s="198"/>
      <c r="K9" s="199"/>
      <c r="L9" s="200" t="s">
        <v>59</v>
      </c>
      <c r="M9" s="201"/>
      <c r="N9" s="201"/>
      <c r="O9" s="202"/>
      <c r="P9" s="203" t="s">
        <v>60</v>
      </c>
      <c r="Q9" s="201"/>
      <c r="R9" s="201"/>
      <c r="S9" s="202"/>
      <c r="T9" s="204" t="s">
        <v>61</v>
      </c>
      <c r="U9" s="201"/>
      <c r="V9" s="201"/>
      <c r="W9" s="202"/>
      <c r="X9" s="192" t="s">
        <v>62</v>
      </c>
      <c r="Y9" s="193" t="s">
        <v>63</v>
      </c>
    </row>
    <row r="10" spans="1:32" ht="72.75" customHeight="1">
      <c r="A10" s="79" t="s">
        <v>129</v>
      </c>
      <c r="B10" s="80" t="s">
        <v>130</v>
      </c>
      <c r="C10" s="80" t="s">
        <v>131</v>
      </c>
      <c r="D10" s="80" t="s">
        <v>132</v>
      </c>
      <c r="E10" s="81" t="s">
        <v>133</v>
      </c>
      <c r="F10" s="80" t="s">
        <v>134</v>
      </c>
      <c r="G10" s="81" t="s">
        <v>66</v>
      </c>
      <c r="H10" s="81" t="s">
        <v>135</v>
      </c>
      <c r="I10" s="81" t="s">
        <v>68</v>
      </c>
      <c r="J10" s="81" t="s">
        <v>136</v>
      </c>
      <c r="K10" s="81" t="s">
        <v>137</v>
      </c>
      <c r="L10" s="39" t="s">
        <v>71</v>
      </c>
      <c r="M10" s="39" t="s">
        <v>72</v>
      </c>
      <c r="N10" s="40" t="s">
        <v>73</v>
      </c>
      <c r="O10" s="40" t="s">
        <v>74</v>
      </c>
      <c r="P10" s="41" t="s">
        <v>71</v>
      </c>
      <c r="Q10" s="41" t="s">
        <v>72</v>
      </c>
      <c r="R10" s="42" t="s">
        <v>73</v>
      </c>
      <c r="S10" s="42" t="s">
        <v>74</v>
      </c>
      <c r="T10" s="43" t="s">
        <v>71</v>
      </c>
      <c r="U10" s="43" t="s">
        <v>72</v>
      </c>
      <c r="V10" s="44" t="s">
        <v>73</v>
      </c>
      <c r="W10" s="44" t="s">
        <v>74</v>
      </c>
      <c r="X10" s="159"/>
      <c r="Y10" s="194"/>
    </row>
    <row r="11" spans="1:32" ht="126" customHeight="1">
      <c r="A11" s="82">
        <v>1</v>
      </c>
      <c r="B11" s="83" t="s">
        <v>138</v>
      </c>
      <c r="C11" s="55" t="s">
        <v>139</v>
      </c>
      <c r="D11" s="82" t="s">
        <v>140</v>
      </c>
      <c r="E11" s="55" t="s">
        <v>141</v>
      </c>
      <c r="F11" s="83" t="s">
        <v>142</v>
      </c>
      <c r="G11" s="84" t="s">
        <v>143</v>
      </c>
      <c r="H11" s="55" t="s">
        <v>144</v>
      </c>
      <c r="I11" s="84" t="s">
        <v>145</v>
      </c>
      <c r="J11" s="85">
        <v>44986</v>
      </c>
      <c r="K11" s="85">
        <v>45078</v>
      </c>
      <c r="L11" s="86" t="s">
        <v>146</v>
      </c>
      <c r="M11" s="87" t="s">
        <v>147</v>
      </c>
      <c r="N11" s="88">
        <v>1</v>
      </c>
      <c r="O11" s="251" t="s">
        <v>329</v>
      </c>
      <c r="P11" s="16"/>
      <c r="Q11" s="16"/>
      <c r="R11" s="16"/>
      <c r="S11" s="16"/>
      <c r="T11" s="16"/>
      <c r="U11" s="16"/>
      <c r="V11" s="16"/>
      <c r="W11" s="16"/>
      <c r="X11" s="88">
        <v>1</v>
      </c>
      <c r="Y11" s="88">
        <v>1</v>
      </c>
      <c r="Z11" s="1"/>
      <c r="AA11" s="1"/>
      <c r="AB11" s="1"/>
      <c r="AC11" s="1"/>
      <c r="AD11" s="1"/>
      <c r="AE11" s="1"/>
      <c r="AF11" s="1"/>
    </row>
    <row r="12" spans="1:32" s="253" customFormat="1" ht="176.25" customHeight="1">
      <c r="A12" s="82">
        <v>2</v>
      </c>
      <c r="B12" s="55" t="s">
        <v>148</v>
      </c>
      <c r="C12" s="82" t="s">
        <v>149</v>
      </c>
      <c r="D12" s="82" t="s">
        <v>140</v>
      </c>
      <c r="E12" s="368" t="s">
        <v>141</v>
      </c>
      <c r="F12" s="368" t="s">
        <v>150</v>
      </c>
      <c r="G12" s="369" t="s">
        <v>143</v>
      </c>
      <c r="H12" s="368" t="s">
        <v>144</v>
      </c>
      <c r="I12" s="369" t="s">
        <v>151</v>
      </c>
      <c r="J12" s="370">
        <v>44986</v>
      </c>
      <c r="K12" s="370">
        <v>45078</v>
      </c>
      <c r="L12" s="373" t="s">
        <v>342</v>
      </c>
      <c r="M12" s="374" t="s">
        <v>343</v>
      </c>
      <c r="N12" s="371">
        <v>1</v>
      </c>
      <c r="O12" s="251" t="s">
        <v>329</v>
      </c>
      <c r="P12" s="372"/>
      <c r="Q12" s="372"/>
      <c r="R12" s="372"/>
      <c r="S12" s="372"/>
      <c r="T12" s="14"/>
      <c r="U12" s="14"/>
      <c r="V12" s="14"/>
      <c r="W12" s="14"/>
      <c r="X12" s="88">
        <v>1</v>
      </c>
      <c r="Y12" s="88">
        <v>1</v>
      </c>
      <c r="Z12" s="252"/>
      <c r="AA12" s="252"/>
      <c r="AB12" s="252"/>
      <c r="AC12" s="252"/>
      <c r="AD12" s="252"/>
      <c r="AE12" s="252"/>
      <c r="AF12" s="252"/>
    </row>
    <row r="13" spans="1:32" ht="12.75" customHeight="1">
      <c r="A13" s="210" t="s">
        <v>152</v>
      </c>
      <c r="B13" s="164"/>
      <c r="C13" s="164"/>
      <c r="D13" s="164"/>
      <c r="E13" s="164"/>
      <c r="F13" s="164"/>
      <c r="G13" s="164"/>
      <c r="H13" s="164"/>
      <c r="I13" s="164"/>
      <c r="J13" s="164"/>
      <c r="K13" s="164"/>
      <c r="X13" s="375">
        <f>SUM(X11:X12)/2</f>
        <v>1</v>
      </c>
      <c r="Y13" s="375">
        <f>SUM(Y11:Y12)/2</f>
        <v>1</v>
      </c>
    </row>
    <row r="14" spans="1:32" ht="12.75" customHeight="1">
      <c r="A14" s="89"/>
      <c r="B14" s="90"/>
      <c r="C14" s="90"/>
      <c r="D14" s="89"/>
      <c r="E14" s="90"/>
      <c r="F14" s="90"/>
      <c r="G14" s="89"/>
      <c r="H14" s="89"/>
      <c r="I14" s="89"/>
      <c r="J14" s="89"/>
      <c r="K14" s="89"/>
    </row>
    <row r="15" spans="1:32" ht="12.75" customHeight="1">
      <c r="A15" s="34"/>
      <c r="B15" s="34" t="s">
        <v>102</v>
      </c>
      <c r="C15" s="34" t="s">
        <v>103</v>
      </c>
      <c r="D15" s="34" t="s">
        <v>104</v>
      </c>
      <c r="E15" s="90"/>
      <c r="F15" s="90"/>
      <c r="G15" s="89"/>
      <c r="H15" s="89"/>
      <c r="I15" s="89"/>
      <c r="J15" s="89"/>
      <c r="K15" s="89"/>
    </row>
    <row r="16" spans="1:32" ht="12.75" customHeight="1">
      <c r="A16" s="62" t="s">
        <v>105</v>
      </c>
      <c r="B16" s="63" t="s">
        <v>106</v>
      </c>
      <c r="C16" s="64" t="s">
        <v>107</v>
      </c>
      <c r="D16" s="65" t="s">
        <v>107</v>
      </c>
      <c r="E16" s="90"/>
      <c r="F16" s="90"/>
      <c r="G16" s="89"/>
      <c r="H16" s="89"/>
      <c r="I16" s="89"/>
      <c r="J16" s="89"/>
      <c r="K16" s="89"/>
    </row>
    <row r="17" spans="1:11" ht="12.75" customHeight="1">
      <c r="A17" s="175" t="s">
        <v>108</v>
      </c>
      <c r="B17" s="66" t="s">
        <v>109</v>
      </c>
      <c r="C17" s="67" t="s">
        <v>79</v>
      </c>
      <c r="D17" s="68"/>
      <c r="E17" s="90"/>
      <c r="F17" s="90"/>
      <c r="G17" s="89"/>
      <c r="H17" s="89"/>
      <c r="I17" s="89"/>
      <c r="J17" s="89"/>
      <c r="K17" s="89"/>
    </row>
    <row r="18" spans="1:11" ht="12.75" customHeight="1">
      <c r="A18" s="176"/>
      <c r="B18" s="69" t="s">
        <v>110</v>
      </c>
      <c r="C18" s="70" t="s">
        <v>111</v>
      </c>
      <c r="D18" s="71"/>
      <c r="E18" s="90"/>
      <c r="F18" s="90"/>
      <c r="G18" s="89"/>
      <c r="H18" s="89"/>
      <c r="I18" s="89"/>
      <c r="J18" s="89"/>
      <c r="K18" s="89"/>
    </row>
    <row r="19" spans="1:11" ht="12.75" customHeight="1">
      <c r="A19" s="72"/>
      <c r="B19" s="34"/>
      <c r="C19" s="73"/>
      <c r="D19" s="34"/>
      <c r="E19" s="90"/>
      <c r="F19" s="90"/>
      <c r="G19" s="89"/>
      <c r="H19" s="89"/>
      <c r="I19" s="89"/>
      <c r="J19" s="89"/>
      <c r="K19" s="89"/>
    </row>
    <row r="20" spans="1:11" ht="12.75" customHeight="1">
      <c r="A20" s="74" t="s">
        <v>112</v>
      </c>
      <c r="B20" s="63" t="s">
        <v>113</v>
      </c>
      <c r="C20" s="64" t="s">
        <v>114</v>
      </c>
      <c r="D20" s="75"/>
      <c r="E20" s="90"/>
      <c r="F20" s="90"/>
      <c r="G20" s="89"/>
      <c r="H20" s="89"/>
      <c r="I20" s="89"/>
      <c r="J20" s="89"/>
      <c r="K20" s="89"/>
    </row>
    <row r="21" spans="1:11" ht="12.75" customHeight="1">
      <c r="A21" s="72"/>
      <c r="B21" s="34"/>
      <c r="C21" s="34"/>
      <c r="D21" s="34"/>
      <c r="E21" s="90"/>
      <c r="F21" s="90"/>
      <c r="G21" s="89"/>
      <c r="H21" s="89"/>
      <c r="I21" s="89"/>
      <c r="J21" s="89"/>
      <c r="K21" s="89"/>
    </row>
    <row r="22" spans="1:11" ht="12.75" customHeight="1">
      <c r="A22" s="74" t="s">
        <v>115</v>
      </c>
      <c r="B22" s="177" t="s">
        <v>116</v>
      </c>
      <c r="C22" s="178"/>
      <c r="D22" s="179"/>
      <c r="E22" s="90"/>
      <c r="F22" s="90"/>
      <c r="G22" s="89"/>
      <c r="H22" s="89"/>
      <c r="I22" s="89"/>
      <c r="J22" s="89"/>
      <c r="K22" s="89"/>
    </row>
    <row r="23" spans="1:11" ht="12.75" customHeight="1" thickBot="1">
      <c r="A23" s="74" t="s">
        <v>117</v>
      </c>
      <c r="B23" s="177" t="s">
        <v>118</v>
      </c>
      <c r="C23" s="178"/>
      <c r="D23" s="179"/>
      <c r="E23" s="90"/>
      <c r="F23" s="90"/>
      <c r="G23" s="89"/>
      <c r="H23" s="89"/>
      <c r="I23" s="89"/>
      <c r="J23" s="89"/>
      <c r="K23" s="89"/>
    </row>
    <row r="24" spans="1:11" ht="12.75" customHeight="1" thickBot="1">
      <c r="A24" s="299" t="s">
        <v>119</v>
      </c>
      <c r="B24" s="300" t="s">
        <v>337</v>
      </c>
      <c r="C24" s="178"/>
      <c r="D24" s="179"/>
      <c r="E24" s="90"/>
      <c r="F24" s="90"/>
      <c r="G24" s="89"/>
      <c r="H24" s="89"/>
      <c r="I24" s="89"/>
      <c r="J24" s="89"/>
      <c r="K24" s="89"/>
    </row>
    <row r="25" spans="1:11" ht="12.75" customHeight="1">
      <c r="A25" s="89"/>
      <c r="B25" s="90"/>
      <c r="C25" s="90"/>
      <c r="D25" s="89"/>
      <c r="E25" s="90"/>
      <c r="F25" s="90"/>
      <c r="G25" s="89"/>
      <c r="H25" s="89"/>
      <c r="I25" s="89"/>
      <c r="J25" s="89"/>
      <c r="K25" s="89"/>
    </row>
    <row r="26" spans="1:11" ht="12.75" customHeight="1">
      <c r="A26" s="89"/>
      <c r="B26" s="90"/>
      <c r="C26" s="90"/>
      <c r="D26" s="89"/>
      <c r="E26" s="90"/>
      <c r="F26" s="90"/>
      <c r="G26" s="89"/>
      <c r="H26" s="89"/>
      <c r="I26" s="89"/>
      <c r="J26" s="89"/>
      <c r="K26" s="89"/>
    </row>
    <row r="27" spans="1:11" ht="12.75" customHeight="1">
      <c r="A27" s="89"/>
      <c r="B27" s="90"/>
      <c r="C27" s="90"/>
      <c r="D27" s="89"/>
      <c r="E27" s="90"/>
      <c r="F27" s="90"/>
      <c r="G27" s="89"/>
      <c r="H27" s="89"/>
      <c r="I27" s="89"/>
      <c r="J27" s="89"/>
      <c r="K27" s="89"/>
    </row>
    <row r="28" spans="1:11" ht="12.75" customHeight="1">
      <c r="A28" s="89"/>
      <c r="B28" s="90"/>
      <c r="C28" s="90"/>
      <c r="D28" s="89"/>
      <c r="E28" s="90"/>
      <c r="F28" s="90"/>
      <c r="G28" s="89"/>
      <c r="H28" s="89"/>
      <c r="I28" s="89"/>
      <c r="J28" s="89"/>
      <c r="K28" s="89"/>
    </row>
    <row r="29" spans="1:11" ht="12.75" customHeight="1">
      <c r="A29" s="89"/>
      <c r="B29" s="90"/>
      <c r="C29" s="90"/>
      <c r="D29" s="89"/>
      <c r="E29" s="90"/>
      <c r="F29" s="90"/>
      <c r="G29" s="89"/>
      <c r="H29" s="89"/>
      <c r="I29" s="89"/>
      <c r="J29" s="89"/>
      <c r="K29" s="89"/>
    </row>
    <row r="30" spans="1:11" ht="12.75" customHeight="1">
      <c r="A30" s="89"/>
      <c r="B30" s="90"/>
      <c r="C30" s="90"/>
      <c r="D30" s="89"/>
      <c r="E30" s="90"/>
      <c r="F30" s="90"/>
      <c r="G30" s="89"/>
      <c r="H30" s="89"/>
      <c r="I30" s="89"/>
      <c r="J30" s="89"/>
      <c r="K30" s="89"/>
    </row>
    <row r="31" spans="1:11" ht="12.75" customHeight="1">
      <c r="A31" s="89"/>
      <c r="B31" s="90"/>
      <c r="C31" s="90"/>
      <c r="D31" s="89"/>
      <c r="E31" s="90"/>
      <c r="F31" s="90"/>
      <c r="G31" s="89"/>
      <c r="H31" s="89"/>
      <c r="I31" s="89"/>
      <c r="J31" s="89"/>
      <c r="K31" s="89"/>
    </row>
    <row r="32" spans="1:11" ht="12.75" customHeight="1">
      <c r="A32" s="89"/>
      <c r="B32" s="90"/>
      <c r="C32" s="90"/>
      <c r="D32" s="89"/>
      <c r="E32" s="90"/>
      <c r="F32" s="90"/>
      <c r="G32" s="89"/>
      <c r="H32" s="89"/>
      <c r="I32" s="89"/>
      <c r="J32" s="89"/>
      <c r="K32" s="89"/>
    </row>
    <row r="33" spans="1:11" ht="12.75" customHeight="1">
      <c r="A33" s="89"/>
      <c r="B33" s="90"/>
      <c r="C33" s="90"/>
      <c r="D33" s="89"/>
      <c r="E33" s="90"/>
      <c r="F33" s="90"/>
      <c r="G33" s="89"/>
      <c r="H33" s="89"/>
      <c r="I33" s="89"/>
      <c r="J33" s="89"/>
      <c r="K33" s="89"/>
    </row>
    <row r="34" spans="1:11" ht="12.75" customHeight="1">
      <c r="A34" s="89"/>
      <c r="B34" s="90"/>
      <c r="C34" s="90"/>
      <c r="D34" s="89"/>
      <c r="E34" s="90"/>
      <c r="F34" s="90"/>
      <c r="G34" s="89"/>
      <c r="H34" s="89"/>
      <c r="I34" s="89"/>
      <c r="J34" s="89"/>
      <c r="K34" s="89"/>
    </row>
    <row r="35" spans="1:11" ht="12.75" customHeight="1">
      <c r="A35" s="89"/>
      <c r="B35" s="90"/>
      <c r="C35" s="90"/>
      <c r="D35" s="89"/>
      <c r="E35" s="90"/>
      <c r="F35" s="90"/>
      <c r="G35" s="89"/>
      <c r="H35" s="89"/>
      <c r="I35" s="89"/>
      <c r="J35" s="89"/>
      <c r="K35" s="89"/>
    </row>
    <row r="36" spans="1:11" ht="12.75" customHeight="1">
      <c r="A36" s="89"/>
      <c r="B36" s="90"/>
      <c r="C36" s="90"/>
      <c r="D36" s="89"/>
      <c r="E36" s="90"/>
      <c r="F36" s="90"/>
      <c r="G36" s="89"/>
      <c r="H36" s="89"/>
      <c r="I36" s="89"/>
      <c r="J36" s="89"/>
      <c r="K36" s="89"/>
    </row>
    <row r="37" spans="1:11" ht="12.75" customHeight="1">
      <c r="A37" s="89"/>
      <c r="B37" s="90"/>
      <c r="C37" s="90"/>
      <c r="D37" s="89"/>
      <c r="E37" s="90"/>
      <c r="F37" s="90"/>
      <c r="G37" s="89"/>
      <c r="H37" s="89"/>
      <c r="I37" s="89"/>
      <c r="J37" s="89"/>
      <c r="K37" s="89"/>
    </row>
    <row r="38" spans="1:11" ht="12.75" customHeight="1">
      <c r="A38" s="89"/>
      <c r="B38" s="90"/>
      <c r="C38" s="90"/>
      <c r="D38" s="89"/>
      <c r="E38" s="90"/>
      <c r="F38" s="90"/>
      <c r="G38" s="89"/>
      <c r="H38" s="89"/>
      <c r="I38" s="89"/>
      <c r="J38" s="89"/>
      <c r="K38" s="89"/>
    </row>
    <row r="39" spans="1:11" ht="12.75" customHeight="1">
      <c r="A39" s="89"/>
      <c r="B39" s="90"/>
      <c r="C39" s="90"/>
      <c r="D39" s="89"/>
      <c r="E39" s="90"/>
      <c r="F39" s="90"/>
      <c r="G39" s="89"/>
      <c r="H39" s="89"/>
      <c r="I39" s="89"/>
      <c r="J39" s="89"/>
      <c r="K39" s="89"/>
    </row>
    <row r="40" spans="1:11" ht="12.75" customHeight="1">
      <c r="A40" s="89"/>
      <c r="B40" s="90"/>
      <c r="C40" s="90"/>
      <c r="D40" s="89"/>
      <c r="E40" s="90"/>
      <c r="F40" s="90"/>
      <c r="G40" s="89"/>
      <c r="H40" s="89"/>
      <c r="I40" s="89"/>
      <c r="J40" s="89"/>
      <c r="K40" s="89"/>
    </row>
    <row r="41" spans="1:11" ht="12.75" customHeight="1">
      <c r="A41" s="89"/>
      <c r="B41" s="90"/>
      <c r="C41" s="90"/>
      <c r="D41" s="89"/>
      <c r="E41" s="90"/>
      <c r="F41" s="90"/>
      <c r="G41" s="89"/>
      <c r="H41" s="89"/>
      <c r="I41" s="89"/>
      <c r="J41" s="89"/>
      <c r="K41" s="89"/>
    </row>
    <row r="42" spans="1:11" ht="12.75" customHeight="1">
      <c r="A42" s="89"/>
      <c r="B42" s="90"/>
      <c r="C42" s="90"/>
      <c r="D42" s="89"/>
      <c r="E42" s="90"/>
      <c r="F42" s="90"/>
      <c r="G42" s="89"/>
      <c r="H42" s="89"/>
      <c r="I42" s="89"/>
      <c r="J42" s="89"/>
      <c r="K42" s="89"/>
    </row>
    <row r="43" spans="1:11" ht="12.75" customHeight="1">
      <c r="A43" s="89"/>
      <c r="B43" s="90"/>
      <c r="C43" s="90"/>
      <c r="D43" s="89"/>
      <c r="E43" s="90"/>
      <c r="F43" s="90"/>
      <c r="G43" s="89"/>
      <c r="H43" s="89"/>
      <c r="I43" s="89"/>
      <c r="J43" s="89"/>
      <c r="K43" s="89"/>
    </row>
    <row r="44" spans="1:11" ht="12.75" customHeight="1">
      <c r="A44" s="89"/>
      <c r="B44" s="90"/>
      <c r="C44" s="90"/>
      <c r="D44" s="89"/>
      <c r="E44" s="90"/>
      <c r="F44" s="90"/>
      <c r="G44" s="89"/>
      <c r="H44" s="89"/>
      <c r="I44" s="89"/>
      <c r="J44" s="89"/>
      <c r="K44" s="89"/>
    </row>
    <row r="45" spans="1:11" ht="12.75" customHeight="1">
      <c r="A45" s="89"/>
      <c r="B45" s="90"/>
      <c r="C45" s="90"/>
      <c r="D45" s="89"/>
      <c r="E45" s="90"/>
      <c r="F45" s="90"/>
      <c r="G45" s="89"/>
      <c r="H45" s="89"/>
      <c r="I45" s="89"/>
      <c r="J45" s="89"/>
      <c r="K45" s="89"/>
    </row>
    <row r="46" spans="1:11" ht="12.75" customHeight="1">
      <c r="A46" s="89"/>
      <c r="B46" s="90"/>
      <c r="C46" s="90"/>
      <c r="D46" s="89"/>
      <c r="E46" s="90"/>
      <c r="F46" s="90"/>
      <c r="G46" s="89"/>
      <c r="H46" s="89"/>
      <c r="I46" s="89"/>
      <c r="J46" s="89"/>
      <c r="K46" s="89"/>
    </row>
    <row r="47" spans="1:11" ht="12.75" customHeight="1">
      <c r="A47" s="89"/>
      <c r="B47" s="90"/>
      <c r="C47" s="90"/>
      <c r="D47" s="89"/>
      <c r="E47" s="90"/>
      <c r="F47" s="90"/>
      <c r="G47" s="89"/>
      <c r="H47" s="89"/>
      <c r="I47" s="89"/>
      <c r="J47" s="89"/>
      <c r="K47" s="89"/>
    </row>
    <row r="48" spans="1:11" ht="12.75" customHeight="1">
      <c r="A48" s="89"/>
      <c r="B48" s="90"/>
      <c r="C48" s="90"/>
      <c r="D48" s="89"/>
      <c r="E48" s="90"/>
      <c r="F48" s="90"/>
      <c r="G48" s="89"/>
      <c r="H48" s="89"/>
      <c r="I48" s="89"/>
      <c r="J48" s="89"/>
      <c r="K48" s="89"/>
    </row>
    <row r="49" spans="1:11" ht="12.75" customHeight="1">
      <c r="A49" s="89"/>
      <c r="B49" s="90"/>
      <c r="C49" s="90"/>
      <c r="D49" s="89"/>
      <c r="E49" s="90"/>
      <c r="F49" s="90"/>
      <c r="G49" s="89"/>
      <c r="H49" s="89"/>
      <c r="I49" s="89"/>
      <c r="J49" s="89"/>
      <c r="K49" s="89"/>
    </row>
    <row r="50" spans="1:11" ht="12.75" customHeight="1">
      <c r="A50" s="89"/>
      <c r="B50" s="90"/>
      <c r="C50" s="90"/>
      <c r="D50" s="89"/>
      <c r="E50" s="90"/>
      <c r="F50" s="90"/>
      <c r="G50" s="89"/>
      <c r="H50" s="89"/>
      <c r="I50" s="89"/>
      <c r="J50" s="89"/>
      <c r="K50" s="89"/>
    </row>
    <row r="51" spans="1:11" ht="12.75" customHeight="1">
      <c r="A51" s="89"/>
      <c r="B51" s="90"/>
      <c r="C51" s="90"/>
      <c r="D51" s="89"/>
      <c r="E51" s="90"/>
      <c r="F51" s="90"/>
      <c r="G51" s="89"/>
      <c r="H51" s="89"/>
      <c r="I51" s="89"/>
      <c r="J51" s="89"/>
      <c r="K51" s="89"/>
    </row>
    <row r="52" spans="1:11" ht="12.75" customHeight="1">
      <c r="A52" s="89"/>
      <c r="B52" s="90"/>
      <c r="C52" s="90"/>
      <c r="D52" s="89"/>
      <c r="E52" s="90"/>
      <c r="F52" s="90"/>
      <c r="G52" s="89"/>
      <c r="H52" s="89"/>
      <c r="I52" s="89"/>
      <c r="J52" s="89"/>
      <c r="K52" s="89"/>
    </row>
    <row r="53" spans="1:11" ht="12.75" customHeight="1">
      <c r="A53" s="89"/>
      <c r="B53" s="90"/>
      <c r="C53" s="90"/>
      <c r="D53" s="89"/>
      <c r="E53" s="90"/>
      <c r="F53" s="90"/>
      <c r="G53" s="89"/>
      <c r="H53" s="89"/>
      <c r="I53" s="89"/>
      <c r="J53" s="89"/>
      <c r="K53" s="89"/>
    </row>
    <row r="54" spans="1:11" ht="12.75" customHeight="1">
      <c r="A54" s="89"/>
      <c r="B54" s="90"/>
      <c r="C54" s="90"/>
      <c r="D54" s="89"/>
      <c r="E54" s="90"/>
      <c r="F54" s="90"/>
      <c r="G54" s="89"/>
      <c r="H54" s="89"/>
      <c r="I54" s="89"/>
      <c r="J54" s="89"/>
      <c r="K54" s="89"/>
    </row>
    <row r="55" spans="1:11" ht="12.75" customHeight="1">
      <c r="A55" s="89"/>
      <c r="B55" s="90"/>
      <c r="C55" s="90"/>
      <c r="D55" s="89"/>
      <c r="E55" s="90"/>
      <c r="F55" s="90"/>
      <c r="G55" s="89"/>
      <c r="H55" s="89"/>
      <c r="I55" s="89"/>
      <c r="J55" s="89"/>
      <c r="K55" s="89"/>
    </row>
    <row r="56" spans="1:11" ht="12.75" customHeight="1">
      <c r="A56" s="89"/>
      <c r="B56" s="90"/>
      <c r="C56" s="90"/>
      <c r="D56" s="89"/>
      <c r="E56" s="90"/>
      <c r="F56" s="90"/>
      <c r="G56" s="89"/>
      <c r="H56" s="89"/>
      <c r="I56" s="89"/>
      <c r="J56" s="89"/>
      <c r="K56" s="89"/>
    </row>
    <row r="57" spans="1:11" ht="12.75" customHeight="1">
      <c r="A57" s="89"/>
      <c r="B57" s="90"/>
      <c r="C57" s="90"/>
      <c r="D57" s="89"/>
      <c r="E57" s="90"/>
      <c r="F57" s="90"/>
      <c r="G57" s="89"/>
      <c r="H57" s="89"/>
      <c r="I57" s="89"/>
      <c r="J57" s="89"/>
      <c r="K57" s="89"/>
    </row>
    <row r="58" spans="1:11" ht="12.75" customHeight="1">
      <c r="A58" s="89"/>
      <c r="B58" s="90"/>
      <c r="C58" s="90"/>
      <c r="D58" s="89"/>
      <c r="E58" s="90"/>
      <c r="F58" s="90"/>
      <c r="G58" s="89"/>
      <c r="H58" s="89"/>
      <c r="I58" s="89"/>
      <c r="J58" s="89"/>
      <c r="K58" s="89"/>
    </row>
    <row r="59" spans="1:11" ht="12.75" customHeight="1">
      <c r="A59" s="89"/>
      <c r="B59" s="90"/>
      <c r="C59" s="90"/>
      <c r="D59" s="89"/>
      <c r="E59" s="90"/>
      <c r="F59" s="90"/>
      <c r="G59" s="89"/>
      <c r="H59" s="89"/>
      <c r="I59" s="89"/>
      <c r="J59" s="89"/>
      <c r="K59" s="89"/>
    </row>
    <row r="60" spans="1:11" ht="12.75" customHeight="1">
      <c r="A60" s="89"/>
      <c r="B60" s="90"/>
      <c r="C60" s="90"/>
      <c r="D60" s="89"/>
      <c r="E60" s="90"/>
      <c r="F60" s="90"/>
      <c r="G60" s="89"/>
      <c r="H60" s="89"/>
      <c r="I60" s="89"/>
      <c r="J60" s="89"/>
      <c r="K60" s="89"/>
    </row>
    <row r="61" spans="1:11" ht="12.75" customHeight="1">
      <c r="A61" s="89"/>
      <c r="B61" s="90"/>
      <c r="C61" s="90"/>
      <c r="D61" s="89"/>
      <c r="E61" s="90"/>
      <c r="F61" s="90"/>
      <c r="G61" s="89"/>
      <c r="H61" s="89"/>
      <c r="I61" s="89"/>
      <c r="J61" s="89"/>
      <c r="K61" s="89"/>
    </row>
    <row r="62" spans="1:11" ht="12.75" customHeight="1">
      <c r="A62" s="89"/>
      <c r="B62" s="90"/>
      <c r="C62" s="90"/>
      <c r="D62" s="89"/>
      <c r="E62" s="90"/>
      <c r="F62" s="90"/>
      <c r="G62" s="89"/>
      <c r="H62" s="89"/>
      <c r="I62" s="89"/>
      <c r="J62" s="89"/>
      <c r="K62" s="89"/>
    </row>
    <row r="63" spans="1:11" ht="12.75" customHeight="1">
      <c r="A63" s="89"/>
      <c r="B63" s="90"/>
      <c r="C63" s="90"/>
      <c r="D63" s="89"/>
      <c r="E63" s="90"/>
      <c r="F63" s="90"/>
      <c r="G63" s="89"/>
      <c r="H63" s="89"/>
      <c r="I63" s="89"/>
      <c r="J63" s="89"/>
      <c r="K63" s="89"/>
    </row>
    <row r="64" spans="1:11" ht="12.75" customHeight="1">
      <c r="A64" s="89"/>
      <c r="B64" s="90"/>
      <c r="C64" s="90"/>
      <c r="D64" s="89"/>
      <c r="E64" s="90"/>
      <c r="F64" s="90"/>
      <c r="G64" s="89"/>
      <c r="H64" s="89"/>
      <c r="I64" s="89"/>
      <c r="J64" s="89"/>
      <c r="K64" s="89"/>
    </row>
    <row r="65" spans="1:11" ht="12.75" customHeight="1">
      <c r="A65" s="89"/>
      <c r="B65" s="90"/>
      <c r="C65" s="90"/>
      <c r="D65" s="89"/>
      <c r="E65" s="90"/>
      <c r="F65" s="90"/>
      <c r="G65" s="89"/>
      <c r="H65" s="89"/>
      <c r="I65" s="89"/>
      <c r="J65" s="89"/>
      <c r="K65" s="89"/>
    </row>
    <row r="66" spans="1:11" ht="12.75" customHeight="1">
      <c r="A66" s="89"/>
      <c r="B66" s="90"/>
      <c r="C66" s="90"/>
      <c r="D66" s="89"/>
      <c r="E66" s="90"/>
      <c r="F66" s="90"/>
      <c r="G66" s="89"/>
      <c r="H66" s="89"/>
      <c r="I66" s="89"/>
      <c r="J66" s="89"/>
      <c r="K66" s="89"/>
    </row>
    <row r="67" spans="1:11" ht="12.75" customHeight="1">
      <c r="A67" s="89"/>
      <c r="B67" s="90"/>
      <c r="C67" s="90"/>
      <c r="D67" s="89"/>
      <c r="E67" s="90"/>
      <c r="F67" s="90"/>
      <c r="G67" s="89"/>
      <c r="H67" s="89"/>
      <c r="I67" s="89"/>
      <c r="J67" s="89"/>
      <c r="K67" s="89"/>
    </row>
    <row r="68" spans="1:11" ht="12.75" customHeight="1">
      <c r="A68" s="89"/>
      <c r="B68" s="90"/>
      <c r="C68" s="90"/>
      <c r="D68" s="89"/>
      <c r="E68" s="90"/>
      <c r="F68" s="90"/>
      <c r="G68" s="89"/>
      <c r="H68" s="89"/>
      <c r="I68" s="89"/>
      <c r="J68" s="89"/>
      <c r="K68" s="89"/>
    </row>
    <row r="69" spans="1:11" ht="12.75" customHeight="1">
      <c r="A69" s="89"/>
      <c r="B69" s="90"/>
      <c r="C69" s="90"/>
      <c r="D69" s="89"/>
      <c r="E69" s="90"/>
      <c r="F69" s="90"/>
      <c r="G69" s="89"/>
      <c r="H69" s="89"/>
      <c r="I69" s="89"/>
      <c r="J69" s="89"/>
      <c r="K69" s="89"/>
    </row>
    <row r="70" spans="1:11" ht="12.75" customHeight="1">
      <c r="A70" s="89"/>
      <c r="B70" s="90"/>
      <c r="C70" s="90"/>
      <c r="D70" s="89"/>
      <c r="E70" s="90"/>
      <c r="F70" s="90"/>
      <c r="G70" s="89"/>
      <c r="H70" s="89"/>
      <c r="I70" s="89"/>
      <c r="J70" s="89"/>
      <c r="K70" s="89"/>
    </row>
    <row r="71" spans="1:11" ht="12.75" customHeight="1">
      <c r="A71" s="89"/>
      <c r="B71" s="90"/>
      <c r="C71" s="90"/>
      <c r="D71" s="89"/>
      <c r="E71" s="90"/>
      <c r="F71" s="90"/>
      <c r="G71" s="89"/>
      <c r="H71" s="89"/>
      <c r="I71" s="89"/>
      <c r="J71" s="89"/>
      <c r="K71" s="89"/>
    </row>
    <row r="72" spans="1:11" ht="12.75" customHeight="1">
      <c r="A72" s="89"/>
      <c r="B72" s="90"/>
      <c r="C72" s="90"/>
      <c r="D72" s="89"/>
      <c r="E72" s="90"/>
      <c r="F72" s="90"/>
      <c r="G72" s="89"/>
      <c r="H72" s="89"/>
      <c r="I72" s="89"/>
      <c r="J72" s="89"/>
      <c r="K72" s="89"/>
    </row>
    <row r="73" spans="1:11" ht="12.75" customHeight="1">
      <c r="A73" s="89"/>
      <c r="B73" s="90"/>
      <c r="C73" s="90"/>
      <c r="D73" s="89"/>
      <c r="E73" s="90"/>
      <c r="F73" s="90"/>
      <c r="G73" s="89"/>
      <c r="H73" s="89"/>
      <c r="I73" s="89"/>
      <c r="J73" s="89"/>
      <c r="K73" s="89"/>
    </row>
    <row r="74" spans="1:11" ht="12.75" customHeight="1">
      <c r="A74" s="89"/>
      <c r="B74" s="90"/>
      <c r="C74" s="90"/>
      <c r="D74" s="89"/>
      <c r="E74" s="90"/>
      <c r="F74" s="90"/>
      <c r="G74" s="89"/>
      <c r="H74" s="89"/>
      <c r="I74" s="89"/>
      <c r="J74" s="89"/>
      <c r="K74" s="89"/>
    </row>
    <row r="75" spans="1:11" ht="12.75" customHeight="1">
      <c r="A75" s="89"/>
      <c r="B75" s="90"/>
      <c r="C75" s="90"/>
      <c r="D75" s="89"/>
      <c r="E75" s="90"/>
      <c r="F75" s="90"/>
      <c r="G75" s="89"/>
      <c r="H75" s="89"/>
      <c r="I75" s="89"/>
      <c r="J75" s="89"/>
      <c r="K75" s="89"/>
    </row>
    <row r="76" spans="1:11" ht="12.75" customHeight="1">
      <c r="A76" s="89"/>
      <c r="B76" s="90"/>
      <c r="C76" s="90"/>
      <c r="D76" s="89"/>
      <c r="E76" s="90"/>
      <c r="F76" s="90"/>
      <c r="G76" s="89"/>
      <c r="H76" s="89"/>
      <c r="I76" s="89"/>
      <c r="J76" s="89"/>
      <c r="K76" s="89"/>
    </row>
    <row r="77" spans="1:11" ht="12.75" customHeight="1">
      <c r="A77" s="89"/>
      <c r="B77" s="90"/>
      <c r="C77" s="90"/>
      <c r="D77" s="89"/>
      <c r="E77" s="90"/>
      <c r="F77" s="90"/>
      <c r="G77" s="89"/>
      <c r="H77" s="89"/>
      <c r="I77" s="89"/>
      <c r="J77" s="89"/>
      <c r="K77" s="89"/>
    </row>
    <row r="78" spans="1:11" ht="12.75" customHeight="1">
      <c r="A78" s="89"/>
      <c r="B78" s="90"/>
      <c r="C78" s="90"/>
      <c r="D78" s="89"/>
      <c r="E78" s="90"/>
      <c r="F78" s="90"/>
      <c r="G78" s="89"/>
      <c r="H78" s="89"/>
      <c r="I78" s="89"/>
      <c r="J78" s="89"/>
      <c r="K78" s="89"/>
    </row>
    <row r="79" spans="1:11" ht="12.75" customHeight="1">
      <c r="A79" s="89"/>
      <c r="B79" s="90"/>
      <c r="C79" s="90"/>
      <c r="D79" s="89"/>
      <c r="E79" s="90"/>
      <c r="F79" s="90"/>
      <c r="G79" s="89"/>
      <c r="H79" s="89"/>
      <c r="I79" s="89"/>
      <c r="J79" s="89"/>
      <c r="K79" s="89"/>
    </row>
    <row r="80" spans="1:11" ht="12.75" customHeight="1">
      <c r="A80" s="89"/>
      <c r="B80" s="90"/>
      <c r="C80" s="90"/>
      <c r="D80" s="89"/>
      <c r="E80" s="90"/>
      <c r="F80" s="90"/>
      <c r="G80" s="89"/>
      <c r="H80" s="89"/>
      <c r="I80" s="89"/>
      <c r="J80" s="89"/>
      <c r="K80" s="89"/>
    </row>
    <row r="81" spans="1:11" ht="12.75" customHeight="1">
      <c r="A81" s="89"/>
      <c r="B81" s="90"/>
      <c r="C81" s="90"/>
      <c r="D81" s="89"/>
      <c r="E81" s="90"/>
      <c r="F81" s="90"/>
      <c r="G81" s="89"/>
      <c r="H81" s="89"/>
      <c r="I81" s="89"/>
      <c r="J81" s="89"/>
      <c r="K81" s="89"/>
    </row>
    <row r="82" spans="1:11" ht="12.75" customHeight="1">
      <c r="A82" s="89"/>
      <c r="B82" s="90"/>
      <c r="C82" s="90"/>
      <c r="D82" s="89"/>
      <c r="E82" s="90"/>
      <c r="F82" s="90"/>
      <c r="G82" s="89"/>
      <c r="H82" s="89"/>
      <c r="I82" s="89"/>
      <c r="J82" s="89"/>
      <c r="K82" s="89"/>
    </row>
    <row r="83" spans="1:11" ht="12.75" customHeight="1">
      <c r="A83" s="89"/>
      <c r="B83" s="90"/>
      <c r="C83" s="90"/>
      <c r="D83" s="89"/>
      <c r="E83" s="90"/>
      <c r="F83" s="90"/>
      <c r="G83" s="89"/>
      <c r="H83" s="89"/>
      <c r="I83" s="89"/>
      <c r="J83" s="89"/>
      <c r="K83" s="89"/>
    </row>
    <row r="84" spans="1:11" ht="12.75" customHeight="1">
      <c r="A84" s="89"/>
      <c r="B84" s="90"/>
      <c r="C84" s="90"/>
      <c r="D84" s="89"/>
      <c r="E84" s="90"/>
      <c r="F84" s="90"/>
      <c r="G84" s="89"/>
      <c r="H84" s="89"/>
      <c r="I84" s="89"/>
      <c r="J84" s="89"/>
      <c r="K84" s="89"/>
    </row>
    <row r="85" spans="1:11" ht="12.75" customHeight="1">
      <c r="A85" s="89"/>
      <c r="B85" s="90"/>
      <c r="C85" s="90"/>
      <c r="D85" s="89"/>
      <c r="E85" s="90"/>
      <c r="F85" s="90"/>
      <c r="G85" s="89"/>
      <c r="H85" s="89"/>
      <c r="I85" s="89"/>
      <c r="J85" s="89"/>
      <c r="K85" s="89"/>
    </row>
    <row r="86" spans="1:11" ht="12.75" customHeight="1">
      <c r="A86" s="89"/>
      <c r="B86" s="90"/>
      <c r="C86" s="90"/>
      <c r="D86" s="89"/>
      <c r="E86" s="90"/>
      <c r="F86" s="90"/>
      <c r="G86" s="89"/>
      <c r="H86" s="89"/>
      <c r="I86" s="89"/>
      <c r="J86" s="89"/>
      <c r="K86" s="89"/>
    </row>
    <row r="87" spans="1:11" ht="12.75" customHeight="1">
      <c r="A87" s="89"/>
      <c r="B87" s="90"/>
      <c r="C87" s="90"/>
      <c r="D87" s="89"/>
      <c r="E87" s="90"/>
      <c r="F87" s="90"/>
      <c r="G87" s="89"/>
      <c r="H87" s="89"/>
      <c r="I87" s="89"/>
      <c r="J87" s="89"/>
      <c r="K87" s="89"/>
    </row>
    <row r="88" spans="1:11" ht="12.75" customHeight="1">
      <c r="A88" s="89"/>
      <c r="B88" s="90"/>
      <c r="C88" s="90"/>
      <c r="D88" s="89"/>
      <c r="E88" s="90"/>
      <c r="F88" s="90"/>
      <c r="G88" s="89"/>
      <c r="H88" s="89"/>
      <c r="I88" s="89"/>
      <c r="J88" s="89"/>
      <c r="K88" s="89"/>
    </row>
    <row r="89" spans="1:11" ht="12.75" customHeight="1">
      <c r="A89" s="89"/>
      <c r="B89" s="90"/>
      <c r="C89" s="90"/>
      <c r="D89" s="89"/>
      <c r="E89" s="90"/>
      <c r="F89" s="90"/>
      <c r="G89" s="89"/>
      <c r="H89" s="89"/>
      <c r="I89" s="89"/>
      <c r="J89" s="89"/>
      <c r="K89" s="89"/>
    </row>
    <row r="90" spans="1:11" ht="12.75" customHeight="1">
      <c r="A90" s="89"/>
      <c r="B90" s="90"/>
      <c r="C90" s="90"/>
      <c r="D90" s="89"/>
      <c r="E90" s="90"/>
      <c r="F90" s="90"/>
      <c r="G90" s="89"/>
      <c r="H90" s="89"/>
      <c r="I90" s="89"/>
      <c r="J90" s="89"/>
      <c r="K90" s="89"/>
    </row>
    <row r="91" spans="1:11" ht="12.75" customHeight="1">
      <c r="A91" s="89"/>
      <c r="B91" s="90"/>
      <c r="C91" s="90"/>
      <c r="D91" s="89"/>
      <c r="E91" s="90"/>
      <c r="F91" s="90"/>
      <c r="G91" s="89"/>
      <c r="H91" s="89"/>
      <c r="I91" s="89"/>
      <c r="J91" s="89"/>
      <c r="K91" s="89"/>
    </row>
    <row r="92" spans="1:11" ht="12.75" customHeight="1">
      <c r="A92" s="89"/>
      <c r="B92" s="90"/>
      <c r="C92" s="90"/>
      <c r="D92" s="89"/>
      <c r="E92" s="90"/>
      <c r="F92" s="90"/>
      <c r="G92" s="89"/>
      <c r="H92" s="89"/>
      <c r="I92" s="89"/>
      <c r="J92" s="89"/>
      <c r="K92" s="89"/>
    </row>
    <row r="93" spans="1:11" ht="12.75" customHeight="1">
      <c r="A93" s="89"/>
      <c r="B93" s="90"/>
      <c r="C93" s="90"/>
      <c r="D93" s="89"/>
      <c r="E93" s="90"/>
      <c r="F93" s="90"/>
      <c r="G93" s="89"/>
      <c r="H93" s="89"/>
      <c r="I93" s="89"/>
      <c r="J93" s="89"/>
      <c r="K93" s="89"/>
    </row>
    <row r="94" spans="1:11" ht="12.75" customHeight="1">
      <c r="A94" s="89"/>
      <c r="B94" s="90"/>
      <c r="C94" s="90"/>
      <c r="D94" s="89"/>
      <c r="E94" s="90"/>
      <c r="F94" s="90"/>
      <c r="G94" s="89"/>
      <c r="H94" s="89"/>
      <c r="I94" s="89"/>
      <c r="J94" s="89"/>
      <c r="K94" s="89"/>
    </row>
    <row r="95" spans="1:11" ht="12.75" customHeight="1">
      <c r="A95" s="89"/>
      <c r="B95" s="90"/>
      <c r="C95" s="90"/>
      <c r="D95" s="89"/>
      <c r="E95" s="90"/>
      <c r="F95" s="90"/>
      <c r="G95" s="89"/>
      <c r="H95" s="89"/>
      <c r="I95" s="89"/>
      <c r="J95" s="89"/>
      <c r="K95" s="89"/>
    </row>
    <row r="96" spans="1:11" ht="12.75" customHeight="1">
      <c r="A96" s="89"/>
      <c r="B96" s="90"/>
      <c r="C96" s="90"/>
      <c r="D96" s="89"/>
      <c r="E96" s="90"/>
      <c r="F96" s="90"/>
      <c r="G96" s="89"/>
      <c r="H96" s="89"/>
      <c r="I96" s="89"/>
      <c r="J96" s="89"/>
      <c r="K96" s="89"/>
    </row>
    <row r="97" spans="1:11" ht="12.75" customHeight="1">
      <c r="A97" s="89"/>
      <c r="B97" s="90"/>
      <c r="C97" s="90"/>
      <c r="D97" s="89"/>
      <c r="E97" s="90"/>
      <c r="F97" s="90"/>
      <c r="G97" s="89"/>
      <c r="H97" s="89"/>
      <c r="I97" s="89"/>
      <c r="J97" s="89"/>
      <c r="K97" s="89"/>
    </row>
    <row r="98" spans="1:11" ht="12.75" customHeight="1">
      <c r="A98" s="89"/>
      <c r="B98" s="90"/>
      <c r="C98" s="90"/>
      <c r="D98" s="89"/>
      <c r="E98" s="90"/>
      <c r="F98" s="90"/>
      <c r="G98" s="89"/>
      <c r="H98" s="89"/>
      <c r="I98" s="89"/>
      <c r="J98" s="89"/>
      <c r="K98" s="89"/>
    </row>
    <row r="99" spans="1:11" ht="12.75" customHeight="1">
      <c r="A99" s="89"/>
      <c r="B99" s="90"/>
      <c r="C99" s="90"/>
      <c r="D99" s="89"/>
      <c r="E99" s="90"/>
      <c r="F99" s="90"/>
      <c r="G99" s="89"/>
      <c r="H99" s="89"/>
      <c r="I99" s="89"/>
      <c r="J99" s="89"/>
      <c r="K99" s="89"/>
    </row>
    <row r="100" spans="1:11" ht="12.75" customHeight="1">
      <c r="A100" s="89"/>
      <c r="B100" s="90"/>
      <c r="C100" s="90"/>
      <c r="D100" s="89"/>
      <c r="E100" s="90"/>
      <c r="F100" s="90"/>
      <c r="G100" s="89"/>
      <c r="H100" s="89"/>
      <c r="I100" s="89"/>
      <c r="J100" s="89"/>
      <c r="K100" s="89"/>
    </row>
    <row r="101" spans="1:11" ht="12.75" customHeight="1">
      <c r="A101" s="89"/>
      <c r="B101" s="90"/>
      <c r="C101" s="90"/>
      <c r="D101" s="89"/>
      <c r="E101" s="90"/>
      <c r="F101" s="90"/>
      <c r="G101" s="89"/>
      <c r="H101" s="89"/>
      <c r="I101" s="89"/>
      <c r="J101" s="89"/>
      <c r="K101" s="89"/>
    </row>
    <row r="102" spans="1:11" ht="12.75" customHeight="1">
      <c r="A102" s="89"/>
      <c r="B102" s="90"/>
      <c r="C102" s="90"/>
      <c r="D102" s="89"/>
      <c r="E102" s="90"/>
      <c r="F102" s="90"/>
      <c r="G102" s="89"/>
      <c r="H102" s="89"/>
      <c r="I102" s="89"/>
      <c r="J102" s="89"/>
      <c r="K102" s="89"/>
    </row>
    <row r="103" spans="1:11" ht="12.75" customHeight="1">
      <c r="A103" s="89"/>
      <c r="B103" s="90"/>
      <c r="C103" s="90"/>
      <c r="D103" s="89"/>
      <c r="E103" s="90"/>
      <c r="F103" s="90"/>
      <c r="G103" s="89"/>
      <c r="H103" s="89"/>
      <c r="I103" s="89"/>
      <c r="J103" s="89"/>
      <c r="K103" s="89"/>
    </row>
    <row r="104" spans="1:11" ht="12.75" customHeight="1">
      <c r="A104" s="89"/>
      <c r="B104" s="90"/>
      <c r="C104" s="90"/>
      <c r="D104" s="89"/>
      <c r="E104" s="90"/>
      <c r="F104" s="90"/>
      <c r="G104" s="89"/>
      <c r="H104" s="89"/>
      <c r="I104" s="89"/>
      <c r="J104" s="89"/>
      <c r="K104" s="89"/>
    </row>
    <row r="105" spans="1:11" ht="12.75" customHeight="1">
      <c r="A105" s="89"/>
      <c r="B105" s="90"/>
      <c r="C105" s="90"/>
      <c r="D105" s="89"/>
      <c r="E105" s="90"/>
      <c r="F105" s="90"/>
      <c r="G105" s="89"/>
      <c r="H105" s="89"/>
      <c r="I105" s="89"/>
      <c r="J105" s="89"/>
      <c r="K105" s="89"/>
    </row>
    <row r="106" spans="1:11" ht="12.75" customHeight="1">
      <c r="A106" s="89"/>
      <c r="B106" s="90"/>
      <c r="C106" s="90"/>
      <c r="D106" s="89"/>
      <c r="E106" s="90"/>
      <c r="F106" s="90"/>
      <c r="G106" s="89"/>
      <c r="H106" s="89"/>
      <c r="I106" s="89"/>
      <c r="J106" s="89"/>
      <c r="K106" s="89"/>
    </row>
    <row r="107" spans="1:11" ht="12.75" customHeight="1">
      <c r="A107" s="89"/>
      <c r="B107" s="90"/>
      <c r="C107" s="90"/>
      <c r="D107" s="89"/>
      <c r="E107" s="90"/>
      <c r="F107" s="90"/>
      <c r="G107" s="89"/>
      <c r="H107" s="89"/>
      <c r="I107" s="89"/>
      <c r="J107" s="89"/>
      <c r="K107" s="89"/>
    </row>
    <row r="108" spans="1:11" ht="12.75" customHeight="1">
      <c r="A108" s="89"/>
      <c r="B108" s="90"/>
      <c r="C108" s="90"/>
      <c r="D108" s="89"/>
      <c r="E108" s="90"/>
      <c r="F108" s="90"/>
      <c r="G108" s="89"/>
      <c r="H108" s="89"/>
      <c r="I108" s="89"/>
      <c r="J108" s="89"/>
      <c r="K108" s="89"/>
    </row>
    <row r="109" spans="1:11" ht="12.75" customHeight="1">
      <c r="A109" s="89"/>
      <c r="B109" s="90"/>
      <c r="C109" s="90"/>
      <c r="D109" s="89"/>
      <c r="E109" s="90"/>
      <c r="F109" s="90"/>
      <c r="G109" s="89"/>
      <c r="H109" s="89"/>
      <c r="I109" s="89"/>
      <c r="J109" s="89"/>
      <c r="K109" s="89"/>
    </row>
    <row r="110" spans="1:11" ht="12.75" customHeight="1">
      <c r="A110" s="89"/>
      <c r="B110" s="90"/>
      <c r="C110" s="90"/>
      <c r="D110" s="89"/>
      <c r="E110" s="90"/>
      <c r="F110" s="90"/>
      <c r="G110" s="89"/>
      <c r="H110" s="89"/>
      <c r="I110" s="89"/>
      <c r="J110" s="89"/>
      <c r="K110" s="89"/>
    </row>
    <row r="111" spans="1:11" ht="12.75" customHeight="1">
      <c r="A111" s="89"/>
      <c r="B111" s="90"/>
      <c r="C111" s="90"/>
      <c r="D111" s="89"/>
      <c r="E111" s="90"/>
      <c r="F111" s="90"/>
      <c r="G111" s="89"/>
      <c r="H111" s="89"/>
      <c r="I111" s="89"/>
      <c r="J111" s="89"/>
      <c r="K111" s="89"/>
    </row>
    <row r="112" spans="1:11" ht="12.75" customHeight="1">
      <c r="A112" s="89"/>
      <c r="B112" s="90"/>
      <c r="C112" s="90"/>
      <c r="D112" s="89"/>
      <c r="E112" s="90"/>
      <c r="F112" s="90"/>
      <c r="G112" s="89"/>
      <c r="H112" s="89"/>
      <c r="I112" s="89"/>
      <c r="J112" s="89"/>
      <c r="K112" s="89"/>
    </row>
    <row r="113" spans="1:11" ht="12.75" customHeight="1">
      <c r="A113" s="89"/>
      <c r="B113" s="90"/>
      <c r="C113" s="90"/>
      <c r="D113" s="89"/>
      <c r="E113" s="90"/>
      <c r="F113" s="90"/>
      <c r="G113" s="89"/>
      <c r="H113" s="89"/>
      <c r="I113" s="89"/>
      <c r="J113" s="89"/>
      <c r="K113" s="89"/>
    </row>
    <row r="114" spans="1:11" ht="12.75" customHeight="1">
      <c r="A114" s="89"/>
      <c r="B114" s="90"/>
      <c r="C114" s="90"/>
      <c r="D114" s="89"/>
      <c r="E114" s="90"/>
      <c r="F114" s="90"/>
      <c r="G114" s="89"/>
      <c r="H114" s="89"/>
      <c r="I114" s="89"/>
      <c r="J114" s="89"/>
      <c r="K114" s="89"/>
    </row>
    <row r="115" spans="1:11" ht="12.75" customHeight="1">
      <c r="A115" s="89"/>
      <c r="B115" s="90"/>
      <c r="C115" s="90"/>
      <c r="D115" s="89"/>
      <c r="E115" s="90"/>
      <c r="F115" s="90"/>
      <c r="G115" s="89"/>
      <c r="H115" s="89"/>
      <c r="I115" s="89"/>
      <c r="J115" s="89"/>
      <c r="K115" s="89"/>
    </row>
    <row r="116" spans="1:11" ht="12.75" customHeight="1">
      <c r="A116" s="89"/>
      <c r="B116" s="90"/>
      <c r="C116" s="90"/>
      <c r="D116" s="89"/>
      <c r="E116" s="90"/>
      <c r="F116" s="90"/>
      <c r="G116" s="89"/>
      <c r="H116" s="89"/>
      <c r="I116" s="89"/>
      <c r="J116" s="89"/>
      <c r="K116" s="89"/>
    </row>
    <row r="117" spans="1:11" ht="12.75" customHeight="1">
      <c r="A117" s="89"/>
      <c r="B117" s="90"/>
      <c r="C117" s="90"/>
      <c r="D117" s="89"/>
      <c r="E117" s="90"/>
      <c r="F117" s="90"/>
      <c r="G117" s="89"/>
      <c r="H117" s="89"/>
      <c r="I117" s="89"/>
      <c r="J117" s="89"/>
      <c r="K117" s="89"/>
    </row>
    <row r="118" spans="1:11" ht="12.75" customHeight="1">
      <c r="A118" s="89"/>
      <c r="B118" s="90"/>
      <c r="C118" s="90"/>
      <c r="D118" s="89"/>
      <c r="E118" s="90"/>
      <c r="F118" s="90"/>
      <c r="G118" s="89"/>
      <c r="H118" s="89"/>
      <c r="I118" s="89"/>
      <c r="J118" s="89"/>
      <c r="K118" s="89"/>
    </row>
    <row r="119" spans="1:11" ht="12.75" customHeight="1">
      <c r="A119" s="89"/>
      <c r="B119" s="90"/>
      <c r="C119" s="90"/>
      <c r="D119" s="89"/>
      <c r="E119" s="90"/>
      <c r="F119" s="90"/>
      <c r="G119" s="89"/>
      <c r="H119" s="89"/>
      <c r="I119" s="89"/>
      <c r="J119" s="89"/>
      <c r="K119" s="89"/>
    </row>
    <row r="120" spans="1:11" ht="12.75" customHeight="1">
      <c r="A120" s="89"/>
      <c r="B120" s="90"/>
      <c r="C120" s="90"/>
      <c r="D120" s="89"/>
      <c r="E120" s="90"/>
      <c r="F120" s="90"/>
      <c r="G120" s="89"/>
      <c r="H120" s="89"/>
      <c r="I120" s="89"/>
      <c r="J120" s="89"/>
      <c r="K120" s="89"/>
    </row>
    <row r="121" spans="1:11" ht="12.75" customHeight="1">
      <c r="A121" s="89"/>
      <c r="B121" s="90"/>
      <c r="C121" s="90"/>
      <c r="D121" s="89"/>
      <c r="E121" s="90"/>
      <c r="F121" s="90"/>
      <c r="G121" s="89"/>
      <c r="H121" s="89"/>
      <c r="I121" s="89"/>
      <c r="J121" s="89"/>
      <c r="K121" s="89"/>
    </row>
    <row r="122" spans="1:11" ht="12.75" customHeight="1">
      <c r="A122" s="89"/>
      <c r="B122" s="90"/>
      <c r="C122" s="90"/>
      <c r="D122" s="89"/>
      <c r="E122" s="90"/>
      <c r="F122" s="90"/>
      <c r="G122" s="89"/>
      <c r="H122" s="89"/>
      <c r="I122" s="89"/>
      <c r="J122" s="89"/>
      <c r="K122" s="89"/>
    </row>
    <row r="123" spans="1:11" ht="12.75" customHeight="1">
      <c r="A123" s="89"/>
      <c r="B123" s="90"/>
      <c r="C123" s="90"/>
      <c r="D123" s="89"/>
      <c r="E123" s="90"/>
      <c r="F123" s="90"/>
      <c r="G123" s="89"/>
      <c r="H123" s="89"/>
      <c r="I123" s="89"/>
      <c r="J123" s="89"/>
      <c r="K123" s="89"/>
    </row>
    <row r="124" spans="1:11" ht="12.75" customHeight="1">
      <c r="A124" s="89"/>
      <c r="B124" s="90"/>
      <c r="C124" s="90"/>
      <c r="D124" s="89"/>
      <c r="E124" s="90"/>
      <c r="F124" s="90"/>
      <c r="G124" s="89"/>
      <c r="H124" s="89"/>
      <c r="I124" s="89"/>
      <c r="J124" s="89"/>
      <c r="K124" s="89"/>
    </row>
    <row r="125" spans="1:11" ht="12.75" customHeight="1">
      <c r="A125" s="89"/>
      <c r="B125" s="90"/>
      <c r="C125" s="90"/>
      <c r="D125" s="89"/>
      <c r="E125" s="90"/>
      <c r="F125" s="90"/>
      <c r="G125" s="89"/>
      <c r="H125" s="89"/>
      <c r="I125" s="89"/>
      <c r="J125" s="89"/>
      <c r="K125" s="89"/>
    </row>
    <row r="126" spans="1:11" ht="12.75" customHeight="1">
      <c r="A126" s="89"/>
      <c r="B126" s="90"/>
      <c r="C126" s="90"/>
      <c r="D126" s="89"/>
      <c r="E126" s="90"/>
      <c r="F126" s="90"/>
      <c r="G126" s="89"/>
      <c r="H126" s="89"/>
      <c r="I126" s="89"/>
      <c r="J126" s="89"/>
      <c r="K126" s="89"/>
    </row>
    <row r="127" spans="1:11" ht="12.75" customHeight="1">
      <c r="A127" s="89"/>
      <c r="B127" s="90"/>
      <c r="C127" s="90"/>
      <c r="D127" s="89"/>
      <c r="E127" s="90"/>
      <c r="F127" s="90"/>
      <c r="G127" s="89"/>
      <c r="H127" s="89"/>
      <c r="I127" s="89"/>
      <c r="J127" s="89"/>
      <c r="K127" s="89"/>
    </row>
    <row r="128" spans="1:11" ht="12.75" customHeight="1">
      <c r="A128" s="89"/>
      <c r="B128" s="90"/>
      <c r="C128" s="90"/>
      <c r="D128" s="89"/>
      <c r="E128" s="90"/>
      <c r="F128" s="90"/>
      <c r="G128" s="89"/>
      <c r="H128" s="89"/>
      <c r="I128" s="89"/>
      <c r="J128" s="89"/>
      <c r="K128" s="89"/>
    </row>
    <row r="129" spans="1:11" ht="12.75" customHeight="1">
      <c r="A129" s="89"/>
      <c r="B129" s="90"/>
      <c r="C129" s="90"/>
      <c r="D129" s="89"/>
      <c r="E129" s="90"/>
      <c r="F129" s="90"/>
      <c r="G129" s="89"/>
      <c r="H129" s="89"/>
      <c r="I129" s="89"/>
      <c r="J129" s="89"/>
      <c r="K129" s="89"/>
    </row>
    <row r="130" spans="1:11" ht="12.75" customHeight="1">
      <c r="A130" s="89"/>
      <c r="B130" s="90"/>
      <c r="C130" s="90"/>
      <c r="D130" s="89"/>
      <c r="E130" s="90"/>
      <c r="F130" s="90"/>
      <c r="G130" s="89"/>
      <c r="H130" s="89"/>
      <c r="I130" s="89"/>
      <c r="J130" s="89"/>
      <c r="K130" s="89"/>
    </row>
    <row r="131" spans="1:11" ht="12.75" customHeight="1">
      <c r="A131" s="89"/>
      <c r="B131" s="90"/>
      <c r="C131" s="90"/>
      <c r="D131" s="89"/>
      <c r="E131" s="90"/>
      <c r="F131" s="90"/>
      <c r="G131" s="89"/>
      <c r="H131" s="89"/>
      <c r="I131" s="89"/>
      <c r="J131" s="89"/>
      <c r="K131" s="89"/>
    </row>
    <row r="132" spans="1:11" ht="12.75" customHeight="1">
      <c r="A132" s="89"/>
      <c r="B132" s="90"/>
      <c r="C132" s="90"/>
      <c r="D132" s="89"/>
      <c r="E132" s="90"/>
      <c r="F132" s="90"/>
      <c r="G132" s="89"/>
      <c r="H132" s="89"/>
      <c r="I132" s="89"/>
      <c r="J132" s="89"/>
      <c r="K132" s="89"/>
    </row>
    <row r="133" spans="1:11" ht="12.75" customHeight="1">
      <c r="A133" s="89"/>
      <c r="B133" s="90"/>
      <c r="C133" s="90"/>
      <c r="D133" s="89"/>
      <c r="E133" s="90"/>
      <c r="F133" s="90"/>
      <c r="G133" s="89"/>
      <c r="H133" s="89"/>
      <c r="I133" s="89"/>
      <c r="J133" s="89"/>
      <c r="K133" s="89"/>
    </row>
    <row r="134" spans="1:11" ht="12.75" customHeight="1">
      <c r="A134" s="89"/>
      <c r="B134" s="90"/>
      <c r="C134" s="90"/>
      <c r="D134" s="89"/>
      <c r="E134" s="90"/>
      <c r="F134" s="90"/>
      <c r="G134" s="89"/>
      <c r="H134" s="89"/>
      <c r="I134" s="89"/>
      <c r="J134" s="89"/>
      <c r="K134" s="89"/>
    </row>
    <row r="135" spans="1:11" ht="12.75" customHeight="1">
      <c r="A135" s="89"/>
      <c r="B135" s="90"/>
      <c r="C135" s="90"/>
      <c r="D135" s="89"/>
      <c r="E135" s="90"/>
      <c r="F135" s="90"/>
      <c r="G135" s="89"/>
      <c r="H135" s="89"/>
      <c r="I135" s="89"/>
      <c r="J135" s="89"/>
      <c r="K135" s="89"/>
    </row>
    <row r="136" spans="1:11" ht="12.75" customHeight="1">
      <c r="A136" s="89"/>
      <c r="B136" s="90"/>
      <c r="C136" s="90"/>
      <c r="D136" s="89"/>
      <c r="E136" s="90"/>
      <c r="F136" s="90"/>
      <c r="G136" s="89"/>
      <c r="H136" s="89"/>
      <c r="I136" s="89"/>
      <c r="J136" s="89"/>
      <c r="K136" s="89"/>
    </row>
    <row r="137" spans="1:11" ht="12.75" customHeight="1">
      <c r="A137" s="89"/>
      <c r="B137" s="90"/>
      <c r="C137" s="90"/>
      <c r="D137" s="89"/>
      <c r="E137" s="90"/>
      <c r="F137" s="90"/>
      <c r="G137" s="89"/>
      <c r="H137" s="89"/>
      <c r="I137" s="89"/>
      <c r="J137" s="89"/>
      <c r="K137" s="89"/>
    </row>
    <row r="138" spans="1:11" ht="12.75" customHeight="1">
      <c r="A138" s="89"/>
      <c r="B138" s="90"/>
      <c r="C138" s="90"/>
      <c r="D138" s="89"/>
      <c r="E138" s="90"/>
      <c r="F138" s="90"/>
      <c r="G138" s="89"/>
      <c r="H138" s="89"/>
      <c r="I138" s="89"/>
      <c r="J138" s="89"/>
      <c r="K138" s="89"/>
    </row>
    <row r="139" spans="1:11" ht="12.75" customHeight="1">
      <c r="A139" s="89"/>
      <c r="B139" s="90"/>
      <c r="C139" s="90"/>
      <c r="D139" s="89"/>
      <c r="E139" s="90"/>
      <c r="F139" s="90"/>
      <c r="G139" s="89"/>
      <c r="H139" s="89"/>
      <c r="I139" s="89"/>
      <c r="J139" s="89"/>
      <c r="K139" s="89"/>
    </row>
    <row r="140" spans="1:11" ht="12.75" customHeight="1">
      <c r="A140" s="89"/>
      <c r="B140" s="90"/>
      <c r="C140" s="90"/>
      <c r="D140" s="89"/>
      <c r="E140" s="90"/>
      <c r="F140" s="90"/>
      <c r="G140" s="89"/>
      <c r="H140" s="89"/>
      <c r="I140" s="89"/>
      <c r="J140" s="89"/>
      <c r="K140" s="89"/>
    </row>
    <row r="141" spans="1:11" ht="12.75" customHeight="1">
      <c r="A141" s="89"/>
      <c r="B141" s="90"/>
      <c r="C141" s="90"/>
      <c r="D141" s="89"/>
      <c r="E141" s="90"/>
      <c r="F141" s="90"/>
      <c r="G141" s="89"/>
      <c r="H141" s="89"/>
      <c r="I141" s="89"/>
      <c r="J141" s="89"/>
      <c r="K141" s="89"/>
    </row>
    <row r="142" spans="1:11" ht="12.75" customHeight="1">
      <c r="A142" s="89"/>
      <c r="B142" s="90"/>
      <c r="C142" s="90"/>
      <c r="D142" s="89"/>
      <c r="E142" s="90"/>
      <c r="F142" s="90"/>
      <c r="G142" s="89"/>
      <c r="H142" s="89"/>
      <c r="I142" s="89"/>
      <c r="J142" s="89"/>
      <c r="K142" s="89"/>
    </row>
    <row r="143" spans="1:11" ht="12.75" customHeight="1">
      <c r="A143" s="89"/>
      <c r="B143" s="90"/>
      <c r="C143" s="90"/>
      <c r="D143" s="89"/>
      <c r="E143" s="90"/>
      <c r="F143" s="90"/>
      <c r="G143" s="89"/>
      <c r="H143" s="89"/>
      <c r="I143" s="89"/>
      <c r="J143" s="89"/>
      <c r="K143" s="89"/>
    </row>
    <row r="144" spans="1:11" ht="12.75" customHeight="1">
      <c r="A144" s="89"/>
      <c r="B144" s="90"/>
      <c r="C144" s="90"/>
      <c r="D144" s="89"/>
      <c r="E144" s="90"/>
      <c r="F144" s="90"/>
      <c r="G144" s="89"/>
      <c r="H144" s="89"/>
      <c r="I144" s="89"/>
      <c r="J144" s="89"/>
      <c r="K144" s="89"/>
    </row>
    <row r="145" spans="1:11" ht="12.75" customHeight="1">
      <c r="A145" s="89"/>
      <c r="B145" s="90"/>
      <c r="C145" s="90"/>
      <c r="D145" s="89"/>
      <c r="E145" s="90"/>
      <c r="F145" s="90"/>
      <c r="G145" s="89"/>
      <c r="H145" s="89"/>
      <c r="I145" s="89"/>
      <c r="J145" s="89"/>
      <c r="K145" s="89"/>
    </row>
    <row r="146" spans="1:11" ht="12.75" customHeight="1">
      <c r="A146" s="89"/>
      <c r="B146" s="90"/>
      <c r="C146" s="90"/>
      <c r="D146" s="89"/>
      <c r="E146" s="90"/>
      <c r="F146" s="90"/>
      <c r="G146" s="89"/>
      <c r="H146" s="89"/>
      <c r="I146" s="89"/>
      <c r="J146" s="89"/>
      <c r="K146" s="89"/>
    </row>
    <row r="147" spans="1:11" ht="12.75" customHeight="1">
      <c r="A147" s="89"/>
      <c r="B147" s="90"/>
      <c r="C147" s="90"/>
      <c r="D147" s="89"/>
      <c r="E147" s="90"/>
      <c r="F147" s="90"/>
      <c r="G147" s="89"/>
      <c r="H147" s="89"/>
      <c r="I147" s="89"/>
      <c r="J147" s="89"/>
      <c r="K147" s="89"/>
    </row>
    <row r="148" spans="1:11" ht="12.75" customHeight="1">
      <c r="A148" s="89"/>
      <c r="B148" s="90"/>
      <c r="C148" s="90"/>
      <c r="D148" s="89"/>
      <c r="E148" s="90"/>
      <c r="F148" s="90"/>
      <c r="G148" s="89"/>
      <c r="H148" s="89"/>
      <c r="I148" s="89"/>
      <c r="J148" s="89"/>
      <c r="K148" s="89"/>
    </row>
    <row r="149" spans="1:11" ht="12.75" customHeight="1">
      <c r="A149" s="89"/>
      <c r="B149" s="90"/>
      <c r="C149" s="90"/>
      <c r="D149" s="89"/>
      <c r="E149" s="90"/>
      <c r="F149" s="90"/>
      <c r="G149" s="89"/>
      <c r="H149" s="89"/>
      <c r="I149" s="89"/>
      <c r="J149" s="89"/>
      <c r="K149" s="89"/>
    </row>
    <row r="150" spans="1:11" ht="12.75" customHeight="1">
      <c r="A150" s="89"/>
      <c r="B150" s="90"/>
      <c r="C150" s="90"/>
      <c r="D150" s="89"/>
      <c r="E150" s="90"/>
      <c r="F150" s="90"/>
      <c r="G150" s="89"/>
      <c r="H150" s="89"/>
      <c r="I150" s="89"/>
      <c r="J150" s="89"/>
      <c r="K150" s="89"/>
    </row>
    <row r="151" spans="1:11" ht="12.75" customHeight="1">
      <c r="A151" s="89"/>
      <c r="B151" s="90"/>
      <c r="C151" s="90"/>
      <c r="D151" s="89"/>
      <c r="E151" s="90"/>
      <c r="F151" s="90"/>
      <c r="G151" s="89"/>
      <c r="H151" s="89"/>
      <c r="I151" s="89"/>
      <c r="J151" s="89"/>
      <c r="K151" s="89"/>
    </row>
    <row r="152" spans="1:11" ht="12.75" customHeight="1">
      <c r="A152" s="89"/>
      <c r="B152" s="90"/>
      <c r="C152" s="90"/>
      <c r="D152" s="89"/>
      <c r="E152" s="90"/>
      <c r="F152" s="90"/>
      <c r="G152" s="89"/>
      <c r="H152" s="89"/>
      <c r="I152" s="89"/>
      <c r="J152" s="89"/>
      <c r="K152" s="89"/>
    </row>
    <row r="153" spans="1:11" ht="12.75" customHeight="1">
      <c r="A153" s="89"/>
      <c r="B153" s="90"/>
      <c r="C153" s="90"/>
      <c r="D153" s="89"/>
      <c r="E153" s="90"/>
      <c r="F153" s="90"/>
      <c r="G153" s="89"/>
      <c r="H153" s="89"/>
      <c r="I153" s="89"/>
      <c r="J153" s="89"/>
      <c r="K153" s="89"/>
    </row>
    <row r="154" spans="1:11" ht="12.75" customHeight="1">
      <c r="A154" s="89"/>
      <c r="B154" s="90"/>
      <c r="C154" s="90"/>
      <c r="D154" s="89"/>
      <c r="E154" s="90"/>
      <c r="F154" s="90"/>
      <c r="G154" s="89"/>
      <c r="H154" s="89"/>
      <c r="I154" s="89"/>
      <c r="J154" s="89"/>
      <c r="K154" s="89"/>
    </row>
    <row r="155" spans="1:11" ht="12.75" customHeight="1">
      <c r="A155" s="89"/>
      <c r="B155" s="90"/>
      <c r="C155" s="90"/>
      <c r="D155" s="89"/>
      <c r="E155" s="90"/>
      <c r="F155" s="90"/>
      <c r="G155" s="89"/>
      <c r="H155" s="89"/>
      <c r="I155" s="89"/>
      <c r="J155" s="89"/>
      <c r="K155" s="89"/>
    </row>
    <row r="156" spans="1:11" ht="12.75" customHeight="1">
      <c r="A156" s="89"/>
      <c r="B156" s="90"/>
      <c r="C156" s="90"/>
      <c r="D156" s="89"/>
      <c r="E156" s="90"/>
      <c r="F156" s="90"/>
      <c r="G156" s="89"/>
      <c r="H156" s="89"/>
      <c r="I156" s="89"/>
      <c r="J156" s="89"/>
      <c r="K156" s="89"/>
    </row>
    <row r="157" spans="1:11" ht="12.75" customHeight="1">
      <c r="A157" s="89"/>
      <c r="B157" s="90"/>
      <c r="C157" s="90"/>
      <c r="D157" s="89"/>
      <c r="E157" s="90"/>
      <c r="F157" s="90"/>
      <c r="G157" s="89"/>
      <c r="H157" s="89"/>
      <c r="I157" s="89"/>
      <c r="J157" s="89"/>
      <c r="K157" s="89"/>
    </row>
    <row r="158" spans="1:11" ht="12.75" customHeight="1">
      <c r="A158" s="89"/>
      <c r="B158" s="90"/>
      <c r="C158" s="90"/>
      <c r="D158" s="89"/>
      <c r="E158" s="90"/>
      <c r="F158" s="90"/>
      <c r="G158" s="89"/>
      <c r="H158" s="89"/>
      <c r="I158" s="89"/>
      <c r="J158" s="89"/>
      <c r="K158" s="89"/>
    </row>
    <row r="159" spans="1:11" ht="12.75" customHeight="1">
      <c r="A159" s="89"/>
      <c r="B159" s="90"/>
      <c r="C159" s="90"/>
      <c r="D159" s="89"/>
      <c r="E159" s="90"/>
      <c r="F159" s="90"/>
      <c r="G159" s="89"/>
      <c r="H159" s="89"/>
      <c r="I159" s="89"/>
      <c r="J159" s="89"/>
      <c r="K159" s="89"/>
    </row>
    <row r="160" spans="1:11" ht="12.75" customHeight="1">
      <c r="A160" s="89"/>
      <c r="B160" s="90"/>
      <c r="C160" s="90"/>
      <c r="D160" s="89"/>
      <c r="E160" s="90"/>
      <c r="F160" s="90"/>
      <c r="G160" s="89"/>
      <c r="H160" s="89"/>
      <c r="I160" s="89"/>
      <c r="J160" s="89"/>
      <c r="K160" s="89"/>
    </row>
    <row r="161" spans="1:11" ht="12.75" customHeight="1">
      <c r="A161" s="89"/>
      <c r="B161" s="90"/>
      <c r="C161" s="90"/>
      <c r="D161" s="89"/>
      <c r="E161" s="90"/>
      <c r="F161" s="90"/>
      <c r="G161" s="89"/>
      <c r="H161" s="89"/>
      <c r="I161" s="89"/>
      <c r="J161" s="89"/>
      <c r="K161" s="89"/>
    </row>
    <row r="162" spans="1:11" ht="12.75" customHeight="1">
      <c r="A162" s="89"/>
      <c r="B162" s="90"/>
      <c r="C162" s="90"/>
      <c r="D162" s="89"/>
      <c r="E162" s="90"/>
      <c r="F162" s="90"/>
      <c r="G162" s="89"/>
      <c r="H162" s="89"/>
      <c r="I162" s="89"/>
      <c r="J162" s="89"/>
      <c r="K162" s="89"/>
    </row>
    <row r="163" spans="1:11" ht="12.75" customHeight="1">
      <c r="A163" s="89"/>
      <c r="B163" s="90"/>
      <c r="C163" s="90"/>
      <c r="D163" s="89"/>
      <c r="E163" s="90"/>
      <c r="F163" s="90"/>
      <c r="G163" s="89"/>
      <c r="H163" s="89"/>
      <c r="I163" s="89"/>
      <c r="J163" s="89"/>
      <c r="K163" s="89"/>
    </row>
    <row r="164" spans="1:11" ht="12.75" customHeight="1">
      <c r="A164" s="89"/>
      <c r="B164" s="90"/>
      <c r="C164" s="90"/>
      <c r="D164" s="89"/>
      <c r="E164" s="90"/>
      <c r="F164" s="90"/>
      <c r="G164" s="89"/>
      <c r="H164" s="89"/>
      <c r="I164" s="89"/>
      <c r="J164" s="89"/>
      <c r="K164" s="89"/>
    </row>
    <row r="165" spans="1:11" ht="12.75" customHeight="1">
      <c r="A165" s="89"/>
      <c r="B165" s="90"/>
      <c r="C165" s="90"/>
      <c r="D165" s="89"/>
      <c r="E165" s="90"/>
      <c r="F165" s="90"/>
      <c r="G165" s="89"/>
      <c r="H165" s="89"/>
      <c r="I165" s="89"/>
      <c r="J165" s="89"/>
      <c r="K165" s="89"/>
    </row>
    <row r="166" spans="1:11" ht="12.75" customHeight="1">
      <c r="A166" s="89"/>
      <c r="B166" s="90"/>
      <c r="C166" s="90"/>
      <c r="D166" s="89"/>
      <c r="E166" s="90"/>
      <c r="F166" s="90"/>
      <c r="G166" s="89"/>
      <c r="H166" s="89"/>
      <c r="I166" s="89"/>
      <c r="J166" s="89"/>
      <c r="K166" s="89"/>
    </row>
    <row r="167" spans="1:11" ht="12.75" customHeight="1">
      <c r="A167" s="89"/>
      <c r="B167" s="90"/>
      <c r="C167" s="90"/>
      <c r="D167" s="89"/>
      <c r="E167" s="90"/>
      <c r="F167" s="90"/>
      <c r="G167" s="89"/>
      <c r="H167" s="89"/>
      <c r="I167" s="89"/>
      <c r="J167" s="89"/>
      <c r="K167" s="89"/>
    </row>
    <row r="168" spans="1:11" ht="12.75" customHeight="1">
      <c r="A168" s="89"/>
      <c r="B168" s="90"/>
      <c r="C168" s="90"/>
      <c r="D168" s="89"/>
      <c r="E168" s="90"/>
      <c r="F168" s="90"/>
      <c r="G168" s="89"/>
      <c r="H168" s="89"/>
      <c r="I168" s="89"/>
      <c r="J168" s="89"/>
      <c r="K168" s="89"/>
    </row>
    <row r="169" spans="1:11" ht="12.75" customHeight="1">
      <c r="A169" s="89"/>
      <c r="B169" s="90"/>
      <c r="C169" s="90"/>
      <c r="D169" s="89"/>
      <c r="E169" s="90"/>
      <c r="F169" s="90"/>
      <c r="G169" s="89"/>
      <c r="H169" s="89"/>
      <c r="I169" s="89"/>
      <c r="J169" s="89"/>
      <c r="K169" s="89"/>
    </row>
    <row r="170" spans="1:11" ht="12.75" customHeight="1">
      <c r="A170" s="89"/>
      <c r="B170" s="90"/>
      <c r="C170" s="90"/>
      <c r="D170" s="89"/>
      <c r="E170" s="90"/>
      <c r="F170" s="90"/>
      <c r="G170" s="89"/>
      <c r="H170" s="89"/>
      <c r="I170" s="89"/>
      <c r="J170" s="89"/>
      <c r="K170" s="89"/>
    </row>
    <row r="171" spans="1:11" ht="12.75" customHeight="1">
      <c r="A171" s="89"/>
      <c r="B171" s="90"/>
      <c r="C171" s="90"/>
      <c r="D171" s="89"/>
      <c r="E171" s="90"/>
      <c r="F171" s="90"/>
      <c r="G171" s="89"/>
      <c r="H171" s="89"/>
      <c r="I171" s="89"/>
      <c r="J171" s="89"/>
      <c r="K171" s="89"/>
    </row>
    <row r="172" spans="1:11" ht="12.75" customHeight="1">
      <c r="A172" s="89"/>
      <c r="B172" s="90"/>
      <c r="C172" s="90"/>
      <c r="D172" s="89"/>
      <c r="E172" s="90"/>
      <c r="F172" s="90"/>
      <c r="G172" s="89"/>
      <c r="H172" s="89"/>
      <c r="I172" s="89"/>
      <c r="J172" s="89"/>
      <c r="K172" s="89"/>
    </row>
    <row r="173" spans="1:11" ht="12.75" customHeight="1">
      <c r="A173" s="89"/>
      <c r="B173" s="90"/>
      <c r="C173" s="90"/>
      <c r="D173" s="89"/>
      <c r="E173" s="90"/>
      <c r="F173" s="90"/>
      <c r="G173" s="89"/>
      <c r="H173" s="89"/>
      <c r="I173" s="89"/>
      <c r="J173" s="89"/>
      <c r="K173" s="89"/>
    </row>
    <row r="174" spans="1:11" ht="12.75" customHeight="1">
      <c r="A174" s="89"/>
      <c r="B174" s="90"/>
      <c r="C174" s="90"/>
      <c r="D174" s="89"/>
      <c r="E174" s="90"/>
      <c r="F174" s="90"/>
      <c r="G174" s="89"/>
      <c r="H174" s="89"/>
      <c r="I174" s="89"/>
      <c r="J174" s="89"/>
      <c r="K174" s="89"/>
    </row>
    <row r="175" spans="1:11" ht="12.75" customHeight="1">
      <c r="A175" s="89"/>
      <c r="B175" s="90"/>
      <c r="C175" s="90"/>
      <c r="D175" s="89"/>
      <c r="E175" s="90"/>
      <c r="F175" s="90"/>
      <c r="G175" s="89"/>
      <c r="H175" s="89"/>
      <c r="I175" s="89"/>
      <c r="J175" s="89"/>
      <c r="K175" s="89"/>
    </row>
    <row r="176" spans="1:11" ht="12.75" customHeight="1">
      <c r="A176" s="89"/>
      <c r="B176" s="90"/>
      <c r="C176" s="90"/>
      <c r="D176" s="89"/>
      <c r="E176" s="90"/>
      <c r="F176" s="90"/>
      <c r="G176" s="89"/>
      <c r="H176" s="89"/>
      <c r="I176" s="89"/>
      <c r="J176" s="89"/>
      <c r="K176" s="89"/>
    </row>
    <row r="177" spans="1:11" ht="12.75" customHeight="1">
      <c r="A177" s="89"/>
      <c r="B177" s="90"/>
      <c r="C177" s="90"/>
      <c r="D177" s="89"/>
      <c r="E177" s="90"/>
      <c r="F177" s="90"/>
      <c r="G177" s="89"/>
      <c r="H177" s="89"/>
      <c r="I177" s="89"/>
      <c r="J177" s="89"/>
      <c r="K177" s="89"/>
    </row>
    <row r="178" spans="1:11" ht="12.75" customHeight="1">
      <c r="A178" s="89"/>
      <c r="B178" s="90"/>
      <c r="C178" s="90"/>
      <c r="D178" s="89"/>
      <c r="E178" s="90"/>
      <c r="F178" s="90"/>
      <c r="G178" s="89"/>
      <c r="H178" s="89"/>
      <c r="I178" s="89"/>
      <c r="J178" s="89"/>
      <c r="K178" s="89"/>
    </row>
    <row r="179" spans="1:11" ht="12.75" customHeight="1">
      <c r="A179" s="89"/>
      <c r="B179" s="90"/>
      <c r="C179" s="90"/>
      <c r="D179" s="89"/>
      <c r="E179" s="90"/>
      <c r="F179" s="90"/>
      <c r="G179" s="89"/>
      <c r="H179" s="89"/>
      <c r="I179" s="89"/>
      <c r="J179" s="89"/>
      <c r="K179" s="89"/>
    </row>
    <row r="180" spans="1:11" ht="12.75" customHeight="1">
      <c r="A180" s="89"/>
      <c r="B180" s="90"/>
      <c r="C180" s="90"/>
      <c r="D180" s="89"/>
      <c r="E180" s="90"/>
      <c r="F180" s="90"/>
      <c r="G180" s="89"/>
      <c r="H180" s="89"/>
      <c r="I180" s="89"/>
      <c r="J180" s="89"/>
      <c r="K180" s="89"/>
    </row>
    <row r="181" spans="1:11" ht="12.75" customHeight="1">
      <c r="A181" s="89"/>
      <c r="B181" s="90"/>
      <c r="C181" s="90"/>
      <c r="D181" s="89"/>
      <c r="E181" s="90"/>
      <c r="F181" s="90"/>
      <c r="G181" s="89"/>
      <c r="H181" s="89"/>
      <c r="I181" s="89"/>
      <c r="J181" s="89"/>
      <c r="K181" s="89"/>
    </row>
    <row r="182" spans="1:11" ht="12.75" customHeight="1">
      <c r="A182" s="89"/>
      <c r="B182" s="90"/>
      <c r="C182" s="90"/>
      <c r="D182" s="89"/>
      <c r="E182" s="90"/>
      <c r="F182" s="90"/>
      <c r="G182" s="89"/>
      <c r="H182" s="89"/>
      <c r="I182" s="89"/>
      <c r="J182" s="89"/>
      <c r="K182" s="89"/>
    </row>
    <row r="183" spans="1:11" ht="12.75" customHeight="1">
      <c r="A183" s="89"/>
      <c r="B183" s="90"/>
      <c r="C183" s="90"/>
      <c r="D183" s="89"/>
      <c r="E183" s="90"/>
      <c r="F183" s="90"/>
      <c r="G183" s="89"/>
      <c r="H183" s="89"/>
      <c r="I183" s="89"/>
      <c r="J183" s="89"/>
      <c r="K183" s="89"/>
    </row>
    <row r="184" spans="1:11" ht="12.75" customHeight="1">
      <c r="A184" s="89"/>
      <c r="B184" s="90"/>
      <c r="C184" s="90"/>
      <c r="D184" s="89"/>
      <c r="E184" s="90"/>
      <c r="F184" s="90"/>
      <c r="G184" s="89"/>
      <c r="H184" s="89"/>
      <c r="I184" s="89"/>
      <c r="J184" s="89"/>
      <c r="K184" s="89"/>
    </row>
    <row r="185" spans="1:11" ht="12.75" customHeight="1">
      <c r="A185" s="89"/>
      <c r="B185" s="90"/>
      <c r="C185" s="90"/>
      <c r="D185" s="89"/>
      <c r="E185" s="90"/>
      <c r="F185" s="90"/>
      <c r="G185" s="89"/>
      <c r="H185" s="89"/>
      <c r="I185" s="89"/>
      <c r="J185" s="89"/>
      <c r="K185" s="89"/>
    </row>
    <row r="186" spans="1:11" ht="12.75" customHeight="1">
      <c r="A186" s="89"/>
      <c r="B186" s="90"/>
      <c r="C186" s="90"/>
      <c r="D186" s="89"/>
      <c r="E186" s="90"/>
      <c r="F186" s="90"/>
      <c r="G186" s="89"/>
      <c r="H186" s="89"/>
      <c r="I186" s="89"/>
      <c r="J186" s="89"/>
      <c r="K186" s="89"/>
    </row>
    <row r="187" spans="1:11" ht="12.75" customHeight="1">
      <c r="A187" s="89"/>
      <c r="B187" s="90"/>
      <c r="C187" s="90"/>
      <c r="D187" s="89"/>
      <c r="E187" s="90"/>
      <c r="F187" s="90"/>
      <c r="G187" s="89"/>
      <c r="H187" s="89"/>
      <c r="I187" s="89"/>
      <c r="J187" s="89"/>
      <c r="K187" s="89"/>
    </row>
    <row r="188" spans="1:11" ht="12.75" customHeight="1">
      <c r="A188" s="89"/>
      <c r="B188" s="90"/>
      <c r="C188" s="90"/>
      <c r="D188" s="89"/>
      <c r="E188" s="90"/>
      <c r="F188" s="90"/>
      <c r="G188" s="89"/>
      <c r="H188" s="89"/>
      <c r="I188" s="89"/>
      <c r="J188" s="89"/>
      <c r="K188" s="89"/>
    </row>
    <row r="189" spans="1:11" ht="12.75" customHeight="1">
      <c r="A189" s="89"/>
      <c r="B189" s="90"/>
      <c r="C189" s="90"/>
      <c r="D189" s="89"/>
      <c r="E189" s="90"/>
      <c r="F189" s="90"/>
      <c r="G189" s="89"/>
      <c r="H189" s="89"/>
      <c r="I189" s="89"/>
      <c r="J189" s="89"/>
      <c r="K189" s="89"/>
    </row>
    <row r="190" spans="1:11" ht="12.75" customHeight="1">
      <c r="A190" s="89"/>
      <c r="B190" s="90"/>
      <c r="C190" s="90"/>
      <c r="D190" s="89"/>
      <c r="E190" s="90"/>
      <c r="F190" s="90"/>
      <c r="G190" s="89"/>
      <c r="H190" s="89"/>
      <c r="I190" s="89"/>
      <c r="J190" s="89"/>
      <c r="K190" s="89"/>
    </row>
    <row r="191" spans="1:11" ht="12.75" customHeight="1">
      <c r="A191" s="90"/>
      <c r="B191" s="90"/>
      <c r="C191" s="90"/>
      <c r="D191" s="90"/>
      <c r="E191" s="90"/>
      <c r="F191" s="90"/>
      <c r="G191" s="90"/>
      <c r="H191" s="90"/>
      <c r="I191" s="90"/>
      <c r="J191" s="90"/>
      <c r="K191" s="90"/>
    </row>
    <row r="192" spans="1:11" ht="12.75" customHeight="1">
      <c r="A192" s="90"/>
      <c r="B192" s="90"/>
      <c r="C192" s="90"/>
      <c r="D192" s="90"/>
      <c r="E192" s="90"/>
      <c r="F192" s="90"/>
      <c r="G192" s="90"/>
      <c r="H192" s="90"/>
      <c r="I192" s="90"/>
      <c r="J192" s="90"/>
      <c r="K192" s="90"/>
    </row>
    <row r="193" spans="1:11" ht="12.75" customHeight="1">
      <c r="A193" s="90"/>
      <c r="B193" s="90"/>
      <c r="C193" s="90"/>
      <c r="D193" s="90"/>
      <c r="E193" s="90"/>
      <c r="F193" s="90"/>
      <c r="G193" s="90"/>
      <c r="H193" s="90"/>
      <c r="I193" s="90"/>
      <c r="J193" s="90"/>
      <c r="K193" s="90"/>
    </row>
    <row r="194" spans="1:11" ht="12.75" customHeight="1">
      <c r="A194" s="90"/>
      <c r="B194" s="90"/>
      <c r="C194" s="90"/>
      <c r="D194" s="90"/>
      <c r="E194" s="90"/>
      <c r="F194" s="90"/>
      <c r="G194" s="90"/>
      <c r="H194" s="90"/>
      <c r="I194" s="90"/>
      <c r="J194" s="90"/>
      <c r="K194" s="90"/>
    </row>
    <row r="195" spans="1:11" ht="12.75" customHeight="1">
      <c r="A195" s="90"/>
      <c r="B195" s="90"/>
      <c r="C195" s="90"/>
      <c r="D195" s="90"/>
      <c r="E195" s="90"/>
      <c r="F195" s="90"/>
      <c r="G195" s="90"/>
      <c r="H195" s="90"/>
      <c r="I195" s="90"/>
      <c r="J195" s="90"/>
      <c r="K195" s="90"/>
    </row>
    <row r="196" spans="1:11" ht="12.75" customHeight="1">
      <c r="A196" s="90"/>
      <c r="B196" s="90"/>
      <c r="C196" s="90"/>
      <c r="D196" s="90"/>
      <c r="E196" s="90"/>
      <c r="F196" s="90"/>
      <c r="G196" s="90"/>
      <c r="H196" s="90"/>
      <c r="I196" s="90"/>
      <c r="J196" s="90"/>
      <c r="K196" s="90"/>
    </row>
    <row r="197" spans="1:11" ht="12.75" customHeight="1">
      <c r="A197" s="90"/>
      <c r="B197" s="90"/>
      <c r="C197" s="90"/>
      <c r="D197" s="90"/>
      <c r="E197" s="90"/>
      <c r="F197" s="90"/>
      <c r="G197" s="90"/>
      <c r="H197" s="90"/>
      <c r="I197" s="90"/>
      <c r="J197" s="90"/>
      <c r="K197" s="90"/>
    </row>
    <row r="198" spans="1:11" ht="12.75" customHeight="1">
      <c r="A198" s="90"/>
      <c r="B198" s="90"/>
      <c r="C198" s="90"/>
      <c r="D198" s="90"/>
      <c r="E198" s="90"/>
      <c r="F198" s="90"/>
      <c r="G198" s="90"/>
      <c r="H198" s="90"/>
      <c r="I198" s="90"/>
      <c r="J198" s="90"/>
      <c r="K198" s="90"/>
    </row>
    <row r="199" spans="1:11" ht="12.75" customHeight="1">
      <c r="A199" s="90"/>
      <c r="B199" s="90"/>
      <c r="C199" s="90"/>
      <c r="D199" s="90"/>
      <c r="E199" s="90"/>
      <c r="F199" s="90"/>
      <c r="G199" s="90"/>
      <c r="H199" s="90"/>
      <c r="I199" s="90"/>
      <c r="J199" s="90"/>
      <c r="K199" s="90"/>
    </row>
    <row r="200" spans="1:11" ht="12.75" customHeight="1">
      <c r="A200" s="90"/>
      <c r="B200" s="90"/>
      <c r="C200" s="90"/>
      <c r="D200" s="90"/>
      <c r="E200" s="90"/>
      <c r="F200" s="90"/>
      <c r="G200" s="90"/>
      <c r="H200" s="90"/>
      <c r="I200" s="90"/>
      <c r="J200" s="90"/>
      <c r="K200" s="90"/>
    </row>
    <row r="201" spans="1:11" ht="12.75" customHeight="1">
      <c r="A201" s="90"/>
      <c r="B201" s="90"/>
      <c r="C201" s="90"/>
      <c r="D201" s="90"/>
      <c r="E201" s="90"/>
      <c r="F201" s="90"/>
      <c r="G201" s="90"/>
      <c r="H201" s="90"/>
      <c r="I201" s="90"/>
      <c r="J201" s="90"/>
      <c r="K201" s="90"/>
    </row>
    <row r="202" spans="1:11" ht="12.75" customHeight="1">
      <c r="A202" s="90"/>
      <c r="B202" s="90"/>
      <c r="C202" s="90"/>
      <c r="D202" s="90"/>
      <c r="E202" s="90"/>
      <c r="F202" s="90"/>
      <c r="G202" s="90"/>
      <c r="H202" s="90"/>
      <c r="I202" s="90"/>
      <c r="J202" s="90"/>
      <c r="K202" s="90"/>
    </row>
    <row r="203" spans="1:11" ht="12.75" customHeight="1">
      <c r="A203" s="90"/>
      <c r="B203" s="90"/>
      <c r="C203" s="90"/>
      <c r="D203" s="90"/>
      <c r="E203" s="90"/>
      <c r="F203" s="90"/>
      <c r="G203" s="90"/>
      <c r="H203" s="90"/>
      <c r="I203" s="90"/>
      <c r="J203" s="90"/>
      <c r="K203" s="90"/>
    </row>
    <row r="204" spans="1:11" ht="12.75" customHeight="1">
      <c r="A204" s="90"/>
      <c r="B204" s="90"/>
      <c r="C204" s="90"/>
      <c r="D204" s="90"/>
      <c r="E204" s="90"/>
      <c r="F204" s="90"/>
      <c r="G204" s="90"/>
      <c r="H204" s="90"/>
      <c r="I204" s="90"/>
      <c r="J204" s="90"/>
      <c r="K204" s="90"/>
    </row>
    <row r="205" spans="1:11" ht="12.75" customHeight="1">
      <c r="A205" s="90"/>
      <c r="B205" s="90"/>
      <c r="C205" s="90"/>
      <c r="D205" s="90"/>
      <c r="E205" s="90"/>
      <c r="F205" s="90"/>
      <c r="G205" s="90"/>
      <c r="H205" s="90"/>
      <c r="I205" s="90"/>
      <c r="J205" s="90"/>
      <c r="K205" s="90"/>
    </row>
    <row r="206" spans="1:11" ht="12.75" customHeight="1">
      <c r="A206" s="90"/>
      <c r="B206" s="90"/>
      <c r="C206" s="90"/>
      <c r="D206" s="90"/>
      <c r="E206" s="90"/>
      <c r="F206" s="90"/>
      <c r="G206" s="90"/>
      <c r="H206" s="90"/>
      <c r="I206" s="90"/>
      <c r="J206" s="90"/>
      <c r="K206" s="90"/>
    </row>
    <row r="207" spans="1:11" ht="12.75" customHeight="1">
      <c r="A207" s="90"/>
      <c r="B207" s="90"/>
      <c r="C207" s="90"/>
      <c r="D207" s="90"/>
      <c r="E207" s="90"/>
      <c r="F207" s="90"/>
      <c r="G207" s="90"/>
      <c r="H207" s="90"/>
      <c r="I207" s="90"/>
      <c r="J207" s="90"/>
      <c r="K207" s="90"/>
    </row>
    <row r="208" spans="1:11" ht="12.75" customHeight="1">
      <c r="A208" s="90"/>
      <c r="B208" s="90"/>
      <c r="C208" s="90"/>
      <c r="D208" s="90"/>
      <c r="E208" s="90"/>
      <c r="F208" s="90"/>
      <c r="G208" s="90"/>
      <c r="H208" s="90"/>
      <c r="I208" s="90"/>
      <c r="J208" s="90"/>
      <c r="K208" s="90"/>
    </row>
    <row r="209" spans="1:11" ht="12.75" customHeight="1">
      <c r="A209" s="90"/>
      <c r="B209" s="90"/>
      <c r="C209" s="90"/>
      <c r="D209" s="90"/>
      <c r="E209" s="90"/>
      <c r="F209" s="90"/>
      <c r="G209" s="90"/>
      <c r="H209" s="90"/>
      <c r="I209" s="90"/>
      <c r="J209" s="90"/>
      <c r="K209" s="90"/>
    </row>
    <row r="210" spans="1:11" ht="12.75" customHeight="1">
      <c r="A210" s="90"/>
      <c r="B210" s="90"/>
      <c r="C210" s="90"/>
      <c r="D210" s="90"/>
      <c r="E210" s="90"/>
      <c r="F210" s="90"/>
      <c r="G210" s="90"/>
      <c r="H210" s="90"/>
      <c r="I210" s="90"/>
      <c r="J210" s="90"/>
      <c r="K210" s="90"/>
    </row>
    <row r="211" spans="1:11" ht="12.75" customHeight="1">
      <c r="A211" s="90"/>
      <c r="B211" s="90"/>
      <c r="C211" s="90"/>
      <c r="D211" s="90"/>
      <c r="E211" s="90"/>
      <c r="F211" s="90"/>
      <c r="G211" s="90"/>
      <c r="H211" s="90"/>
      <c r="I211" s="90"/>
      <c r="J211" s="90"/>
      <c r="K211" s="90"/>
    </row>
    <row r="212" spans="1:11" ht="12.75" customHeight="1">
      <c r="A212" s="90"/>
      <c r="B212" s="90"/>
      <c r="C212" s="90"/>
      <c r="D212" s="90"/>
      <c r="E212" s="90"/>
      <c r="F212" s="90"/>
      <c r="G212" s="90"/>
      <c r="H212" s="90"/>
      <c r="I212" s="90"/>
      <c r="J212" s="90"/>
      <c r="K212" s="90"/>
    </row>
    <row r="213" spans="1:11" ht="12.75" customHeight="1">
      <c r="A213" s="90"/>
      <c r="B213" s="90"/>
      <c r="C213" s="90"/>
      <c r="D213" s="90"/>
      <c r="E213" s="90"/>
      <c r="F213" s="90"/>
      <c r="G213" s="90"/>
      <c r="H213" s="90"/>
      <c r="I213" s="90"/>
      <c r="J213" s="90"/>
      <c r="K213" s="90"/>
    </row>
    <row r="214" spans="1:11" ht="12.75" customHeight="1">
      <c r="A214" s="90"/>
      <c r="B214" s="90"/>
      <c r="C214" s="90"/>
      <c r="D214" s="90"/>
      <c r="E214" s="90"/>
      <c r="F214" s="90"/>
      <c r="G214" s="90"/>
      <c r="H214" s="90"/>
      <c r="I214" s="90"/>
      <c r="J214" s="90"/>
      <c r="K214" s="90"/>
    </row>
    <row r="215" spans="1:11" ht="12.75" customHeight="1">
      <c r="A215" s="90"/>
      <c r="B215" s="90"/>
      <c r="C215" s="90"/>
      <c r="D215" s="90"/>
      <c r="E215" s="90"/>
      <c r="F215" s="90"/>
      <c r="G215" s="90"/>
      <c r="H215" s="90"/>
      <c r="I215" s="90"/>
      <c r="J215" s="90"/>
      <c r="K215" s="90"/>
    </row>
    <row r="216" spans="1:11" ht="12.75" customHeight="1">
      <c r="A216" s="90"/>
      <c r="B216" s="90"/>
      <c r="C216" s="90"/>
      <c r="D216" s="90"/>
      <c r="E216" s="90"/>
      <c r="F216" s="90"/>
      <c r="G216" s="90"/>
      <c r="H216" s="90"/>
      <c r="I216" s="90"/>
      <c r="J216" s="90"/>
      <c r="K216" s="90"/>
    </row>
    <row r="217" spans="1:11" ht="12.75" customHeight="1">
      <c r="A217" s="90"/>
      <c r="B217" s="90"/>
      <c r="C217" s="90"/>
      <c r="D217" s="90"/>
      <c r="E217" s="90"/>
      <c r="F217" s="90"/>
      <c r="G217" s="90"/>
      <c r="H217" s="90"/>
      <c r="I217" s="90"/>
      <c r="J217" s="90"/>
      <c r="K217" s="90"/>
    </row>
    <row r="218" spans="1:11" ht="12.75" customHeight="1">
      <c r="A218" s="90"/>
      <c r="B218" s="90"/>
      <c r="C218" s="90"/>
      <c r="D218" s="90"/>
      <c r="E218" s="90"/>
      <c r="F218" s="90"/>
      <c r="G218" s="90"/>
      <c r="H218" s="90"/>
      <c r="I218" s="90"/>
      <c r="J218" s="90"/>
      <c r="K218" s="90"/>
    </row>
    <row r="219" spans="1:11" ht="12.75" customHeight="1">
      <c r="A219" s="90"/>
      <c r="B219" s="90"/>
      <c r="C219" s="90"/>
      <c r="D219" s="90"/>
      <c r="E219" s="90"/>
      <c r="F219" s="90"/>
      <c r="G219" s="90"/>
      <c r="H219" s="90"/>
      <c r="I219" s="90"/>
      <c r="J219" s="90"/>
      <c r="K219" s="90"/>
    </row>
    <row r="220" spans="1:11" ht="12.75" customHeight="1">
      <c r="A220" s="90"/>
      <c r="B220" s="90"/>
      <c r="C220" s="90"/>
      <c r="D220" s="90"/>
      <c r="E220" s="90"/>
      <c r="F220" s="90"/>
      <c r="G220" s="90"/>
      <c r="H220" s="90"/>
      <c r="I220" s="90"/>
      <c r="J220" s="90"/>
      <c r="K220" s="90"/>
    </row>
    <row r="221" spans="1:11" ht="12.75" customHeight="1">
      <c r="A221" s="90"/>
      <c r="B221" s="90"/>
      <c r="C221" s="90"/>
      <c r="D221" s="90"/>
      <c r="E221" s="90"/>
      <c r="F221" s="90"/>
      <c r="G221" s="90"/>
      <c r="H221" s="90"/>
      <c r="I221" s="90"/>
      <c r="J221" s="90"/>
      <c r="K221" s="90"/>
    </row>
    <row r="222" spans="1:11" ht="12.75" customHeight="1">
      <c r="A222" s="90"/>
      <c r="B222" s="90"/>
      <c r="C222" s="90"/>
      <c r="D222" s="90"/>
      <c r="E222" s="90"/>
      <c r="F222" s="90"/>
      <c r="G222" s="90"/>
      <c r="H222" s="90"/>
      <c r="I222" s="90"/>
      <c r="J222" s="90"/>
      <c r="K222" s="90"/>
    </row>
    <row r="223" spans="1:11" ht="12.75" customHeight="1">
      <c r="A223" s="90"/>
      <c r="B223" s="90"/>
      <c r="C223" s="90"/>
      <c r="D223" s="90"/>
      <c r="E223" s="90"/>
      <c r="F223" s="90"/>
      <c r="G223" s="90"/>
      <c r="H223" s="90"/>
      <c r="I223" s="90"/>
      <c r="J223" s="90"/>
      <c r="K223" s="90"/>
    </row>
    <row r="224" spans="1:11" ht="15.75" customHeight="1">
      <c r="H224" s="1"/>
      <c r="I224" s="1"/>
    </row>
    <row r="225" spans="8:9" ht="15.75" customHeight="1">
      <c r="H225" s="1"/>
      <c r="I225" s="1"/>
    </row>
    <row r="226" spans="8:9" ht="15.75" customHeight="1">
      <c r="H226" s="1"/>
      <c r="I226" s="1"/>
    </row>
    <row r="227" spans="8:9" ht="15.75" customHeight="1">
      <c r="H227" s="1"/>
      <c r="I227" s="1"/>
    </row>
    <row r="228" spans="8:9" ht="15.75" customHeight="1">
      <c r="H228" s="1"/>
      <c r="I228" s="1"/>
    </row>
    <row r="229" spans="8:9" ht="15.75" customHeight="1">
      <c r="H229" s="1"/>
      <c r="I229" s="1"/>
    </row>
    <row r="230" spans="8:9" ht="15.75" customHeight="1">
      <c r="H230" s="1"/>
      <c r="I230" s="1"/>
    </row>
    <row r="231" spans="8:9" ht="15.75" customHeight="1">
      <c r="H231" s="1"/>
      <c r="I231" s="1"/>
    </row>
    <row r="232" spans="8:9" ht="15.75" customHeight="1">
      <c r="H232" s="1"/>
      <c r="I232" s="1"/>
    </row>
    <row r="233" spans="8:9" ht="15.75" customHeight="1">
      <c r="H233" s="1"/>
      <c r="I233" s="1"/>
    </row>
    <row r="234" spans="8:9" ht="15.75" customHeight="1">
      <c r="H234" s="1"/>
      <c r="I234" s="1"/>
    </row>
    <row r="235" spans="8:9" ht="15.75" customHeight="1">
      <c r="H235" s="1"/>
      <c r="I235" s="1"/>
    </row>
    <row r="236" spans="8:9" ht="15.75" customHeight="1">
      <c r="H236" s="1"/>
      <c r="I236" s="1"/>
    </row>
    <row r="237" spans="8:9" ht="15.75" customHeight="1">
      <c r="H237" s="1"/>
      <c r="I237" s="1"/>
    </row>
    <row r="238" spans="8:9" ht="15.75" customHeight="1">
      <c r="H238" s="1"/>
      <c r="I238" s="1"/>
    </row>
    <row r="239" spans="8:9" ht="15.75" customHeight="1">
      <c r="H239" s="1"/>
      <c r="I239" s="1"/>
    </row>
    <row r="240" spans="8:9" ht="15.75" customHeight="1">
      <c r="H240" s="1"/>
      <c r="I240" s="1"/>
    </row>
    <row r="241" spans="8:9" ht="15.75" customHeight="1">
      <c r="H241" s="1"/>
      <c r="I241" s="1"/>
    </row>
    <row r="242" spans="8:9" ht="15.75" customHeight="1">
      <c r="H242" s="1"/>
      <c r="I242" s="1"/>
    </row>
    <row r="243" spans="8:9" ht="15.75" customHeight="1">
      <c r="H243" s="1"/>
      <c r="I243" s="1"/>
    </row>
    <row r="244" spans="8:9" ht="15.75" customHeight="1">
      <c r="H244" s="1"/>
      <c r="I244" s="1"/>
    </row>
    <row r="245" spans="8:9" ht="15.75" customHeight="1">
      <c r="H245" s="1"/>
      <c r="I245" s="1"/>
    </row>
    <row r="246" spans="8:9" ht="15.75" customHeight="1">
      <c r="H246" s="1"/>
      <c r="I246" s="1"/>
    </row>
    <row r="247" spans="8:9" ht="15.75" customHeight="1">
      <c r="H247" s="1"/>
      <c r="I247" s="1"/>
    </row>
    <row r="248" spans="8:9" ht="15.75" customHeight="1">
      <c r="H248" s="1"/>
      <c r="I248" s="1"/>
    </row>
    <row r="249" spans="8:9" ht="15.75" customHeight="1">
      <c r="H249" s="1"/>
      <c r="I249" s="1"/>
    </row>
    <row r="250" spans="8:9" ht="15.75" customHeight="1">
      <c r="H250" s="1"/>
      <c r="I250" s="1"/>
    </row>
    <row r="251" spans="8:9" ht="15.75" customHeight="1">
      <c r="H251" s="1"/>
      <c r="I251" s="1"/>
    </row>
    <row r="252" spans="8:9" ht="15.75" customHeight="1">
      <c r="H252" s="1"/>
      <c r="I252" s="1"/>
    </row>
    <row r="253" spans="8:9" ht="15.75" customHeight="1">
      <c r="H253" s="1"/>
      <c r="I253" s="1"/>
    </row>
    <row r="254" spans="8:9" ht="15.75" customHeight="1">
      <c r="H254" s="1"/>
      <c r="I254" s="1"/>
    </row>
    <row r="255" spans="8:9" ht="15.75" customHeight="1">
      <c r="H255" s="1"/>
      <c r="I255" s="1"/>
    </row>
    <row r="256" spans="8:9" ht="15.75" customHeight="1">
      <c r="H256" s="1"/>
      <c r="I256" s="1"/>
    </row>
    <row r="257" spans="8:9" ht="15.75" customHeight="1">
      <c r="H257" s="1"/>
      <c r="I257" s="1"/>
    </row>
    <row r="258" spans="8:9" ht="15.75" customHeight="1">
      <c r="H258" s="1"/>
      <c r="I258" s="1"/>
    </row>
    <row r="259" spans="8:9" ht="15.75" customHeight="1">
      <c r="H259" s="1"/>
      <c r="I259" s="1"/>
    </row>
    <row r="260" spans="8:9" ht="15.75" customHeight="1">
      <c r="H260" s="1"/>
      <c r="I260" s="1"/>
    </row>
    <row r="261" spans="8:9" ht="15.75" customHeight="1">
      <c r="H261" s="1"/>
      <c r="I261" s="1"/>
    </row>
    <row r="262" spans="8:9" ht="15.75" customHeight="1">
      <c r="H262" s="1"/>
      <c r="I262" s="1"/>
    </row>
    <row r="263" spans="8:9" ht="15.75" customHeight="1">
      <c r="H263" s="1"/>
      <c r="I263" s="1"/>
    </row>
    <row r="264" spans="8:9" ht="15.75" customHeight="1">
      <c r="H264" s="1"/>
      <c r="I264" s="1"/>
    </row>
    <row r="265" spans="8:9" ht="15.75" customHeight="1">
      <c r="H265" s="1"/>
      <c r="I265" s="1"/>
    </row>
    <row r="266" spans="8:9" ht="15.75" customHeight="1">
      <c r="H266" s="1"/>
      <c r="I266" s="1"/>
    </row>
    <row r="267" spans="8:9" ht="15.75" customHeight="1">
      <c r="H267" s="1"/>
      <c r="I267" s="1"/>
    </row>
    <row r="268" spans="8:9" ht="15.75" customHeight="1">
      <c r="H268" s="1"/>
      <c r="I268" s="1"/>
    </row>
    <row r="269" spans="8:9" ht="15.75" customHeight="1">
      <c r="H269" s="1"/>
      <c r="I269" s="1"/>
    </row>
    <row r="270" spans="8:9" ht="15.75" customHeight="1">
      <c r="H270" s="1"/>
      <c r="I270" s="1"/>
    </row>
    <row r="271" spans="8:9" ht="15.75" customHeight="1">
      <c r="H271" s="1"/>
      <c r="I271" s="1"/>
    </row>
    <row r="272" spans="8:9" ht="15.75" customHeight="1">
      <c r="H272" s="1"/>
      <c r="I272" s="1"/>
    </row>
    <row r="273" spans="8:9" ht="15.75" customHeight="1">
      <c r="H273" s="1"/>
      <c r="I273" s="1"/>
    </row>
    <row r="274" spans="8:9" ht="15.75" customHeight="1">
      <c r="H274" s="1"/>
      <c r="I274" s="1"/>
    </row>
    <row r="275" spans="8:9" ht="15.75" customHeight="1">
      <c r="H275" s="1"/>
      <c r="I275" s="1"/>
    </row>
    <row r="276" spans="8:9" ht="15.75" customHeight="1">
      <c r="H276" s="1"/>
      <c r="I276" s="1"/>
    </row>
    <row r="277" spans="8:9" ht="15.75" customHeight="1">
      <c r="H277" s="1"/>
      <c r="I277" s="1"/>
    </row>
    <row r="278" spans="8:9" ht="15.75" customHeight="1">
      <c r="H278" s="1"/>
      <c r="I278" s="1"/>
    </row>
    <row r="279" spans="8:9" ht="15.75" customHeight="1">
      <c r="H279" s="1"/>
      <c r="I279" s="1"/>
    </row>
    <row r="280" spans="8:9" ht="15.75" customHeight="1">
      <c r="H280" s="1"/>
      <c r="I280" s="1"/>
    </row>
    <row r="281" spans="8:9" ht="15.75" customHeight="1">
      <c r="H281" s="1"/>
      <c r="I281" s="1"/>
    </row>
    <row r="282" spans="8:9" ht="15.75" customHeight="1">
      <c r="H282" s="1"/>
      <c r="I282" s="1"/>
    </row>
    <row r="283" spans="8:9" ht="15.75" customHeight="1">
      <c r="H283" s="1"/>
      <c r="I283" s="1"/>
    </row>
    <row r="284" spans="8:9" ht="15.75" customHeight="1">
      <c r="H284" s="1"/>
      <c r="I284" s="1"/>
    </row>
    <row r="285" spans="8:9" ht="15.75" customHeight="1">
      <c r="H285" s="1"/>
      <c r="I285" s="1"/>
    </row>
    <row r="286" spans="8:9" ht="15.75" customHeight="1">
      <c r="H286" s="1"/>
      <c r="I286" s="1"/>
    </row>
    <row r="287" spans="8:9" ht="15.75" customHeight="1">
      <c r="H287" s="1"/>
      <c r="I287" s="1"/>
    </row>
    <row r="288" spans="8:9" ht="15.75" customHeight="1">
      <c r="H288" s="1"/>
      <c r="I288" s="1"/>
    </row>
    <row r="289" spans="8:9" ht="15.75" customHeight="1">
      <c r="H289" s="1"/>
      <c r="I289" s="1"/>
    </row>
    <row r="290" spans="8:9" ht="15.75" customHeight="1">
      <c r="H290" s="1"/>
      <c r="I290" s="1"/>
    </row>
    <row r="291" spans="8:9" ht="15.75" customHeight="1">
      <c r="H291" s="1"/>
      <c r="I291" s="1"/>
    </row>
    <row r="292" spans="8:9" ht="15.75" customHeight="1">
      <c r="H292" s="1"/>
      <c r="I292" s="1"/>
    </row>
    <row r="293" spans="8:9" ht="15.75" customHeight="1">
      <c r="H293" s="1"/>
      <c r="I293" s="1"/>
    </row>
    <row r="294" spans="8:9" ht="15.75" customHeight="1">
      <c r="H294" s="1"/>
      <c r="I294" s="1"/>
    </row>
    <row r="295" spans="8:9" ht="15.75" customHeight="1">
      <c r="H295" s="1"/>
      <c r="I295" s="1"/>
    </row>
    <row r="296" spans="8:9" ht="15.75" customHeight="1">
      <c r="H296" s="1"/>
      <c r="I296" s="1"/>
    </row>
    <row r="297" spans="8:9" ht="15.75" customHeight="1">
      <c r="H297" s="1"/>
      <c r="I297" s="1"/>
    </row>
    <row r="298" spans="8:9" ht="15.75" customHeight="1">
      <c r="H298" s="1"/>
      <c r="I298" s="1"/>
    </row>
    <row r="299" spans="8:9" ht="15.75" customHeight="1">
      <c r="H299" s="1"/>
      <c r="I299" s="1"/>
    </row>
    <row r="300" spans="8:9" ht="15.75" customHeight="1">
      <c r="H300" s="1"/>
      <c r="I300" s="1"/>
    </row>
    <row r="301" spans="8:9" ht="15.75" customHeight="1">
      <c r="H301" s="1"/>
      <c r="I301" s="1"/>
    </row>
    <row r="302" spans="8:9" ht="15.75" customHeight="1">
      <c r="H302" s="1"/>
      <c r="I302" s="1"/>
    </row>
    <row r="303" spans="8:9" ht="15.75" customHeight="1">
      <c r="H303" s="1"/>
      <c r="I303" s="1"/>
    </row>
    <row r="304" spans="8:9" ht="15.75" customHeight="1">
      <c r="H304" s="1"/>
      <c r="I304" s="1"/>
    </row>
    <row r="305" spans="8:9" ht="15.75" customHeight="1">
      <c r="H305" s="1"/>
      <c r="I305" s="1"/>
    </row>
    <row r="306" spans="8:9" ht="15.75" customHeight="1">
      <c r="H306" s="1"/>
      <c r="I306" s="1"/>
    </row>
    <row r="307" spans="8:9" ht="15.75" customHeight="1">
      <c r="H307" s="1"/>
      <c r="I307" s="1"/>
    </row>
    <row r="308" spans="8:9" ht="15.75" customHeight="1">
      <c r="H308" s="1"/>
      <c r="I308" s="1"/>
    </row>
    <row r="309" spans="8:9" ht="15.75" customHeight="1">
      <c r="H309" s="1"/>
      <c r="I309" s="1"/>
    </row>
    <row r="310" spans="8:9" ht="15.75" customHeight="1">
      <c r="H310" s="1"/>
      <c r="I310" s="1"/>
    </row>
    <row r="311" spans="8:9" ht="15.75" customHeight="1">
      <c r="H311" s="1"/>
      <c r="I311" s="1"/>
    </row>
    <row r="312" spans="8:9" ht="15.75" customHeight="1">
      <c r="H312" s="1"/>
      <c r="I312" s="1"/>
    </row>
    <row r="313" spans="8:9" ht="15.75" customHeight="1">
      <c r="H313" s="1"/>
      <c r="I313" s="1"/>
    </row>
    <row r="314" spans="8:9" ht="15.75" customHeight="1">
      <c r="H314" s="1"/>
      <c r="I314" s="1"/>
    </row>
    <row r="315" spans="8:9" ht="15.75" customHeight="1">
      <c r="H315" s="1"/>
      <c r="I315" s="1"/>
    </row>
    <row r="316" spans="8:9" ht="15.75" customHeight="1">
      <c r="H316" s="1"/>
      <c r="I316" s="1"/>
    </row>
    <row r="317" spans="8:9" ht="15.75" customHeight="1">
      <c r="H317" s="1"/>
      <c r="I317" s="1"/>
    </row>
    <row r="318" spans="8:9" ht="15.75" customHeight="1">
      <c r="H318" s="1"/>
      <c r="I318" s="1"/>
    </row>
    <row r="319" spans="8:9" ht="15.75" customHeight="1">
      <c r="H319" s="1"/>
      <c r="I319" s="1"/>
    </row>
    <row r="320" spans="8:9" ht="15.75" customHeight="1">
      <c r="H320" s="1"/>
      <c r="I320" s="1"/>
    </row>
    <row r="321" spans="8:9" ht="15.75" customHeight="1">
      <c r="H321" s="1"/>
      <c r="I321" s="1"/>
    </row>
    <row r="322" spans="8:9" ht="15.75" customHeight="1">
      <c r="H322" s="1"/>
      <c r="I322" s="1"/>
    </row>
    <row r="323" spans="8:9" ht="15.75" customHeight="1">
      <c r="H323" s="1"/>
      <c r="I323" s="1"/>
    </row>
    <row r="324" spans="8:9" ht="15.75" customHeight="1">
      <c r="H324" s="1"/>
      <c r="I324" s="1"/>
    </row>
    <row r="325" spans="8:9" ht="15.75" customHeight="1">
      <c r="H325" s="1"/>
      <c r="I325" s="1"/>
    </row>
    <row r="326" spans="8:9" ht="15.75" customHeight="1">
      <c r="H326" s="1"/>
      <c r="I326" s="1"/>
    </row>
    <row r="327" spans="8:9" ht="15.75" customHeight="1">
      <c r="H327" s="1"/>
      <c r="I327" s="1"/>
    </row>
    <row r="328" spans="8:9" ht="15.75" customHeight="1">
      <c r="H328" s="1"/>
      <c r="I328" s="1"/>
    </row>
    <row r="329" spans="8:9" ht="15.75" customHeight="1">
      <c r="H329" s="1"/>
      <c r="I329" s="1"/>
    </row>
    <row r="330" spans="8:9" ht="15.75" customHeight="1">
      <c r="H330" s="1"/>
      <c r="I330" s="1"/>
    </row>
    <row r="331" spans="8:9" ht="15.75" customHeight="1">
      <c r="H331" s="1"/>
      <c r="I331" s="1"/>
    </row>
    <row r="332" spans="8:9" ht="15.75" customHeight="1">
      <c r="H332" s="1"/>
      <c r="I332" s="1"/>
    </row>
    <row r="333" spans="8:9" ht="15.75" customHeight="1">
      <c r="H333" s="1"/>
      <c r="I333" s="1"/>
    </row>
    <row r="334" spans="8:9" ht="15.75" customHeight="1">
      <c r="H334" s="1"/>
      <c r="I334" s="1"/>
    </row>
    <row r="335" spans="8:9" ht="15.75" customHeight="1">
      <c r="H335" s="1"/>
      <c r="I335" s="1"/>
    </row>
    <row r="336" spans="8:9" ht="15.75" customHeight="1">
      <c r="H336" s="1"/>
      <c r="I336" s="1"/>
    </row>
    <row r="337" spans="8:9" ht="15.75" customHeight="1">
      <c r="H337" s="1"/>
      <c r="I337" s="1"/>
    </row>
    <row r="338" spans="8:9" ht="15.75" customHeight="1">
      <c r="H338" s="1"/>
      <c r="I338" s="1"/>
    </row>
    <row r="339" spans="8:9" ht="15.75" customHeight="1">
      <c r="H339" s="1"/>
      <c r="I339" s="1"/>
    </row>
    <row r="340" spans="8:9" ht="15.75" customHeight="1">
      <c r="H340" s="1"/>
      <c r="I340" s="1"/>
    </row>
    <row r="341" spans="8:9" ht="15.75" customHeight="1">
      <c r="H341" s="1"/>
      <c r="I341" s="1"/>
    </row>
    <row r="342" spans="8:9" ht="15.75" customHeight="1">
      <c r="H342" s="1"/>
      <c r="I342" s="1"/>
    </row>
    <row r="343" spans="8:9" ht="15.75" customHeight="1">
      <c r="H343" s="1"/>
      <c r="I343" s="1"/>
    </row>
    <row r="344" spans="8:9" ht="15.75" customHeight="1">
      <c r="H344" s="1"/>
      <c r="I344" s="1"/>
    </row>
    <row r="345" spans="8:9" ht="15.75" customHeight="1">
      <c r="H345" s="1"/>
      <c r="I345" s="1"/>
    </row>
    <row r="346" spans="8:9" ht="15.75" customHeight="1">
      <c r="H346" s="1"/>
      <c r="I346" s="1"/>
    </row>
    <row r="347" spans="8:9" ht="15.75" customHeight="1">
      <c r="H347" s="1"/>
      <c r="I347" s="1"/>
    </row>
    <row r="348" spans="8:9" ht="15.75" customHeight="1">
      <c r="H348" s="1"/>
      <c r="I348" s="1"/>
    </row>
    <row r="349" spans="8:9" ht="15.75" customHeight="1">
      <c r="H349" s="1"/>
      <c r="I349" s="1"/>
    </row>
    <row r="350" spans="8:9" ht="15.75" customHeight="1">
      <c r="H350" s="1"/>
      <c r="I350" s="1"/>
    </row>
    <row r="351" spans="8:9" ht="15.75" customHeight="1">
      <c r="H351" s="1"/>
      <c r="I351" s="1"/>
    </row>
    <row r="352" spans="8:9" ht="15.75" customHeight="1">
      <c r="H352" s="1"/>
      <c r="I352" s="1"/>
    </row>
    <row r="353" spans="8:9" ht="15.75" customHeight="1">
      <c r="H353" s="1"/>
      <c r="I353" s="1"/>
    </row>
    <row r="354" spans="8:9" ht="15.75" customHeight="1">
      <c r="H354" s="1"/>
      <c r="I354" s="1"/>
    </row>
    <row r="355" spans="8:9" ht="15.75" customHeight="1">
      <c r="H355" s="1"/>
      <c r="I355" s="1"/>
    </row>
    <row r="356" spans="8:9" ht="15.75" customHeight="1">
      <c r="H356" s="1"/>
      <c r="I356" s="1"/>
    </row>
    <row r="357" spans="8:9" ht="15.75" customHeight="1">
      <c r="H357" s="1"/>
      <c r="I357" s="1"/>
    </row>
    <row r="358" spans="8:9" ht="15.75" customHeight="1">
      <c r="H358" s="1"/>
      <c r="I358" s="1"/>
    </row>
    <row r="359" spans="8:9" ht="15.75" customHeight="1">
      <c r="H359" s="1"/>
      <c r="I359" s="1"/>
    </row>
    <row r="360" spans="8:9" ht="15.75" customHeight="1">
      <c r="H360" s="1"/>
      <c r="I360" s="1"/>
    </row>
    <row r="361" spans="8:9" ht="15.75" customHeight="1">
      <c r="H361" s="1"/>
      <c r="I361" s="1"/>
    </row>
    <row r="362" spans="8:9" ht="15.75" customHeight="1">
      <c r="H362" s="1"/>
      <c r="I362" s="1"/>
    </row>
    <row r="363" spans="8:9" ht="15.75" customHeight="1">
      <c r="H363" s="1"/>
      <c r="I363" s="1"/>
    </row>
    <row r="364" spans="8:9" ht="15.75" customHeight="1">
      <c r="H364" s="1"/>
      <c r="I364" s="1"/>
    </row>
    <row r="365" spans="8:9" ht="15.75" customHeight="1">
      <c r="H365" s="1"/>
      <c r="I365" s="1"/>
    </row>
    <row r="366" spans="8:9" ht="15.75" customHeight="1">
      <c r="H366" s="1"/>
      <c r="I366" s="1"/>
    </row>
    <row r="367" spans="8:9" ht="15.75" customHeight="1">
      <c r="H367" s="1"/>
      <c r="I367" s="1"/>
    </row>
    <row r="368" spans="8:9" ht="15.75" customHeight="1">
      <c r="H368" s="1"/>
      <c r="I368" s="1"/>
    </row>
    <row r="369" spans="8:9" ht="15.75" customHeight="1">
      <c r="H369" s="1"/>
      <c r="I369" s="1"/>
    </row>
    <row r="370" spans="8:9" ht="15.75" customHeight="1">
      <c r="H370" s="1"/>
      <c r="I370" s="1"/>
    </row>
    <row r="371" spans="8:9" ht="15.75" customHeight="1">
      <c r="H371" s="1"/>
      <c r="I371" s="1"/>
    </row>
    <row r="372" spans="8:9" ht="15.75" customHeight="1">
      <c r="H372" s="1"/>
      <c r="I372" s="1"/>
    </row>
    <row r="373" spans="8:9" ht="15.75" customHeight="1">
      <c r="H373" s="1"/>
      <c r="I373" s="1"/>
    </row>
    <row r="374" spans="8:9" ht="15.75" customHeight="1">
      <c r="H374" s="1"/>
      <c r="I374" s="1"/>
    </row>
    <row r="375" spans="8:9" ht="15.75" customHeight="1">
      <c r="H375" s="1"/>
      <c r="I375" s="1"/>
    </row>
    <row r="376" spans="8:9" ht="15.75" customHeight="1">
      <c r="H376" s="1"/>
      <c r="I376" s="1"/>
    </row>
    <row r="377" spans="8:9" ht="15.75" customHeight="1">
      <c r="H377" s="1"/>
      <c r="I377" s="1"/>
    </row>
    <row r="378" spans="8:9" ht="15.75" customHeight="1">
      <c r="H378" s="1"/>
      <c r="I378" s="1"/>
    </row>
    <row r="379" spans="8:9" ht="15.75" customHeight="1">
      <c r="H379" s="1"/>
      <c r="I379" s="1"/>
    </row>
    <row r="380" spans="8:9" ht="15.75" customHeight="1">
      <c r="H380" s="1"/>
      <c r="I380" s="1"/>
    </row>
    <row r="381" spans="8:9" ht="15.75" customHeight="1">
      <c r="H381" s="1"/>
      <c r="I381" s="1"/>
    </row>
    <row r="382" spans="8:9" ht="15.75" customHeight="1">
      <c r="H382" s="1"/>
      <c r="I382" s="1"/>
    </row>
    <row r="383" spans="8:9" ht="15.75" customHeight="1">
      <c r="H383" s="1"/>
      <c r="I383" s="1"/>
    </row>
    <row r="384" spans="8:9" ht="15.75" customHeight="1">
      <c r="H384" s="1"/>
      <c r="I384" s="1"/>
    </row>
    <row r="385" spans="8:9" ht="15.75" customHeight="1">
      <c r="H385" s="1"/>
      <c r="I385" s="1"/>
    </row>
    <row r="386" spans="8:9" ht="15.75" customHeight="1">
      <c r="H386" s="1"/>
      <c r="I386" s="1"/>
    </row>
    <row r="387" spans="8:9" ht="15.75" customHeight="1">
      <c r="H387" s="1"/>
      <c r="I387" s="1"/>
    </row>
    <row r="388" spans="8:9" ht="15.75" customHeight="1">
      <c r="H388" s="1"/>
      <c r="I388" s="1"/>
    </row>
    <row r="389" spans="8:9" ht="15.75" customHeight="1">
      <c r="H389" s="1"/>
      <c r="I389" s="1"/>
    </row>
    <row r="390" spans="8:9" ht="15.75" customHeight="1">
      <c r="H390" s="1"/>
      <c r="I390" s="1"/>
    </row>
    <row r="391" spans="8:9" ht="15.75" customHeight="1">
      <c r="H391" s="1"/>
      <c r="I391" s="1"/>
    </row>
    <row r="392" spans="8:9" ht="15.75" customHeight="1">
      <c r="H392" s="1"/>
      <c r="I392" s="1"/>
    </row>
    <row r="393" spans="8:9" ht="15.75" customHeight="1">
      <c r="H393" s="1"/>
      <c r="I393" s="1"/>
    </row>
    <row r="394" spans="8:9" ht="15.75" customHeight="1">
      <c r="H394" s="1"/>
      <c r="I394" s="1"/>
    </row>
    <row r="395" spans="8:9" ht="15.75" customHeight="1">
      <c r="H395" s="1"/>
      <c r="I395" s="1"/>
    </row>
    <row r="396" spans="8:9" ht="15.75" customHeight="1">
      <c r="H396" s="1"/>
      <c r="I396" s="1"/>
    </row>
    <row r="397" spans="8:9" ht="15.75" customHeight="1">
      <c r="H397" s="1"/>
      <c r="I397" s="1"/>
    </row>
    <row r="398" spans="8:9" ht="15.75" customHeight="1">
      <c r="H398" s="1"/>
      <c r="I398" s="1"/>
    </row>
    <row r="399" spans="8:9" ht="15.75" customHeight="1">
      <c r="H399" s="1"/>
      <c r="I399" s="1"/>
    </row>
    <row r="400" spans="8:9" ht="15.75" customHeight="1">
      <c r="H400" s="1"/>
      <c r="I400" s="1"/>
    </row>
    <row r="401" spans="8:9" ht="15.75" customHeight="1">
      <c r="H401" s="1"/>
      <c r="I401" s="1"/>
    </row>
    <row r="402" spans="8:9" ht="15.75" customHeight="1">
      <c r="H402" s="1"/>
      <c r="I402" s="1"/>
    </row>
    <row r="403" spans="8:9" ht="15.75" customHeight="1">
      <c r="H403" s="1"/>
      <c r="I403" s="1"/>
    </row>
    <row r="404" spans="8:9" ht="15.75" customHeight="1">
      <c r="H404" s="1"/>
      <c r="I404" s="1"/>
    </row>
    <row r="405" spans="8:9" ht="15.75" customHeight="1">
      <c r="H405" s="1"/>
      <c r="I405" s="1"/>
    </row>
    <row r="406" spans="8:9" ht="15.75" customHeight="1">
      <c r="H406" s="1"/>
      <c r="I406" s="1"/>
    </row>
    <row r="407" spans="8:9" ht="15.75" customHeight="1">
      <c r="H407" s="1"/>
      <c r="I407" s="1"/>
    </row>
    <row r="408" spans="8:9" ht="15.75" customHeight="1">
      <c r="H408" s="1"/>
      <c r="I408" s="1"/>
    </row>
    <row r="409" spans="8:9" ht="15.75" customHeight="1">
      <c r="H409" s="1"/>
      <c r="I409" s="1"/>
    </row>
    <row r="410" spans="8:9" ht="15.75" customHeight="1">
      <c r="H410" s="1"/>
      <c r="I410" s="1"/>
    </row>
    <row r="411" spans="8:9" ht="15.75" customHeight="1">
      <c r="H411" s="1"/>
      <c r="I411" s="1"/>
    </row>
    <row r="412" spans="8:9" ht="15.75" customHeight="1">
      <c r="H412" s="1"/>
      <c r="I412" s="1"/>
    </row>
    <row r="413" spans="8:9" ht="15.75" customHeight="1">
      <c r="H413" s="1"/>
      <c r="I413" s="1"/>
    </row>
    <row r="414" spans="8:9" ht="15.75" customHeight="1">
      <c r="H414" s="1"/>
      <c r="I414" s="1"/>
    </row>
    <row r="415" spans="8:9" ht="15.75" customHeight="1">
      <c r="H415" s="1"/>
      <c r="I415" s="1"/>
    </row>
    <row r="416" spans="8:9" ht="15.75" customHeight="1">
      <c r="H416" s="1"/>
      <c r="I416" s="1"/>
    </row>
    <row r="417" spans="8:9" ht="15.75" customHeight="1">
      <c r="H417" s="1"/>
      <c r="I417" s="1"/>
    </row>
    <row r="418" spans="8:9" ht="15.75" customHeight="1">
      <c r="H418" s="1"/>
      <c r="I418" s="1"/>
    </row>
    <row r="419" spans="8:9" ht="15.75" customHeight="1">
      <c r="H419" s="1"/>
      <c r="I419" s="1"/>
    </row>
    <row r="420" spans="8:9" ht="15.75" customHeight="1">
      <c r="H420" s="1"/>
      <c r="I420" s="1"/>
    </row>
    <row r="421" spans="8:9" ht="15.75" customHeight="1">
      <c r="H421" s="1"/>
      <c r="I421" s="1"/>
    </row>
    <row r="422" spans="8:9" ht="15.75" customHeight="1">
      <c r="H422" s="1"/>
      <c r="I422" s="1"/>
    </row>
    <row r="423" spans="8:9" ht="15.75" customHeight="1">
      <c r="H423" s="1"/>
      <c r="I423" s="1"/>
    </row>
    <row r="424" spans="8:9" ht="15.75" customHeight="1">
      <c r="H424" s="1"/>
      <c r="I424" s="1"/>
    </row>
    <row r="425" spans="8:9" ht="15.75" customHeight="1">
      <c r="H425" s="1"/>
      <c r="I425" s="1"/>
    </row>
    <row r="426" spans="8:9" ht="15.75" customHeight="1">
      <c r="H426" s="1"/>
      <c r="I426" s="1"/>
    </row>
    <row r="427" spans="8:9" ht="15.75" customHeight="1">
      <c r="H427" s="1"/>
      <c r="I427" s="1"/>
    </row>
    <row r="428" spans="8:9" ht="15.75" customHeight="1">
      <c r="H428" s="1"/>
      <c r="I428" s="1"/>
    </row>
    <row r="429" spans="8:9" ht="15.75" customHeight="1">
      <c r="H429" s="1"/>
      <c r="I429" s="1"/>
    </row>
    <row r="430" spans="8:9" ht="15.75" customHeight="1">
      <c r="H430" s="1"/>
      <c r="I430" s="1"/>
    </row>
    <row r="431" spans="8:9" ht="15.75" customHeight="1">
      <c r="H431" s="1"/>
      <c r="I431" s="1"/>
    </row>
    <row r="432" spans="8:9" ht="15.75" customHeight="1">
      <c r="H432" s="1"/>
      <c r="I432" s="1"/>
    </row>
    <row r="433" spans="8:9" ht="15.75" customHeight="1">
      <c r="H433" s="1"/>
      <c r="I433" s="1"/>
    </row>
    <row r="434" spans="8:9" ht="15.75" customHeight="1">
      <c r="H434" s="1"/>
      <c r="I434" s="1"/>
    </row>
    <row r="435" spans="8:9" ht="15.75" customHeight="1">
      <c r="H435" s="1"/>
      <c r="I435" s="1"/>
    </row>
    <row r="436" spans="8:9" ht="15.75" customHeight="1">
      <c r="H436" s="1"/>
      <c r="I436" s="1"/>
    </row>
    <row r="437" spans="8:9" ht="15.75" customHeight="1">
      <c r="H437" s="1"/>
      <c r="I437" s="1"/>
    </row>
    <row r="438" spans="8:9" ht="15.75" customHeight="1">
      <c r="H438" s="1"/>
      <c r="I438" s="1"/>
    </row>
    <row r="439" spans="8:9" ht="15.75" customHeight="1">
      <c r="H439" s="1"/>
      <c r="I439" s="1"/>
    </row>
    <row r="440" spans="8:9" ht="15.75" customHeight="1">
      <c r="H440" s="1"/>
      <c r="I440" s="1"/>
    </row>
    <row r="441" spans="8:9" ht="15.75" customHeight="1">
      <c r="H441" s="1"/>
      <c r="I441" s="1"/>
    </row>
    <row r="442" spans="8:9" ht="15.75" customHeight="1">
      <c r="H442" s="1"/>
      <c r="I442" s="1"/>
    </row>
    <row r="443" spans="8:9" ht="15.75" customHeight="1">
      <c r="H443" s="1"/>
      <c r="I443" s="1"/>
    </row>
    <row r="444" spans="8:9" ht="15.75" customHeight="1">
      <c r="H444" s="1"/>
      <c r="I444" s="1"/>
    </row>
    <row r="445" spans="8:9" ht="15.75" customHeight="1">
      <c r="H445" s="1"/>
      <c r="I445" s="1"/>
    </row>
    <row r="446" spans="8:9" ht="15.75" customHeight="1">
      <c r="H446" s="1"/>
      <c r="I446" s="1"/>
    </row>
    <row r="447" spans="8:9" ht="15.75" customHeight="1">
      <c r="H447" s="1"/>
      <c r="I447" s="1"/>
    </row>
    <row r="448" spans="8:9" ht="15.75" customHeight="1">
      <c r="H448" s="1"/>
      <c r="I448" s="1"/>
    </row>
    <row r="449" spans="8:9" ht="15.75" customHeight="1">
      <c r="H449" s="1"/>
      <c r="I449" s="1"/>
    </row>
    <row r="450" spans="8:9" ht="15.75" customHeight="1">
      <c r="H450" s="1"/>
      <c r="I450" s="1"/>
    </row>
    <row r="451" spans="8:9" ht="15.75" customHeight="1">
      <c r="H451" s="1"/>
      <c r="I451" s="1"/>
    </row>
    <row r="452" spans="8:9" ht="15.75" customHeight="1">
      <c r="H452" s="1"/>
      <c r="I452" s="1"/>
    </row>
    <row r="453" spans="8:9" ht="15.75" customHeight="1">
      <c r="H453" s="1"/>
      <c r="I453" s="1"/>
    </row>
    <row r="454" spans="8:9" ht="15.75" customHeight="1">
      <c r="H454" s="1"/>
      <c r="I454" s="1"/>
    </row>
    <row r="455" spans="8:9" ht="15.75" customHeight="1">
      <c r="H455" s="1"/>
      <c r="I455" s="1"/>
    </row>
    <row r="456" spans="8:9" ht="15.75" customHeight="1">
      <c r="H456" s="1"/>
      <c r="I456" s="1"/>
    </row>
    <row r="457" spans="8:9" ht="15.75" customHeight="1">
      <c r="H457" s="1"/>
      <c r="I457" s="1"/>
    </row>
    <row r="458" spans="8:9" ht="15.75" customHeight="1">
      <c r="H458" s="1"/>
      <c r="I458" s="1"/>
    </row>
    <row r="459" spans="8:9" ht="15.75" customHeight="1">
      <c r="H459" s="1"/>
      <c r="I459" s="1"/>
    </row>
    <row r="460" spans="8:9" ht="15.75" customHeight="1">
      <c r="H460" s="1"/>
      <c r="I460" s="1"/>
    </row>
    <row r="461" spans="8:9" ht="15.75" customHeight="1">
      <c r="H461" s="1"/>
      <c r="I461" s="1"/>
    </row>
    <row r="462" spans="8:9" ht="15.75" customHeight="1">
      <c r="H462" s="1"/>
      <c r="I462" s="1"/>
    </row>
    <row r="463" spans="8:9" ht="15.75" customHeight="1">
      <c r="H463" s="1"/>
      <c r="I463" s="1"/>
    </row>
    <row r="464" spans="8:9" ht="15.75" customHeight="1">
      <c r="H464" s="1"/>
      <c r="I464" s="1"/>
    </row>
    <row r="465" spans="8:9" ht="15.75" customHeight="1">
      <c r="H465" s="1"/>
      <c r="I465" s="1"/>
    </row>
    <row r="466" spans="8:9" ht="15.75" customHeight="1">
      <c r="H466" s="1"/>
      <c r="I466" s="1"/>
    </row>
    <row r="467" spans="8:9" ht="15.75" customHeight="1">
      <c r="H467" s="1"/>
      <c r="I467" s="1"/>
    </row>
    <row r="468" spans="8:9" ht="15.75" customHeight="1">
      <c r="H468" s="1"/>
      <c r="I468" s="1"/>
    </row>
    <row r="469" spans="8:9" ht="15.75" customHeight="1">
      <c r="H469" s="1"/>
      <c r="I469" s="1"/>
    </row>
    <row r="470" spans="8:9" ht="15.75" customHeight="1">
      <c r="H470" s="1"/>
      <c r="I470" s="1"/>
    </row>
    <row r="471" spans="8:9" ht="15.75" customHeight="1">
      <c r="H471" s="1"/>
      <c r="I471" s="1"/>
    </row>
    <row r="472" spans="8:9" ht="15.75" customHeight="1">
      <c r="H472" s="1"/>
      <c r="I472" s="1"/>
    </row>
    <row r="473" spans="8:9" ht="15.75" customHeight="1">
      <c r="H473" s="1"/>
      <c r="I473" s="1"/>
    </row>
    <row r="474" spans="8:9" ht="15.75" customHeight="1">
      <c r="H474" s="1"/>
      <c r="I474" s="1"/>
    </row>
    <row r="475" spans="8:9" ht="15.75" customHeight="1">
      <c r="H475" s="1"/>
      <c r="I475" s="1"/>
    </row>
    <row r="476" spans="8:9" ht="15.75" customHeight="1">
      <c r="H476" s="1"/>
      <c r="I476" s="1"/>
    </row>
    <row r="477" spans="8:9" ht="15.75" customHeight="1">
      <c r="H477" s="1"/>
      <c r="I477" s="1"/>
    </row>
    <row r="478" spans="8:9" ht="15.75" customHeight="1">
      <c r="H478" s="1"/>
      <c r="I478" s="1"/>
    </row>
    <row r="479" spans="8:9" ht="15.75" customHeight="1">
      <c r="H479" s="1"/>
      <c r="I479" s="1"/>
    </row>
    <row r="480" spans="8:9" ht="15.75" customHeight="1">
      <c r="H480" s="1"/>
      <c r="I480" s="1"/>
    </row>
    <row r="481" spans="8:9" ht="15.75" customHeight="1">
      <c r="H481" s="1"/>
      <c r="I481" s="1"/>
    </row>
    <row r="482" spans="8:9" ht="15.75" customHeight="1">
      <c r="H482" s="1"/>
      <c r="I482" s="1"/>
    </row>
    <row r="483" spans="8:9" ht="15.75" customHeight="1">
      <c r="H483" s="1"/>
      <c r="I483" s="1"/>
    </row>
    <row r="484" spans="8:9" ht="15.75" customHeight="1">
      <c r="H484" s="1"/>
      <c r="I484" s="1"/>
    </row>
    <row r="485" spans="8:9" ht="15.75" customHeight="1">
      <c r="H485" s="1"/>
      <c r="I485" s="1"/>
    </row>
    <row r="486" spans="8:9" ht="15.75" customHeight="1">
      <c r="H486" s="1"/>
      <c r="I486" s="1"/>
    </row>
    <row r="487" spans="8:9" ht="15.75" customHeight="1">
      <c r="H487" s="1"/>
      <c r="I487" s="1"/>
    </row>
    <row r="488" spans="8:9" ht="15.75" customHeight="1">
      <c r="H488" s="1"/>
      <c r="I488" s="1"/>
    </row>
    <row r="489" spans="8:9" ht="15.75" customHeight="1">
      <c r="H489" s="1"/>
      <c r="I489" s="1"/>
    </row>
    <row r="490" spans="8:9" ht="15.75" customHeight="1">
      <c r="H490" s="1"/>
      <c r="I490" s="1"/>
    </row>
    <row r="491" spans="8:9" ht="15.75" customHeight="1">
      <c r="H491" s="1"/>
      <c r="I491" s="1"/>
    </row>
    <row r="492" spans="8:9" ht="15.75" customHeight="1">
      <c r="H492" s="1"/>
      <c r="I492" s="1"/>
    </row>
    <row r="493" spans="8:9" ht="15.75" customHeight="1">
      <c r="H493" s="1"/>
      <c r="I493" s="1"/>
    </row>
    <row r="494" spans="8:9" ht="15.75" customHeight="1">
      <c r="H494" s="1"/>
      <c r="I494" s="1"/>
    </row>
    <row r="495" spans="8:9" ht="15.75" customHeight="1">
      <c r="H495" s="1"/>
      <c r="I495" s="1"/>
    </row>
    <row r="496" spans="8:9" ht="15.75" customHeight="1">
      <c r="H496" s="1"/>
      <c r="I496" s="1"/>
    </row>
    <row r="497" spans="8:9" ht="15.75" customHeight="1">
      <c r="H497" s="1"/>
      <c r="I497" s="1"/>
    </row>
    <row r="498" spans="8:9" ht="15.75" customHeight="1">
      <c r="H498" s="1"/>
      <c r="I498" s="1"/>
    </row>
    <row r="499" spans="8:9" ht="15.75" customHeight="1">
      <c r="H499" s="1"/>
      <c r="I499" s="1"/>
    </row>
    <row r="500" spans="8:9" ht="15.75" customHeight="1">
      <c r="H500" s="1"/>
      <c r="I500" s="1"/>
    </row>
    <row r="501" spans="8:9" ht="15.75" customHeight="1">
      <c r="H501" s="1"/>
      <c r="I501" s="1"/>
    </row>
    <row r="502" spans="8:9" ht="15.75" customHeight="1">
      <c r="H502" s="1"/>
      <c r="I502" s="1"/>
    </row>
    <row r="503" spans="8:9" ht="15.75" customHeight="1">
      <c r="H503" s="1"/>
      <c r="I503" s="1"/>
    </row>
    <row r="504" spans="8:9" ht="15.75" customHeight="1">
      <c r="H504" s="1"/>
      <c r="I504" s="1"/>
    </row>
    <row r="505" spans="8:9" ht="15.75" customHeight="1">
      <c r="H505" s="1"/>
      <c r="I505" s="1"/>
    </row>
    <row r="506" spans="8:9" ht="15.75" customHeight="1">
      <c r="H506" s="1"/>
      <c r="I506" s="1"/>
    </row>
    <row r="507" spans="8:9" ht="15.75" customHeight="1">
      <c r="H507" s="1"/>
      <c r="I507" s="1"/>
    </row>
    <row r="508" spans="8:9" ht="15.75" customHeight="1">
      <c r="H508" s="1"/>
      <c r="I508" s="1"/>
    </row>
    <row r="509" spans="8:9" ht="15.75" customHeight="1">
      <c r="H509" s="1"/>
      <c r="I509" s="1"/>
    </row>
    <row r="510" spans="8:9" ht="15.75" customHeight="1">
      <c r="H510" s="1"/>
      <c r="I510" s="1"/>
    </row>
    <row r="511" spans="8:9" ht="15.75" customHeight="1">
      <c r="H511" s="1"/>
      <c r="I511" s="1"/>
    </row>
    <row r="512" spans="8:9" ht="15.75" customHeight="1">
      <c r="H512" s="1"/>
      <c r="I512" s="1"/>
    </row>
    <row r="513" spans="8:9" ht="15.75" customHeight="1">
      <c r="H513" s="1"/>
      <c r="I513" s="1"/>
    </row>
    <row r="514" spans="8:9" ht="15.75" customHeight="1">
      <c r="H514" s="1"/>
      <c r="I514" s="1"/>
    </row>
    <row r="515" spans="8:9" ht="15.75" customHeight="1">
      <c r="H515" s="1"/>
      <c r="I515" s="1"/>
    </row>
    <row r="516" spans="8:9" ht="15.75" customHeight="1">
      <c r="H516" s="1"/>
      <c r="I516" s="1"/>
    </row>
    <row r="517" spans="8:9" ht="15.75" customHeight="1">
      <c r="H517" s="1"/>
      <c r="I517" s="1"/>
    </row>
    <row r="518" spans="8:9" ht="15.75" customHeight="1">
      <c r="H518" s="1"/>
      <c r="I518" s="1"/>
    </row>
    <row r="519" spans="8:9" ht="15.75" customHeight="1">
      <c r="H519" s="1"/>
      <c r="I519" s="1"/>
    </row>
    <row r="520" spans="8:9" ht="15.75" customHeight="1">
      <c r="H520" s="1"/>
      <c r="I520" s="1"/>
    </row>
    <row r="521" spans="8:9" ht="15.75" customHeight="1">
      <c r="H521" s="1"/>
      <c r="I521" s="1"/>
    </row>
    <row r="522" spans="8:9" ht="15.75" customHeight="1">
      <c r="H522" s="1"/>
      <c r="I522" s="1"/>
    </row>
    <row r="523" spans="8:9" ht="15.75" customHeight="1">
      <c r="H523" s="1"/>
      <c r="I523" s="1"/>
    </row>
    <row r="524" spans="8:9" ht="15.75" customHeight="1">
      <c r="H524" s="1"/>
      <c r="I524" s="1"/>
    </row>
    <row r="525" spans="8:9" ht="15.75" customHeight="1">
      <c r="H525" s="1"/>
      <c r="I525" s="1"/>
    </row>
    <row r="526" spans="8:9" ht="15.75" customHeight="1">
      <c r="H526" s="1"/>
      <c r="I526" s="1"/>
    </row>
    <row r="527" spans="8:9" ht="15.75" customHeight="1">
      <c r="H527" s="1"/>
      <c r="I527" s="1"/>
    </row>
    <row r="528" spans="8:9" ht="15.75" customHeight="1">
      <c r="H528" s="1"/>
      <c r="I528" s="1"/>
    </row>
    <row r="529" spans="8:9" ht="15.75" customHeight="1">
      <c r="H529" s="1"/>
      <c r="I529" s="1"/>
    </row>
    <row r="530" spans="8:9" ht="15.75" customHeight="1">
      <c r="H530" s="1"/>
      <c r="I530" s="1"/>
    </row>
    <row r="531" spans="8:9" ht="15.75" customHeight="1">
      <c r="H531" s="1"/>
      <c r="I531" s="1"/>
    </row>
    <row r="532" spans="8:9" ht="15.75" customHeight="1">
      <c r="H532" s="1"/>
      <c r="I532" s="1"/>
    </row>
    <row r="533" spans="8:9" ht="15.75" customHeight="1">
      <c r="H533" s="1"/>
      <c r="I533" s="1"/>
    </row>
    <row r="534" spans="8:9" ht="15.75" customHeight="1">
      <c r="H534" s="1"/>
      <c r="I534" s="1"/>
    </row>
    <row r="535" spans="8:9" ht="15.75" customHeight="1">
      <c r="H535" s="1"/>
      <c r="I535" s="1"/>
    </row>
    <row r="536" spans="8:9" ht="15.75" customHeight="1">
      <c r="H536" s="1"/>
      <c r="I536" s="1"/>
    </row>
    <row r="537" spans="8:9" ht="15.75" customHeight="1">
      <c r="H537" s="1"/>
      <c r="I537" s="1"/>
    </row>
    <row r="538" spans="8:9" ht="15.75" customHeight="1">
      <c r="H538" s="1"/>
      <c r="I538" s="1"/>
    </row>
    <row r="539" spans="8:9" ht="15.75" customHeight="1">
      <c r="H539" s="1"/>
      <c r="I539" s="1"/>
    </row>
    <row r="540" spans="8:9" ht="15.75" customHeight="1">
      <c r="H540" s="1"/>
      <c r="I540" s="1"/>
    </row>
    <row r="541" spans="8:9" ht="15.75" customHeight="1">
      <c r="H541" s="1"/>
      <c r="I541" s="1"/>
    </row>
    <row r="542" spans="8:9" ht="15.75" customHeight="1">
      <c r="H542" s="1"/>
      <c r="I542" s="1"/>
    </row>
    <row r="543" spans="8:9" ht="15.75" customHeight="1">
      <c r="H543" s="1"/>
      <c r="I543" s="1"/>
    </row>
    <row r="544" spans="8:9" ht="15.75" customHeight="1">
      <c r="H544" s="1"/>
      <c r="I544" s="1"/>
    </row>
    <row r="545" spans="8:9" ht="15.75" customHeight="1">
      <c r="H545" s="1"/>
      <c r="I545" s="1"/>
    </row>
    <row r="546" spans="8:9" ht="15.75" customHeight="1">
      <c r="H546" s="1"/>
      <c r="I546" s="1"/>
    </row>
    <row r="547" spans="8:9" ht="15.75" customHeight="1">
      <c r="H547" s="1"/>
      <c r="I547" s="1"/>
    </row>
    <row r="548" spans="8:9" ht="15.75" customHeight="1">
      <c r="H548" s="1"/>
      <c r="I548" s="1"/>
    </row>
    <row r="549" spans="8:9" ht="15.75" customHeight="1">
      <c r="H549" s="1"/>
      <c r="I549" s="1"/>
    </row>
    <row r="550" spans="8:9" ht="15.75" customHeight="1">
      <c r="H550" s="1"/>
      <c r="I550" s="1"/>
    </row>
    <row r="551" spans="8:9" ht="15.75" customHeight="1">
      <c r="H551" s="1"/>
      <c r="I551" s="1"/>
    </row>
    <row r="552" spans="8:9" ht="15.75" customHeight="1">
      <c r="H552" s="1"/>
      <c r="I552" s="1"/>
    </row>
    <row r="553" spans="8:9" ht="15.75" customHeight="1">
      <c r="H553" s="1"/>
      <c r="I553" s="1"/>
    </row>
    <row r="554" spans="8:9" ht="15.75" customHeight="1">
      <c r="H554" s="1"/>
      <c r="I554" s="1"/>
    </row>
    <row r="555" spans="8:9" ht="15.75" customHeight="1">
      <c r="H555" s="1"/>
      <c r="I555" s="1"/>
    </row>
    <row r="556" spans="8:9" ht="15.75" customHeight="1">
      <c r="H556" s="1"/>
      <c r="I556" s="1"/>
    </row>
    <row r="557" spans="8:9" ht="15.75" customHeight="1">
      <c r="H557" s="1"/>
      <c r="I557" s="1"/>
    </row>
    <row r="558" spans="8:9" ht="15.75" customHeight="1">
      <c r="H558" s="1"/>
      <c r="I558" s="1"/>
    </row>
    <row r="559" spans="8:9" ht="15.75" customHeight="1">
      <c r="H559" s="1"/>
      <c r="I559" s="1"/>
    </row>
    <row r="560" spans="8:9" ht="15.75" customHeight="1">
      <c r="H560" s="1"/>
      <c r="I560" s="1"/>
    </row>
    <row r="561" spans="8:9" ht="15.75" customHeight="1">
      <c r="H561" s="1"/>
      <c r="I561" s="1"/>
    </row>
    <row r="562" spans="8:9" ht="15.75" customHeight="1">
      <c r="H562" s="1"/>
      <c r="I562" s="1"/>
    </row>
    <row r="563" spans="8:9" ht="15.75" customHeight="1">
      <c r="H563" s="1"/>
      <c r="I563" s="1"/>
    </row>
    <row r="564" spans="8:9" ht="15.75" customHeight="1">
      <c r="H564" s="1"/>
      <c r="I564" s="1"/>
    </row>
    <row r="565" spans="8:9" ht="15.75" customHeight="1">
      <c r="H565" s="1"/>
      <c r="I565" s="1"/>
    </row>
    <row r="566" spans="8:9" ht="15.75" customHeight="1">
      <c r="H566" s="1"/>
      <c r="I566" s="1"/>
    </row>
    <row r="567" spans="8:9" ht="15.75" customHeight="1">
      <c r="H567" s="1"/>
      <c r="I567" s="1"/>
    </row>
    <row r="568" spans="8:9" ht="15.75" customHeight="1">
      <c r="H568" s="1"/>
      <c r="I568" s="1"/>
    </row>
    <row r="569" spans="8:9" ht="15.75" customHeight="1">
      <c r="H569" s="1"/>
      <c r="I569" s="1"/>
    </row>
    <row r="570" spans="8:9" ht="15.75" customHeight="1">
      <c r="H570" s="1"/>
      <c r="I570" s="1"/>
    </row>
    <row r="571" spans="8:9" ht="15.75" customHeight="1">
      <c r="H571" s="1"/>
      <c r="I571" s="1"/>
    </row>
    <row r="572" spans="8:9" ht="15.75" customHeight="1">
      <c r="H572" s="1"/>
      <c r="I572" s="1"/>
    </row>
    <row r="573" spans="8:9" ht="15.75" customHeight="1">
      <c r="H573" s="1"/>
      <c r="I573" s="1"/>
    </row>
    <row r="574" spans="8:9" ht="15.75" customHeight="1">
      <c r="H574" s="1"/>
      <c r="I574" s="1"/>
    </row>
    <row r="575" spans="8:9" ht="15.75" customHeight="1">
      <c r="H575" s="1"/>
      <c r="I575" s="1"/>
    </row>
    <row r="576" spans="8:9" ht="15.75" customHeight="1">
      <c r="H576" s="1"/>
      <c r="I576" s="1"/>
    </row>
    <row r="577" spans="8:9" ht="15.75" customHeight="1">
      <c r="H577" s="1"/>
      <c r="I577" s="1"/>
    </row>
    <row r="578" spans="8:9" ht="15.75" customHeight="1">
      <c r="H578" s="1"/>
      <c r="I578" s="1"/>
    </row>
    <row r="579" spans="8:9" ht="15.75" customHeight="1">
      <c r="H579" s="1"/>
      <c r="I579" s="1"/>
    </row>
    <row r="580" spans="8:9" ht="15.75" customHeight="1">
      <c r="H580" s="1"/>
      <c r="I580" s="1"/>
    </row>
    <row r="581" spans="8:9" ht="15.75" customHeight="1">
      <c r="H581" s="1"/>
      <c r="I581" s="1"/>
    </row>
    <row r="582" spans="8:9" ht="15.75" customHeight="1">
      <c r="H582" s="1"/>
      <c r="I582" s="1"/>
    </row>
    <row r="583" spans="8:9" ht="15.75" customHeight="1">
      <c r="H583" s="1"/>
      <c r="I583" s="1"/>
    </row>
    <row r="584" spans="8:9" ht="15.75" customHeight="1">
      <c r="H584" s="1"/>
      <c r="I584" s="1"/>
    </row>
    <row r="585" spans="8:9" ht="15.75" customHeight="1">
      <c r="H585" s="1"/>
      <c r="I585" s="1"/>
    </row>
    <row r="586" spans="8:9" ht="15.75" customHeight="1">
      <c r="H586" s="1"/>
      <c r="I586" s="1"/>
    </row>
    <row r="587" spans="8:9" ht="15.75" customHeight="1">
      <c r="H587" s="1"/>
      <c r="I587" s="1"/>
    </row>
    <row r="588" spans="8:9" ht="15.75" customHeight="1">
      <c r="H588" s="1"/>
      <c r="I588" s="1"/>
    </row>
    <row r="589" spans="8:9" ht="15.75" customHeight="1">
      <c r="H589" s="1"/>
      <c r="I589" s="1"/>
    </row>
    <row r="590" spans="8:9" ht="15.75" customHeight="1">
      <c r="H590" s="1"/>
      <c r="I590" s="1"/>
    </row>
    <row r="591" spans="8:9" ht="15.75" customHeight="1">
      <c r="H591" s="1"/>
      <c r="I591" s="1"/>
    </row>
    <row r="592" spans="8:9" ht="15.75" customHeight="1">
      <c r="H592" s="1"/>
      <c r="I592" s="1"/>
    </row>
    <row r="593" spans="8:9" ht="15.75" customHeight="1">
      <c r="H593" s="1"/>
      <c r="I593" s="1"/>
    </row>
    <row r="594" spans="8:9" ht="15.75" customHeight="1">
      <c r="H594" s="1"/>
      <c r="I594" s="1"/>
    </row>
    <row r="595" spans="8:9" ht="15.75" customHeight="1">
      <c r="H595" s="1"/>
      <c r="I595" s="1"/>
    </row>
    <row r="596" spans="8:9" ht="15.75" customHeight="1">
      <c r="H596" s="1"/>
      <c r="I596" s="1"/>
    </row>
    <row r="597" spans="8:9" ht="15.75" customHeight="1">
      <c r="H597" s="1"/>
      <c r="I597" s="1"/>
    </row>
    <row r="598" spans="8:9" ht="15.75" customHeight="1">
      <c r="H598" s="1"/>
      <c r="I598" s="1"/>
    </row>
    <row r="599" spans="8:9" ht="15.75" customHeight="1">
      <c r="H599" s="1"/>
      <c r="I599" s="1"/>
    </row>
    <row r="600" spans="8:9" ht="15.75" customHeight="1">
      <c r="H600" s="1"/>
      <c r="I600" s="1"/>
    </row>
    <row r="601" spans="8:9" ht="15.75" customHeight="1">
      <c r="H601" s="1"/>
      <c r="I601" s="1"/>
    </row>
    <row r="602" spans="8:9" ht="15.75" customHeight="1">
      <c r="H602" s="1"/>
      <c r="I602" s="1"/>
    </row>
    <row r="603" spans="8:9" ht="15.75" customHeight="1">
      <c r="H603" s="1"/>
      <c r="I603" s="1"/>
    </row>
    <row r="604" spans="8:9" ht="15.75" customHeight="1">
      <c r="H604" s="1"/>
      <c r="I604" s="1"/>
    </row>
    <row r="605" spans="8:9" ht="15.75" customHeight="1">
      <c r="H605" s="1"/>
      <c r="I605" s="1"/>
    </row>
    <row r="606" spans="8:9" ht="15.75" customHeight="1">
      <c r="H606" s="1"/>
      <c r="I606" s="1"/>
    </row>
    <row r="607" spans="8:9" ht="15.75" customHeight="1">
      <c r="H607" s="1"/>
      <c r="I607" s="1"/>
    </row>
    <row r="608" spans="8:9" ht="15.75" customHeight="1">
      <c r="H608" s="1"/>
      <c r="I608" s="1"/>
    </row>
    <row r="609" spans="8:9" ht="15.75" customHeight="1">
      <c r="H609" s="1"/>
      <c r="I609" s="1"/>
    </row>
    <row r="610" spans="8:9" ht="15.75" customHeight="1">
      <c r="H610" s="1"/>
      <c r="I610" s="1"/>
    </row>
    <row r="611" spans="8:9" ht="15.75" customHeight="1">
      <c r="H611" s="1"/>
      <c r="I611" s="1"/>
    </row>
    <row r="612" spans="8:9" ht="15.75" customHeight="1">
      <c r="H612" s="1"/>
      <c r="I612" s="1"/>
    </row>
    <row r="613" spans="8:9" ht="15.75" customHeight="1">
      <c r="H613" s="1"/>
      <c r="I613" s="1"/>
    </row>
    <row r="614" spans="8:9" ht="15.75" customHeight="1">
      <c r="H614" s="1"/>
      <c r="I614" s="1"/>
    </row>
    <row r="615" spans="8:9" ht="15.75" customHeight="1">
      <c r="H615" s="1"/>
      <c r="I615" s="1"/>
    </row>
    <row r="616" spans="8:9" ht="15.75" customHeight="1">
      <c r="H616" s="1"/>
      <c r="I616" s="1"/>
    </row>
    <row r="617" spans="8:9" ht="15.75" customHeight="1">
      <c r="H617" s="1"/>
      <c r="I617" s="1"/>
    </row>
    <row r="618" spans="8:9" ht="15.75" customHeight="1">
      <c r="H618" s="1"/>
      <c r="I618" s="1"/>
    </row>
    <row r="619" spans="8:9" ht="15.75" customHeight="1">
      <c r="H619" s="1"/>
      <c r="I619" s="1"/>
    </row>
    <row r="620" spans="8:9" ht="15.75" customHeight="1">
      <c r="H620" s="1"/>
      <c r="I620" s="1"/>
    </row>
    <row r="621" spans="8:9" ht="15.75" customHeight="1">
      <c r="H621" s="1"/>
      <c r="I621" s="1"/>
    </row>
    <row r="622" spans="8:9" ht="15.75" customHeight="1">
      <c r="H622" s="1"/>
      <c r="I622" s="1"/>
    </row>
    <row r="623" spans="8:9" ht="15.75" customHeight="1">
      <c r="H623" s="1"/>
      <c r="I623" s="1"/>
    </row>
    <row r="624" spans="8:9" ht="15.75" customHeight="1">
      <c r="H624" s="1"/>
      <c r="I624" s="1"/>
    </row>
    <row r="625" spans="8:9" ht="15.75" customHeight="1">
      <c r="H625" s="1"/>
      <c r="I625" s="1"/>
    </row>
    <row r="626" spans="8:9" ht="15.75" customHeight="1">
      <c r="H626" s="1"/>
      <c r="I626" s="1"/>
    </row>
    <row r="627" spans="8:9" ht="15.75" customHeight="1">
      <c r="H627" s="1"/>
      <c r="I627" s="1"/>
    </row>
    <row r="628" spans="8:9" ht="15.75" customHeight="1">
      <c r="H628" s="1"/>
      <c r="I628" s="1"/>
    </row>
    <row r="629" spans="8:9" ht="15.75" customHeight="1">
      <c r="H629" s="1"/>
      <c r="I629" s="1"/>
    </row>
    <row r="630" spans="8:9" ht="15.75" customHeight="1">
      <c r="H630" s="1"/>
      <c r="I630" s="1"/>
    </row>
    <row r="631" spans="8:9" ht="15.75" customHeight="1">
      <c r="H631" s="1"/>
      <c r="I631" s="1"/>
    </row>
    <row r="632" spans="8:9" ht="15.75" customHeight="1">
      <c r="H632" s="1"/>
      <c r="I632" s="1"/>
    </row>
    <row r="633" spans="8:9" ht="15.75" customHeight="1">
      <c r="H633" s="1"/>
      <c r="I633" s="1"/>
    </row>
    <row r="634" spans="8:9" ht="15.75" customHeight="1">
      <c r="H634" s="1"/>
      <c r="I634" s="1"/>
    </row>
    <row r="635" spans="8:9" ht="15.75" customHeight="1">
      <c r="H635" s="1"/>
      <c r="I635" s="1"/>
    </row>
    <row r="636" spans="8:9" ht="15.75" customHeight="1">
      <c r="H636" s="1"/>
      <c r="I636" s="1"/>
    </row>
    <row r="637" spans="8:9" ht="15.75" customHeight="1">
      <c r="H637" s="1"/>
      <c r="I637" s="1"/>
    </row>
    <row r="638" spans="8:9" ht="15.75" customHeight="1">
      <c r="H638" s="1"/>
      <c r="I638" s="1"/>
    </row>
    <row r="639" spans="8:9" ht="15.75" customHeight="1">
      <c r="H639" s="1"/>
      <c r="I639" s="1"/>
    </row>
    <row r="640" spans="8:9" ht="15.75" customHeight="1">
      <c r="H640" s="1"/>
      <c r="I640" s="1"/>
    </row>
    <row r="641" spans="8:9" ht="15.75" customHeight="1">
      <c r="H641" s="1"/>
      <c r="I641" s="1"/>
    </row>
    <row r="642" spans="8:9" ht="15.75" customHeight="1">
      <c r="H642" s="1"/>
      <c r="I642" s="1"/>
    </row>
    <row r="643" spans="8:9" ht="15.75" customHeight="1">
      <c r="H643" s="1"/>
      <c r="I643" s="1"/>
    </row>
    <row r="644" spans="8:9" ht="15.75" customHeight="1">
      <c r="H644" s="1"/>
      <c r="I644" s="1"/>
    </row>
    <row r="645" spans="8:9" ht="15.75" customHeight="1">
      <c r="H645" s="1"/>
      <c r="I645" s="1"/>
    </row>
    <row r="646" spans="8:9" ht="15.75" customHeight="1">
      <c r="H646" s="1"/>
      <c r="I646" s="1"/>
    </row>
    <row r="647" spans="8:9" ht="15.75" customHeight="1">
      <c r="H647" s="1"/>
      <c r="I647" s="1"/>
    </row>
    <row r="648" spans="8:9" ht="15.75" customHeight="1">
      <c r="H648" s="1"/>
      <c r="I648" s="1"/>
    </row>
    <row r="649" spans="8:9" ht="15.75" customHeight="1">
      <c r="H649" s="1"/>
      <c r="I649" s="1"/>
    </row>
    <row r="650" spans="8:9" ht="15.75" customHeight="1">
      <c r="H650" s="1"/>
      <c r="I650" s="1"/>
    </row>
    <row r="651" spans="8:9" ht="15.75" customHeight="1">
      <c r="H651" s="1"/>
      <c r="I651" s="1"/>
    </row>
    <row r="652" spans="8:9" ht="15.75" customHeight="1">
      <c r="H652" s="1"/>
      <c r="I652" s="1"/>
    </row>
    <row r="653" spans="8:9" ht="15.75" customHeight="1">
      <c r="H653" s="1"/>
      <c r="I653" s="1"/>
    </row>
    <row r="654" spans="8:9" ht="15.75" customHeight="1">
      <c r="H654" s="1"/>
      <c r="I654" s="1"/>
    </row>
    <row r="655" spans="8:9" ht="15.75" customHeight="1">
      <c r="H655" s="1"/>
      <c r="I655" s="1"/>
    </row>
    <row r="656" spans="8:9" ht="15.75" customHeight="1">
      <c r="H656" s="1"/>
      <c r="I656" s="1"/>
    </row>
    <row r="657" spans="8:9" ht="15.75" customHeight="1">
      <c r="H657" s="1"/>
      <c r="I657" s="1"/>
    </row>
    <row r="658" spans="8:9" ht="15.75" customHeight="1">
      <c r="H658" s="1"/>
      <c r="I658" s="1"/>
    </row>
    <row r="659" spans="8:9" ht="15.75" customHeight="1">
      <c r="H659" s="1"/>
      <c r="I659" s="1"/>
    </row>
    <row r="660" spans="8:9" ht="15.75" customHeight="1">
      <c r="H660" s="1"/>
      <c r="I660" s="1"/>
    </row>
    <row r="661" spans="8:9" ht="15.75" customHeight="1">
      <c r="H661" s="1"/>
      <c r="I661" s="1"/>
    </row>
    <row r="662" spans="8:9" ht="15.75" customHeight="1">
      <c r="H662" s="1"/>
      <c r="I662" s="1"/>
    </row>
    <row r="663" spans="8:9" ht="15.75" customHeight="1">
      <c r="H663" s="1"/>
      <c r="I663" s="1"/>
    </row>
    <row r="664" spans="8:9" ht="15.75" customHeight="1">
      <c r="H664" s="1"/>
      <c r="I664" s="1"/>
    </row>
    <row r="665" spans="8:9" ht="15.75" customHeight="1">
      <c r="H665" s="1"/>
      <c r="I665" s="1"/>
    </row>
    <row r="666" spans="8:9" ht="15.75" customHeight="1">
      <c r="H666" s="1"/>
      <c r="I666" s="1"/>
    </row>
    <row r="667" spans="8:9" ht="15.75" customHeight="1">
      <c r="H667" s="1"/>
      <c r="I667" s="1"/>
    </row>
    <row r="668" spans="8:9" ht="15.75" customHeight="1">
      <c r="H668" s="1"/>
      <c r="I668" s="1"/>
    </row>
    <row r="669" spans="8:9" ht="15.75" customHeight="1">
      <c r="H669" s="1"/>
      <c r="I669" s="1"/>
    </row>
    <row r="670" spans="8:9" ht="15.75" customHeight="1">
      <c r="H670" s="1"/>
      <c r="I670" s="1"/>
    </row>
    <row r="671" spans="8:9" ht="15.75" customHeight="1">
      <c r="H671" s="1"/>
      <c r="I671" s="1"/>
    </row>
    <row r="672" spans="8:9" ht="15.75" customHeight="1">
      <c r="H672" s="1"/>
      <c r="I672" s="1"/>
    </row>
    <row r="673" spans="8:9" ht="15.75" customHeight="1">
      <c r="H673" s="1"/>
      <c r="I673" s="1"/>
    </row>
    <row r="674" spans="8:9" ht="15.75" customHeight="1">
      <c r="H674" s="1"/>
      <c r="I674" s="1"/>
    </row>
    <row r="675" spans="8:9" ht="15.75" customHeight="1">
      <c r="H675" s="1"/>
      <c r="I675" s="1"/>
    </row>
    <row r="676" spans="8:9" ht="15.75" customHeight="1">
      <c r="H676" s="1"/>
      <c r="I676" s="1"/>
    </row>
    <row r="677" spans="8:9" ht="15.75" customHeight="1">
      <c r="H677" s="1"/>
      <c r="I677" s="1"/>
    </row>
    <row r="678" spans="8:9" ht="15.75" customHeight="1">
      <c r="H678" s="1"/>
      <c r="I678" s="1"/>
    </row>
    <row r="679" spans="8:9" ht="15.75" customHeight="1">
      <c r="H679" s="1"/>
      <c r="I679" s="1"/>
    </row>
    <row r="680" spans="8:9" ht="15.75" customHeight="1">
      <c r="H680" s="1"/>
      <c r="I680" s="1"/>
    </row>
    <row r="681" spans="8:9" ht="15.75" customHeight="1">
      <c r="H681" s="1"/>
      <c r="I681" s="1"/>
    </row>
    <row r="682" spans="8:9" ht="15.75" customHeight="1">
      <c r="H682" s="1"/>
      <c r="I682" s="1"/>
    </row>
    <row r="683" spans="8:9" ht="15.75" customHeight="1">
      <c r="H683" s="1"/>
      <c r="I683" s="1"/>
    </row>
    <row r="684" spans="8:9" ht="15.75" customHeight="1">
      <c r="H684" s="1"/>
      <c r="I684" s="1"/>
    </row>
    <row r="685" spans="8:9" ht="15.75" customHeight="1">
      <c r="H685" s="1"/>
      <c r="I685" s="1"/>
    </row>
    <row r="686" spans="8:9" ht="15.75" customHeight="1">
      <c r="H686" s="1"/>
      <c r="I686" s="1"/>
    </row>
    <row r="687" spans="8:9" ht="15.75" customHeight="1">
      <c r="H687" s="1"/>
      <c r="I687" s="1"/>
    </row>
    <row r="688" spans="8:9" ht="15.75" customHeight="1">
      <c r="H688" s="1"/>
      <c r="I688" s="1"/>
    </row>
    <row r="689" spans="8:9" ht="15.75" customHeight="1">
      <c r="H689" s="1"/>
      <c r="I689" s="1"/>
    </row>
    <row r="690" spans="8:9" ht="15.75" customHeight="1">
      <c r="H690" s="1"/>
      <c r="I690" s="1"/>
    </row>
    <row r="691" spans="8:9" ht="15.75" customHeight="1">
      <c r="H691" s="1"/>
      <c r="I691" s="1"/>
    </row>
    <row r="692" spans="8:9" ht="15.75" customHeight="1">
      <c r="H692" s="1"/>
      <c r="I692" s="1"/>
    </row>
    <row r="693" spans="8:9" ht="15.75" customHeight="1">
      <c r="H693" s="1"/>
      <c r="I693" s="1"/>
    </row>
    <row r="694" spans="8:9" ht="15.75" customHeight="1">
      <c r="H694" s="1"/>
      <c r="I694" s="1"/>
    </row>
    <row r="695" spans="8:9" ht="15.75" customHeight="1">
      <c r="H695" s="1"/>
      <c r="I695" s="1"/>
    </row>
    <row r="696" spans="8:9" ht="15.75" customHeight="1">
      <c r="H696" s="1"/>
      <c r="I696" s="1"/>
    </row>
    <row r="697" spans="8:9" ht="15.75" customHeight="1">
      <c r="H697" s="1"/>
      <c r="I697" s="1"/>
    </row>
    <row r="698" spans="8:9" ht="15.75" customHeight="1">
      <c r="H698" s="1"/>
      <c r="I698" s="1"/>
    </row>
    <row r="699" spans="8:9" ht="15.75" customHeight="1">
      <c r="H699" s="1"/>
      <c r="I699" s="1"/>
    </row>
    <row r="700" spans="8:9" ht="15.75" customHeight="1">
      <c r="H700" s="1"/>
      <c r="I700" s="1"/>
    </row>
    <row r="701" spans="8:9" ht="15.75" customHeight="1">
      <c r="H701" s="1"/>
      <c r="I701" s="1"/>
    </row>
    <row r="702" spans="8:9" ht="15.75" customHeight="1">
      <c r="H702" s="1"/>
      <c r="I702" s="1"/>
    </row>
    <row r="703" spans="8:9" ht="15.75" customHeight="1">
      <c r="H703" s="1"/>
      <c r="I703" s="1"/>
    </row>
    <row r="704" spans="8:9" ht="15.75" customHeight="1">
      <c r="H704" s="1"/>
      <c r="I704" s="1"/>
    </row>
    <row r="705" spans="8:9" ht="15.75" customHeight="1">
      <c r="H705" s="1"/>
      <c r="I705" s="1"/>
    </row>
    <row r="706" spans="8:9" ht="15.75" customHeight="1">
      <c r="H706" s="1"/>
      <c r="I706" s="1"/>
    </row>
    <row r="707" spans="8:9" ht="15.75" customHeight="1">
      <c r="H707" s="1"/>
      <c r="I707" s="1"/>
    </row>
    <row r="708" spans="8:9" ht="15.75" customHeight="1">
      <c r="H708" s="1"/>
      <c r="I708" s="1"/>
    </row>
    <row r="709" spans="8:9" ht="15.75" customHeight="1">
      <c r="H709" s="1"/>
      <c r="I709" s="1"/>
    </row>
    <row r="710" spans="8:9" ht="15.75" customHeight="1">
      <c r="H710" s="1"/>
      <c r="I710" s="1"/>
    </row>
    <row r="711" spans="8:9" ht="15.75" customHeight="1">
      <c r="H711" s="1"/>
      <c r="I711" s="1"/>
    </row>
    <row r="712" spans="8:9" ht="15.75" customHeight="1">
      <c r="H712" s="1"/>
      <c r="I712" s="1"/>
    </row>
    <row r="713" spans="8:9" ht="15.75" customHeight="1">
      <c r="H713" s="1"/>
      <c r="I713" s="1"/>
    </row>
    <row r="714" spans="8:9" ht="15.75" customHeight="1">
      <c r="H714" s="1"/>
      <c r="I714" s="1"/>
    </row>
    <row r="715" spans="8:9" ht="15.75" customHeight="1">
      <c r="H715" s="1"/>
      <c r="I715" s="1"/>
    </row>
    <row r="716" spans="8:9" ht="15.75" customHeight="1">
      <c r="H716" s="1"/>
      <c r="I716" s="1"/>
    </row>
    <row r="717" spans="8:9" ht="15.75" customHeight="1">
      <c r="H717" s="1"/>
      <c r="I717" s="1"/>
    </row>
    <row r="718" spans="8:9" ht="15.75" customHeight="1">
      <c r="H718" s="1"/>
      <c r="I718" s="1"/>
    </row>
    <row r="719" spans="8:9" ht="15.75" customHeight="1">
      <c r="H719" s="1"/>
      <c r="I719" s="1"/>
    </row>
    <row r="720" spans="8:9" ht="15.75" customHeight="1">
      <c r="H720" s="1"/>
      <c r="I720" s="1"/>
    </row>
    <row r="721" spans="8:9" ht="15.75" customHeight="1">
      <c r="H721" s="1"/>
      <c r="I721" s="1"/>
    </row>
    <row r="722" spans="8:9" ht="15.75" customHeight="1">
      <c r="H722" s="1"/>
      <c r="I722" s="1"/>
    </row>
    <row r="723" spans="8:9" ht="15.75" customHeight="1">
      <c r="H723" s="1"/>
      <c r="I723" s="1"/>
    </row>
    <row r="724" spans="8:9" ht="15.75" customHeight="1">
      <c r="H724" s="1"/>
      <c r="I724" s="1"/>
    </row>
    <row r="725" spans="8:9" ht="15.75" customHeight="1">
      <c r="H725" s="1"/>
      <c r="I725" s="1"/>
    </row>
    <row r="726" spans="8:9" ht="15.75" customHeight="1">
      <c r="H726" s="1"/>
      <c r="I726" s="1"/>
    </row>
    <row r="727" spans="8:9" ht="15.75" customHeight="1">
      <c r="H727" s="1"/>
      <c r="I727" s="1"/>
    </row>
    <row r="728" spans="8:9" ht="15.75" customHeight="1">
      <c r="H728" s="1"/>
      <c r="I728" s="1"/>
    </row>
    <row r="729" spans="8:9" ht="15.75" customHeight="1">
      <c r="H729" s="1"/>
      <c r="I729" s="1"/>
    </row>
    <row r="730" spans="8:9" ht="15.75" customHeight="1">
      <c r="H730" s="1"/>
      <c r="I730" s="1"/>
    </row>
    <row r="731" spans="8:9" ht="15.75" customHeight="1">
      <c r="H731" s="1"/>
      <c r="I731" s="1"/>
    </row>
    <row r="732" spans="8:9" ht="15.75" customHeight="1">
      <c r="H732" s="1"/>
      <c r="I732" s="1"/>
    </row>
    <row r="733" spans="8:9" ht="15.75" customHeight="1">
      <c r="H733" s="1"/>
      <c r="I733" s="1"/>
    </row>
    <row r="734" spans="8:9" ht="15.75" customHeight="1">
      <c r="H734" s="1"/>
      <c r="I734" s="1"/>
    </row>
    <row r="735" spans="8:9" ht="15.75" customHeight="1">
      <c r="H735" s="1"/>
      <c r="I735" s="1"/>
    </row>
    <row r="736" spans="8:9" ht="15.75" customHeight="1">
      <c r="H736" s="1"/>
      <c r="I736" s="1"/>
    </row>
    <row r="737" spans="8:9" ht="15.75" customHeight="1">
      <c r="H737" s="1"/>
      <c r="I737" s="1"/>
    </row>
    <row r="738" spans="8:9" ht="15.75" customHeight="1">
      <c r="H738" s="1"/>
      <c r="I738" s="1"/>
    </row>
    <row r="739" spans="8:9" ht="15.75" customHeight="1">
      <c r="H739" s="1"/>
      <c r="I739" s="1"/>
    </row>
    <row r="740" spans="8:9" ht="15.75" customHeight="1">
      <c r="H740" s="1"/>
      <c r="I740" s="1"/>
    </row>
    <row r="741" spans="8:9" ht="15.75" customHeight="1">
      <c r="H741" s="1"/>
      <c r="I741" s="1"/>
    </row>
    <row r="742" spans="8:9" ht="15.75" customHeight="1">
      <c r="H742" s="1"/>
      <c r="I742" s="1"/>
    </row>
    <row r="743" spans="8:9" ht="15.75" customHeight="1">
      <c r="H743" s="1"/>
      <c r="I743" s="1"/>
    </row>
    <row r="744" spans="8:9" ht="15.75" customHeight="1">
      <c r="H744" s="1"/>
      <c r="I744" s="1"/>
    </row>
    <row r="745" spans="8:9" ht="15.75" customHeight="1">
      <c r="H745" s="1"/>
      <c r="I745" s="1"/>
    </row>
    <row r="746" spans="8:9" ht="15.75" customHeight="1">
      <c r="H746" s="1"/>
      <c r="I746" s="1"/>
    </row>
    <row r="747" spans="8:9" ht="15.75" customHeight="1">
      <c r="H747" s="1"/>
      <c r="I747" s="1"/>
    </row>
    <row r="748" spans="8:9" ht="15.75" customHeight="1">
      <c r="H748" s="1"/>
      <c r="I748" s="1"/>
    </row>
    <row r="749" spans="8:9" ht="15.75" customHeight="1">
      <c r="H749" s="1"/>
      <c r="I749" s="1"/>
    </row>
    <row r="750" spans="8:9" ht="15.75" customHeight="1">
      <c r="H750" s="1"/>
      <c r="I750" s="1"/>
    </row>
    <row r="751" spans="8:9" ht="15.75" customHeight="1">
      <c r="H751" s="1"/>
      <c r="I751" s="1"/>
    </row>
    <row r="752" spans="8:9" ht="15.75" customHeight="1">
      <c r="H752" s="1"/>
      <c r="I752" s="1"/>
    </row>
    <row r="753" spans="8:9" ht="15.75" customHeight="1">
      <c r="H753" s="1"/>
      <c r="I753" s="1"/>
    </row>
    <row r="754" spans="8:9" ht="15.75" customHeight="1">
      <c r="H754" s="1"/>
      <c r="I754" s="1"/>
    </row>
    <row r="755" spans="8:9" ht="15.75" customHeight="1">
      <c r="H755" s="1"/>
      <c r="I755" s="1"/>
    </row>
    <row r="756" spans="8:9" ht="15.75" customHeight="1">
      <c r="H756" s="1"/>
      <c r="I756" s="1"/>
    </row>
    <row r="757" spans="8:9" ht="15.75" customHeight="1">
      <c r="H757" s="1"/>
      <c r="I757" s="1"/>
    </row>
    <row r="758" spans="8:9" ht="15.75" customHeight="1">
      <c r="H758" s="1"/>
      <c r="I758" s="1"/>
    </row>
    <row r="759" spans="8:9" ht="15.75" customHeight="1">
      <c r="H759" s="1"/>
      <c r="I759" s="1"/>
    </row>
    <row r="760" spans="8:9" ht="15.75" customHeight="1">
      <c r="H760" s="1"/>
      <c r="I760" s="1"/>
    </row>
    <row r="761" spans="8:9" ht="15.75" customHeight="1">
      <c r="H761" s="1"/>
      <c r="I761" s="1"/>
    </row>
    <row r="762" spans="8:9" ht="15.75" customHeight="1">
      <c r="H762" s="1"/>
      <c r="I762" s="1"/>
    </row>
    <row r="763" spans="8:9" ht="15.75" customHeight="1">
      <c r="H763" s="1"/>
      <c r="I763" s="1"/>
    </row>
    <row r="764" spans="8:9" ht="15.75" customHeight="1">
      <c r="H764" s="1"/>
      <c r="I764" s="1"/>
    </row>
    <row r="765" spans="8:9" ht="15.75" customHeight="1">
      <c r="H765" s="1"/>
      <c r="I765" s="1"/>
    </row>
    <row r="766" spans="8:9" ht="15.75" customHeight="1">
      <c r="H766" s="1"/>
      <c r="I766" s="1"/>
    </row>
    <row r="767" spans="8:9" ht="15.75" customHeight="1">
      <c r="H767" s="1"/>
      <c r="I767" s="1"/>
    </row>
    <row r="768" spans="8:9" ht="15.75" customHeight="1">
      <c r="H768" s="1"/>
      <c r="I768" s="1"/>
    </row>
    <row r="769" spans="8:9" ht="15.75" customHeight="1">
      <c r="H769" s="1"/>
      <c r="I769" s="1"/>
    </row>
    <row r="770" spans="8:9" ht="15.75" customHeight="1">
      <c r="H770" s="1"/>
      <c r="I770" s="1"/>
    </row>
    <row r="771" spans="8:9" ht="15.75" customHeight="1">
      <c r="H771" s="1"/>
      <c r="I771" s="1"/>
    </row>
    <row r="772" spans="8:9" ht="15.75" customHeight="1">
      <c r="H772" s="1"/>
      <c r="I772" s="1"/>
    </row>
    <row r="773" spans="8:9" ht="15.75" customHeight="1">
      <c r="H773" s="1"/>
      <c r="I773" s="1"/>
    </row>
    <row r="774" spans="8:9" ht="15.75" customHeight="1">
      <c r="H774" s="1"/>
      <c r="I774" s="1"/>
    </row>
    <row r="775" spans="8:9" ht="15.75" customHeight="1">
      <c r="H775" s="1"/>
      <c r="I775" s="1"/>
    </row>
    <row r="776" spans="8:9" ht="15.75" customHeight="1">
      <c r="H776" s="1"/>
      <c r="I776" s="1"/>
    </row>
    <row r="777" spans="8:9" ht="15.75" customHeight="1">
      <c r="H777" s="1"/>
      <c r="I777" s="1"/>
    </row>
    <row r="778" spans="8:9" ht="15.75" customHeight="1">
      <c r="H778" s="1"/>
      <c r="I778" s="1"/>
    </row>
    <row r="779" spans="8:9" ht="15.75" customHeight="1">
      <c r="H779" s="1"/>
      <c r="I779" s="1"/>
    </row>
    <row r="780" spans="8:9" ht="15.75" customHeight="1">
      <c r="H780" s="1"/>
      <c r="I780" s="1"/>
    </row>
    <row r="781" spans="8:9" ht="15.75" customHeight="1">
      <c r="H781" s="1"/>
      <c r="I781" s="1"/>
    </row>
    <row r="782" spans="8:9" ht="15.75" customHeight="1">
      <c r="H782" s="1"/>
      <c r="I782" s="1"/>
    </row>
    <row r="783" spans="8:9" ht="15.75" customHeight="1">
      <c r="H783" s="1"/>
      <c r="I783" s="1"/>
    </row>
    <row r="784" spans="8:9" ht="15.75" customHeight="1">
      <c r="H784" s="1"/>
      <c r="I784" s="1"/>
    </row>
    <row r="785" spans="8:9" ht="15.75" customHeight="1">
      <c r="H785" s="1"/>
      <c r="I785" s="1"/>
    </row>
    <row r="786" spans="8:9" ht="15.75" customHeight="1">
      <c r="H786" s="1"/>
      <c r="I786" s="1"/>
    </row>
    <row r="787" spans="8:9" ht="15.75" customHeight="1">
      <c r="H787" s="1"/>
      <c r="I787" s="1"/>
    </row>
    <row r="788" spans="8:9" ht="15.75" customHeight="1">
      <c r="H788" s="1"/>
      <c r="I788" s="1"/>
    </row>
    <row r="789" spans="8:9" ht="15.75" customHeight="1">
      <c r="H789" s="1"/>
      <c r="I789" s="1"/>
    </row>
    <row r="790" spans="8:9" ht="15.75" customHeight="1">
      <c r="H790" s="1"/>
      <c r="I790" s="1"/>
    </row>
    <row r="791" spans="8:9" ht="15.75" customHeight="1">
      <c r="H791" s="1"/>
      <c r="I791" s="1"/>
    </row>
    <row r="792" spans="8:9" ht="15.75" customHeight="1">
      <c r="H792" s="1"/>
      <c r="I792" s="1"/>
    </row>
    <row r="793" spans="8:9" ht="15.75" customHeight="1">
      <c r="H793" s="1"/>
      <c r="I793" s="1"/>
    </row>
    <row r="794" spans="8:9" ht="15.75" customHeight="1">
      <c r="H794" s="1"/>
      <c r="I794" s="1"/>
    </row>
    <row r="795" spans="8:9" ht="15.75" customHeight="1">
      <c r="H795" s="1"/>
      <c r="I795" s="1"/>
    </row>
    <row r="796" spans="8:9" ht="15.75" customHeight="1">
      <c r="H796" s="1"/>
      <c r="I796" s="1"/>
    </row>
    <row r="797" spans="8:9" ht="15.75" customHeight="1">
      <c r="H797" s="1"/>
      <c r="I797" s="1"/>
    </row>
    <row r="798" spans="8:9" ht="15.75" customHeight="1">
      <c r="H798" s="1"/>
      <c r="I798" s="1"/>
    </row>
    <row r="799" spans="8:9" ht="15.75" customHeight="1">
      <c r="H799" s="1"/>
      <c r="I799" s="1"/>
    </row>
    <row r="800" spans="8:9" ht="15.75" customHeight="1">
      <c r="H800" s="1"/>
      <c r="I800" s="1"/>
    </row>
    <row r="801" spans="8:9" ht="15.75" customHeight="1">
      <c r="H801" s="1"/>
      <c r="I801" s="1"/>
    </row>
    <row r="802" spans="8:9" ht="15.75" customHeight="1">
      <c r="H802" s="1"/>
      <c r="I802" s="1"/>
    </row>
    <row r="803" spans="8:9" ht="15.75" customHeight="1">
      <c r="H803" s="1"/>
      <c r="I803" s="1"/>
    </row>
    <row r="804" spans="8:9" ht="15.75" customHeight="1">
      <c r="H804" s="1"/>
      <c r="I804" s="1"/>
    </row>
    <row r="805" spans="8:9" ht="15.75" customHeight="1">
      <c r="H805" s="1"/>
      <c r="I805" s="1"/>
    </row>
    <row r="806" spans="8:9" ht="15.75" customHeight="1">
      <c r="H806" s="1"/>
      <c r="I806" s="1"/>
    </row>
    <row r="807" spans="8:9" ht="15.75" customHeight="1">
      <c r="H807" s="1"/>
      <c r="I807" s="1"/>
    </row>
    <row r="808" spans="8:9" ht="15.75" customHeight="1">
      <c r="H808" s="1"/>
      <c r="I808" s="1"/>
    </row>
    <row r="809" spans="8:9" ht="15.75" customHeight="1">
      <c r="H809" s="1"/>
      <c r="I809" s="1"/>
    </row>
    <row r="810" spans="8:9" ht="15.75" customHeight="1">
      <c r="H810" s="1"/>
      <c r="I810" s="1"/>
    </row>
    <row r="811" spans="8:9" ht="15.75" customHeight="1">
      <c r="H811" s="1"/>
      <c r="I811" s="1"/>
    </row>
    <row r="812" spans="8:9" ht="15.75" customHeight="1">
      <c r="H812" s="1"/>
      <c r="I812" s="1"/>
    </row>
    <row r="813" spans="8:9" ht="15.75" customHeight="1">
      <c r="H813" s="1"/>
      <c r="I813" s="1"/>
    </row>
    <row r="814" spans="8:9" ht="15.75" customHeight="1">
      <c r="H814" s="1"/>
      <c r="I814" s="1"/>
    </row>
    <row r="815" spans="8:9" ht="15.75" customHeight="1">
      <c r="H815" s="1"/>
      <c r="I815" s="1"/>
    </row>
    <row r="816" spans="8:9" ht="15.75" customHeight="1">
      <c r="H816" s="1"/>
      <c r="I816" s="1"/>
    </row>
    <row r="817" spans="8:9" ht="15.75" customHeight="1">
      <c r="H817" s="1"/>
      <c r="I817" s="1"/>
    </row>
    <row r="818" spans="8:9" ht="15.75" customHeight="1">
      <c r="H818" s="1"/>
      <c r="I818" s="1"/>
    </row>
    <row r="819" spans="8:9" ht="15.75" customHeight="1">
      <c r="H819" s="1"/>
      <c r="I819" s="1"/>
    </row>
    <row r="820" spans="8:9" ht="15.75" customHeight="1">
      <c r="H820" s="1"/>
      <c r="I820" s="1"/>
    </row>
    <row r="821" spans="8:9" ht="15.75" customHeight="1">
      <c r="H821" s="1"/>
      <c r="I821" s="1"/>
    </row>
    <row r="822" spans="8:9" ht="15.75" customHeight="1">
      <c r="H822" s="1"/>
      <c r="I822" s="1"/>
    </row>
    <row r="823" spans="8:9" ht="15.75" customHeight="1">
      <c r="H823" s="1"/>
      <c r="I823" s="1"/>
    </row>
    <row r="824" spans="8:9" ht="15.75" customHeight="1">
      <c r="H824" s="1"/>
      <c r="I824" s="1"/>
    </row>
    <row r="825" spans="8:9" ht="15.75" customHeight="1">
      <c r="H825" s="1"/>
      <c r="I825" s="1"/>
    </row>
    <row r="826" spans="8:9" ht="15.75" customHeight="1">
      <c r="H826" s="1"/>
      <c r="I826" s="1"/>
    </row>
    <row r="827" spans="8:9" ht="15.75" customHeight="1">
      <c r="H827" s="1"/>
      <c r="I827" s="1"/>
    </row>
    <row r="828" spans="8:9" ht="15.75" customHeight="1">
      <c r="H828" s="1"/>
      <c r="I828" s="1"/>
    </row>
    <row r="829" spans="8:9" ht="15.75" customHeight="1">
      <c r="H829" s="1"/>
      <c r="I829" s="1"/>
    </row>
    <row r="830" spans="8:9" ht="15.75" customHeight="1">
      <c r="H830" s="1"/>
      <c r="I830" s="1"/>
    </row>
    <row r="831" spans="8:9" ht="15.75" customHeight="1">
      <c r="H831" s="1"/>
      <c r="I831" s="1"/>
    </row>
    <row r="832" spans="8:9" ht="15.75" customHeight="1">
      <c r="H832" s="1"/>
      <c r="I832" s="1"/>
    </row>
    <row r="833" spans="8:9" ht="15.75" customHeight="1">
      <c r="H833" s="1"/>
      <c r="I833" s="1"/>
    </row>
    <row r="834" spans="8:9" ht="15.75" customHeight="1">
      <c r="H834" s="1"/>
      <c r="I834" s="1"/>
    </row>
    <row r="835" spans="8:9" ht="15.75" customHeight="1">
      <c r="H835" s="1"/>
      <c r="I835" s="1"/>
    </row>
    <row r="836" spans="8:9" ht="15.75" customHeight="1">
      <c r="H836" s="1"/>
      <c r="I836" s="1"/>
    </row>
    <row r="837" spans="8:9" ht="15.75" customHeight="1">
      <c r="H837" s="1"/>
      <c r="I837" s="1"/>
    </row>
    <row r="838" spans="8:9" ht="15.75" customHeight="1">
      <c r="H838" s="1"/>
      <c r="I838" s="1"/>
    </row>
    <row r="839" spans="8:9" ht="15.75" customHeight="1">
      <c r="H839" s="1"/>
      <c r="I839" s="1"/>
    </row>
    <row r="840" spans="8:9" ht="15.75" customHeight="1">
      <c r="H840" s="1"/>
      <c r="I840" s="1"/>
    </row>
    <row r="841" spans="8:9" ht="15.75" customHeight="1">
      <c r="H841" s="1"/>
      <c r="I841" s="1"/>
    </row>
    <row r="842" spans="8:9" ht="15.75" customHeight="1">
      <c r="H842" s="1"/>
      <c r="I842" s="1"/>
    </row>
    <row r="843" spans="8:9" ht="15.75" customHeight="1">
      <c r="H843" s="1"/>
      <c r="I843" s="1"/>
    </row>
    <row r="844" spans="8:9" ht="15.75" customHeight="1">
      <c r="H844" s="1"/>
      <c r="I844" s="1"/>
    </row>
    <row r="845" spans="8:9" ht="15.75" customHeight="1">
      <c r="H845" s="1"/>
      <c r="I845" s="1"/>
    </row>
    <row r="846" spans="8:9" ht="15.75" customHeight="1">
      <c r="H846" s="1"/>
      <c r="I846" s="1"/>
    </row>
    <row r="847" spans="8:9" ht="15.75" customHeight="1">
      <c r="H847" s="1"/>
      <c r="I847" s="1"/>
    </row>
    <row r="848" spans="8:9" ht="15.75" customHeight="1">
      <c r="H848" s="1"/>
      <c r="I848" s="1"/>
    </row>
    <row r="849" spans="8:9" ht="15.75" customHeight="1">
      <c r="H849" s="1"/>
      <c r="I849" s="1"/>
    </row>
    <row r="850" spans="8:9" ht="15.75" customHeight="1">
      <c r="H850" s="1"/>
      <c r="I850" s="1"/>
    </row>
    <row r="851" spans="8:9" ht="15.75" customHeight="1">
      <c r="H851" s="1"/>
      <c r="I851" s="1"/>
    </row>
    <row r="852" spans="8:9" ht="15.75" customHeight="1">
      <c r="H852" s="1"/>
      <c r="I852" s="1"/>
    </row>
    <row r="853" spans="8:9" ht="15.75" customHeight="1">
      <c r="H853" s="1"/>
      <c r="I853" s="1"/>
    </row>
    <row r="854" spans="8:9" ht="15.75" customHeight="1">
      <c r="H854" s="1"/>
      <c r="I854" s="1"/>
    </row>
    <row r="855" spans="8:9" ht="15.75" customHeight="1">
      <c r="H855" s="1"/>
      <c r="I855" s="1"/>
    </row>
    <row r="856" spans="8:9" ht="15.75" customHeight="1">
      <c r="H856" s="1"/>
      <c r="I856" s="1"/>
    </row>
    <row r="857" spans="8:9" ht="15.75" customHeight="1">
      <c r="H857" s="1"/>
      <c r="I857" s="1"/>
    </row>
    <row r="858" spans="8:9" ht="15.75" customHeight="1">
      <c r="H858" s="1"/>
      <c r="I858" s="1"/>
    </row>
    <row r="859" spans="8:9" ht="15.75" customHeight="1">
      <c r="H859" s="1"/>
      <c r="I859" s="1"/>
    </row>
    <row r="860" spans="8:9" ht="15.75" customHeight="1">
      <c r="H860" s="1"/>
      <c r="I860" s="1"/>
    </row>
    <row r="861" spans="8:9" ht="15.75" customHeight="1">
      <c r="H861" s="1"/>
      <c r="I861" s="1"/>
    </row>
    <row r="862" spans="8:9" ht="15.75" customHeight="1">
      <c r="H862" s="1"/>
      <c r="I862" s="1"/>
    </row>
    <row r="863" spans="8:9" ht="15.75" customHeight="1">
      <c r="H863" s="1"/>
      <c r="I863" s="1"/>
    </row>
    <row r="864" spans="8:9" ht="15.75" customHeight="1">
      <c r="H864" s="1"/>
      <c r="I864" s="1"/>
    </row>
    <row r="865" spans="8:9" ht="15.75" customHeight="1">
      <c r="H865" s="1"/>
      <c r="I865" s="1"/>
    </row>
    <row r="866" spans="8:9" ht="15.75" customHeight="1">
      <c r="H866" s="1"/>
      <c r="I866" s="1"/>
    </row>
    <row r="867" spans="8:9" ht="15.75" customHeight="1">
      <c r="H867" s="1"/>
      <c r="I867" s="1"/>
    </row>
    <row r="868" spans="8:9" ht="15.75" customHeight="1">
      <c r="H868" s="1"/>
      <c r="I868" s="1"/>
    </row>
    <row r="869" spans="8:9" ht="15.75" customHeight="1">
      <c r="H869" s="1"/>
      <c r="I869" s="1"/>
    </row>
    <row r="870" spans="8:9" ht="15.75" customHeight="1">
      <c r="H870" s="1"/>
      <c r="I870" s="1"/>
    </row>
    <row r="871" spans="8:9" ht="15.75" customHeight="1">
      <c r="H871" s="1"/>
      <c r="I871" s="1"/>
    </row>
    <row r="872" spans="8:9" ht="15.75" customHeight="1">
      <c r="H872" s="1"/>
      <c r="I872" s="1"/>
    </row>
    <row r="873" spans="8:9" ht="15.75" customHeight="1">
      <c r="H873" s="1"/>
      <c r="I873" s="1"/>
    </row>
    <row r="874" spans="8:9" ht="15.75" customHeight="1">
      <c r="H874" s="1"/>
      <c r="I874" s="1"/>
    </row>
    <row r="875" spans="8:9" ht="15.75" customHeight="1">
      <c r="H875" s="1"/>
      <c r="I875" s="1"/>
    </row>
    <row r="876" spans="8:9" ht="15.75" customHeight="1">
      <c r="H876" s="1"/>
      <c r="I876" s="1"/>
    </row>
    <row r="877" spans="8:9" ht="15.75" customHeight="1">
      <c r="H877" s="1"/>
      <c r="I877" s="1"/>
    </row>
    <row r="878" spans="8:9" ht="15.75" customHeight="1">
      <c r="H878" s="1"/>
      <c r="I878" s="1"/>
    </row>
    <row r="879" spans="8:9" ht="15.75" customHeight="1">
      <c r="H879" s="1"/>
      <c r="I879" s="1"/>
    </row>
    <row r="880" spans="8:9" ht="15.75" customHeight="1">
      <c r="H880" s="1"/>
      <c r="I880" s="1"/>
    </row>
    <row r="881" spans="8:9" ht="15.75" customHeight="1">
      <c r="H881" s="1"/>
      <c r="I881" s="1"/>
    </row>
    <row r="882" spans="8:9" ht="15.75" customHeight="1">
      <c r="H882" s="1"/>
      <c r="I882" s="1"/>
    </row>
    <row r="883" spans="8:9" ht="15.75" customHeight="1">
      <c r="H883" s="1"/>
      <c r="I883" s="1"/>
    </row>
    <row r="884" spans="8:9" ht="15.75" customHeight="1">
      <c r="H884" s="1"/>
      <c r="I884" s="1"/>
    </row>
    <row r="885" spans="8:9" ht="15.75" customHeight="1">
      <c r="H885" s="1"/>
      <c r="I885" s="1"/>
    </row>
    <row r="886" spans="8:9" ht="15.75" customHeight="1">
      <c r="H886" s="1"/>
      <c r="I886" s="1"/>
    </row>
    <row r="887" spans="8:9" ht="15.75" customHeight="1">
      <c r="H887" s="1"/>
      <c r="I887" s="1"/>
    </row>
    <row r="888" spans="8:9" ht="15.75" customHeight="1">
      <c r="H888" s="1"/>
      <c r="I888" s="1"/>
    </row>
    <row r="889" spans="8:9" ht="15.75" customHeight="1">
      <c r="H889" s="1"/>
      <c r="I889" s="1"/>
    </row>
    <row r="890" spans="8:9" ht="15.75" customHeight="1">
      <c r="H890" s="1"/>
      <c r="I890" s="1"/>
    </row>
    <row r="891" spans="8:9" ht="15.75" customHeight="1">
      <c r="H891" s="1"/>
      <c r="I891" s="1"/>
    </row>
    <row r="892" spans="8:9" ht="15.75" customHeight="1">
      <c r="H892" s="1"/>
      <c r="I892" s="1"/>
    </row>
    <row r="893" spans="8:9" ht="15.75" customHeight="1">
      <c r="H893" s="1"/>
      <c r="I893" s="1"/>
    </row>
    <row r="894" spans="8:9" ht="15.75" customHeight="1">
      <c r="H894" s="1"/>
      <c r="I894" s="1"/>
    </row>
    <row r="895" spans="8:9" ht="15.75" customHeight="1">
      <c r="H895" s="1"/>
      <c r="I895" s="1"/>
    </row>
    <row r="896" spans="8:9" ht="15.75" customHeight="1">
      <c r="H896" s="1"/>
      <c r="I896" s="1"/>
    </row>
    <row r="897" spans="8:9" ht="15.75" customHeight="1">
      <c r="H897" s="1"/>
      <c r="I897" s="1"/>
    </row>
    <row r="898" spans="8:9" ht="15.75" customHeight="1">
      <c r="H898" s="1"/>
      <c r="I898" s="1"/>
    </row>
    <row r="899" spans="8:9" ht="15.75" customHeight="1">
      <c r="H899" s="1"/>
      <c r="I899" s="1"/>
    </row>
    <row r="900" spans="8:9" ht="15.75" customHeight="1">
      <c r="H900" s="1"/>
      <c r="I900" s="1"/>
    </row>
    <row r="901" spans="8:9" ht="15.75" customHeight="1">
      <c r="H901" s="1"/>
      <c r="I901" s="1"/>
    </row>
    <row r="902" spans="8:9" ht="15.75" customHeight="1">
      <c r="H902" s="1"/>
      <c r="I902" s="1"/>
    </row>
    <row r="903" spans="8:9" ht="15.75" customHeight="1">
      <c r="H903" s="1"/>
      <c r="I903" s="1"/>
    </row>
    <row r="904" spans="8:9" ht="15.75" customHeight="1">
      <c r="H904" s="1"/>
      <c r="I904" s="1"/>
    </row>
    <row r="905" spans="8:9" ht="15.75" customHeight="1">
      <c r="H905" s="1"/>
      <c r="I905" s="1"/>
    </row>
    <row r="906" spans="8:9" ht="15.75" customHeight="1">
      <c r="H906" s="1"/>
      <c r="I906" s="1"/>
    </row>
    <row r="907" spans="8:9" ht="15.75" customHeight="1">
      <c r="H907" s="1"/>
      <c r="I907" s="1"/>
    </row>
    <row r="908" spans="8:9" ht="15.75" customHeight="1">
      <c r="H908" s="1"/>
      <c r="I908" s="1"/>
    </row>
    <row r="909" spans="8:9" ht="15.75" customHeight="1">
      <c r="H909" s="1"/>
      <c r="I909" s="1"/>
    </row>
    <row r="910" spans="8:9" ht="15.75" customHeight="1">
      <c r="H910" s="1"/>
      <c r="I910" s="1"/>
    </row>
    <row r="911" spans="8:9" ht="15.75" customHeight="1">
      <c r="H911" s="1"/>
      <c r="I911" s="1"/>
    </row>
    <row r="912" spans="8:9" ht="15.75" customHeight="1">
      <c r="H912" s="1"/>
      <c r="I912" s="1"/>
    </row>
    <row r="913" spans="8:9" ht="15.75" customHeight="1">
      <c r="H913" s="1"/>
      <c r="I913" s="1"/>
    </row>
    <row r="914" spans="8:9" ht="15.75" customHeight="1">
      <c r="H914" s="1"/>
      <c r="I914" s="1"/>
    </row>
    <row r="915" spans="8:9" ht="15.75" customHeight="1">
      <c r="H915" s="1"/>
      <c r="I915" s="1"/>
    </row>
    <row r="916" spans="8:9" ht="15.75" customHeight="1">
      <c r="H916" s="1"/>
      <c r="I916" s="1"/>
    </row>
    <row r="917" spans="8:9" ht="15.75" customHeight="1">
      <c r="H917" s="1"/>
      <c r="I917" s="1"/>
    </row>
    <row r="918" spans="8:9" ht="15.75" customHeight="1">
      <c r="H918" s="1"/>
      <c r="I918" s="1"/>
    </row>
    <row r="919" spans="8:9" ht="15.75" customHeight="1">
      <c r="H919" s="1"/>
      <c r="I919" s="1"/>
    </row>
    <row r="920" spans="8:9" ht="15.75" customHeight="1">
      <c r="H920" s="1"/>
      <c r="I920" s="1"/>
    </row>
    <row r="921" spans="8:9" ht="15.75" customHeight="1">
      <c r="H921" s="1"/>
      <c r="I921" s="1"/>
    </row>
    <row r="922" spans="8:9" ht="15.75" customHeight="1">
      <c r="H922" s="1"/>
      <c r="I922" s="1"/>
    </row>
    <row r="923" spans="8:9" ht="15.75" customHeight="1">
      <c r="H923" s="1"/>
      <c r="I923" s="1"/>
    </row>
    <row r="924" spans="8:9" ht="15.75" customHeight="1">
      <c r="H924" s="1"/>
      <c r="I924" s="1"/>
    </row>
    <row r="925" spans="8:9" ht="15.75" customHeight="1">
      <c r="H925" s="1"/>
      <c r="I925" s="1"/>
    </row>
    <row r="926" spans="8:9" ht="15.75" customHeight="1">
      <c r="H926" s="1"/>
      <c r="I926" s="1"/>
    </row>
    <row r="927" spans="8:9" ht="15.75" customHeight="1">
      <c r="H927" s="1"/>
      <c r="I927" s="1"/>
    </row>
    <row r="928" spans="8:9" ht="15.75" customHeight="1">
      <c r="H928" s="1"/>
      <c r="I928" s="1"/>
    </row>
    <row r="929" spans="8:9" ht="15.75" customHeight="1">
      <c r="H929" s="1"/>
      <c r="I929" s="1"/>
    </row>
    <row r="930" spans="8:9" ht="15.75" customHeight="1">
      <c r="H930" s="1"/>
      <c r="I930" s="1"/>
    </row>
    <row r="931" spans="8:9" ht="15.75" customHeight="1">
      <c r="H931" s="1"/>
      <c r="I931" s="1"/>
    </row>
    <row r="932" spans="8:9" ht="15.75" customHeight="1">
      <c r="H932" s="1"/>
      <c r="I932" s="1"/>
    </row>
    <row r="933" spans="8:9" ht="15.75" customHeight="1">
      <c r="H933" s="1"/>
      <c r="I933" s="1"/>
    </row>
    <row r="934" spans="8:9" ht="15.75" customHeight="1">
      <c r="H934" s="1"/>
      <c r="I934" s="1"/>
    </row>
    <row r="935" spans="8:9" ht="15.75" customHeight="1">
      <c r="H935" s="1"/>
      <c r="I935" s="1"/>
    </row>
    <row r="936" spans="8:9" ht="15.75" customHeight="1">
      <c r="H936" s="1"/>
      <c r="I936" s="1"/>
    </row>
    <row r="937" spans="8:9" ht="15.75" customHeight="1">
      <c r="H937" s="1"/>
      <c r="I937" s="1"/>
    </row>
    <row r="938" spans="8:9" ht="15.75" customHeight="1">
      <c r="H938" s="1"/>
      <c r="I938" s="1"/>
    </row>
    <row r="939" spans="8:9" ht="15.75" customHeight="1">
      <c r="H939" s="1"/>
      <c r="I939" s="1"/>
    </row>
    <row r="940" spans="8:9" ht="15.75" customHeight="1">
      <c r="H940" s="1"/>
      <c r="I940" s="1"/>
    </row>
    <row r="941" spans="8:9" ht="15.75" customHeight="1">
      <c r="H941" s="1"/>
      <c r="I941" s="1"/>
    </row>
    <row r="942" spans="8:9" ht="15.75" customHeight="1">
      <c r="H942" s="1"/>
      <c r="I942" s="1"/>
    </row>
    <row r="943" spans="8:9" ht="15.75" customHeight="1">
      <c r="H943" s="1"/>
      <c r="I943" s="1"/>
    </row>
    <row r="944" spans="8:9" ht="15.75" customHeight="1">
      <c r="H944" s="1"/>
      <c r="I944" s="1"/>
    </row>
    <row r="945" spans="8:9" ht="15.75" customHeight="1">
      <c r="H945" s="1"/>
      <c r="I945" s="1"/>
    </row>
    <row r="946" spans="8:9" ht="15.75" customHeight="1">
      <c r="H946" s="1"/>
      <c r="I946" s="1"/>
    </row>
    <row r="947" spans="8:9" ht="15.75" customHeight="1">
      <c r="H947" s="1"/>
      <c r="I947" s="1"/>
    </row>
    <row r="948" spans="8:9" ht="15.75" customHeight="1">
      <c r="H948" s="1"/>
      <c r="I948" s="1"/>
    </row>
    <row r="949" spans="8:9" ht="15.75" customHeight="1">
      <c r="H949" s="1"/>
      <c r="I949" s="1"/>
    </row>
    <row r="950" spans="8:9" ht="15.75" customHeight="1">
      <c r="H950" s="1"/>
      <c r="I950" s="1"/>
    </row>
    <row r="951" spans="8:9" ht="15.75" customHeight="1">
      <c r="H951" s="1"/>
      <c r="I951" s="1"/>
    </row>
    <row r="952" spans="8:9" ht="15.75" customHeight="1">
      <c r="H952" s="1"/>
      <c r="I952" s="1"/>
    </row>
    <row r="953" spans="8:9" ht="15.75" customHeight="1">
      <c r="H953" s="1"/>
      <c r="I953" s="1"/>
    </row>
    <row r="954" spans="8:9" ht="15.75" customHeight="1">
      <c r="H954" s="1"/>
      <c r="I954" s="1"/>
    </row>
    <row r="955" spans="8:9" ht="15.75" customHeight="1">
      <c r="H955" s="1"/>
      <c r="I955" s="1"/>
    </row>
    <row r="956" spans="8:9" ht="15.75" customHeight="1">
      <c r="H956" s="1"/>
      <c r="I956" s="1"/>
    </row>
    <row r="957" spans="8:9" ht="15.75" customHeight="1">
      <c r="H957" s="1"/>
      <c r="I957" s="1"/>
    </row>
    <row r="958" spans="8:9" ht="15.75" customHeight="1">
      <c r="H958" s="1"/>
      <c r="I958" s="1"/>
    </row>
    <row r="959" spans="8:9" ht="15.75" customHeight="1">
      <c r="H959" s="1"/>
      <c r="I959" s="1"/>
    </row>
    <row r="960" spans="8:9" ht="15.75" customHeight="1">
      <c r="H960" s="1"/>
      <c r="I960" s="1"/>
    </row>
    <row r="961" spans="8:9" ht="15.75" customHeight="1">
      <c r="H961" s="1"/>
      <c r="I961" s="1"/>
    </row>
    <row r="962" spans="8:9" ht="15.75" customHeight="1">
      <c r="H962" s="1"/>
      <c r="I962" s="1"/>
    </row>
    <row r="963" spans="8:9" ht="15.75" customHeight="1">
      <c r="H963" s="1"/>
      <c r="I963" s="1"/>
    </row>
    <row r="964" spans="8:9" ht="15.75" customHeight="1">
      <c r="H964" s="1"/>
      <c r="I964" s="1"/>
    </row>
    <row r="965" spans="8:9" ht="15.75" customHeight="1">
      <c r="H965" s="1"/>
      <c r="I965" s="1"/>
    </row>
    <row r="966" spans="8:9" ht="15.75" customHeight="1">
      <c r="H966" s="1"/>
      <c r="I966" s="1"/>
    </row>
    <row r="967" spans="8:9" ht="15.75" customHeight="1">
      <c r="H967" s="1"/>
      <c r="I967" s="1"/>
    </row>
    <row r="968" spans="8:9" ht="15.75" customHeight="1">
      <c r="H968" s="1"/>
      <c r="I968" s="1"/>
    </row>
    <row r="969" spans="8:9" ht="15.75" customHeight="1">
      <c r="H969" s="1"/>
      <c r="I969" s="1"/>
    </row>
    <row r="970" spans="8:9" ht="15.75" customHeight="1">
      <c r="H970" s="1"/>
      <c r="I970" s="1"/>
    </row>
    <row r="971" spans="8:9" ht="15.75" customHeight="1">
      <c r="H971" s="1"/>
      <c r="I971" s="1"/>
    </row>
    <row r="972" spans="8:9" ht="15.75" customHeight="1">
      <c r="H972" s="1"/>
      <c r="I972" s="1"/>
    </row>
    <row r="973" spans="8:9" ht="15.75" customHeight="1">
      <c r="H973" s="1"/>
      <c r="I973" s="1"/>
    </row>
    <row r="974" spans="8:9" ht="15.75" customHeight="1">
      <c r="H974" s="1"/>
      <c r="I974" s="1"/>
    </row>
    <row r="975" spans="8:9" ht="15.75" customHeight="1">
      <c r="H975" s="1"/>
      <c r="I975" s="1"/>
    </row>
    <row r="976" spans="8:9" ht="15.75" customHeight="1">
      <c r="H976" s="1"/>
      <c r="I976" s="1"/>
    </row>
    <row r="977" spans="8:9" ht="15.75" customHeight="1">
      <c r="H977" s="1"/>
      <c r="I977" s="1"/>
    </row>
    <row r="978" spans="8:9" ht="15.75" customHeight="1">
      <c r="H978" s="1"/>
      <c r="I978" s="1"/>
    </row>
    <row r="979" spans="8:9" ht="15.75" customHeight="1">
      <c r="H979" s="1"/>
      <c r="I979" s="1"/>
    </row>
    <row r="980" spans="8:9" ht="15.75" customHeight="1">
      <c r="H980" s="1"/>
      <c r="I980" s="1"/>
    </row>
    <row r="981" spans="8:9" ht="15.75" customHeight="1">
      <c r="H981" s="1"/>
      <c r="I981" s="1"/>
    </row>
    <row r="982" spans="8:9" ht="15.75" customHeight="1">
      <c r="H982" s="1"/>
      <c r="I982" s="1"/>
    </row>
    <row r="983" spans="8:9" ht="15.75" customHeight="1">
      <c r="H983" s="1"/>
      <c r="I983" s="1"/>
    </row>
    <row r="984" spans="8:9" ht="15.75" customHeight="1">
      <c r="H984" s="1"/>
      <c r="I984" s="1"/>
    </row>
    <row r="985" spans="8:9" ht="15.75" customHeight="1">
      <c r="H985" s="1"/>
      <c r="I985" s="1"/>
    </row>
    <row r="986" spans="8:9" ht="15.75" customHeight="1">
      <c r="H986" s="1"/>
      <c r="I986" s="1"/>
    </row>
    <row r="987" spans="8:9" ht="15.75" customHeight="1">
      <c r="H987" s="1"/>
      <c r="I987" s="1"/>
    </row>
    <row r="988" spans="8:9" ht="15.75" customHeight="1">
      <c r="H988" s="1"/>
      <c r="I988" s="1"/>
    </row>
    <row r="989" spans="8:9" ht="15.75" customHeight="1">
      <c r="H989" s="1"/>
      <c r="I989" s="1"/>
    </row>
    <row r="990" spans="8:9" ht="15.75" customHeight="1">
      <c r="H990" s="1"/>
      <c r="I990" s="1"/>
    </row>
    <row r="991" spans="8:9" ht="15.75" customHeight="1">
      <c r="H991" s="1"/>
      <c r="I991" s="1"/>
    </row>
    <row r="992" spans="8:9" ht="15.75" customHeight="1">
      <c r="H992" s="1"/>
      <c r="I992" s="1"/>
    </row>
    <row r="993" spans="8:9" ht="15.75" customHeight="1">
      <c r="H993" s="1"/>
      <c r="I993" s="1"/>
    </row>
    <row r="994" spans="8:9" ht="15.75" customHeight="1">
      <c r="H994" s="1"/>
      <c r="I994" s="1"/>
    </row>
    <row r="995" spans="8:9" ht="15.75" customHeight="1">
      <c r="H995" s="1"/>
      <c r="I995" s="1"/>
    </row>
    <row r="996" spans="8:9" ht="15.75" customHeight="1">
      <c r="H996" s="1"/>
      <c r="I996" s="1"/>
    </row>
    <row r="997" spans="8:9" ht="15.75" customHeight="1">
      <c r="H997" s="1"/>
      <c r="I997" s="1"/>
    </row>
    <row r="998" spans="8:9" ht="15.75" customHeight="1">
      <c r="H998" s="1"/>
      <c r="I998" s="1"/>
    </row>
    <row r="999" spans="8:9" ht="15.75" customHeight="1">
      <c r="H999" s="1"/>
      <c r="I999" s="1"/>
    </row>
    <row r="1000" spans="8:9" ht="15.75" customHeight="1">
      <c r="H1000" s="1"/>
      <c r="I1000" s="1"/>
    </row>
  </sheetData>
  <mergeCells count="21">
    <mergeCell ref="B24:D24"/>
    <mergeCell ref="G1:K1"/>
    <mergeCell ref="G2:K2"/>
    <mergeCell ref="G3:K3"/>
    <mergeCell ref="G4:K4"/>
    <mergeCell ref="B5:K5"/>
    <mergeCell ref="A1:B4"/>
    <mergeCell ref="A17:A18"/>
    <mergeCell ref="B22:D22"/>
    <mergeCell ref="B23:D23"/>
    <mergeCell ref="C1:F4"/>
    <mergeCell ref="A13:K13"/>
    <mergeCell ref="X9:X10"/>
    <mergeCell ref="Y9:Y10"/>
    <mergeCell ref="B6:K6"/>
    <mergeCell ref="B7:K7"/>
    <mergeCell ref="B8:K8"/>
    <mergeCell ref="A9:K9"/>
    <mergeCell ref="L9:O9"/>
    <mergeCell ref="P9:S9"/>
    <mergeCell ref="T9:W9"/>
  </mergeCells>
  <hyperlinks>
    <hyperlink ref="M11" r:id="rId1" xr:uid="{00000000-0004-0000-0400-000000000000}"/>
    <hyperlink ref="M12" r:id="rId2" display="Enlace https://bogota.gov.co/servicios/guia-de-tramites-y-servicios/postulacion-publicaciones-de-un-articulo-en-la-revista-educacion-y-ciudad-o-en-el-magazin-aula-urbana-opa" xr:uid="{00000000-0004-0000-0400-000001000000}"/>
  </hyperlink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opLeftCell="A20" workbookViewId="0">
      <selection activeCell="A30" sqref="A30:D30"/>
    </sheetView>
  </sheetViews>
  <sheetFormatPr baseColWidth="10" defaultColWidth="12.625" defaultRowHeight="15" customHeight="1"/>
  <cols>
    <col min="1" max="1" width="26.75" customWidth="1"/>
    <col min="2" max="2" width="33.125" customWidth="1"/>
    <col min="3" max="3" width="31.25" customWidth="1"/>
    <col min="4" max="5" width="28.75" customWidth="1"/>
    <col min="6" max="7" width="18.25" customWidth="1"/>
    <col min="8" max="8" width="28.25" customWidth="1"/>
    <col min="9" max="9" width="37" customWidth="1"/>
    <col min="10" max="10" width="16.375" customWidth="1"/>
    <col min="11" max="11" width="32.625" customWidth="1"/>
    <col min="12" max="12" width="28.25" customWidth="1"/>
    <col min="13" max="13" width="9.5" customWidth="1"/>
    <col min="14" max="14" width="11.875" customWidth="1"/>
    <col min="15" max="15" width="11.625" customWidth="1"/>
    <col min="16" max="16" width="28.25" customWidth="1"/>
    <col min="17" max="17" width="9.5" customWidth="1"/>
    <col min="18" max="18" width="11.875" customWidth="1"/>
    <col min="19" max="19" width="11.625" customWidth="1"/>
    <col min="20" max="20" width="9.5" customWidth="1"/>
    <col min="21" max="21" width="11.25" customWidth="1"/>
  </cols>
  <sheetData>
    <row r="1" spans="1:26" ht="30" customHeight="1">
      <c r="A1" s="213"/>
      <c r="B1" s="216" t="s">
        <v>121</v>
      </c>
      <c r="C1" s="198"/>
      <c r="D1" s="199"/>
      <c r="E1" s="91"/>
      <c r="F1" s="219" t="s">
        <v>47</v>
      </c>
      <c r="G1" s="187"/>
      <c r="H1" s="34"/>
      <c r="I1" s="34"/>
      <c r="J1" s="34"/>
      <c r="K1" s="34"/>
      <c r="L1" s="34"/>
      <c r="M1" s="34"/>
      <c r="N1" s="34"/>
      <c r="O1" s="34"/>
      <c r="P1" s="34"/>
      <c r="Q1" s="34"/>
      <c r="R1" s="34"/>
      <c r="S1" s="34"/>
      <c r="T1" s="34"/>
      <c r="U1" s="34"/>
      <c r="V1" s="34"/>
      <c r="W1" s="34"/>
      <c r="X1" s="34"/>
      <c r="Y1" s="34"/>
      <c r="Z1" s="34"/>
    </row>
    <row r="2" spans="1:26" ht="30" customHeight="1">
      <c r="A2" s="214"/>
      <c r="B2" s="181"/>
      <c r="C2" s="164"/>
      <c r="D2" s="184"/>
      <c r="E2" s="34"/>
      <c r="F2" s="170" t="s">
        <v>48</v>
      </c>
      <c r="G2" s="189"/>
      <c r="H2" s="34"/>
      <c r="I2" s="34"/>
      <c r="J2" s="34"/>
      <c r="K2" s="34"/>
      <c r="L2" s="34"/>
      <c r="M2" s="34"/>
      <c r="N2" s="34"/>
      <c r="O2" s="34"/>
      <c r="P2" s="34"/>
      <c r="Q2" s="34"/>
      <c r="R2" s="34"/>
      <c r="S2" s="34"/>
      <c r="T2" s="34"/>
      <c r="U2" s="34"/>
      <c r="V2" s="34"/>
      <c r="W2" s="34"/>
      <c r="X2" s="34"/>
      <c r="Y2" s="34"/>
      <c r="Z2" s="34"/>
    </row>
    <row r="3" spans="1:26" ht="30" customHeight="1">
      <c r="A3" s="214"/>
      <c r="B3" s="181"/>
      <c r="C3" s="164"/>
      <c r="D3" s="184"/>
      <c r="E3" s="34"/>
      <c r="F3" s="170" t="s">
        <v>49</v>
      </c>
      <c r="G3" s="189"/>
      <c r="H3" s="34"/>
      <c r="I3" s="34"/>
      <c r="J3" s="34"/>
      <c r="K3" s="34"/>
      <c r="L3" s="34"/>
      <c r="M3" s="34"/>
      <c r="N3" s="34"/>
      <c r="O3" s="34"/>
      <c r="P3" s="34"/>
      <c r="Q3" s="34"/>
      <c r="R3" s="34"/>
      <c r="S3" s="34"/>
      <c r="T3" s="34"/>
      <c r="U3" s="34"/>
      <c r="V3" s="34"/>
      <c r="W3" s="34"/>
      <c r="X3" s="34"/>
      <c r="Y3" s="34"/>
      <c r="Z3" s="34"/>
    </row>
    <row r="4" spans="1:26" ht="30" customHeight="1">
      <c r="A4" s="215"/>
      <c r="B4" s="217"/>
      <c r="C4" s="166"/>
      <c r="D4" s="218"/>
      <c r="E4" s="92"/>
      <c r="F4" s="220" t="s">
        <v>153</v>
      </c>
      <c r="G4" s="191"/>
      <c r="H4" s="34"/>
      <c r="I4" s="34"/>
      <c r="J4" s="34"/>
      <c r="K4" s="34"/>
      <c r="L4" s="34"/>
      <c r="M4" s="34"/>
      <c r="N4" s="34"/>
      <c r="O4" s="34"/>
      <c r="P4" s="34"/>
      <c r="Q4" s="34"/>
      <c r="R4" s="34"/>
      <c r="S4" s="34"/>
      <c r="T4" s="34"/>
      <c r="U4" s="34"/>
      <c r="V4" s="34"/>
      <c r="W4" s="34"/>
      <c r="X4" s="34"/>
      <c r="Y4" s="34"/>
      <c r="Z4" s="34"/>
    </row>
    <row r="5" spans="1:26" ht="14.2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32.25" customHeight="1">
      <c r="A6" s="93" t="s">
        <v>154</v>
      </c>
      <c r="B6" s="170" t="s">
        <v>155</v>
      </c>
      <c r="C6" s="161"/>
      <c r="D6" s="161"/>
      <c r="E6" s="161"/>
      <c r="F6" s="161"/>
      <c r="G6" s="162"/>
      <c r="H6" s="34"/>
      <c r="I6" s="34"/>
      <c r="J6" s="34"/>
      <c r="K6" s="34"/>
      <c r="L6" s="34"/>
      <c r="M6" s="34"/>
      <c r="N6" s="34"/>
      <c r="O6" s="34"/>
      <c r="P6" s="34"/>
      <c r="Q6" s="34"/>
      <c r="R6" s="34"/>
      <c r="S6" s="34"/>
      <c r="T6" s="34"/>
      <c r="U6" s="34"/>
      <c r="V6" s="34"/>
      <c r="W6" s="34"/>
      <c r="X6" s="34"/>
      <c r="Y6" s="34"/>
      <c r="Z6" s="34"/>
    </row>
    <row r="7" spans="1:26" ht="15" customHeight="1">
      <c r="A7" s="93" t="s">
        <v>53</v>
      </c>
      <c r="B7" s="170" t="s">
        <v>156</v>
      </c>
      <c r="C7" s="161"/>
      <c r="D7" s="161"/>
      <c r="E7" s="161"/>
      <c r="F7" s="161"/>
      <c r="G7" s="162"/>
      <c r="H7" s="34"/>
      <c r="I7" s="34"/>
      <c r="J7" s="34"/>
      <c r="K7" s="34"/>
      <c r="L7" s="34"/>
      <c r="M7" s="34"/>
      <c r="N7" s="34"/>
      <c r="O7" s="34"/>
      <c r="P7" s="34"/>
      <c r="Q7" s="34"/>
      <c r="R7" s="34"/>
      <c r="S7" s="34"/>
      <c r="T7" s="34"/>
      <c r="U7" s="34"/>
      <c r="V7" s="34"/>
      <c r="W7" s="34"/>
      <c r="X7" s="34"/>
      <c r="Y7" s="34"/>
      <c r="Z7" s="34"/>
    </row>
    <row r="8" spans="1:26" ht="30.75" customHeight="1">
      <c r="A8" s="93" t="s">
        <v>55</v>
      </c>
      <c r="B8" s="170" t="s">
        <v>157</v>
      </c>
      <c r="C8" s="161"/>
      <c r="D8" s="161"/>
      <c r="E8" s="161"/>
      <c r="F8" s="161"/>
      <c r="G8" s="162"/>
      <c r="H8" s="34"/>
      <c r="I8" s="34"/>
      <c r="J8" s="34"/>
      <c r="K8" s="34"/>
      <c r="L8" s="34"/>
      <c r="M8" s="34"/>
      <c r="N8" s="34"/>
      <c r="O8" s="34"/>
      <c r="P8" s="34"/>
      <c r="Q8" s="34"/>
      <c r="R8" s="34"/>
      <c r="S8" s="34"/>
      <c r="T8" s="34"/>
      <c r="U8" s="34"/>
      <c r="V8" s="34"/>
      <c r="W8" s="34"/>
      <c r="X8" s="34"/>
      <c r="Y8" s="34"/>
      <c r="Z8" s="34"/>
    </row>
    <row r="9" spans="1:26" ht="37.5" customHeight="1">
      <c r="A9" s="94" t="s">
        <v>57</v>
      </c>
      <c r="B9" s="167" t="s">
        <v>158</v>
      </c>
      <c r="C9" s="168"/>
      <c r="D9" s="168"/>
      <c r="E9" s="168"/>
      <c r="F9" s="168"/>
      <c r="G9" s="169"/>
      <c r="H9" s="200" t="s">
        <v>59</v>
      </c>
      <c r="I9" s="201"/>
      <c r="J9" s="201"/>
      <c r="K9" s="202"/>
      <c r="L9" s="203" t="s">
        <v>60</v>
      </c>
      <c r="M9" s="201"/>
      <c r="N9" s="201"/>
      <c r="O9" s="202"/>
      <c r="P9" s="204" t="s">
        <v>61</v>
      </c>
      <c r="Q9" s="201"/>
      <c r="R9" s="201"/>
      <c r="S9" s="202"/>
      <c r="T9" s="192" t="s">
        <v>62</v>
      </c>
      <c r="U9" s="193" t="s">
        <v>63</v>
      </c>
      <c r="V9" s="34"/>
      <c r="W9" s="34"/>
      <c r="X9" s="34"/>
      <c r="Y9" s="34"/>
      <c r="Z9" s="34"/>
    </row>
    <row r="10" spans="1:26" ht="26.25" thickBot="1">
      <c r="A10" s="80" t="s">
        <v>159</v>
      </c>
      <c r="B10" s="80" t="s">
        <v>65</v>
      </c>
      <c r="C10" s="80" t="s">
        <v>66</v>
      </c>
      <c r="D10" s="80" t="s">
        <v>160</v>
      </c>
      <c r="E10" s="80" t="s">
        <v>161</v>
      </c>
      <c r="F10" s="80" t="s">
        <v>162</v>
      </c>
      <c r="G10" s="80" t="s">
        <v>163</v>
      </c>
      <c r="H10" s="95" t="s">
        <v>71</v>
      </c>
      <c r="I10" s="95" t="s">
        <v>72</v>
      </c>
      <c r="J10" s="96" t="s">
        <v>73</v>
      </c>
      <c r="K10" s="96" t="s">
        <v>74</v>
      </c>
      <c r="L10" s="97" t="s">
        <v>71</v>
      </c>
      <c r="M10" s="97" t="s">
        <v>72</v>
      </c>
      <c r="N10" s="98" t="s">
        <v>73</v>
      </c>
      <c r="O10" s="98" t="s">
        <v>74</v>
      </c>
      <c r="P10" s="99" t="s">
        <v>71</v>
      </c>
      <c r="Q10" s="99" t="s">
        <v>72</v>
      </c>
      <c r="R10" s="100" t="s">
        <v>73</v>
      </c>
      <c r="S10" s="100" t="s">
        <v>74</v>
      </c>
      <c r="T10" s="158"/>
      <c r="U10" s="211"/>
      <c r="V10" s="34"/>
      <c r="W10" s="34"/>
      <c r="X10" s="34"/>
      <c r="Y10" s="34"/>
      <c r="Z10" s="34"/>
    </row>
    <row r="11" spans="1:26" ht="141" customHeight="1">
      <c r="A11" s="379" t="s">
        <v>164</v>
      </c>
      <c r="B11" s="380" t="s">
        <v>165</v>
      </c>
      <c r="C11" s="381" t="s">
        <v>166</v>
      </c>
      <c r="D11" s="381" t="s">
        <v>78</v>
      </c>
      <c r="E11" s="381" t="s">
        <v>167</v>
      </c>
      <c r="F11" s="382">
        <v>44927</v>
      </c>
      <c r="G11" s="382">
        <v>44957</v>
      </c>
      <c r="H11" s="383" t="s">
        <v>168</v>
      </c>
      <c r="I11" s="384" t="s">
        <v>169</v>
      </c>
      <c r="J11" s="385">
        <v>1</v>
      </c>
      <c r="K11" s="386" t="s">
        <v>330</v>
      </c>
      <c r="L11" s="387"/>
      <c r="M11" s="387"/>
      <c r="N11" s="387"/>
      <c r="O11" s="387"/>
      <c r="P11" s="387"/>
      <c r="Q11" s="387"/>
      <c r="R11" s="387"/>
      <c r="S11" s="387"/>
      <c r="T11" s="388">
        <v>1</v>
      </c>
      <c r="U11" s="389">
        <v>1</v>
      </c>
      <c r="V11" s="34"/>
      <c r="W11" s="34"/>
      <c r="X11" s="34"/>
      <c r="Y11" s="34"/>
      <c r="Z11" s="34"/>
    </row>
    <row r="12" spans="1:26" ht="45" customHeight="1">
      <c r="A12" s="390"/>
      <c r="B12" s="102" t="s">
        <v>170</v>
      </c>
      <c r="C12" s="391" t="s">
        <v>166</v>
      </c>
      <c r="D12" s="391" t="s">
        <v>78</v>
      </c>
      <c r="E12" s="391" t="s">
        <v>167</v>
      </c>
      <c r="F12" s="392">
        <v>45108</v>
      </c>
      <c r="G12" s="392">
        <v>45169</v>
      </c>
      <c r="H12" s="393" t="s">
        <v>171</v>
      </c>
      <c r="I12" s="104" t="s">
        <v>172</v>
      </c>
      <c r="J12" s="104">
        <v>0</v>
      </c>
      <c r="K12" s="394" t="s">
        <v>331</v>
      </c>
      <c r="L12" s="395"/>
      <c r="M12" s="395"/>
      <c r="N12" s="395"/>
      <c r="O12" s="395"/>
      <c r="P12" s="395"/>
      <c r="Q12" s="395"/>
      <c r="R12" s="395"/>
      <c r="S12" s="395"/>
      <c r="T12" s="396">
        <v>0</v>
      </c>
      <c r="U12" s="397">
        <v>0</v>
      </c>
      <c r="V12" s="34"/>
      <c r="W12" s="34"/>
      <c r="X12" s="34"/>
      <c r="Y12" s="34"/>
      <c r="Z12" s="34"/>
    </row>
    <row r="13" spans="1:26" ht="166.5" customHeight="1">
      <c r="A13" s="398" t="s">
        <v>173</v>
      </c>
      <c r="B13" s="391" t="s">
        <v>174</v>
      </c>
      <c r="C13" s="391" t="s">
        <v>175</v>
      </c>
      <c r="D13" s="391" t="s">
        <v>144</v>
      </c>
      <c r="E13" s="51" t="s">
        <v>176</v>
      </c>
      <c r="F13" s="392">
        <v>44958</v>
      </c>
      <c r="G13" s="392">
        <v>45016</v>
      </c>
      <c r="H13" s="393" t="s">
        <v>177</v>
      </c>
      <c r="I13" s="105" t="s">
        <v>178</v>
      </c>
      <c r="J13" s="106">
        <v>1</v>
      </c>
      <c r="K13" s="394" t="s">
        <v>344</v>
      </c>
      <c r="L13" s="399"/>
      <c r="M13" s="399"/>
      <c r="N13" s="399"/>
      <c r="O13" s="399"/>
      <c r="P13" s="399"/>
      <c r="Q13" s="399"/>
      <c r="R13" s="399"/>
      <c r="S13" s="399"/>
      <c r="T13" s="396">
        <v>1</v>
      </c>
      <c r="U13" s="397">
        <v>1</v>
      </c>
      <c r="V13" s="34"/>
      <c r="W13" s="34"/>
      <c r="X13" s="34"/>
      <c r="Y13" s="34"/>
      <c r="Z13" s="34"/>
    </row>
    <row r="14" spans="1:26" ht="126" customHeight="1">
      <c r="A14" s="267"/>
      <c r="B14" s="55" t="s">
        <v>179</v>
      </c>
      <c r="C14" s="82" t="s">
        <v>180</v>
      </c>
      <c r="D14" s="391" t="s">
        <v>78</v>
      </c>
      <c r="E14" s="391" t="s">
        <v>167</v>
      </c>
      <c r="F14" s="107">
        <v>44986</v>
      </c>
      <c r="G14" s="85">
        <v>45016</v>
      </c>
      <c r="H14" s="400" t="s">
        <v>181</v>
      </c>
      <c r="I14" s="301" t="s">
        <v>182</v>
      </c>
      <c r="J14" s="106">
        <v>1</v>
      </c>
      <c r="K14" s="254" t="s">
        <v>345</v>
      </c>
      <c r="L14" s="51"/>
      <c r="M14" s="51"/>
      <c r="N14" s="51"/>
      <c r="O14" s="51"/>
      <c r="P14" s="51"/>
      <c r="Q14" s="51"/>
      <c r="R14" s="51"/>
      <c r="S14" s="51"/>
      <c r="T14" s="396">
        <v>1</v>
      </c>
      <c r="U14" s="397">
        <v>1</v>
      </c>
      <c r="V14" s="34"/>
      <c r="W14" s="34"/>
      <c r="X14" s="34"/>
      <c r="Y14" s="34"/>
      <c r="Z14" s="34"/>
    </row>
    <row r="15" spans="1:26" ht="135" customHeight="1">
      <c r="A15" s="267"/>
      <c r="B15" s="82" t="s">
        <v>183</v>
      </c>
      <c r="C15" s="82" t="s">
        <v>184</v>
      </c>
      <c r="D15" s="82" t="s">
        <v>78</v>
      </c>
      <c r="E15" s="391" t="s">
        <v>167</v>
      </c>
      <c r="F15" s="107">
        <v>44986</v>
      </c>
      <c r="G15" s="85">
        <v>45077</v>
      </c>
      <c r="H15" s="400" t="s">
        <v>185</v>
      </c>
      <c r="I15" s="108" t="s">
        <v>186</v>
      </c>
      <c r="J15" s="106">
        <v>1</v>
      </c>
      <c r="K15" s="254" t="s">
        <v>346</v>
      </c>
      <c r="L15" s="51"/>
      <c r="M15" s="51"/>
      <c r="N15" s="51"/>
      <c r="O15" s="51"/>
      <c r="P15" s="51"/>
      <c r="Q15" s="51"/>
      <c r="R15" s="51"/>
      <c r="S15" s="51"/>
      <c r="T15" s="52">
        <v>1</v>
      </c>
      <c r="U15" s="404">
        <v>1</v>
      </c>
      <c r="V15" s="34"/>
      <c r="W15" s="34"/>
      <c r="X15" s="34"/>
      <c r="Y15" s="34"/>
      <c r="Z15" s="34"/>
    </row>
    <row r="16" spans="1:26" ht="189" customHeight="1">
      <c r="A16" s="401"/>
      <c r="B16" s="82" t="s">
        <v>187</v>
      </c>
      <c r="C16" s="82" t="s">
        <v>188</v>
      </c>
      <c r="D16" s="51" t="s">
        <v>144</v>
      </c>
      <c r="E16" s="51" t="s">
        <v>176</v>
      </c>
      <c r="F16" s="107">
        <v>45017</v>
      </c>
      <c r="G16" s="85">
        <v>45261</v>
      </c>
      <c r="H16" s="393" t="s">
        <v>189</v>
      </c>
      <c r="I16" s="104" t="s">
        <v>190</v>
      </c>
      <c r="J16" s="106">
        <v>0</v>
      </c>
      <c r="K16" s="377"/>
      <c r="L16" s="377"/>
      <c r="M16" s="51"/>
      <c r="N16" s="51"/>
      <c r="O16" s="51"/>
      <c r="P16" s="51"/>
      <c r="Q16" s="51"/>
      <c r="R16" s="51"/>
      <c r="S16" s="51"/>
      <c r="T16" s="52">
        <v>0</v>
      </c>
      <c r="U16" s="404">
        <v>0</v>
      </c>
      <c r="V16" s="34"/>
      <c r="W16" s="34"/>
      <c r="X16" s="34"/>
      <c r="Y16" s="34"/>
      <c r="Z16" s="34"/>
    </row>
    <row r="17" spans="1:26" ht="119.25" customHeight="1">
      <c r="A17" s="402" t="s">
        <v>191</v>
      </c>
      <c r="B17" s="54" t="s">
        <v>192</v>
      </c>
      <c r="C17" s="82" t="s">
        <v>193</v>
      </c>
      <c r="D17" s="82" t="s">
        <v>194</v>
      </c>
      <c r="E17" s="82" t="s">
        <v>195</v>
      </c>
      <c r="F17" s="107">
        <v>44986</v>
      </c>
      <c r="G17" s="85">
        <v>45199</v>
      </c>
      <c r="H17" s="393" t="s">
        <v>196</v>
      </c>
      <c r="I17" s="108" t="s">
        <v>348</v>
      </c>
      <c r="J17" s="106">
        <v>1</v>
      </c>
      <c r="K17" s="254" t="s">
        <v>347</v>
      </c>
      <c r="L17" s="51"/>
      <c r="M17" s="51"/>
      <c r="N17" s="51"/>
      <c r="O17" s="51"/>
      <c r="P17" s="51"/>
      <c r="Q17" s="51"/>
      <c r="R17" s="51"/>
      <c r="S17" s="51"/>
      <c r="T17" s="52">
        <v>1</v>
      </c>
      <c r="U17" s="404">
        <v>1</v>
      </c>
      <c r="V17" s="34"/>
      <c r="W17" s="34"/>
      <c r="X17" s="34"/>
      <c r="Y17" s="34"/>
      <c r="Z17" s="34"/>
    </row>
    <row r="18" spans="1:26" ht="190.5" customHeight="1">
      <c r="A18" s="403" t="s">
        <v>197</v>
      </c>
      <c r="B18" s="55" t="s">
        <v>198</v>
      </c>
      <c r="C18" s="82" t="s">
        <v>199</v>
      </c>
      <c r="D18" s="82" t="s">
        <v>144</v>
      </c>
      <c r="E18" s="82" t="s">
        <v>200</v>
      </c>
      <c r="F18" s="107">
        <v>45078</v>
      </c>
      <c r="G18" s="85">
        <v>45275</v>
      </c>
      <c r="H18" s="393" t="s">
        <v>201</v>
      </c>
      <c r="I18" s="104" t="s">
        <v>190</v>
      </c>
      <c r="J18" s="378"/>
      <c r="K18" s="377"/>
      <c r="L18" s="51"/>
      <c r="M18" s="51"/>
      <c r="N18" s="51"/>
      <c r="O18" s="51"/>
      <c r="P18" s="51"/>
      <c r="Q18" s="51"/>
      <c r="R18" s="51"/>
      <c r="S18" s="51"/>
      <c r="T18" s="52">
        <v>0</v>
      </c>
      <c r="U18" s="404">
        <v>0</v>
      </c>
      <c r="V18" s="34"/>
      <c r="W18" s="34"/>
      <c r="X18" s="34"/>
      <c r="Y18" s="34"/>
      <c r="Z18" s="34"/>
    </row>
    <row r="19" spans="1:26" ht="181.5" customHeight="1" thickBot="1">
      <c r="A19" s="405" t="s">
        <v>202</v>
      </c>
      <c r="B19" s="406" t="s">
        <v>203</v>
      </c>
      <c r="C19" s="407" t="s">
        <v>204</v>
      </c>
      <c r="D19" s="407" t="s">
        <v>205</v>
      </c>
      <c r="E19" s="294" t="s">
        <v>206</v>
      </c>
      <c r="F19" s="408">
        <v>44986</v>
      </c>
      <c r="G19" s="409">
        <v>45229</v>
      </c>
      <c r="H19" s="410"/>
      <c r="I19" s="411"/>
      <c r="J19" s="411"/>
      <c r="K19" s="412"/>
      <c r="L19" s="294"/>
      <c r="M19" s="294"/>
      <c r="N19" s="294"/>
      <c r="O19" s="294"/>
      <c r="P19" s="294"/>
      <c r="Q19" s="294"/>
      <c r="R19" s="294"/>
      <c r="S19" s="294"/>
      <c r="T19" s="292">
        <v>0</v>
      </c>
      <c r="U19" s="413">
        <v>0</v>
      </c>
      <c r="V19" s="34"/>
      <c r="W19" s="34"/>
      <c r="X19" s="34"/>
      <c r="Y19" s="34"/>
      <c r="Z19" s="34"/>
    </row>
    <row r="20" spans="1:26" ht="14.25" customHeight="1">
      <c r="A20" s="34"/>
      <c r="B20" s="34"/>
      <c r="C20" s="34"/>
      <c r="D20" s="34"/>
      <c r="E20" s="34"/>
      <c r="F20" s="34"/>
      <c r="G20" s="34"/>
      <c r="H20" s="34"/>
      <c r="I20" s="34"/>
      <c r="J20" s="34"/>
      <c r="K20" s="34"/>
      <c r="L20" s="34"/>
      <c r="M20" s="34"/>
      <c r="N20" s="34"/>
      <c r="O20" s="34"/>
      <c r="P20" s="34"/>
      <c r="Q20" s="34"/>
      <c r="R20" s="34"/>
      <c r="S20" s="416">
        <v>9</v>
      </c>
      <c r="T20" s="376">
        <f>SUM(T11:T19)/9</f>
        <v>0.55555555555555558</v>
      </c>
      <c r="U20" s="376">
        <f>SUM(U11:U19)/9</f>
        <v>0.55555555555555558</v>
      </c>
      <c r="V20" s="34"/>
      <c r="W20" s="34"/>
      <c r="X20" s="34"/>
      <c r="Y20" s="34"/>
      <c r="Z20" s="34"/>
    </row>
    <row r="21" spans="1:26" ht="14.25" customHeight="1">
      <c r="A21" s="34"/>
      <c r="B21" s="34" t="s">
        <v>102</v>
      </c>
      <c r="C21" s="34" t="s">
        <v>103</v>
      </c>
      <c r="D21" s="34" t="s">
        <v>104</v>
      </c>
      <c r="E21" s="34"/>
      <c r="F21" s="34"/>
      <c r="G21" s="34"/>
      <c r="H21" s="34"/>
      <c r="I21" s="34"/>
      <c r="J21" s="34"/>
      <c r="K21" s="34"/>
      <c r="L21" s="34"/>
      <c r="M21" s="34"/>
      <c r="N21" s="34"/>
      <c r="O21" s="34"/>
      <c r="P21" s="34"/>
      <c r="Q21" s="34"/>
      <c r="R21" s="34"/>
      <c r="S21" s="34"/>
      <c r="T21" s="34"/>
      <c r="U21" s="34"/>
      <c r="V21" s="34"/>
      <c r="W21" s="34"/>
      <c r="X21" s="34"/>
      <c r="Y21" s="34"/>
      <c r="Z21" s="34"/>
    </row>
    <row r="22" spans="1:26" ht="14.25" customHeight="1">
      <c r="A22" s="62" t="s">
        <v>105</v>
      </c>
      <c r="B22" s="63" t="s">
        <v>106</v>
      </c>
      <c r="C22" s="64" t="s">
        <v>107</v>
      </c>
      <c r="D22" s="65" t="s">
        <v>107</v>
      </c>
      <c r="E22" s="34"/>
      <c r="F22" s="34"/>
      <c r="G22" s="34"/>
      <c r="H22" s="34"/>
      <c r="I22" s="34"/>
      <c r="J22" s="34"/>
      <c r="K22" s="34"/>
      <c r="L22" s="34"/>
      <c r="M22" s="34"/>
      <c r="N22" s="34"/>
      <c r="O22" s="34"/>
      <c r="P22" s="34"/>
      <c r="Q22" s="34"/>
      <c r="R22" s="34"/>
      <c r="S22" s="34"/>
      <c r="T22" s="34"/>
      <c r="U22" s="34"/>
      <c r="V22" s="34"/>
      <c r="W22" s="34"/>
      <c r="X22" s="34"/>
      <c r="Y22" s="34"/>
      <c r="Z22" s="34"/>
    </row>
    <row r="23" spans="1:26" ht="14.25" customHeight="1">
      <c r="A23" s="175" t="s">
        <v>108</v>
      </c>
      <c r="B23" s="66" t="s">
        <v>109</v>
      </c>
      <c r="C23" s="67" t="s">
        <v>79</v>
      </c>
      <c r="D23" s="68"/>
      <c r="E23" s="34"/>
      <c r="F23" s="34"/>
      <c r="G23" s="34"/>
      <c r="H23" s="34"/>
      <c r="I23" s="34"/>
      <c r="J23" s="34"/>
      <c r="K23" s="34"/>
      <c r="L23" s="34"/>
      <c r="M23" s="34"/>
      <c r="N23" s="34"/>
      <c r="O23" s="34"/>
      <c r="P23" s="34"/>
      <c r="Q23" s="34"/>
      <c r="R23" s="34"/>
      <c r="S23" s="34"/>
      <c r="T23" s="34"/>
      <c r="U23" s="34"/>
      <c r="V23" s="34"/>
      <c r="W23" s="34"/>
      <c r="X23" s="34"/>
      <c r="Y23" s="34"/>
      <c r="Z23" s="34"/>
    </row>
    <row r="24" spans="1:26" ht="14.25" customHeight="1" thickBot="1">
      <c r="A24" s="176"/>
      <c r="B24" s="69" t="s">
        <v>110</v>
      </c>
      <c r="C24" s="70" t="s">
        <v>111</v>
      </c>
      <c r="D24" s="71"/>
      <c r="E24" s="34"/>
      <c r="F24" s="34"/>
      <c r="G24" s="34"/>
      <c r="H24" s="34"/>
      <c r="I24" s="34"/>
      <c r="J24" s="34"/>
      <c r="K24" s="34"/>
      <c r="L24" s="34"/>
      <c r="M24" s="34"/>
      <c r="N24" s="34"/>
      <c r="O24" s="34"/>
      <c r="P24" s="34"/>
      <c r="Q24" s="34"/>
      <c r="R24" s="34"/>
      <c r="S24" s="34"/>
      <c r="T24" s="34"/>
      <c r="U24" s="34"/>
      <c r="V24" s="34"/>
      <c r="W24" s="34"/>
      <c r="X24" s="34"/>
      <c r="Y24" s="34"/>
      <c r="Z24" s="34"/>
    </row>
    <row r="25" spans="1:26" ht="14.25" customHeight="1" thickBot="1">
      <c r="A25" s="72"/>
      <c r="B25" s="34"/>
      <c r="C25" s="73"/>
      <c r="D25" s="34"/>
      <c r="E25" s="34"/>
      <c r="F25" s="34"/>
      <c r="G25" s="34"/>
      <c r="H25" s="34"/>
      <c r="I25" s="34"/>
      <c r="J25" s="34"/>
      <c r="K25" s="34"/>
      <c r="L25" s="34"/>
      <c r="M25" s="34"/>
      <c r="N25" s="34"/>
      <c r="O25" s="34"/>
      <c r="P25" s="34"/>
      <c r="Q25" s="34"/>
      <c r="R25" s="34"/>
      <c r="S25" s="34"/>
      <c r="T25" s="34"/>
      <c r="U25" s="34"/>
      <c r="V25" s="34"/>
      <c r="W25" s="34"/>
      <c r="X25" s="34"/>
      <c r="Y25" s="34"/>
      <c r="Z25" s="34"/>
    </row>
    <row r="26" spans="1:26" ht="14.25" customHeight="1">
      <c r="A26" s="74" t="s">
        <v>112</v>
      </c>
      <c r="B26" s="63" t="s">
        <v>113</v>
      </c>
      <c r="C26" s="64" t="s">
        <v>114</v>
      </c>
      <c r="D26" s="75"/>
      <c r="E26" s="34"/>
      <c r="F26" s="34"/>
      <c r="G26" s="34"/>
      <c r="H26" s="34"/>
      <c r="I26" s="34"/>
      <c r="J26" s="34"/>
      <c r="K26" s="34"/>
      <c r="L26" s="34"/>
      <c r="M26" s="34"/>
      <c r="N26" s="34"/>
      <c r="O26" s="34"/>
      <c r="P26" s="34"/>
      <c r="Q26" s="34"/>
      <c r="R26" s="34"/>
      <c r="S26" s="34"/>
      <c r="T26" s="34"/>
      <c r="U26" s="34"/>
      <c r="V26" s="34"/>
      <c r="W26" s="34"/>
      <c r="X26" s="34"/>
      <c r="Y26" s="34"/>
      <c r="Z26" s="34"/>
    </row>
    <row r="27" spans="1:26" ht="14.25" customHeight="1">
      <c r="A27" s="72"/>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14.25" customHeight="1">
      <c r="A28" s="74" t="s">
        <v>115</v>
      </c>
      <c r="B28" s="177" t="s">
        <v>116</v>
      </c>
      <c r="C28" s="178"/>
      <c r="D28" s="179"/>
      <c r="E28" s="34"/>
      <c r="F28" s="34"/>
      <c r="G28" s="34"/>
      <c r="H28" s="34"/>
      <c r="I28" s="34"/>
      <c r="J28" s="34"/>
      <c r="K28" s="34"/>
      <c r="L28" s="34"/>
      <c r="M28" s="34"/>
      <c r="N28" s="34"/>
      <c r="O28" s="34"/>
      <c r="P28" s="34"/>
      <c r="Q28" s="34"/>
      <c r="R28" s="34"/>
      <c r="S28" s="34"/>
      <c r="T28" s="34"/>
      <c r="U28" s="34"/>
      <c r="V28" s="34"/>
      <c r="W28" s="34"/>
      <c r="X28" s="34"/>
      <c r="Y28" s="34"/>
      <c r="Z28" s="34"/>
    </row>
    <row r="29" spans="1:26" ht="14.25" customHeight="1" thickBot="1">
      <c r="A29" s="74" t="s">
        <v>117</v>
      </c>
      <c r="B29" s="177" t="s">
        <v>118</v>
      </c>
      <c r="C29" s="178"/>
      <c r="D29" s="179"/>
      <c r="E29" s="34"/>
      <c r="F29" s="34"/>
      <c r="G29" s="34"/>
      <c r="H29" s="34"/>
      <c r="I29" s="34"/>
      <c r="J29" s="34"/>
      <c r="K29" s="34"/>
      <c r="L29" s="34"/>
      <c r="M29" s="34"/>
      <c r="N29" s="34"/>
      <c r="O29" s="34"/>
      <c r="P29" s="34"/>
      <c r="Q29" s="34"/>
      <c r="R29" s="34"/>
      <c r="S29" s="34"/>
      <c r="T29" s="34"/>
      <c r="U29" s="34"/>
      <c r="V29" s="34"/>
      <c r="W29" s="34"/>
      <c r="X29" s="34"/>
      <c r="Y29" s="34"/>
      <c r="Z29" s="34"/>
    </row>
    <row r="30" spans="1:26" ht="14.25" customHeight="1" thickBot="1">
      <c r="A30" s="299" t="s">
        <v>119</v>
      </c>
      <c r="B30" s="300" t="s">
        <v>337</v>
      </c>
      <c r="C30" s="178"/>
      <c r="D30" s="179"/>
      <c r="E30" s="34"/>
      <c r="F30" s="34"/>
      <c r="G30" s="34"/>
      <c r="H30" s="34"/>
      <c r="I30" s="34"/>
      <c r="J30" s="34"/>
      <c r="K30" s="34"/>
      <c r="L30" s="34"/>
      <c r="M30" s="34"/>
      <c r="N30" s="34"/>
      <c r="O30" s="34"/>
      <c r="P30" s="34"/>
      <c r="Q30" s="34"/>
      <c r="R30" s="34"/>
      <c r="S30" s="34"/>
      <c r="T30" s="34"/>
      <c r="U30" s="34"/>
      <c r="V30" s="34"/>
      <c r="W30" s="34"/>
      <c r="X30" s="34"/>
      <c r="Y30" s="34"/>
      <c r="Z30" s="34"/>
    </row>
    <row r="31" spans="1:26" ht="14.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4.2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4.2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4.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4.2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4.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4.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4.2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4.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4.2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4.2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4.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4.2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4.2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4.2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4.2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4.2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4.2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4.2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4.2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4.2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4.2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4.2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4.2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4.2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4.2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4.2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4.2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4.2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4.2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4.2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4.2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4.2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4.2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4.2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4.2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4.2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4.2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4.2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4.2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4.2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4.2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4.2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4.2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4.2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4.2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4.2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4.2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4.2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4.2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4.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4.2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4.2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4.2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4.2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4.2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4.2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4.2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4.2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4.2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4.2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4.2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4.2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4.2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4.2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4.2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4.2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4.2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4.2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4.2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21">
    <mergeCell ref="B30:D30"/>
    <mergeCell ref="F1:G1"/>
    <mergeCell ref="F2:G2"/>
    <mergeCell ref="F3:G3"/>
    <mergeCell ref="F4:G4"/>
    <mergeCell ref="B6:G6"/>
    <mergeCell ref="A23:A24"/>
    <mergeCell ref="B28:D28"/>
    <mergeCell ref="B29:D29"/>
    <mergeCell ref="A1:A4"/>
    <mergeCell ref="B1:D4"/>
    <mergeCell ref="P9:S9"/>
    <mergeCell ref="T9:T10"/>
    <mergeCell ref="U9:U10"/>
    <mergeCell ref="A11:A12"/>
    <mergeCell ref="A13:A16"/>
    <mergeCell ref="B7:G7"/>
    <mergeCell ref="B8:G8"/>
    <mergeCell ref="B9:G9"/>
    <mergeCell ref="H9:K9"/>
    <mergeCell ref="L9:O9"/>
  </mergeCells>
  <hyperlinks>
    <hyperlink ref="I11" r:id="rId1" xr:uid="{00000000-0004-0000-0500-000000000000}"/>
    <hyperlink ref="I13" r:id="rId2" xr:uid="{00000000-0004-0000-0500-000001000000}"/>
    <hyperlink ref="I15" r:id="rId3" xr:uid="{00000000-0004-0000-0500-000002000000}"/>
  </hyperlinks>
  <printOptions horizontalCentered="1" verticalCentered="1"/>
  <pageMargins left="0" right="0" top="0.39370078740157483" bottom="0.39370078740157483" header="0" footer="0"/>
  <pageSetup paperSize="14" orientation="portrait" r:id="rId4"/>
  <headerFooter>
    <oddFooter>&amp;C&amp;P</oddFooter>
  </headerFooter>
  <rowBreaks count="1" manualBreakCount="1">
    <brk id="15" man="1"/>
  </rowBreaks>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Z1000"/>
  <sheetViews>
    <sheetView topLeftCell="A18" workbookViewId="0">
      <selection activeCell="A32" sqref="A32:D32"/>
    </sheetView>
  </sheetViews>
  <sheetFormatPr baseColWidth="10" defaultColWidth="12.625" defaultRowHeight="15" customHeight="1"/>
  <cols>
    <col min="1" max="1" width="25.75" customWidth="1"/>
    <col min="2" max="2" width="33.625" customWidth="1"/>
    <col min="3" max="3" width="27.75" customWidth="1"/>
    <col min="4" max="6" width="16.875" customWidth="1"/>
    <col min="7" max="7" width="9.875" customWidth="1"/>
    <col min="8" max="21" width="23.25" customWidth="1"/>
  </cols>
  <sheetData>
    <row r="1" spans="1:26" ht="32.25" customHeight="1">
      <c r="A1" s="222"/>
      <c r="B1" s="224" t="s">
        <v>121</v>
      </c>
      <c r="C1" s="198"/>
      <c r="D1" s="198"/>
      <c r="E1" s="91"/>
      <c r="F1" s="219" t="s">
        <v>47</v>
      </c>
      <c r="G1" s="187"/>
      <c r="H1" s="34"/>
      <c r="I1" s="34"/>
      <c r="J1" s="34"/>
      <c r="K1" s="34"/>
      <c r="L1" s="34"/>
      <c r="M1" s="34"/>
      <c r="N1" s="34"/>
      <c r="O1" s="34"/>
      <c r="P1" s="34"/>
      <c r="Q1" s="34"/>
      <c r="R1" s="34"/>
      <c r="S1" s="34"/>
      <c r="T1" s="34"/>
      <c r="U1" s="34"/>
      <c r="V1" s="34"/>
      <c r="W1" s="34"/>
      <c r="X1" s="34"/>
      <c r="Y1" s="34"/>
      <c r="Z1" s="34"/>
    </row>
    <row r="2" spans="1:26" ht="32.25" customHeight="1">
      <c r="A2" s="212"/>
      <c r="B2" s="181"/>
      <c r="C2" s="164"/>
      <c r="D2" s="164"/>
      <c r="E2" s="34"/>
      <c r="F2" s="170" t="s">
        <v>48</v>
      </c>
      <c r="G2" s="189"/>
      <c r="H2" s="34"/>
      <c r="I2" s="34"/>
      <c r="J2" s="34"/>
      <c r="K2" s="34"/>
      <c r="L2" s="34"/>
      <c r="M2" s="34"/>
      <c r="N2" s="34"/>
      <c r="O2" s="34"/>
      <c r="P2" s="34"/>
      <c r="Q2" s="34"/>
      <c r="R2" s="34"/>
      <c r="S2" s="34"/>
      <c r="T2" s="34"/>
      <c r="U2" s="34"/>
      <c r="V2" s="34"/>
      <c r="W2" s="34"/>
      <c r="X2" s="34"/>
      <c r="Y2" s="34"/>
      <c r="Z2" s="34"/>
    </row>
    <row r="3" spans="1:26" ht="32.25" customHeight="1">
      <c r="A3" s="212"/>
      <c r="B3" s="181"/>
      <c r="C3" s="164"/>
      <c r="D3" s="164"/>
      <c r="E3" s="34"/>
      <c r="F3" s="170" t="s">
        <v>49</v>
      </c>
      <c r="G3" s="189"/>
      <c r="H3" s="34"/>
      <c r="I3" s="34"/>
      <c r="J3" s="34"/>
      <c r="K3" s="34"/>
      <c r="L3" s="34"/>
      <c r="M3" s="34"/>
      <c r="N3" s="34"/>
      <c r="O3" s="34"/>
      <c r="P3" s="34"/>
      <c r="Q3" s="34"/>
      <c r="R3" s="34"/>
      <c r="S3" s="34"/>
      <c r="T3" s="34"/>
      <c r="U3" s="34"/>
      <c r="V3" s="34"/>
      <c r="W3" s="34"/>
      <c r="X3" s="34"/>
      <c r="Y3" s="34"/>
      <c r="Z3" s="34"/>
    </row>
    <row r="4" spans="1:26" ht="32.25" customHeight="1">
      <c r="A4" s="223"/>
      <c r="B4" s="217"/>
      <c r="C4" s="166"/>
      <c r="D4" s="166"/>
      <c r="E4" s="92"/>
      <c r="F4" s="220" t="s">
        <v>207</v>
      </c>
      <c r="G4" s="191"/>
      <c r="H4" s="34"/>
      <c r="I4" s="34"/>
      <c r="J4" s="34"/>
      <c r="K4" s="34"/>
      <c r="L4" s="34"/>
      <c r="M4" s="34"/>
      <c r="N4" s="34"/>
      <c r="O4" s="34"/>
      <c r="P4" s="34"/>
      <c r="Q4" s="34"/>
      <c r="R4" s="34"/>
      <c r="S4" s="34"/>
      <c r="T4" s="34"/>
      <c r="U4" s="34"/>
      <c r="V4" s="34"/>
      <c r="W4" s="34"/>
      <c r="X4" s="34"/>
      <c r="Y4" s="34"/>
      <c r="Z4" s="34"/>
    </row>
    <row r="5" spans="1:26" ht="41.2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35.25" customHeight="1">
      <c r="A6" s="113" t="s">
        <v>208</v>
      </c>
      <c r="B6" s="225" t="s">
        <v>209</v>
      </c>
      <c r="C6" s="161"/>
      <c r="D6" s="161"/>
      <c r="E6" s="161"/>
      <c r="F6" s="161"/>
      <c r="G6" s="162"/>
      <c r="H6" s="34"/>
      <c r="I6" s="34"/>
      <c r="J6" s="34"/>
      <c r="K6" s="34"/>
      <c r="L6" s="34"/>
      <c r="M6" s="34"/>
      <c r="N6" s="34"/>
      <c r="O6" s="34"/>
      <c r="P6" s="34"/>
      <c r="Q6" s="34"/>
      <c r="R6" s="34"/>
      <c r="S6" s="34"/>
      <c r="T6" s="34"/>
      <c r="U6" s="34"/>
      <c r="V6" s="34"/>
      <c r="W6" s="34"/>
      <c r="X6" s="34"/>
      <c r="Y6" s="34"/>
      <c r="Z6" s="34"/>
    </row>
    <row r="7" spans="1:26" ht="46.5" customHeight="1">
      <c r="A7" s="113" t="s">
        <v>53</v>
      </c>
      <c r="B7" s="170" t="s">
        <v>210</v>
      </c>
      <c r="C7" s="161"/>
      <c r="D7" s="161"/>
      <c r="E7" s="161"/>
      <c r="F7" s="161"/>
      <c r="G7" s="162"/>
      <c r="H7" s="34"/>
      <c r="I7" s="34"/>
      <c r="J7" s="34"/>
      <c r="K7" s="34"/>
      <c r="L7" s="34"/>
      <c r="M7" s="34"/>
      <c r="N7" s="34"/>
      <c r="O7" s="34"/>
      <c r="P7" s="34"/>
      <c r="Q7" s="34"/>
      <c r="R7" s="34"/>
      <c r="S7" s="34"/>
      <c r="T7" s="34"/>
      <c r="U7" s="34"/>
      <c r="V7" s="34"/>
      <c r="W7" s="34"/>
      <c r="X7" s="34"/>
      <c r="Y7" s="34"/>
      <c r="Z7" s="34"/>
    </row>
    <row r="8" spans="1:26" ht="45" customHeight="1" thickBot="1">
      <c r="A8" s="113" t="s">
        <v>211</v>
      </c>
      <c r="B8" s="170" t="s">
        <v>212</v>
      </c>
      <c r="C8" s="161"/>
      <c r="D8" s="161"/>
      <c r="E8" s="161"/>
      <c r="F8" s="161"/>
      <c r="G8" s="162"/>
      <c r="H8" s="34"/>
      <c r="I8" s="34"/>
      <c r="J8" s="34"/>
      <c r="K8" s="34"/>
      <c r="L8" s="34"/>
      <c r="M8" s="34"/>
      <c r="N8" s="34"/>
      <c r="O8" s="34"/>
      <c r="P8" s="34"/>
      <c r="Q8" s="34"/>
      <c r="R8" s="34"/>
      <c r="S8" s="34"/>
      <c r="T8" s="34"/>
      <c r="U8" s="34"/>
      <c r="V8" s="34"/>
      <c r="W8" s="34"/>
      <c r="X8" s="34"/>
      <c r="Y8" s="34"/>
      <c r="Z8" s="34"/>
    </row>
    <row r="9" spans="1:26" ht="26.25" customHeight="1">
      <c r="A9" s="114" t="s">
        <v>57</v>
      </c>
      <c r="B9" s="221"/>
      <c r="C9" s="168"/>
      <c r="D9" s="168"/>
      <c r="E9" s="168"/>
      <c r="F9" s="168"/>
      <c r="G9" s="169"/>
      <c r="H9" s="200" t="s">
        <v>59</v>
      </c>
      <c r="I9" s="201"/>
      <c r="J9" s="201"/>
      <c r="K9" s="202"/>
      <c r="L9" s="203" t="s">
        <v>60</v>
      </c>
      <c r="M9" s="201"/>
      <c r="N9" s="201"/>
      <c r="O9" s="202"/>
      <c r="P9" s="204" t="s">
        <v>61</v>
      </c>
      <c r="Q9" s="201"/>
      <c r="R9" s="201"/>
      <c r="S9" s="202"/>
      <c r="T9" s="192" t="s">
        <v>62</v>
      </c>
      <c r="U9" s="193" t="s">
        <v>63</v>
      </c>
      <c r="V9" s="34"/>
      <c r="W9" s="34"/>
      <c r="X9" s="34"/>
      <c r="Y9" s="34"/>
      <c r="Z9" s="34"/>
    </row>
    <row r="10" spans="1:26" ht="38.25" hidden="1">
      <c r="A10" s="303" t="s">
        <v>64</v>
      </c>
      <c r="B10" s="303" t="s">
        <v>65</v>
      </c>
      <c r="C10" s="303" t="s">
        <v>66</v>
      </c>
      <c r="D10" s="303" t="s">
        <v>160</v>
      </c>
      <c r="E10" s="304" t="s">
        <v>213</v>
      </c>
      <c r="F10" s="303" t="s">
        <v>214</v>
      </c>
      <c r="G10" s="303" t="s">
        <v>70</v>
      </c>
      <c r="H10" s="305" t="s">
        <v>215</v>
      </c>
      <c r="I10" s="306" t="s">
        <v>72</v>
      </c>
      <c r="J10" s="305" t="s">
        <v>73</v>
      </c>
      <c r="K10" s="305" t="s">
        <v>74</v>
      </c>
      <c r="L10" s="307" t="s">
        <v>216</v>
      </c>
      <c r="M10" s="308" t="s">
        <v>72</v>
      </c>
      <c r="N10" s="307" t="s">
        <v>73</v>
      </c>
      <c r="O10" s="307" t="s">
        <v>74</v>
      </c>
      <c r="P10" s="309" t="s">
        <v>216</v>
      </c>
      <c r="Q10" s="310" t="s">
        <v>72</v>
      </c>
      <c r="R10" s="309" t="s">
        <v>73</v>
      </c>
      <c r="S10" s="309" t="s">
        <v>74</v>
      </c>
      <c r="T10" s="227"/>
      <c r="U10" s="211"/>
      <c r="V10" s="34"/>
      <c r="W10" s="34"/>
      <c r="X10" s="34"/>
      <c r="Y10" s="34"/>
      <c r="Z10" s="34"/>
    </row>
    <row r="11" spans="1:26" ht="99.75" hidden="1">
      <c r="A11" s="337" t="s">
        <v>217</v>
      </c>
      <c r="B11" s="338" t="s">
        <v>218</v>
      </c>
      <c r="C11" s="339" t="s">
        <v>219</v>
      </c>
      <c r="D11" s="340" t="s">
        <v>220</v>
      </c>
      <c r="E11" s="339" t="s">
        <v>221</v>
      </c>
      <c r="F11" s="341">
        <v>44958</v>
      </c>
      <c r="G11" s="341">
        <v>45078</v>
      </c>
      <c r="H11" s="342" t="s">
        <v>222</v>
      </c>
      <c r="I11" s="342" t="s">
        <v>172</v>
      </c>
      <c r="J11" s="343">
        <v>0</v>
      </c>
      <c r="K11" s="344"/>
      <c r="L11" s="344"/>
      <c r="M11" s="344"/>
      <c r="N11" s="344"/>
      <c r="O11" s="344"/>
      <c r="P11" s="344"/>
      <c r="Q11" s="344"/>
      <c r="R11" s="344"/>
      <c r="S11" s="344"/>
      <c r="T11" s="345">
        <v>0</v>
      </c>
      <c r="U11" s="346">
        <v>0</v>
      </c>
      <c r="V11" s="34"/>
      <c r="W11" s="34"/>
      <c r="X11" s="34"/>
      <c r="Y11" s="34"/>
      <c r="Z11" s="34"/>
    </row>
    <row r="12" spans="1:26" ht="42" hidden="1" customHeight="1">
      <c r="A12" s="347" t="s">
        <v>223</v>
      </c>
      <c r="B12" s="313" t="s">
        <v>224</v>
      </c>
      <c r="C12" s="313" t="s">
        <v>225</v>
      </c>
      <c r="D12" s="312" t="s">
        <v>91</v>
      </c>
      <c r="E12" s="312" t="s">
        <v>92</v>
      </c>
      <c r="F12" s="314">
        <v>45170</v>
      </c>
      <c r="G12" s="314">
        <v>45291</v>
      </c>
      <c r="H12" s="319"/>
      <c r="I12" s="319"/>
      <c r="J12" s="319"/>
      <c r="K12" s="320"/>
      <c r="L12" s="317"/>
      <c r="M12" s="317"/>
      <c r="N12" s="317"/>
      <c r="O12" s="317"/>
      <c r="P12" s="317"/>
      <c r="Q12" s="317"/>
      <c r="R12" s="317"/>
      <c r="S12" s="317"/>
      <c r="T12" s="318">
        <v>0</v>
      </c>
      <c r="U12" s="348">
        <v>0</v>
      </c>
      <c r="V12" s="34"/>
      <c r="W12" s="34"/>
      <c r="X12" s="34"/>
      <c r="Y12" s="34"/>
      <c r="Z12" s="34"/>
    </row>
    <row r="13" spans="1:26" ht="152.25" customHeight="1">
      <c r="A13" s="349"/>
      <c r="B13" s="313" t="s">
        <v>226</v>
      </c>
      <c r="C13" s="311" t="s">
        <v>227</v>
      </c>
      <c r="D13" s="312" t="s">
        <v>144</v>
      </c>
      <c r="E13" s="312" t="s">
        <v>228</v>
      </c>
      <c r="F13" s="314">
        <v>44986</v>
      </c>
      <c r="G13" s="314">
        <v>45260</v>
      </c>
      <c r="H13" s="315" t="s">
        <v>229</v>
      </c>
      <c r="I13" s="321" t="s">
        <v>230</v>
      </c>
      <c r="J13" s="316">
        <v>0.5</v>
      </c>
      <c r="K13" s="317"/>
      <c r="L13" s="317"/>
      <c r="M13" s="317"/>
      <c r="N13" s="317"/>
      <c r="O13" s="317"/>
      <c r="P13" s="317"/>
      <c r="Q13" s="317"/>
      <c r="R13" s="317"/>
      <c r="S13" s="317"/>
      <c r="T13" s="318">
        <v>0.5</v>
      </c>
      <c r="U13" s="348">
        <v>0.5</v>
      </c>
      <c r="V13" s="34"/>
      <c r="W13" s="34"/>
      <c r="X13" s="34"/>
      <c r="Y13" s="34"/>
      <c r="Z13" s="34"/>
    </row>
    <row r="14" spans="1:26" ht="165.75" customHeight="1">
      <c r="A14" s="349"/>
      <c r="B14" s="311" t="s">
        <v>231</v>
      </c>
      <c r="C14" s="312" t="s">
        <v>232</v>
      </c>
      <c r="D14" s="312" t="s">
        <v>144</v>
      </c>
      <c r="E14" s="312" t="s">
        <v>176</v>
      </c>
      <c r="F14" s="314">
        <v>44958</v>
      </c>
      <c r="G14" s="314">
        <v>45260</v>
      </c>
      <c r="H14" s="315" t="s">
        <v>233</v>
      </c>
      <c r="I14" s="322" t="s">
        <v>234</v>
      </c>
      <c r="J14" s="316">
        <v>0.2</v>
      </c>
      <c r="K14" s="323" t="s">
        <v>338</v>
      </c>
      <c r="L14" s="317"/>
      <c r="M14" s="317"/>
      <c r="N14" s="317"/>
      <c r="O14" s="317"/>
      <c r="P14" s="317"/>
      <c r="Q14" s="317"/>
      <c r="R14" s="317"/>
      <c r="S14" s="317"/>
      <c r="T14" s="324">
        <v>0.2</v>
      </c>
      <c r="U14" s="350">
        <v>0.2</v>
      </c>
      <c r="V14" s="34"/>
      <c r="W14" s="34"/>
      <c r="X14" s="34"/>
      <c r="Y14" s="34"/>
      <c r="Z14" s="34"/>
    </row>
    <row r="15" spans="1:26" ht="102.75" hidden="1" customHeight="1">
      <c r="A15" s="349"/>
      <c r="B15" s="325" t="s">
        <v>235</v>
      </c>
      <c r="C15" s="312" t="s">
        <v>236</v>
      </c>
      <c r="D15" s="312" t="s">
        <v>144</v>
      </c>
      <c r="E15" s="312" t="s">
        <v>176</v>
      </c>
      <c r="F15" s="314">
        <v>45047</v>
      </c>
      <c r="G15" s="314">
        <v>45229</v>
      </c>
      <c r="H15" s="315" t="s">
        <v>237</v>
      </c>
      <c r="I15" s="315" t="s">
        <v>172</v>
      </c>
      <c r="J15" s="326"/>
      <c r="K15" s="327"/>
      <c r="L15" s="328"/>
      <c r="M15" s="317"/>
      <c r="N15" s="317"/>
      <c r="O15" s="317"/>
      <c r="P15" s="317"/>
      <c r="Q15" s="317"/>
      <c r="R15" s="317"/>
      <c r="S15" s="317"/>
      <c r="T15" s="329">
        <v>0</v>
      </c>
      <c r="U15" s="351">
        <v>0</v>
      </c>
      <c r="V15" s="34"/>
      <c r="W15" s="34"/>
      <c r="X15" s="34"/>
      <c r="Y15" s="34"/>
      <c r="Z15" s="34"/>
    </row>
    <row r="16" spans="1:26" ht="145.5" customHeight="1">
      <c r="A16" s="349"/>
      <c r="B16" s="311" t="s">
        <v>238</v>
      </c>
      <c r="C16" s="313" t="s">
        <v>239</v>
      </c>
      <c r="D16" s="312" t="s">
        <v>144</v>
      </c>
      <c r="E16" s="312" t="s">
        <v>176</v>
      </c>
      <c r="F16" s="314">
        <v>44986</v>
      </c>
      <c r="G16" s="330">
        <v>45260</v>
      </c>
      <c r="H16" s="315" t="s">
        <v>240</v>
      </c>
      <c r="I16" s="321" t="s">
        <v>241</v>
      </c>
      <c r="J16" s="358">
        <v>0.35</v>
      </c>
      <c r="K16" s="359" t="s">
        <v>339</v>
      </c>
      <c r="L16" s="317"/>
      <c r="M16" s="317"/>
      <c r="N16" s="317"/>
      <c r="O16" s="317"/>
      <c r="P16" s="317"/>
      <c r="Q16" s="317"/>
      <c r="R16" s="317"/>
      <c r="S16" s="317"/>
      <c r="T16" s="329">
        <f>+(7)/20</f>
        <v>0.35</v>
      </c>
      <c r="U16" s="351">
        <f>+(7)/20</f>
        <v>0.35</v>
      </c>
      <c r="V16" s="34"/>
      <c r="W16" s="34"/>
      <c r="X16" s="34"/>
      <c r="Y16" s="34"/>
      <c r="Z16" s="34"/>
    </row>
    <row r="17" spans="1:26" ht="195" hidden="1" customHeight="1">
      <c r="A17" s="352" t="s">
        <v>242</v>
      </c>
      <c r="B17" s="331" t="s">
        <v>243</v>
      </c>
      <c r="C17" s="332" t="s">
        <v>244</v>
      </c>
      <c r="D17" s="331" t="s">
        <v>220</v>
      </c>
      <c r="E17" s="332" t="s">
        <v>221</v>
      </c>
      <c r="F17" s="333">
        <v>44958</v>
      </c>
      <c r="G17" s="333">
        <v>45260</v>
      </c>
      <c r="H17" s="334" t="s">
        <v>245</v>
      </c>
      <c r="I17" s="335" t="s">
        <v>246</v>
      </c>
      <c r="J17" s="334">
        <v>0</v>
      </c>
      <c r="K17" s="360" t="s">
        <v>340</v>
      </c>
      <c r="L17" s="336"/>
      <c r="M17" s="336"/>
      <c r="N17" s="336"/>
      <c r="O17" s="336"/>
      <c r="P17" s="336"/>
      <c r="Q17" s="336"/>
      <c r="R17" s="336"/>
      <c r="S17" s="336"/>
      <c r="T17" s="415">
        <v>0</v>
      </c>
      <c r="U17" s="414">
        <v>0</v>
      </c>
      <c r="V17" s="119"/>
      <c r="W17" s="119"/>
      <c r="X17" s="119"/>
      <c r="Y17" s="119"/>
      <c r="Z17" s="119"/>
    </row>
    <row r="18" spans="1:26" ht="148.5" customHeight="1">
      <c r="A18" s="347" t="s">
        <v>247</v>
      </c>
      <c r="B18" s="325" t="s">
        <v>248</v>
      </c>
      <c r="C18" s="313" t="s">
        <v>249</v>
      </c>
      <c r="D18" s="313" t="s">
        <v>220</v>
      </c>
      <c r="E18" s="312" t="s">
        <v>221</v>
      </c>
      <c r="F18" s="314">
        <v>44927</v>
      </c>
      <c r="G18" s="314">
        <v>45290</v>
      </c>
      <c r="H18" s="315" t="s">
        <v>250</v>
      </c>
      <c r="I18" s="322" t="s">
        <v>251</v>
      </c>
      <c r="J18" s="316">
        <v>0.36</v>
      </c>
      <c r="K18" s="323" t="s">
        <v>341</v>
      </c>
      <c r="L18" s="317"/>
      <c r="M18" s="317"/>
      <c r="N18" s="317"/>
      <c r="O18" s="317"/>
      <c r="P18" s="317"/>
      <c r="Q18" s="317"/>
      <c r="R18" s="317"/>
      <c r="S18" s="317"/>
      <c r="T18" s="329">
        <f>4/11</f>
        <v>0.36363636363636365</v>
      </c>
      <c r="U18" s="329">
        <f>+(4)/11</f>
        <v>0.36363636363636365</v>
      </c>
      <c r="V18" s="34"/>
      <c r="W18" s="34"/>
      <c r="X18" s="34"/>
      <c r="Y18" s="34"/>
      <c r="Z18" s="34"/>
    </row>
    <row r="19" spans="1:26" ht="162.75" hidden="1" customHeight="1">
      <c r="A19" s="349"/>
      <c r="B19" s="325" t="s">
        <v>252</v>
      </c>
      <c r="C19" s="313" t="s">
        <v>253</v>
      </c>
      <c r="D19" s="313" t="s">
        <v>220</v>
      </c>
      <c r="E19" s="312" t="s">
        <v>221</v>
      </c>
      <c r="F19" s="314">
        <v>44927</v>
      </c>
      <c r="G19" s="314">
        <v>45290</v>
      </c>
      <c r="H19" s="315" t="s">
        <v>254</v>
      </c>
      <c r="I19" s="315" t="s">
        <v>172</v>
      </c>
      <c r="J19" s="316">
        <v>0</v>
      </c>
      <c r="K19" s="327"/>
      <c r="L19" s="327"/>
      <c r="M19" s="317"/>
      <c r="N19" s="317"/>
      <c r="O19" s="317"/>
      <c r="P19" s="317"/>
      <c r="Q19" s="317"/>
      <c r="R19" s="317"/>
      <c r="S19" s="317"/>
      <c r="T19" s="324">
        <v>0</v>
      </c>
      <c r="U19" s="350">
        <v>0</v>
      </c>
      <c r="V19" s="34"/>
      <c r="W19" s="34"/>
      <c r="X19" s="34"/>
      <c r="Y19" s="34"/>
      <c r="Z19" s="34"/>
    </row>
    <row r="20" spans="1:26" ht="114.75" hidden="1">
      <c r="A20" s="347" t="s">
        <v>255</v>
      </c>
      <c r="B20" s="313" t="s">
        <v>256</v>
      </c>
      <c r="C20" s="312" t="s">
        <v>257</v>
      </c>
      <c r="D20" s="312" t="s">
        <v>144</v>
      </c>
      <c r="E20" s="312" t="s">
        <v>176</v>
      </c>
      <c r="F20" s="314">
        <v>45078</v>
      </c>
      <c r="G20" s="314">
        <v>45275</v>
      </c>
      <c r="H20" s="315" t="s">
        <v>237</v>
      </c>
      <c r="I20" s="315" t="s">
        <v>172</v>
      </c>
      <c r="J20" s="316">
        <v>0</v>
      </c>
      <c r="K20" s="327"/>
      <c r="L20" s="327"/>
      <c r="M20" s="317"/>
      <c r="N20" s="317"/>
      <c r="O20" s="317"/>
      <c r="P20" s="317"/>
      <c r="Q20" s="317"/>
      <c r="R20" s="317"/>
      <c r="S20" s="317"/>
      <c r="T20" s="324">
        <v>0</v>
      </c>
      <c r="U20" s="350">
        <v>0</v>
      </c>
      <c r="V20" s="34"/>
      <c r="W20" s="34"/>
      <c r="X20" s="34"/>
      <c r="Y20" s="34"/>
      <c r="Z20" s="34"/>
    </row>
    <row r="21" spans="1:26" ht="99" hidden="1" customHeight="1" thickBot="1">
      <c r="A21" s="353"/>
      <c r="B21" s="354" t="s">
        <v>258</v>
      </c>
      <c r="C21" s="354" t="s">
        <v>259</v>
      </c>
      <c r="D21" s="354" t="s">
        <v>144</v>
      </c>
      <c r="E21" s="354" t="s">
        <v>176</v>
      </c>
      <c r="F21" s="355">
        <v>45047</v>
      </c>
      <c r="G21" s="355">
        <v>45260</v>
      </c>
      <c r="H21" s="356" t="s">
        <v>237</v>
      </c>
      <c r="I21" s="356" t="s">
        <v>172</v>
      </c>
      <c r="J21" s="361">
        <v>0</v>
      </c>
      <c r="K21" s="362"/>
      <c r="L21" s="362"/>
      <c r="M21" s="357"/>
      <c r="N21" s="357"/>
      <c r="O21" s="357"/>
      <c r="P21" s="357"/>
      <c r="Q21" s="357"/>
      <c r="R21" s="357"/>
      <c r="S21" s="357"/>
      <c r="T21" s="363">
        <v>0</v>
      </c>
      <c r="U21" s="364">
        <v>0</v>
      </c>
      <c r="V21" s="34"/>
      <c r="W21" s="34"/>
      <c r="X21" s="34"/>
      <c r="Y21" s="34"/>
      <c r="Z21" s="34"/>
    </row>
    <row r="22" spans="1:26" ht="12.75" customHeight="1">
      <c r="A22" s="34"/>
      <c r="B22" s="34"/>
      <c r="C22" s="34"/>
      <c r="D22" s="34"/>
      <c r="E22" s="34"/>
      <c r="F22" s="34"/>
      <c r="G22" s="34"/>
      <c r="H22" s="34"/>
      <c r="I22" s="34"/>
      <c r="J22" s="34"/>
      <c r="K22" s="34"/>
      <c r="L22" s="34"/>
      <c r="M22" s="34"/>
      <c r="N22" s="34"/>
      <c r="O22" s="34"/>
      <c r="P22" s="34"/>
      <c r="Q22" s="34"/>
      <c r="R22" s="34"/>
      <c r="S22" s="34">
        <v>11</v>
      </c>
      <c r="T22" s="376">
        <f>SUM(T11:T21)/11</f>
        <v>0.12851239669421488</v>
      </c>
      <c r="U22" s="376">
        <f>SUM(U11:U21)/11</f>
        <v>0.12851239669421488</v>
      </c>
      <c r="V22" s="34"/>
      <c r="W22" s="34"/>
      <c r="X22" s="34"/>
      <c r="Y22" s="34"/>
      <c r="Z22" s="34"/>
    </row>
    <row r="23" spans="1:26" ht="12.75" hidden="1" customHeight="1">
      <c r="A23" s="34"/>
      <c r="B23" s="34" t="s">
        <v>102</v>
      </c>
      <c r="C23" s="34" t="s">
        <v>103</v>
      </c>
      <c r="D23" s="34" t="s">
        <v>104</v>
      </c>
      <c r="E23" s="34"/>
      <c r="F23" s="34"/>
      <c r="G23" s="34"/>
      <c r="H23" s="34"/>
      <c r="I23" s="34"/>
      <c r="J23" s="34"/>
      <c r="K23" s="34"/>
      <c r="L23" s="34"/>
      <c r="M23" s="34"/>
      <c r="N23" s="34"/>
      <c r="O23" s="34"/>
      <c r="P23" s="34"/>
      <c r="Q23" s="34"/>
      <c r="R23" s="34"/>
      <c r="S23" s="34"/>
      <c r="T23" s="34"/>
      <c r="U23" s="34"/>
      <c r="V23" s="34"/>
      <c r="W23" s="34"/>
      <c r="X23" s="34"/>
      <c r="Y23" s="34"/>
      <c r="Z23" s="34"/>
    </row>
    <row r="24" spans="1:26" ht="12.75" hidden="1" customHeight="1">
      <c r="A24" s="62" t="s">
        <v>105</v>
      </c>
      <c r="B24" s="63" t="s">
        <v>106</v>
      </c>
      <c r="C24" s="64" t="s">
        <v>107</v>
      </c>
      <c r="D24" s="65" t="s">
        <v>107</v>
      </c>
      <c r="E24" s="34"/>
      <c r="F24" s="34"/>
      <c r="G24" s="34"/>
      <c r="H24" s="34"/>
      <c r="I24" s="34"/>
      <c r="J24" s="34"/>
      <c r="K24" s="34"/>
      <c r="L24" s="34"/>
      <c r="M24" s="34"/>
      <c r="N24" s="34"/>
      <c r="O24" s="34"/>
      <c r="P24" s="34"/>
      <c r="Q24" s="34"/>
      <c r="R24" s="34"/>
      <c r="S24" s="34"/>
      <c r="T24" s="34"/>
      <c r="U24" s="34"/>
      <c r="V24" s="34"/>
      <c r="W24" s="34"/>
      <c r="X24" s="34"/>
      <c r="Y24" s="34"/>
      <c r="Z24" s="34"/>
    </row>
    <row r="25" spans="1:26" ht="12.75" hidden="1" customHeight="1">
      <c r="A25" s="175" t="s">
        <v>108</v>
      </c>
      <c r="B25" s="66" t="s">
        <v>109</v>
      </c>
      <c r="C25" s="67" t="s">
        <v>79</v>
      </c>
      <c r="D25" s="68"/>
      <c r="E25" s="34"/>
      <c r="F25" s="34"/>
      <c r="G25" s="34"/>
      <c r="H25" s="34"/>
      <c r="I25" s="34"/>
      <c r="J25" s="34"/>
      <c r="K25" s="34"/>
      <c r="L25" s="34"/>
      <c r="M25" s="34"/>
      <c r="N25" s="34"/>
      <c r="O25" s="34"/>
      <c r="P25" s="34"/>
      <c r="Q25" s="34"/>
      <c r="R25" s="34"/>
      <c r="S25" s="34"/>
      <c r="T25" s="34"/>
      <c r="U25" s="34"/>
      <c r="V25" s="34"/>
      <c r="W25" s="34"/>
      <c r="X25" s="34"/>
      <c r="Y25" s="34"/>
      <c r="Z25" s="34"/>
    </row>
    <row r="26" spans="1:26" ht="12.75" hidden="1" customHeight="1">
      <c r="A26" s="176"/>
      <c r="B26" s="69" t="s">
        <v>110</v>
      </c>
      <c r="C26" s="70" t="s">
        <v>111</v>
      </c>
      <c r="D26" s="71"/>
      <c r="E26" s="34"/>
      <c r="F26" s="34"/>
      <c r="G26" s="34"/>
      <c r="H26" s="34"/>
      <c r="I26" s="34"/>
      <c r="J26" s="34"/>
      <c r="K26" s="34"/>
      <c r="L26" s="34"/>
      <c r="M26" s="34"/>
      <c r="N26" s="34"/>
      <c r="O26" s="34"/>
      <c r="P26" s="34"/>
      <c r="Q26" s="34"/>
      <c r="R26" s="34"/>
      <c r="S26" s="34"/>
      <c r="T26" s="34"/>
      <c r="U26" s="34"/>
      <c r="V26" s="34"/>
      <c r="W26" s="34"/>
      <c r="X26" s="34"/>
      <c r="Y26" s="34"/>
      <c r="Z26" s="34"/>
    </row>
    <row r="27" spans="1:26" ht="12.75" customHeight="1" thickBot="1">
      <c r="A27" s="72"/>
      <c r="B27" s="34"/>
      <c r="C27" s="73"/>
      <c r="D27" s="34"/>
      <c r="E27" s="34"/>
      <c r="F27" s="34"/>
      <c r="G27" s="34"/>
      <c r="H27" s="34"/>
      <c r="I27" s="34"/>
      <c r="J27" s="34"/>
      <c r="K27" s="34"/>
      <c r="L27" s="34"/>
      <c r="M27" s="34"/>
      <c r="N27" s="34"/>
      <c r="O27" s="34"/>
      <c r="P27" s="34"/>
      <c r="Q27" s="34"/>
      <c r="R27" s="34"/>
      <c r="S27" s="34"/>
      <c r="T27" s="34"/>
      <c r="U27" s="34"/>
      <c r="V27" s="34"/>
      <c r="W27" s="34"/>
      <c r="X27" s="34"/>
      <c r="Y27" s="34"/>
      <c r="Z27" s="34"/>
    </row>
    <row r="28" spans="1:26" ht="12.75" customHeight="1" thickBot="1">
      <c r="A28" s="74" t="s">
        <v>112</v>
      </c>
      <c r="B28" s="63" t="s">
        <v>113</v>
      </c>
      <c r="C28" s="64" t="s">
        <v>114</v>
      </c>
      <c r="D28" s="75"/>
      <c r="E28" s="34"/>
      <c r="F28" s="34"/>
      <c r="G28" s="34"/>
      <c r="H28" s="34"/>
      <c r="I28" s="34"/>
      <c r="J28" s="34"/>
      <c r="K28" s="34"/>
      <c r="L28" s="34"/>
      <c r="M28" s="34"/>
      <c r="N28" s="34"/>
      <c r="O28" s="34"/>
      <c r="P28" s="34"/>
      <c r="Q28" s="34"/>
      <c r="R28" s="34"/>
      <c r="S28" s="34"/>
      <c r="T28" s="34"/>
      <c r="U28" s="34"/>
      <c r="V28" s="34"/>
      <c r="W28" s="34"/>
      <c r="X28" s="34"/>
      <c r="Y28" s="34"/>
      <c r="Z28" s="34"/>
    </row>
    <row r="29" spans="1:26" ht="12.75" customHeight="1">
      <c r="A29" s="72"/>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2.75" customHeight="1">
      <c r="A30" s="74" t="s">
        <v>115</v>
      </c>
      <c r="B30" s="177" t="s">
        <v>116</v>
      </c>
      <c r="C30" s="178"/>
      <c r="D30" s="179"/>
      <c r="E30" s="34"/>
      <c r="F30" s="34"/>
      <c r="G30" s="34"/>
      <c r="H30" s="34"/>
      <c r="I30" s="34"/>
      <c r="J30" s="34"/>
      <c r="K30" s="34"/>
      <c r="L30" s="34"/>
      <c r="M30" s="34"/>
      <c r="N30" s="34"/>
      <c r="O30" s="34"/>
      <c r="P30" s="34"/>
      <c r="Q30" s="34"/>
      <c r="R30" s="34"/>
      <c r="S30" s="34"/>
      <c r="T30" s="34"/>
      <c r="U30" s="34"/>
      <c r="V30" s="34"/>
      <c r="W30" s="34"/>
      <c r="X30" s="34"/>
      <c r="Y30" s="34"/>
      <c r="Z30" s="34"/>
    </row>
    <row r="31" spans="1:26" ht="12.75" customHeight="1" thickBot="1">
      <c r="A31" s="74" t="s">
        <v>117</v>
      </c>
      <c r="B31" s="177" t="s">
        <v>118</v>
      </c>
      <c r="C31" s="178"/>
      <c r="D31" s="179"/>
      <c r="E31" s="34"/>
      <c r="F31" s="34"/>
      <c r="G31" s="34"/>
      <c r="H31" s="34"/>
      <c r="I31" s="34"/>
      <c r="J31" s="34"/>
      <c r="K31" s="34"/>
      <c r="L31" s="34"/>
      <c r="M31" s="34"/>
      <c r="N31" s="34"/>
      <c r="O31" s="34"/>
      <c r="P31" s="34"/>
      <c r="Q31" s="34"/>
      <c r="R31" s="34"/>
      <c r="S31" s="34"/>
      <c r="T31" s="34"/>
      <c r="U31" s="34"/>
      <c r="V31" s="34"/>
      <c r="W31" s="34"/>
      <c r="X31" s="34"/>
      <c r="Y31" s="34"/>
      <c r="Z31" s="34"/>
    </row>
    <row r="32" spans="1:26" ht="12.75" customHeight="1" thickBot="1">
      <c r="A32" s="299" t="s">
        <v>119</v>
      </c>
      <c r="B32" s="300" t="s">
        <v>337</v>
      </c>
      <c r="C32" s="178"/>
      <c r="D32" s="179"/>
      <c r="E32" s="34"/>
      <c r="F32" s="34"/>
      <c r="G32" s="34"/>
      <c r="H32" s="34"/>
      <c r="I32" s="34"/>
      <c r="J32" s="34"/>
      <c r="K32" s="34"/>
      <c r="L32" s="34"/>
      <c r="M32" s="34"/>
      <c r="N32" s="34"/>
      <c r="O32" s="34"/>
      <c r="P32" s="34"/>
      <c r="Q32" s="34"/>
      <c r="R32" s="34"/>
      <c r="S32" s="34"/>
      <c r="T32" s="34"/>
      <c r="U32" s="34"/>
      <c r="V32" s="34"/>
      <c r="W32" s="34"/>
      <c r="X32" s="34"/>
      <c r="Y32" s="34"/>
      <c r="Z32" s="34"/>
    </row>
    <row r="33" spans="1:26" ht="12.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2.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2.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2.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2.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2.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2.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2.7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2.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2.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2.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2.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2.7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2.7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2.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2.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2.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2.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2.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2.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2.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2.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2.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2.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2.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2.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2.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2.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2.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2.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2.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2.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2.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2.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2.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2.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2.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2.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2.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2.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2.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2.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2.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2.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2.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2.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2.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2.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2.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2.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2.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2.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2.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2.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2.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2.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2.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2.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2.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2.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autoFilter ref="T9:U26" xr:uid="{00000000-0001-0000-0600-000000000000}">
    <filterColumn colId="1">
      <filters>
        <filter val="13%"/>
        <filter val="20%"/>
        <filter val="35%"/>
        <filter val="36%"/>
        <filter val="50%"/>
      </filters>
    </filterColumn>
  </autoFilter>
  <mergeCells count="22">
    <mergeCell ref="B32:D32"/>
    <mergeCell ref="F1:G1"/>
    <mergeCell ref="F2:G2"/>
    <mergeCell ref="F3:G3"/>
    <mergeCell ref="F4:G4"/>
    <mergeCell ref="B6:G6"/>
    <mergeCell ref="A20:A21"/>
    <mergeCell ref="A25:A26"/>
    <mergeCell ref="B30:D30"/>
    <mergeCell ref="B31:D31"/>
    <mergeCell ref="A1:A4"/>
    <mergeCell ref="B1:D4"/>
    <mergeCell ref="P9:S9"/>
    <mergeCell ref="T9:T10"/>
    <mergeCell ref="U9:U10"/>
    <mergeCell ref="A12:A16"/>
    <mergeCell ref="A18:A19"/>
    <mergeCell ref="B7:G7"/>
    <mergeCell ref="B8:G8"/>
    <mergeCell ref="B9:G9"/>
    <mergeCell ref="H9:K9"/>
    <mergeCell ref="L9:O9"/>
  </mergeCells>
  <hyperlinks>
    <hyperlink ref="I13" r:id="rId1" location="gid=883148781" xr:uid="{00000000-0004-0000-0600-000000000000}"/>
    <hyperlink ref="I14" r:id="rId2" xr:uid="{00000000-0004-0000-0600-000001000000}"/>
    <hyperlink ref="I16" r:id="rId3" xr:uid="{00000000-0004-0000-0600-000002000000}"/>
    <hyperlink ref="I17" r:id="rId4" xr:uid="{00000000-0004-0000-0600-000003000000}"/>
    <hyperlink ref="I18" r:id="rId5" xr:uid="{00000000-0004-0000-0600-000004000000}"/>
  </hyperlinks>
  <printOptions horizontalCentered="1" verticalCentered="1"/>
  <pageMargins left="0" right="0" top="0" bottom="0" header="0" footer="0"/>
  <pageSetup paperSize="14" orientation="portrait"/>
  <headerFooter>
    <oddFooter>&amp;C&amp;P</oddFooter>
  </headerFooter>
  <drawing r:id="rId6"/>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D1000"/>
  <sheetViews>
    <sheetView topLeftCell="A16" workbookViewId="0">
      <selection activeCell="A27" sqref="A27"/>
    </sheetView>
  </sheetViews>
  <sheetFormatPr baseColWidth="10" defaultColWidth="12.625" defaultRowHeight="15" customHeight="1"/>
  <cols>
    <col min="1" max="1" width="28.375" customWidth="1"/>
    <col min="2" max="2" width="27.875" customWidth="1"/>
    <col min="3" max="3" width="31.5" customWidth="1"/>
    <col min="4" max="4" width="22.125" customWidth="1"/>
    <col min="5" max="5" width="16.375" customWidth="1"/>
    <col min="6" max="6" width="13.25" customWidth="1"/>
    <col min="7" max="7" width="14.625" customWidth="1"/>
    <col min="8" max="8" width="28.375" customWidth="1"/>
    <col min="10" max="10" width="20.25" customWidth="1"/>
    <col min="11" max="11" width="32.125" customWidth="1"/>
  </cols>
  <sheetData>
    <row r="1" spans="1:26" ht="19.5" customHeight="1">
      <c r="A1" s="226">
        <v>3</v>
      </c>
      <c r="B1" s="205" t="s">
        <v>121</v>
      </c>
      <c r="C1" s="164"/>
      <c r="D1" s="164"/>
      <c r="E1" s="184"/>
      <c r="F1" s="219" t="s">
        <v>47</v>
      </c>
      <c r="G1" s="187"/>
      <c r="H1" s="34"/>
      <c r="I1" s="34"/>
      <c r="J1" s="34"/>
      <c r="K1" s="34"/>
      <c r="L1" s="34"/>
      <c r="M1" s="34"/>
      <c r="N1" s="34"/>
      <c r="O1" s="34"/>
      <c r="P1" s="34"/>
      <c r="Q1" s="34"/>
      <c r="R1" s="34"/>
      <c r="S1" s="34"/>
      <c r="T1" s="34"/>
      <c r="U1" s="34"/>
      <c r="V1" s="34"/>
      <c r="W1" s="34"/>
      <c r="X1" s="34"/>
      <c r="Y1" s="34"/>
      <c r="Z1" s="34"/>
    </row>
    <row r="2" spans="1:26" ht="19.5" customHeight="1">
      <c r="A2" s="227"/>
      <c r="B2" s="181"/>
      <c r="C2" s="164"/>
      <c r="D2" s="164"/>
      <c r="E2" s="184"/>
      <c r="F2" s="170" t="s">
        <v>48</v>
      </c>
      <c r="G2" s="189"/>
      <c r="H2" s="34"/>
      <c r="I2" s="34"/>
      <c r="J2" s="34"/>
      <c r="K2" s="34"/>
      <c r="L2" s="34"/>
      <c r="M2" s="34"/>
      <c r="N2" s="34"/>
      <c r="O2" s="34"/>
      <c r="P2" s="34"/>
      <c r="Q2" s="34"/>
      <c r="R2" s="34"/>
      <c r="S2" s="34"/>
      <c r="T2" s="34"/>
      <c r="U2" s="34"/>
      <c r="V2" s="34"/>
      <c r="W2" s="34"/>
      <c r="X2" s="34"/>
      <c r="Y2" s="34"/>
      <c r="Z2" s="34"/>
    </row>
    <row r="3" spans="1:26" ht="19.5" customHeight="1">
      <c r="A3" s="227"/>
      <c r="B3" s="181"/>
      <c r="C3" s="164"/>
      <c r="D3" s="164"/>
      <c r="E3" s="184"/>
      <c r="F3" s="170" t="s">
        <v>49</v>
      </c>
      <c r="G3" s="189"/>
      <c r="H3" s="34"/>
      <c r="I3" s="34"/>
      <c r="J3" s="34"/>
      <c r="K3" s="34"/>
      <c r="L3" s="34"/>
      <c r="M3" s="34"/>
      <c r="N3" s="34"/>
      <c r="O3" s="34"/>
      <c r="P3" s="34"/>
      <c r="Q3" s="34"/>
      <c r="R3" s="34"/>
      <c r="S3" s="34"/>
      <c r="T3" s="34"/>
      <c r="U3" s="34"/>
      <c r="V3" s="34"/>
      <c r="W3" s="34"/>
      <c r="X3" s="34"/>
      <c r="Y3" s="34"/>
      <c r="Z3" s="34"/>
    </row>
    <row r="4" spans="1:26" ht="19.5" customHeight="1">
      <c r="A4" s="159"/>
      <c r="B4" s="181"/>
      <c r="C4" s="164"/>
      <c r="D4" s="164"/>
      <c r="E4" s="184"/>
      <c r="F4" s="220" t="s">
        <v>260</v>
      </c>
      <c r="G4" s="191"/>
      <c r="H4" s="34"/>
      <c r="I4" s="34"/>
      <c r="J4" s="34"/>
      <c r="K4" s="34"/>
      <c r="L4" s="34"/>
      <c r="M4" s="34"/>
      <c r="N4" s="34"/>
      <c r="O4" s="34"/>
      <c r="P4" s="34"/>
      <c r="Q4" s="34"/>
      <c r="R4" s="34"/>
      <c r="S4" s="34"/>
      <c r="T4" s="34"/>
      <c r="U4" s="34"/>
      <c r="V4" s="34"/>
      <c r="W4" s="34"/>
      <c r="X4" s="34"/>
      <c r="Y4" s="34"/>
      <c r="Z4" s="34"/>
    </row>
    <row r="5" spans="1:26" ht="9.7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31.5" customHeight="1">
      <c r="A6" s="113" t="s">
        <v>261</v>
      </c>
      <c r="B6" s="170" t="s">
        <v>262</v>
      </c>
      <c r="C6" s="161"/>
      <c r="D6" s="161"/>
      <c r="E6" s="161"/>
      <c r="F6" s="161"/>
      <c r="G6" s="162"/>
      <c r="H6" s="34"/>
      <c r="I6" s="34"/>
      <c r="J6" s="34"/>
      <c r="K6" s="34"/>
      <c r="L6" s="34"/>
      <c r="M6" s="34"/>
      <c r="N6" s="34"/>
      <c r="O6" s="34"/>
      <c r="P6" s="34"/>
      <c r="Q6" s="34"/>
      <c r="R6" s="34"/>
      <c r="S6" s="34"/>
      <c r="T6" s="34"/>
      <c r="U6" s="34"/>
      <c r="V6" s="34"/>
      <c r="W6" s="34"/>
      <c r="X6" s="34"/>
      <c r="Y6" s="34"/>
      <c r="Z6" s="34"/>
    </row>
    <row r="7" spans="1:26" ht="15" customHeight="1">
      <c r="A7" s="113" t="s">
        <v>53</v>
      </c>
      <c r="B7" s="170" t="s">
        <v>263</v>
      </c>
      <c r="C7" s="161"/>
      <c r="D7" s="161"/>
      <c r="E7" s="161"/>
      <c r="F7" s="161"/>
      <c r="G7" s="162"/>
      <c r="H7" s="34"/>
      <c r="I7" s="34"/>
      <c r="J7" s="34"/>
      <c r="K7" s="34"/>
      <c r="L7" s="34"/>
      <c r="M7" s="34"/>
      <c r="N7" s="34"/>
      <c r="O7" s="34"/>
      <c r="P7" s="34"/>
      <c r="Q7" s="34"/>
      <c r="R7" s="34"/>
      <c r="S7" s="34"/>
      <c r="T7" s="34"/>
      <c r="U7" s="34"/>
      <c r="V7" s="34"/>
      <c r="W7" s="34"/>
      <c r="X7" s="34"/>
      <c r="Y7" s="34"/>
      <c r="Z7" s="34"/>
    </row>
    <row r="8" spans="1:26" ht="36" customHeight="1">
      <c r="A8" s="114" t="s">
        <v>211</v>
      </c>
      <c r="B8" s="167" t="s">
        <v>264</v>
      </c>
      <c r="C8" s="168"/>
      <c r="D8" s="168"/>
      <c r="E8" s="168"/>
      <c r="F8" s="168"/>
      <c r="G8" s="169"/>
      <c r="H8" s="34"/>
      <c r="I8" s="34"/>
      <c r="J8" s="34"/>
      <c r="K8" s="34"/>
      <c r="L8" s="34"/>
      <c r="M8" s="34"/>
      <c r="N8" s="34"/>
      <c r="O8" s="34"/>
      <c r="P8" s="34"/>
      <c r="Q8" s="34"/>
      <c r="R8" s="34"/>
      <c r="S8" s="34"/>
      <c r="T8" s="34"/>
      <c r="U8" s="34"/>
      <c r="V8" s="34"/>
      <c r="W8" s="34"/>
      <c r="X8" s="34"/>
      <c r="Y8" s="34"/>
      <c r="Z8" s="34"/>
    </row>
    <row r="9" spans="1:26" ht="23.25" customHeight="1">
      <c r="A9" s="120" t="s">
        <v>57</v>
      </c>
      <c r="B9" s="219" t="s">
        <v>265</v>
      </c>
      <c r="C9" s="201"/>
      <c r="D9" s="201"/>
      <c r="E9" s="201"/>
      <c r="F9" s="201"/>
      <c r="G9" s="202"/>
      <c r="H9" s="200" t="s">
        <v>59</v>
      </c>
      <c r="I9" s="201"/>
      <c r="J9" s="201"/>
      <c r="K9" s="202"/>
      <c r="L9" s="203" t="s">
        <v>60</v>
      </c>
      <c r="M9" s="201"/>
      <c r="N9" s="201"/>
      <c r="O9" s="202"/>
      <c r="P9" s="204" t="s">
        <v>61</v>
      </c>
      <c r="Q9" s="201"/>
      <c r="R9" s="201"/>
      <c r="S9" s="202"/>
      <c r="T9" s="192" t="s">
        <v>62</v>
      </c>
      <c r="U9" s="193" t="s">
        <v>63</v>
      </c>
      <c r="V9" s="34"/>
      <c r="W9" s="34"/>
      <c r="X9" s="34"/>
      <c r="Y9" s="34"/>
      <c r="Z9" s="34"/>
    </row>
    <row r="10" spans="1:26" ht="90" customHeight="1">
      <c r="A10" s="121" t="s">
        <v>64</v>
      </c>
      <c r="B10" s="115" t="s">
        <v>65</v>
      </c>
      <c r="C10" s="122" t="s">
        <v>66</v>
      </c>
      <c r="D10" s="115" t="s">
        <v>266</v>
      </c>
      <c r="E10" s="115" t="s">
        <v>161</v>
      </c>
      <c r="F10" s="115" t="s">
        <v>162</v>
      </c>
      <c r="G10" s="115" t="s">
        <v>70</v>
      </c>
      <c r="H10" s="40" t="s">
        <v>215</v>
      </c>
      <c r="I10" s="39" t="s">
        <v>72</v>
      </c>
      <c r="J10" s="40" t="s">
        <v>73</v>
      </c>
      <c r="K10" s="40" t="s">
        <v>74</v>
      </c>
      <c r="L10" s="42" t="s">
        <v>216</v>
      </c>
      <c r="M10" s="41" t="s">
        <v>72</v>
      </c>
      <c r="N10" s="42" t="s">
        <v>73</v>
      </c>
      <c r="O10" s="42" t="s">
        <v>74</v>
      </c>
      <c r="P10" s="44" t="s">
        <v>216</v>
      </c>
      <c r="Q10" s="43" t="s">
        <v>72</v>
      </c>
      <c r="R10" s="44" t="s">
        <v>73</v>
      </c>
      <c r="S10" s="44" t="s">
        <v>74</v>
      </c>
      <c r="T10" s="159"/>
      <c r="U10" s="194"/>
      <c r="V10" s="34"/>
      <c r="W10" s="34"/>
      <c r="X10" s="34"/>
      <c r="Y10" s="34"/>
      <c r="Z10" s="34"/>
    </row>
    <row r="11" spans="1:26" ht="161.25" customHeight="1">
      <c r="A11" s="113" t="s">
        <v>267</v>
      </c>
      <c r="B11" s="82" t="s">
        <v>268</v>
      </c>
      <c r="C11" s="123" t="s">
        <v>269</v>
      </c>
      <c r="D11" s="82" t="s">
        <v>144</v>
      </c>
      <c r="E11" s="82" t="s">
        <v>270</v>
      </c>
      <c r="F11" s="85">
        <v>45015</v>
      </c>
      <c r="G11" s="85">
        <v>45229</v>
      </c>
      <c r="H11" s="116" t="s">
        <v>271</v>
      </c>
      <c r="I11" s="124" t="s">
        <v>230</v>
      </c>
      <c r="J11" s="101">
        <v>0.5</v>
      </c>
      <c r="K11" s="82" t="s">
        <v>332</v>
      </c>
      <c r="L11" s="51"/>
      <c r="M11" s="51"/>
      <c r="N11" s="51"/>
      <c r="O11" s="51"/>
      <c r="P11" s="51"/>
      <c r="Q11" s="51"/>
      <c r="R11" s="51"/>
      <c r="S11" s="51"/>
      <c r="T11" s="101">
        <v>0.5</v>
      </c>
      <c r="U11" s="101">
        <v>0.5</v>
      </c>
      <c r="V11" s="34"/>
      <c r="W11" s="34"/>
      <c r="X11" s="34"/>
      <c r="Y11" s="34"/>
      <c r="Z11" s="34"/>
    </row>
    <row r="12" spans="1:26" ht="87" customHeight="1">
      <c r="A12" s="113"/>
      <c r="B12" s="82" t="s">
        <v>272</v>
      </c>
      <c r="C12" s="83" t="s">
        <v>273</v>
      </c>
      <c r="D12" s="82" t="s">
        <v>274</v>
      </c>
      <c r="E12" s="82" t="s">
        <v>275</v>
      </c>
      <c r="F12" s="85">
        <v>45139</v>
      </c>
      <c r="G12" s="107">
        <v>45209</v>
      </c>
      <c r="H12" s="60"/>
      <c r="I12" s="61"/>
      <c r="J12" s="61"/>
      <c r="K12" s="117"/>
      <c r="L12" s="118"/>
      <c r="M12" s="118"/>
      <c r="N12" s="118"/>
      <c r="O12" s="51"/>
      <c r="P12" s="51"/>
      <c r="Q12" s="51"/>
      <c r="R12" s="51"/>
      <c r="S12" s="51"/>
      <c r="T12" s="52">
        <v>0</v>
      </c>
      <c r="U12" s="302">
        <v>0</v>
      </c>
      <c r="V12" s="34"/>
      <c r="W12" s="34"/>
      <c r="X12" s="34"/>
      <c r="Y12" s="34"/>
      <c r="Z12" s="34"/>
    </row>
    <row r="13" spans="1:26" ht="258" customHeight="1">
      <c r="A13" s="125" t="s">
        <v>276</v>
      </c>
      <c r="B13" s="82" t="s">
        <v>277</v>
      </c>
      <c r="C13" s="123" t="s">
        <v>278</v>
      </c>
      <c r="D13" s="82" t="s">
        <v>279</v>
      </c>
      <c r="E13" s="82" t="s">
        <v>221</v>
      </c>
      <c r="F13" s="107">
        <v>44927</v>
      </c>
      <c r="G13" s="85">
        <v>45275</v>
      </c>
      <c r="H13" s="103" t="s">
        <v>280</v>
      </c>
      <c r="I13" s="104" t="s">
        <v>281</v>
      </c>
      <c r="J13" s="106">
        <v>0.98</v>
      </c>
      <c r="K13" s="254" t="s">
        <v>333</v>
      </c>
      <c r="L13" s="51"/>
      <c r="M13" s="51"/>
      <c r="N13" s="51"/>
      <c r="O13" s="51"/>
      <c r="P13" s="51"/>
      <c r="Q13" s="51"/>
      <c r="R13" s="51"/>
      <c r="S13" s="51"/>
      <c r="T13" s="52">
        <v>0.98</v>
      </c>
      <c r="U13" s="256">
        <f>(33.33%*98%)</f>
        <v>0.32663399999999998</v>
      </c>
      <c r="V13" s="34"/>
      <c r="W13" s="34"/>
      <c r="X13" s="34"/>
      <c r="Y13" s="34"/>
      <c r="Z13" s="34"/>
    </row>
    <row r="14" spans="1:26" ht="140.25" customHeight="1">
      <c r="A14" s="126" t="s">
        <v>282</v>
      </c>
      <c r="B14" s="54" t="s">
        <v>283</v>
      </c>
      <c r="C14" s="127" t="s">
        <v>284</v>
      </c>
      <c r="D14" s="46" t="s">
        <v>144</v>
      </c>
      <c r="E14" s="82" t="s">
        <v>270</v>
      </c>
      <c r="F14" s="128">
        <v>44986</v>
      </c>
      <c r="G14" s="107">
        <v>45107</v>
      </c>
      <c r="H14" s="103" t="s">
        <v>285</v>
      </c>
      <c r="I14" s="108" t="s">
        <v>230</v>
      </c>
      <c r="J14" s="106">
        <v>0.5</v>
      </c>
      <c r="K14" s="82" t="s">
        <v>332</v>
      </c>
      <c r="L14" s="51"/>
      <c r="M14" s="51"/>
      <c r="N14" s="51"/>
      <c r="O14" s="51"/>
      <c r="P14" s="51"/>
      <c r="Q14" s="51"/>
      <c r="R14" s="51"/>
      <c r="S14" s="51"/>
      <c r="T14" s="101">
        <v>0.5</v>
      </c>
      <c r="U14" s="101">
        <v>0.5</v>
      </c>
      <c r="V14" s="34"/>
      <c r="W14" s="34"/>
      <c r="X14" s="34"/>
      <c r="Y14" s="34"/>
      <c r="Z14" s="34"/>
    </row>
    <row r="15" spans="1:26" ht="78.75" customHeight="1">
      <c r="A15" s="113" t="s">
        <v>286</v>
      </c>
      <c r="B15" s="46" t="s">
        <v>287</v>
      </c>
      <c r="C15" s="127" t="s">
        <v>288</v>
      </c>
      <c r="D15" s="82" t="s">
        <v>144</v>
      </c>
      <c r="E15" s="82" t="s">
        <v>289</v>
      </c>
      <c r="F15" s="129">
        <v>45017</v>
      </c>
      <c r="G15" s="85">
        <v>45199</v>
      </c>
      <c r="H15" s="103" t="s">
        <v>290</v>
      </c>
      <c r="I15" s="108" t="s">
        <v>291</v>
      </c>
      <c r="J15" s="106">
        <v>1</v>
      </c>
      <c r="K15" s="82" t="s">
        <v>334</v>
      </c>
      <c r="L15" s="51"/>
      <c r="M15" s="51"/>
      <c r="N15" s="51"/>
      <c r="O15" s="51"/>
      <c r="P15" s="51"/>
      <c r="Q15" s="51"/>
      <c r="R15" s="51"/>
      <c r="S15" s="51"/>
      <c r="T15" s="101">
        <v>1</v>
      </c>
      <c r="U15" s="101">
        <v>1</v>
      </c>
      <c r="V15" s="34"/>
      <c r="W15" s="34"/>
      <c r="X15" s="34"/>
      <c r="Y15" s="34"/>
      <c r="Z15" s="34"/>
    </row>
    <row r="16" spans="1:26" ht="96.75" customHeight="1">
      <c r="A16" s="130" t="s">
        <v>292</v>
      </c>
      <c r="B16" s="109" t="s">
        <v>293</v>
      </c>
      <c r="C16" s="131" t="s">
        <v>294</v>
      </c>
      <c r="D16" s="70" t="s">
        <v>279</v>
      </c>
      <c r="E16" s="70" t="s">
        <v>221</v>
      </c>
      <c r="F16" s="111">
        <v>44958</v>
      </c>
      <c r="G16" s="112">
        <v>45269</v>
      </c>
      <c r="H16" s="103" t="s">
        <v>295</v>
      </c>
      <c r="I16" s="105" t="s">
        <v>251</v>
      </c>
      <c r="J16" s="106">
        <v>1</v>
      </c>
      <c r="K16" s="70" t="s">
        <v>335</v>
      </c>
      <c r="L16" s="110"/>
      <c r="M16" s="110"/>
      <c r="N16" s="110"/>
      <c r="O16" s="110"/>
      <c r="P16" s="110"/>
      <c r="Q16" s="110"/>
      <c r="R16" s="110"/>
      <c r="S16" s="110"/>
      <c r="T16" s="258">
        <f>4/11</f>
        <v>0.36363636363636365</v>
      </c>
      <c r="U16" s="257">
        <f>4/11</f>
        <v>0.36363636363636365</v>
      </c>
      <c r="V16" s="34"/>
      <c r="W16" s="34"/>
      <c r="X16" s="34"/>
      <c r="Y16" s="34"/>
      <c r="Z16" s="34"/>
    </row>
    <row r="17" spans="1:26 16384:16384" ht="12.75" customHeight="1">
      <c r="A17" s="34"/>
      <c r="B17" s="34"/>
      <c r="C17" s="34"/>
      <c r="D17" s="34"/>
      <c r="E17" s="34"/>
      <c r="F17" s="34"/>
      <c r="G17" s="34"/>
      <c r="H17" s="34"/>
      <c r="I17" s="34"/>
      <c r="J17" s="34"/>
      <c r="K17" s="34"/>
      <c r="L17" s="34"/>
      <c r="M17" s="34"/>
      <c r="N17" s="34"/>
      <c r="O17" s="34"/>
      <c r="P17" s="34"/>
      <c r="Q17" s="34"/>
      <c r="R17" s="34"/>
      <c r="S17" s="34">
        <v>6</v>
      </c>
      <c r="T17" s="367">
        <f>SUM(T11:T16)/6</f>
        <v>0.55727272727272725</v>
      </c>
      <c r="U17" s="367">
        <f>SUM(U11:U16)/6</f>
        <v>0.44837839393939394</v>
      </c>
      <c r="V17" s="34"/>
      <c r="W17" s="34"/>
      <c r="X17" s="34"/>
      <c r="Y17" s="34"/>
      <c r="Z17" s="34"/>
      <c r="XFD17" s="367"/>
    </row>
    <row r="18" spans="1:26 16384:16384" ht="12.75" customHeight="1">
      <c r="A18" s="34"/>
      <c r="B18" s="34" t="s">
        <v>102</v>
      </c>
      <c r="C18" s="34" t="s">
        <v>103</v>
      </c>
      <c r="D18" s="34" t="s">
        <v>104</v>
      </c>
      <c r="E18" s="34"/>
      <c r="F18" s="34"/>
      <c r="G18" s="34"/>
      <c r="H18" s="34"/>
      <c r="I18" s="34"/>
      <c r="J18" s="34"/>
      <c r="K18" s="34"/>
      <c r="L18" s="34"/>
      <c r="M18" s="34"/>
      <c r="N18" s="34"/>
      <c r="O18" s="34"/>
      <c r="P18" s="34"/>
      <c r="Q18" s="34"/>
      <c r="R18" s="34"/>
      <c r="S18" s="34"/>
      <c r="T18" s="34"/>
      <c r="U18" s="34"/>
      <c r="V18" s="34"/>
      <c r="W18" s="34"/>
      <c r="X18" s="34"/>
      <c r="Y18" s="34"/>
      <c r="Z18" s="34"/>
    </row>
    <row r="19" spans="1:26 16384:16384" ht="12.75" customHeight="1">
      <c r="A19" s="62" t="s">
        <v>105</v>
      </c>
      <c r="B19" s="63" t="s">
        <v>106</v>
      </c>
      <c r="C19" s="132" t="s">
        <v>107</v>
      </c>
      <c r="D19" s="133" t="s">
        <v>107</v>
      </c>
      <c r="E19" s="34"/>
      <c r="F19" s="34"/>
      <c r="G19" s="34"/>
      <c r="H19" s="34"/>
      <c r="I19" s="34"/>
      <c r="J19" s="34"/>
      <c r="K19" s="34"/>
      <c r="L19" s="34"/>
      <c r="M19" s="34"/>
      <c r="N19" s="34"/>
      <c r="O19" s="34"/>
      <c r="P19" s="34"/>
      <c r="Q19" s="34"/>
      <c r="R19" s="34"/>
      <c r="S19" s="34"/>
      <c r="T19" s="34"/>
      <c r="U19" s="34"/>
      <c r="V19" s="34"/>
      <c r="W19" s="34"/>
      <c r="X19" s="34"/>
      <c r="Y19" s="34"/>
      <c r="Z19" s="34"/>
    </row>
    <row r="20" spans="1:26 16384:16384" ht="12.75" customHeight="1">
      <c r="A20" s="175" t="s">
        <v>108</v>
      </c>
      <c r="B20" s="66" t="s">
        <v>109</v>
      </c>
      <c r="C20" s="67" t="s">
        <v>79</v>
      </c>
      <c r="D20" s="34"/>
      <c r="E20" s="34"/>
      <c r="F20" s="34"/>
      <c r="G20" s="34"/>
      <c r="H20" s="34"/>
      <c r="I20" s="34"/>
      <c r="J20" s="34"/>
      <c r="K20" s="34"/>
      <c r="L20" s="34"/>
      <c r="M20" s="34"/>
      <c r="N20" s="34"/>
      <c r="O20" s="34"/>
      <c r="P20" s="34"/>
      <c r="Q20" s="34"/>
      <c r="R20" s="34"/>
      <c r="S20" s="34"/>
      <c r="T20" s="34"/>
      <c r="U20" s="34"/>
      <c r="V20" s="34"/>
      <c r="W20" s="34"/>
      <c r="X20" s="34"/>
      <c r="Y20" s="34"/>
      <c r="Z20" s="34"/>
    </row>
    <row r="21" spans="1:26 16384:16384" ht="12.75" customHeight="1">
      <c r="A21" s="176"/>
      <c r="B21" s="69" t="s">
        <v>110</v>
      </c>
      <c r="C21" s="70" t="s">
        <v>111</v>
      </c>
      <c r="D21" s="34"/>
      <c r="E21" s="34"/>
      <c r="F21" s="34"/>
      <c r="G21" s="34"/>
      <c r="H21" s="34"/>
      <c r="I21" s="34"/>
      <c r="J21" s="34"/>
      <c r="K21" s="34"/>
      <c r="L21" s="34"/>
      <c r="M21" s="34"/>
      <c r="N21" s="34"/>
      <c r="O21" s="34"/>
      <c r="P21" s="34"/>
      <c r="Q21" s="34"/>
      <c r="R21" s="34"/>
      <c r="S21" s="34"/>
      <c r="T21" s="34"/>
      <c r="U21" s="34"/>
      <c r="V21" s="34"/>
      <c r="W21" s="34"/>
      <c r="X21" s="34"/>
      <c r="Y21" s="34"/>
      <c r="Z21" s="34"/>
    </row>
    <row r="22" spans="1:26 16384:16384" ht="12.75" customHeight="1">
      <c r="A22" s="72"/>
      <c r="B22" s="34"/>
      <c r="C22" s="73"/>
      <c r="D22" s="34"/>
      <c r="E22" s="34"/>
      <c r="F22" s="34"/>
      <c r="G22" s="34"/>
      <c r="H22" s="34"/>
      <c r="I22" s="34"/>
      <c r="J22" s="34"/>
      <c r="K22" s="34"/>
      <c r="L22" s="34"/>
      <c r="M22" s="34"/>
      <c r="N22" s="34"/>
      <c r="O22" s="34"/>
      <c r="P22" s="34"/>
      <c r="Q22" s="34"/>
      <c r="R22" s="34"/>
      <c r="S22" s="34"/>
      <c r="T22" s="34"/>
      <c r="U22" s="34"/>
      <c r="V22" s="34"/>
      <c r="W22" s="34"/>
      <c r="X22" s="34"/>
      <c r="Y22" s="34"/>
      <c r="Z22" s="34"/>
    </row>
    <row r="23" spans="1:26 16384:16384" ht="12.75" customHeight="1">
      <c r="A23" s="74" t="s">
        <v>112</v>
      </c>
      <c r="B23" s="63" t="s">
        <v>113</v>
      </c>
      <c r="C23" s="64" t="s">
        <v>114</v>
      </c>
      <c r="D23" s="34"/>
      <c r="E23" s="34"/>
      <c r="F23" s="34"/>
      <c r="G23" s="34"/>
      <c r="H23" s="34"/>
      <c r="I23" s="34"/>
      <c r="J23" s="34"/>
      <c r="K23" s="34"/>
      <c r="L23" s="34"/>
      <c r="M23" s="34"/>
      <c r="N23" s="34"/>
      <c r="O23" s="34"/>
      <c r="P23" s="34"/>
      <c r="Q23" s="34"/>
      <c r="R23" s="34"/>
      <c r="S23" s="34"/>
      <c r="T23" s="34"/>
      <c r="U23" s="34"/>
      <c r="V23" s="34"/>
      <c r="W23" s="34"/>
      <c r="X23" s="34"/>
      <c r="Y23" s="34"/>
      <c r="Z23" s="34"/>
    </row>
    <row r="24" spans="1:26 16384:16384" ht="12.75" customHeight="1">
      <c r="A24" s="72"/>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16384:16384" ht="12.75" customHeight="1">
      <c r="A25" s="74" t="s">
        <v>115</v>
      </c>
      <c r="B25" s="177" t="s">
        <v>116</v>
      </c>
      <c r="C25" s="178"/>
      <c r="D25" s="34"/>
      <c r="E25" s="34"/>
      <c r="F25" s="34"/>
      <c r="G25" s="34"/>
      <c r="H25" s="34"/>
      <c r="I25" s="34"/>
      <c r="J25" s="34"/>
      <c r="K25" s="34"/>
      <c r="L25" s="34"/>
      <c r="M25" s="34"/>
      <c r="N25" s="34"/>
      <c r="O25" s="34"/>
      <c r="P25" s="34"/>
      <c r="Q25" s="34"/>
      <c r="R25" s="34"/>
      <c r="S25" s="34"/>
      <c r="T25" s="34"/>
      <c r="U25" s="34"/>
      <c r="V25" s="34"/>
      <c r="W25" s="34"/>
      <c r="X25" s="34"/>
      <c r="Y25" s="34"/>
      <c r="Z25" s="34"/>
    </row>
    <row r="26" spans="1:26 16384:16384" ht="12.75" customHeight="1" thickBot="1">
      <c r="A26" s="74" t="s">
        <v>117</v>
      </c>
      <c r="B26" s="177" t="s">
        <v>118</v>
      </c>
      <c r="C26" s="178"/>
      <c r="D26" s="179"/>
      <c r="E26" s="34"/>
      <c r="F26" s="34"/>
      <c r="G26" s="34"/>
      <c r="H26" s="34"/>
      <c r="I26" s="34"/>
      <c r="J26" s="34"/>
      <c r="K26" s="34"/>
      <c r="L26" s="34"/>
      <c r="M26" s="34"/>
      <c r="N26" s="34"/>
      <c r="O26" s="34"/>
      <c r="P26" s="34"/>
      <c r="Q26" s="34"/>
      <c r="R26" s="34"/>
      <c r="S26" s="34"/>
      <c r="T26" s="34"/>
      <c r="U26" s="34"/>
      <c r="V26" s="34"/>
      <c r="W26" s="34"/>
      <c r="X26" s="34"/>
      <c r="Y26" s="34"/>
      <c r="Z26" s="34"/>
    </row>
    <row r="27" spans="1:26 16384:16384" ht="12.75" customHeight="1" thickBot="1">
      <c r="A27" s="299" t="s">
        <v>119</v>
      </c>
      <c r="B27" s="300" t="s">
        <v>337</v>
      </c>
      <c r="C27" s="178"/>
      <c r="D27" s="179"/>
      <c r="E27" s="34"/>
      <c r="F27" s="34"/>
      <c r="G27" s="34"/>
      <c r="H27" s="34"/>
      <c r="I27" s="34"/>
      <c r="J27" s="34"/>
      <c r="K27" s="34"/>
      <c r="L27" s="34"/>
      <c r="M27" s="34"/>
      <c r="N27" s="34"/>
      <c r="O27" s="34"/>
      <c r="P27" s="34"/>
      <c r="Q27" s="34"/>
      <c r="R27" s="34"/>
      <c r="S27" s="34"/>
      <c r="T27" s="34"/>
      <c r="U27" s="34"/>
      <c r="V27" s="34"/>
      <c r="W27" s="34"/>
      <c r="X27" s="34"/>
      <c r="Y27" s="34"/>
      <c r="Z27" s="34"/>
    </row>
    <row r="28" spans="1:26 16384:16384" ht="12.7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16384:16384" ht="12.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16384:16384" ht="12.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16384:16384" ht="12.7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16384:16384" ht="12.75" customHeight="1">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2.7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2.7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2.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2.7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2.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2.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2.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2.75"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2.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2.7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2.75"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2.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2.7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2.7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2.75"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2.7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75"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2.7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2.75" customHeight="1">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2.75"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2.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2.75"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2.7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2.75"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2.7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2.7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2.7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2.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2.7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2.7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2.7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75" customHeight="1">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2.75" customHeight="1">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2.75" customHeight="1">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2.75"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75" customHeight="1">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2.75" customHeight="1">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7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75" customHeight="1">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2.7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2.75" customHeight="1">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2.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2.75" customHeight="1">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2.75" customHeight="1">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2.7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2.7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2.7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2.7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2.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2.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2.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2.7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2.75" customHeight="1">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2.7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2.7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2.75" customHeight="1">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2.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2.7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2.75" customHeight="1">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2.75" customHeight="1">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2.75" customHeight="1">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2.7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2.7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2.75"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2.75" customHeight="1">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2.7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2.75" customHeight="1">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2.7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2.75" customHeight="1">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2.75" customHeight="1">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2.75" customHeight="1">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2.7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2.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2.75"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2.7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2.75"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2.75"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2.75"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2.75"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2.75"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2.75"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2.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2.75" customHeight="1">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2.75" customHeight="1">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2.75" customHeight="1">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2.75" customHeight="1">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2.75" customHeight="1">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2.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2.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2.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2.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2.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2.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2.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2.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2.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2.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2.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2.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2.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2.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2.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2.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2.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2.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2.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2.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2.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2.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2.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2.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2.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2.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2.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2.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2.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2.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2.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2.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2.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2.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2.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2.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2.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2.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2.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2.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2.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2.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2.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2.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2.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2.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2.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2.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2.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2.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2.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2.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2.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2.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2.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2.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2.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2.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2.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2.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2.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2.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2.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2.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2.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2.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2.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2.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2.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2.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2.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2.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2.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2.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2.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2.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2.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2.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2.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2.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2.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2.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2.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2.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2.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2.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2.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2.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2.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2.75"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2.75"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2.75"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2.75"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2.7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2.7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2.7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2.7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2.7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2.7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2.7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2.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2.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2.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2.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2.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2.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2.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autoFilter ref="A10:G16" xr:uid="{00000000-0009-0000-0000-000007000000}"/>
  <mergeCells count="19">
    <mergeCell ref="B27:D27"/>
    <mergeCell ref="B26:D26"/>
    <mergeCell ref="A1:A4"/>
    <mergeCell ref="B1:E4"/>
    <mergeCell ref="F1:G1"/>
    <mergeCell ref="F2:G2"/>
    <mergeCell ref="F3:G3"/>
    <mergeCell ref="F4:G4"/>
    <mergeCell ref="B6:G6"/>
    <mergeCell ref="P9:S9"/>
    <mergeCell ref="T9:T10"/>
    <mergeCell ref="U9:U10"/>
    <mergeCell ref="A20:A21"/>
    <mergeCell ref="B25:C25"/>
    <mergeCell ref="B7:G7"/>
    <mergeCell ref="B8:G8"/>
    <mergeCell ref="B9:G9"/>
    <mergeCell ref="H9:K9"/>
    <mergeCell ref="L9:O9"/>
  </mergeCells>
  <hyperlinks>
    <hyperlink ref="I11" r:id="rId1" location="gid=883148781" xr:uid="{00000000-0004-0000-0700-000000000000}"/>
    <hyperlink ref="I14" r:id="rId2" location="gid=883148781" xr:uid="{00000000-0004-0000-0700-000001000000}"/>
    <hyperlink ref="I15" r:id="rId3" xr:uid="{00000000-0004-0000-0700-000002000000}"/>
    <hyperlink ref="I16" r:id="rId4" xr:uid="{00000000-0004-0000-0700-000003000000}"/>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1" manualBreakCount="1">
    <brk id="12" man="1"/>
  </rowBreaks>
  <drawing r:id="rId5"/>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A13" workbookViewId="0">
      <selection activeCell="A19" sqref="A19"/>
    </sheetView>
  </sheetViews>
  <sheetFormatPr baseColWidth="10" defaultColWidth="12.625" defaultRowHeight="15" customHeight="1"/>
  <cols>
    <col min="1" max="1" width="33.5" customWidth="1"/>
    <col min="2" max="2" width="27.125" customWidth="1"/>
    <col min="3" max="3" width="22.375" customWidth="1"/>
    <col min="4" max="5" width="25" customWidth="1"/>
    <col min="7" max="7" width="14.5" customWidth="1"/>
    <col min="8" max="8" width="23.125" customWidth="1"/>
    <col min="9" max="9" width="29.25" customWidth="1"/>
    <col min="10" max="10" width="18.75" customWidth="1"/>
    <col min="11" max="11" width="24.5" customWidth="1"/>
  </cols>
  <sheetData>
    <row r="1" spans="1:26" ht="12.75" hidden="1" customHeight="1">
      <c r="A1" s="259"/>
      <c r="B1" s="260" t="s">
        <v>121</v>
      </c>
      <c r="C1" s="261"/>
      <c r="D1" s="261"/>
      <c r="E1" s="262"/>
      <c r="F1" s="263" t="s">
        <v>47</v>
      </c>
      <c r="G1" s="264"/>
      <c r="H1" s="265"/>
      <c r="I1" s="265"/>
      <c r="J1" s="265"/>
      <c r="K1" s="265"/>
      <c r="L1" s="265"/>
      <c r="M1" s="265"/>
      <c r="N1" s="265"/>
      <c r="O1" s="265"/>
      <c r="P1" s="265"/>
      <c r="Q1" s="265"/>
      <c r="R1" s="265"/>
      <c r="S1" s="265"/>
      <c r="T1" s="265"/>
      <c r="U1" s="266"/>
      <c r="V1" s="90"/>
      <c r="W1" s="90"/>
      <c r="X1" s="90"/>
      <c r="Y1" s="90"/>
      <c r="Z1" s="90"/>
    </row>
    <row r="2" spans="1:26" ht="39" customHeight="1">
      <c r="A2" s="267"/>
      <c r="B2" s="181"/>
      <c r="C2" s="268"/>
      <c r="D2" s="268"/>
      <c r="E2" s="184"/>
      <c r="F2" s="269" t="s">
        <v>48</v>
      </c>
      <c r="G2" s="189"/>
      <c r="H2" s="270"/>
      <c r="I2" s="270"/>
      <c r="J2" s="270"/>
      <c r="K2" s="270"/>
      <c r="L2" s="270"/>
      <c r="M2" s="270"/>
      <c r="N2" s="270"/>
      <c r="O2" s="270"/>
      <c r="P2" s="270"/>
      <c r="Q2" s="270"/>
      <c r="R2" s="270"/>
      <c r="S2" s="270"/>
      <c r="T2" s="270"/>
      <c r="U2" s="271"/>
      <c r="V2" s="90"/>
      <c r="W2" s="90"/>
      <c r="X2" s="90"/>
      <c r="Y2" s="90"/>
      <c r="Z2" s="90"/>
    </row>
    <row r="3" spans="1:26" ht="35.25" customHeight="1">
      <c r="A3" s="267"/>
      <c r="B3" s="181"/>
      <c r="C3" s="268"/>
      <c r="D3" s="268"/>
      <c r="E3" s="184"/>
      <c r="F3" s="269" t="s">
        <v>296</v>
      </c>
      <c r="G3" s="189"/>
      <c r="H3" s="270"/>
      <c r="I3" s="270"/>
      <c r="J3" s="270"/>
      <c r="K3" s="270"/>
      <c r="L3" s="270"/>
      <c r="M3" s="270"/>
      <c r="N3" s="270"/>
      <c r="O3" s="270"/>
      <c r="P3" s="270"/>
      <c r="Q3" s="270"/>
      <c r="R3" s="270"/>
      <c r="S3" s="270"/>
      <c r="T3" s="270"/>
      <c r="U3" s="271"/>
      <c r="V3" s="90"/>
      <c r="W3" s="90"/>
      <c r="X3" s="90"/>
      <c r="Y3" s="90"/>
      <c r="Z3" s="90"/>
    </row>
    <row r="4" spans="1:26" ht="23.25" customHeight="1" thickBot="1">
      <c r="A4" s="272"/>
      <c r="B4" s="217"/>
      <c r="C4" s="166"/>
      <c r="D4" s="166"/>
      <c r="E4" s="218"/>
      <c r="F4" s="229" t="s">
        <v>297</v>
      </c>
      <c r="G4" s="191"/>
      <c r="H4" s="270"/>
      <c r="I4" s="270"/>
      <c r="J4" s="270"/>
      <c r="K4" s="270"/>
      <c r="L4" s="270"/>
      <c r="M4" s="270"/>
      <c r="N4" s="270"/>
      <c r="O4" s="270"/>
      <c r="P4" s="270"/>
      <c r="Q4" s="270"/>
      <c r="R4" s="270"/>
      <c r="S4" s="270"/>
      <c r="T4" s="270"/>
      <c r="U4" s="271"/>
      <c r="V4" s="90"/>
      <c r="W4" s="90"/>
      <c r="X4" s="90"/>
      <c r="Y4" s="90"/>
      <c r="Z4" s="90"/>
    </row>
    <row r="5" spans="1:26" ht="44.25" customHeight="1">
      <c r="A5" s="273"/>
      <c r="B5" s="274"/>
      <c r="C5" s="274"/>
      <c r="D5" s="274"/>
      <c r="E5" s="274"/>
      <c r="F5" s="274"/>
      <c r="G5" s="274"/>
      <c r="H5" s="270"/>
      <c r="I5" s="270"/>
      <c r="J5" s="270"/>
      <c r="K5" s="270"/>
      <c r="L5" s="270"/>
      <c r="M5" s="270"/>
      <c r="N5" s="270"/>
      <c r="O5" s="270"/>
      <c r="P5" s="270"/>
      <c r="Q5" s="270"/>
      <c r="R5" s="270"/>
      <c r="S5" s="270"/>
      <c r="T5" s="270"/>
      <c r="U5" s="271"/>
      <c r="V5" s="90"/>
      <c r="W5" s="90"/>
      <c r="X5" s="90"/>
      <c r="Y5" s="90"/>
      <c r="Z5" s="90"/>
    </row>
    <row r="6" spans="1:26" ht="35.25" customHeight="1">
      <c r="A6" s="275" t="s">
        <v>298</v>
      </c>
      <c r="B6" s="276" t="s">
        <v>299</v>
      </c>
      <c r="C6" s="161"/>
      <c r="D6" s="161"/>
      <c r="E6" s="161"/>
      <c r="F6" s="161"/>
      <c r="G6" s="277"/>
      <c r="H6" s="270"/>
      <c r="I6" s="270"/>
      <c r="J6" s="270"/>
      <c r="K6" s="270"/>
      <c r="L6" s="270"/>
      <c r="M6" s="270"/>
      <c r="N6" s="270"/>
      <c r="O6" s="270"/>
      <c r="P6" s="270"/>
      <c r="Q6" s="270"/>
      <c r="R6" s="270"/>
      <c r="S6" s="270"/>
      <c r="T6" s="270"/>
      <c r="U6" s="271"/>
      <c r="V6" s="90"/>
      <c r="W6" s="90"/>
      <c r="X6" s="90"/>
      <c r="Y6" s="90"/>
      <c r="Z6" s="90"/>
    </row>
    <row r="7" spans="1:26" ht="45" customHeight="1">
      <c r="A7" s="275" t="s">
        <v>53</v>
      </c>
      <c r="B7" s="276" t="s">
        <v>300</v>
      </c>
      <c r="C7" s="161"/>
      <c r="D7" s="161"/>
      <c r="E7" s="161"/>
      <c r="F7" s="161"/>
      <c r="G7" s="277"/>
      <c r="H7" s="270"/>
      <c r="I7" s="270"/>
      <c r="J7" s="270"/>
      <c r="K7" s="270"/>
      <c r="L7" s="270"/>
      <c r="M7" s="270"/>
      <c r="N7" s="270"/>
      <c r="O7" s="270"/>
      <c r="P7" s="270"/>
      <c r="Q7" s="270"/>
      <c r="R7" s="270"/>
      <c r="S7" s="270"/>
      <c r="T7" s="270"/>
      <c r="U7" s="271"/>
      <c r="V7" s="90"/>
      <c r="W7" s="90"/>
      <c r="X7" s="90"/>
      <c r="Y7" s="90"/>
      <c r="Z7" s="90"/>
    </row>
    <row r="8" spans="1:26" ht="39" customHeight="1" thickBot="1">
      <c r="A8" s="278" t="s">
        <v>211</v>
      </c>
      <c r="B8" s="167" t="s">
        <v>301</v>
      </c>
      <c r="C8" s="168"/>
      <c r="D8" s="168"/>
      <c r="E8" s="168"/>
      <c r="F8" s="168"/>
      <c r="G8" s="169"/>
      <c r="H8" s="270"/>
      <c r="I8" s="270"/>
      <c r="J8" s="270"/>
      <c r="K8" s="270"/>
      <c r="L8" s="270"/>
      <c r="M8" s="270"/>
      <c r="N8" s="270"/>
      <c r="O8" s="270"/>
      <c r="P8" s="270"/>
      <c r="Q8" s="270"/>
      <c r="R8" s="270"/>
      <c r="S8" s="270"/>
      <c r="T8" s="270"/>
      <c r="U8" s="271"/>
      <c r="V8" s="90"/>
      <c r="W8" s="90"/>
      <c r="X8" s="90"/>
      <c r="Y8" s="90"/>
      <c r="Z8" s="90"/>
    </row>
    <row r="9" spans="1:26" ht="60.75" customHeight="1">
      <c r="A9" s="279" t="s">
        <v>57</v>
      </c>
      <c r="B9" s="228" t="s">
        <v>302</v>
      </c>
      <c r="C9" s="201"/>
      <c r="D9" s="201"/>
      <c r="E9" s="201"/>
      <c r="F9" s="201"/>
      <c r="G9" s="202"/>
      <c r="H9" s="200" t="s">
        <v>59</v>
      </c>
      <c r="I9" s="201"/>
      <c r="J9" s="201"/>
      <c r="K9" s="202"/>
      <c r="L9" s="203" t="s">
        <v>60</v>
      </c>
      <c r="M9" s="201"/>
      <c r="N9" s="201"/>
      <c r="O9" s="202"/>
      <c r="P9" s="204" t="s">
        <v>61</v>
      </c>
      <c r="Q9" s="201"/>
      <c r="R9" s="201"/>
      <c r="S9" s="202"/>
      <c r="T9" s="192" t="s">
        <v>62</v>
      </c>
      <c r="U9" s="280" t="s">
        <v>63</v>
      </c>
      <c r="V9" s="90"/>
      <c r="W9" s="90"/>
      <c r="X9" s="90"/>
      <c r="Y9" s="90"/>
      <c r="Z9" s="90"/>
    </row>
    <row r="10" spans="1:26" ht="51" customHeight="1">
      <c r="A10" s="281" t="s">
        <v>64</v>
      </c>
      <c r="B10" s="115" t="s">
        <v>65</v>
      </c>
      <c r="C10" s="115" t="s">
        <v>66</v>
      </c>
      <c r="D10" s="115" t="s">
        <v>160</v>
      </c>
      <c r="E10" s="115" t="s">
        <v>68</v>
      </c>
      <c r="F10" s="115" t="s">
        <v>214</v>
      </c>
      <c r="G10" s="115" t="s">
        <v>303</v>
      </c>
      <c r="H10" s="40" t="s">
        <v>215</v>
      </c>
      <c r="I10" s="39" t="s">
        <v>72</v>
      </c>
      <c r="J10" s="40" t="s">
        <v>73</v>
      </c>
      <c r="K10" s="40" t="s">
        <v>74</v>
      </c>
      <c r="L10" s="42" t="s">
        <v>216</v>
      </c>
      <c r="M10" s="41" t="s">
        <v>72</v>
      </c>
      <c r="N10" s="42" t="s">
        <v>73</v>
      </c>
      <c r="O10" s="42" t="s">
        <v>74</v>
      </c>
      <c r="P10" s="44" t="s">
        <v>216</v>
      </c>
      <c r="Q10" s="43" t="s">
        <v>72</v>
      </c>
      <c r="R10" s="44" t="s">
        <v>73</v>
      </c>
      <c r="S10" s="44" t="s">
        <v>74</v>
      </c>
      <c r="T10" s="282"/>
      <c r="U10" s="283"/>
      <c r="V10" s="90"/>
      <c r="W10" s="90"/>
      <c r="X10" s="90"/>
      <c r="Y10" s="90"/>
      <c r="Z10" s="90"/>
    </row>
    <row r="11" spans="1:26" ht="207" customHeight="1">
      <c r="A11" s="284" t="s">
        <v>304</v>
      </c>
      <c r="B11" s="134" t="s">
        <v>305</v>
      </c>
      <c r="C11" s="135" t="s">
        <v>306</v>
      </c>
      <c r="D11" s="135" t="s">
        <v>307</v>
      </c>
      <c r="E11" s="135" t="s">
        <v>308</v>
      </c>
      <c r="F11" s="129">
        <v>45047</v>
      </c>
      <c r="G11" s="129">
        <v>45139</v>
      </c>
      <c r="H11" s="136" t="s">
        <v>309</v>
      </c>
      <c r="I11" s="285" t="s">
        <v>246</v>
      </c>
      <c r="J11" s="137" t="s">
        <v>310</v>
      </c>
      <c r="K11" s="137"/>
      <c r="L11" s="138"/>
      <c r="M11" s="138"/>
      <c r="N11" s="139"/>
      <c r="O11" s="139"/>
      <c r="P11" s="139"/>
      <c r="Q11" s="139"/>
      <c r="R11" s="139"/>
      <c r="S11" s="139"/>
      <c r="T11" s="255">
        <v>0</v>
      </c>
      <c r="U11" s="296">
        <v>0</v>
      </c>
      <c r="V11" s="90"/>
      <c r="W11" s="90"/>
      <c r="X11" s="90"/>
      <c r="Y11" s="90"/>
      <c r="Z11" s="90"/>
    </row>
    <row r="12" spans="1:26" ht="196.5" customHeight="1" thickBot="1">
      <c r="A12" s="286" t="s">
        <v>311</v>
      </c>
      <c r="B12" s="287" t="s">
        <v>312</v>
      </c>
      <c r="C12" s="288" t="s">
        <v>313</v>
      </c>
      <c r="D12" s="288" t="s">
        <v>307</v>
      </c>
      <c r="E12" s="288" t="s">
        <v>314</v>
      </c>
      <c r="F12" s="289">
        <v>44986</v>
      </c>
      <c r="G12" s="289">
        <v>45078</v>
      </c>
      <c r="H12" s="290" t="s">
        <v>315</v>
      </c>
      <c r="I12" s="291" t="s">
        <v>316</v>
      </c>
      <c r="J12" s="292">
        <v>0</v>
      </c>
      <c r="K12" s="295" t="s">
        <v>336</v>
      </c>
      <c r="L12" s="293"/>
      <c r="M12" s="293"/>
      <c r="N12" s="293"/>
      <c r="O12" s="293"/>
      <c r="P12" s="293"/>
      <c r="Q12" s="293"/>
      <c r="R12" s="293"/>
      <c r="S12" s="293"/>
      <c r="T12" s="297">
        <v>0</v>
      </c>
      <c r="U12" s="298">
        <v>0</v>
      </c>
      <c r="V12" s="90"/>
      <c r="W12" s="90"/>
      <c r="X12" s="90"/>
      <c r="Y12" s="90"/>
      <c r="Z12" s="90"/>
    </row>
    <row r="13" spans="1:26" ht="12.75" customHeight="1">
      <c r="A13" s="34"/>
      <c r="B13" s="34"/>
      <c r="C13" s="34"/>
      <c r="D13" s="34"/>
      <c r="E13" s="34"/>
      <c r="F13" s="34"/>
      <c r="G13" s="34"/>
      <c r="H13" s="90"/>
      <c r="I13" s="90"/>
      <c r="J13" s="90"/>
      <c r="K13" s="90"/>
      <c r="L13" s="90"/>
      <c r="M13" s="90"/>
      <c r="N13" s="90"/>
      <c r="O13" s="90"/>
      <c r="P13" s="90"/>
      <c r="Q13" s="90"/>
      <c r="R13" s="90"/>
      <c r="S13" s="90"/>
      <c r="T13" s="90"/>
      <c r="U13" s="90"/>
      <c r="V13" s="90"/>
      <c r="W13" s="90"/>
      <c r="X13" s="90"/>
      <c r="Y13" s="90"/>
      <c r="Z13" s="90"/>
    </row>
    <row r="14" spans="1:26" ht="12.75" customHeight="1">
      <c r="A14" s="34"/>
      <c r="B14" s="34" t="s">
        <v>102</v>
      </c>
      <c r="C14" s="34" t="s">
        <v>103</v>
      </c>
      <c r="D14" s="34" t="s">
        <v>104</v>
      </c>
      <c r="E14" s="34"/>
      <c r="F14" s="34"/>
      <c r="G14" s="34"/>
      <c r="H14" s="90"/>
      <c r="I14" s="90"/>
      <c r="J14" s="90"/>
      <c r="K14" s="90"/>
      <c r="L14" s="90"/>
      <c r="M14" s="90"/>
      <c r="N14" s="90"/>
      <c r="O14" s="90"/>
      <c r="P14" s="90"/>
      <c r="Q14" s="90"/>
      <c r="R14" s="90"/>
      <c r="S14" s="90"/>
      <c r="T14" s="90"/>
      <c r="U14" s="90"/>
      <c r="V14" s="90"/>
      <c r="W14" s="90"/>
      <c r="X14" s="90"/>
      <c r="Y14" s="90"/>
      <c r="Z14" s="90"/>
    </row>
    <row r="15" spans="1:26" ht="33" customHeight="1">
      <c r="A15" s="62" t="s">
        <v>105</v>
      </c>
      <c r="B15" s="63" t="s">
        <v>106</v>
      </c>
      <c r="C15" s="64" t="s">
        <v>107</v>
      </c>
      <c r="D15" s="65" t="s">
        <v>107</v>
      </c>
      <c r="E15" s="34"/>
      <c r="F15" s="34"/>
      <c r="G15" s="34"/>
      <c r="H15" s="90"/>
      <c r="I15" s="90"/>
      <c r="J15" s="90"/>
      <c r="K15" s="90"/>
      <c r="L15" s="90"/>
      <c r="M15" s="90"/>
      <c r="N15" s="90"/>
      <c r="O15" s="90"/>
      <c r="P15" s="90"/>
      <c r="Q15" s="90"/>
      <c r="R15" s="90"/>
      <c r="S15" s="90"/>
      <c r="T15" s="90"/>
      <c r="U15" s="90"/>
      <c r="V15" s="90"/>
      <c r="W15" s="90"/>
      <c r="X15" s="90"/>
      <c r="Y15" s="90"/>
      <c r="Z15" s="90"/>
    </row>
    <row r="16" spans="1:26" ht="12.75" customHeight="1">
      <c r="A16" s="175" t="s">
        <v>108</v>
      </c>
      <c r="B16" s="66" t="s">
        <v>109</v>
      </c>
      <c r="C16" s="67" t="s">
        <v>79</v>
      </c>
      <c r="D16" s="68"/>
      <c r="E16" s="34"/>
      <c r="F16" s="34"/>
      <c r="G16" s="34"/>
      <c r="H16" s="90"/>
      <c r="I16" s="90"/>
      <c r="J16" s="90"/>
      <c r="K16" s="90"/>
      <c r="L16" s="90"/>
      <c r="M16" s="90"/>
      <c r="N16" s="90"/>
      <c r="O16" s="90"/>
      <c r="P16" s="90"/>
      <c r="Q16" s="90"/>
      <c r="R16" s="90"/>
      <c r="S16" s="90"/>
      <c r="T16" s="90"/>
      <c r="U16" s="90"/>
      <c r="V16" s="90"/>
      <c r="W16" s="90"/>
      <c r="X16" s="90"/>
      <c r="Y16" s="90"/>
      <c r="Z16" s="90"/>
    </row>
    <row r="17" spans="1:26" ht="12.75" customHeight="1">
      <c r="A17" s="176"/>
      <c r="B17" s="69" t="s">
        <v>110</v>
      </c>
      <c r="C17" s="70" t="s">
        <v>111</v>
      </c>
      <c r="D17" s="71"/>
      <c r="E17" s="34"/>
      <c r="F17" s="34"/>
      <c r="G17" s="34"/>
      <c r="H17" s="90"/>
      <c r="I17" s="90"/>
      <c r="J17" s="90"/>
      <c r="K17" s="90"/>
      <c r="L17" s="90"/>
      <c r="M17" s="90"/>
      <c r="N17" s="90"/>
      <c r="O17" s="90"/>
      <c r="P17" s="90"/>
      <c r="Q17" s="90"/>
      <c r="R17" s="90"/>
      <c r="S17" s="90"/>
      <c r="T17" s="90"/>
      <c r="U17" s="90"/>
      <c r="V17" s="90"/>
      <c r="W17" s="90"/>
      <c r="X17" s="90"/>
      <c r="Y17" s="90"/>
      <c r="Z17" s="90"/>
    </row>
    <row r="18" spans="1:26" ht="12.75" customHeight="1">
      <c r="A18" s="72"/>
      <c r="B18" s="34"/>
      <c r="C18" s="73"/>
      <c r="D18" s="34"/>
      <c r="E18" s="34"/>
      <c r="F18" s="34"/>
      <c r="G18" s="34"/>
      <c r="H18" s="90"/>
      <c r="I18" s="90"/>
      <c r="J18" s="90"/>
      <c r="K18" s="90"/>
      <c r="L18" s="90"/>
      <c r="M18" s="90"/>
      <c r="N18" s="90"/>
      <c r="O18" s="90"/>
      <c r="P18" s="90"/>
      <c r="Q18" s="90"/>
      <c r="R18" s="90"/>
      <c r="S18" s="90"/>
      <c r="T18" s="90"/>
      <c r="U18" s="90"/>
      <c r="V18" s="90"/>
      <c r="W18" s="90"/>
      <c r="X18" s="90"/>
      <c r="Y18" s="90"/>
      <c r="Z18" s="90"/>
    </row>
    <row r="19" spans="1:26" ht="12.75" customHeight="1">
      <c r="A19" s="74" t="s">
        <v>112</v>
      </c>
      <c r="B19" s="63" t="s">
        <v>113</v>
      </c>
      <c r="C19" s="64" t="s">
        <v>114</v>
      </c>
      <c r="D19" s="75"/>
      <c r="E19" s="34"/>
      <c r="F19" s="34"/>
      <c r="G19" s="34"/>
      <c r="H19" s="90"/>
      <c r="I19" s="90"/>
      <c r="J19" s="90"/>
      <c r="K19" s="90"/>
      <c r="L19" s="90"/>
      <c r="M19" s="90"/>
      <c r="N19" s="90"/>
      <c r="O19" s="90"/>
      <c r="P19" s="90"/>
      <c r="Q19" s="90"/>
      <c r="R19" s="90"/>
      <c r="S19" s="90"/>
      <c r="T19" s="90"/>
      <c r="U19" s="90"/>
      <c r="V19" s="90"/>
      <c r="W19" s="90"/>
      <c r="X19" s="90"/>
      <c r="Y19" s="90"/>
      <c r="Z19" s="90"/>
    </row>
    <row r="20" spans="1:26" ht="12.75" customHeight="1">
      <c r="A20" s="72"/>
      <c r="B20" s="34"/>
      <c r="C20" s="34"/>
      <c r="D20" s="34"/>
      <c r="E20" s="34"/>
      <c r="F20" s="34"/>
      <c r="G20" s="34"/>
      <c r="H20" s="90"/>
      <c r="I20" s="90"/>
      <c r="J20" s="90"/>
      <c r="K20" s="90"/>
      <c r="L20" s="90"/>
      <c r="M20" s="90"/>
      <c r="N20" s="90"/>
      <c r="O20" s="90"/>
      <c r="P20" s="90"/>
      <c r="Q20" s="90"/>
      <c r="R20" s="90"/>
      <c r="S20" s="90"/>
      <c r="T20" s="90"/>
      <c r="U20" s="90"/>
      <c r="V20" s="90"/>
      <c r="W20" s="90"/>
      <c r="X20" s="90"/>
      <c r="Y20" s="90"/>
      <c r="Z20" s="90"/>
    </row>
    <row r="21" spans="1:26" ht="12.75" customHeight="1">
      <c r="A21" s="74" t="s">
        <v>115</v>
      </c>
      <c r="B21" s="177" t="s">
        <v>116</v>
      </c>
      <c r="C21" s="178"/>
      <c r="D21" s="179"/>
      <c r="E21" s="34"/>
      <c r="F21" s="34"/>
      <c r="G21" s="34"/>
      <c r="H21" s="90"/>
      <c r="I21" s="90"/>
      <c r="J21" s="90"/>
      <c r="K21" s="90"/>
      <c r="L21" s="90"/>
      <c r="M21" s="90"/>
      <c r="N21" s="90"/>
      <c r="O21" s="90"/>
      <c r="P21" s="90"/>
      <c r="Q21" s="90"/>
      <c r="R21" s="90"/>
      <c r="S21" s="90"/>
      <c r="T21" s="90"/>
      <c r="U21" s="90"/>
      <c r="V21" s="90"/>
      <c r="W21" s="90"/>
      <c r="X21" s="90"/>
      <c r="Y21" s="90"/>
      <c r="Z21" s="90"/>
    </row>
    <row r="22" spans="1:26" ht="12.75" customHeight="1" thickBot="1">
      <c r="A22" s="74" t="s">
        <v>117</v>
      </c>
      <c r="B22" s="177" t="s">
        <v>118</v>
      </c>
      <c r="C22" s="178"/>
      <c r="D22" s="179"/>
      <c r="E22" s="34"/>
      <c r="F22" s="34"/>
      <c r="G22" s="34"/>
      <c r="H22" s="90"/>
      <c r="I22" s="90"/>
      <c r="J22" s="90"/>
      <c r="K22" s="90"/>
      <c r="L22" s="90"/>
      <c r="M22" s="90"/>
      <c r="N22" s="90"/>
      <c r="O22" s="90"/>
      <c r="P22" s="90"/>
      <c r="Q22" s="90"/>
      <c r="R22" s="90"/>
      <c r="S22" s="90"/>
      <c r="T22" s="90"/>
      <c r="U22" s="90"/>
      <c r="V22" s="90"/>
      <c r="W22" s="90"/>
      <c r="X22" s="90"/>
      <c r="Y22" s="90"/>
      <c r="Z22" s="90"/>
    </row>
    <row r="23" spans="1:26" ht="12.75" customHeight="1" thickBot="1">
      <c r="A23" s="299" t="s">
        <v>119</v>
      </c>
      <c r="B23" s="300" t="s">
        <v>337</v>
      </c>
      <c r="C23" s="178"/>
      <c r="D23" s="179"/>
      <c r="E23" s="34"/>
      <c r="F23" s="34"/>
      <c r="G23" s="34"/>
      <c r="H23" s="90"/>
      <c r="I23" s="90"/>
      <c r="J23" s="90"/>
      <c r="K23" s="90"/>
      <c r="L23" s="90"/>
      <c r="M23" s="90"/>
      <c r="N23" s="90"/>
      <c r="O23" s="90"/>
      <c r="P23" s="90"/>
      <c r="Q23" s="90"/>
      <c r="R23" s="90"/>
      <c r="S23" s="90"/>
      <c r="T23" s="90"/>
      <c r="U23" s="90"/>
      <c r="V23" s="90"/>
      <c r="W23" s="90"/>
      <c r="X23" s="90"/>
      <c r="Y23" s="90"/>
      <c r="Z23" s="90"/>
    </row>
    <row r="24" spans="1:26" ht="12.75" customHeight="1">
      <c r="A24" s="34"/>
      <c r="B24" s="34"/>
      <c r="C24" s="34"/>
      <c r="D24" s="34"/>
      <c r="E24" s="34"/>
      <c r="F24" s="34"/>
      <c r="G24" s="34"/>
      <c r="H24" s="90"/>
      <c r="I24" s="90"/>
      <c r="J24" s="90"/>
      <c r="K24" s="90"/>
      <c r="L24" s="90"/>
      <c r="M24" s="90"/>
      <c r="N24" s="90"/>
      <c r="O24" s="90"/>
      <c r="P24" s="90"/>
      <c r="Q24" s="90"/>
      <c r="R24" s="90"/>
      <c r="S24" s="90"/>
      <c r="T24" s="90"/>
      <c r="U24" s="90"/>
      <c r="V24" s="90"/>
      <c r="W24" s="90"/>
      <c r="X24" s="90"/>
      <c r="Y24" s="90"/>
      <c r="Z24" s="90"/>
    </row>
    <row r="25" spans="1:26" ht="12.75" customHeight="1">
      <c r="A25" s="34"/>
      <c r="B25" s="34"/>
      <c r="C25" s="34"/>
      <c r="D25" s="34"/>
      <c r="E25" s="34"/>
      <c r="F25" s="34"/>
      <c r="G25" s="34"/>
      <c r="H25" s="90"/>
      <c r="I25" s="90"/>
      <c r="J25" s="90"/>
      <c r="K25" s="90"/>
      <c r="L25" s="90"/>
      <c r="M25" s="90"/>
      <c r="N25" s="90"/>
      <c r="O25" s="90"/>
      <c r="P25" s="90"/>
      <c r="Q25" s="90"/>
      <c r="R25" s="90"/>
      <c r="S25" s="90"/>
      <c r="T25" s="90"/>
      <c r="U25" s="90"/>
      <c r="V25" s="90"/>
      <c r="W25" s="90"/>
      <c r="X25" s="90"/>
      <c r="Y25" s="90"/>
      <c r="Z25" s="90"/>
    </row>
    <row r="26" spans="1:26" ht="12.75" customHeight="1">
      <c r="A26" s="34"/>
      <c r="B26" s="34"/>
      <c r="C26" s="34"/>
      <c r="D26" s="34"/>
      <c r="E26" s="34"/>
      <c r="F26" s="34"/>
      <c r="G26" s="34"/>
      <c r="H26" s="90"/>
      <c r="I26" s="90"/>
      <c r="J26" s="90"/>
      <c r="K26" s="90"/>
      <c r="L26" s="90"/>
      <c r="M26" s="90"/>
      <c r="N26" s="90"/>
      <c r="O26" s="90"/>
      <c r="P26" s="90"/>
      <c r="Q26" s="90"/>
      <c r="R26" s="90"/>
      <c r="S26" s="90"/>
      <c r="T26" s="90"/>
      <c r="U26" s="90"/>
      <c r="V26" s="90"/>
      <c r="W26" s="90"/>
      <c r="X26" s="90"/>
      <c r="Y26" s="90"/>
      <c r="Z26" s="90"/>
    </row>
    <row r="27" spans="1:26" ht="12.75" customHeight="1">
      <c r="A27" s="34"/>
      <c r="B27" s="34"/>
      <c r="C27" s="34"/>
      <c r="D27" s="34"/>
      <c r="E27" s="34"/>
      <c r="F27" s="34"/>
      <c r="G27" s="34"/>
      <c r="H27" s="90"/>
      <c r="I27" s="90"/>
      <c r="J27" s="90"/>
      <c r="K27" s="90"/>
      <c r="L27" s="90"/>
      <c r="M27" s="90"/>
      <c r="N27" s="90"/>
      <c r="O27" s="90"/>
      <c r="P27" s="90"/>
      <c r="Q27" s="90"/>
      <c r="R27" s="90"/>
      <c r="S27" s="90"/>
      <c r="T27" s="90"/>
      <c r="U27" s="90"/>
      <c r="V27" s="90"/>
      <c r="W27" s="90"/>
      <c r="X27" s="90"/>
      <c r="Y27" s="90"/>
      <c r="Z27" s="90"/>
    </row>
    <row r="28" spans="1:26" ht="12.75" customHeight="1">
      <c r="A28" s="34"/>
      <c r="B28" s="34"/>
      <c r="C28" s="34"/>
      <c r="D28" s="34"/>
      <c r="E28" s="34"/>
      <c r="F28" s="34"/>
      <c r="G28" s="34"/>
      <c r="H28" s="90"/>
      <c r="I28" s="90"/>
      <c r="J28" s="90"/>
      <c r="K28" s="90"/>
      <c r="L28" s="90"/>
      <c r="M28" s="90"/>
      <c r="N28" s="90"/>
      <c r="O28" s="90"/>
      <c r="P28" s="90"/>
      <c r="Q28" s="90"/>
      <c r="R28" s="90"/>
      <c r="S28" s="90"/>
      <c r="T28" s="90"/>
      <c r="U28" s="90"/>
      <c r="V28" s="90"/>
      <c r="W28" s="90"/>
      <c r="X28" s="90"/>
      <c r="Y28" s="90"/>
      <c r="Z28" s="90"/>
    </row>
    <row r="29" spans="1:26" ht="12.75" customHeight="1">
      <c r="A29" s="34"/>
      <c r="B29" s="34"/>
      <c r="C29" s="34"/>
      <c r="D29" s="34"/>
      <c r="E29" s="34"/>
      <c r="F29" s="34"/>
      <c r="G29" s="34"/>
      <c r="H29" s="90"/>
      <c r="I29" s="90"/>
      <c r="J29" s="90"/>
      <c r="K29" s="90"/>
      <c r="L29" s="90"/>
      <c r="M29" s="90"/>
      <c r="N29" s="90"/>
      <c r="O29" s="90"/>
      <c r="P29" s="90"/>
      <c r="Q29" s="90"/>
      <c r="R29" s="90"/>
      <c r="S29" s="90"/>
      <c r="T29" s="90"/>
      <c r="U29" s="90"/>
      <c r="V29" s="90"/>
      <c r="W29" s="90"/>
      <c r="X29" s="90"/>
      <c r="Y29" s="90"/>
      <c r="Z29" s="90"/>
    </row>
    <row r="30" spans="1:26" ht="12.75" customHeight="1">
      <c r="A30" s="34"/>
      <c r="B30" s="34"/>
      <c r="C30" s="34"/>
      <c r="D30" s="34"/>
      <c r="E30" s="34"/>
      <c r="F30" s="34"/>
      <c r="G30" s="34"/>
      <c r="H30" s="90"/>
      <c r="I30" s="90"/>
      <c r="J30" s="90"/>
      <c r="K30" s="90"/>
      <c r="L30" s="90"/>
      <c r="M30" s="90"/>
      <c r="N30" s="90"/>
      <c r="O30" s="90"/>
      <c r="P30" s="90"/>
      <c r="Q30" s="90"/>
      <c r="R30" s="90"/>
      <c r="S30" s="90"/>
      <c r="T30" s="90"/>
      <c r="U30" s="90"/>
      <c r="V30" s="90"/>
      <c r="W30" s="90"/>
      <c r="X30" s="90"/>
      <c r="Y30" s="90"/>
      <c r="Z30" s="90"/>
    </row>
    <row r="31" spans="1:26" ht="12.75" customHeight="1">
      <c r="A31" s="34"/>
      <c r="B31" s="34"/>
      <c r="C31" s="34"/>
      <c r="D31" s="34"/>
      <c r="E31" s="34"/>
      <c r="F31" s="34"/>
      <c r="G31" s="34"/>
      <c r="H31" s="90"/>
      <c r="I31" s="90"/>
      <c r="J31" s="90"/>
      <c r="K31" s="90"/>
      <c r="L31" s="90"/>
      <c r="M31" s="90"/>
      <c r="N31" s="90"/>
      <c r="O31" s="90"/>
      <c r="P31" s="90"/>
      <c r="Q31" s="90"/>
      <c r="R31" s="90"/>
      <c r="S31" s="90"/>
      <c r="T31" s="90"/>
      <c r="U31" s="90"/>
      <c r="V31" s="90"/>
      <c r="W31" s="90"/>
      <c r="X31" s="90"/>
      <c r="Y31" s="90"/>
      <c r="Z31" s="90"/>
    </row>
    <row r="32" spans="1:26" ht="12.75" customHeight="1">
      <c r="A32" s="34"/>
      <c r="B32" s="34"/>
      <c r="C32" s="34"/>
      <c r="D32" s="34"/>
      <c r="E32" s="34"/>
      <c r="F32" s="34"/>
      <c r="G32" s="34"/>
      <c r="H32" s="90"/>
      <c r="I32" s="90"/>
      <c r="J32" s="90"/>
      <c r="K32" s="90"/>
      <c r="L32" s="90"/>
      <c r="M32" s="90"/>
      <c r="N32" s="90"/>
      <c r="O32" s="90"/>
      <c r="P32" s="90"/>
      <c r="Q32" s="90"/>
      <c r="R32" s="90"/>
      <c r="S32" s="90"/>
      <c r="T32" s="90"/>
      <c r="U32" s="90"/>
      <c r="V32" s="90"/>
      <c r="W32" s="90"/>
      <c r="X32" s="90"/>
      <c r="Y32" s="90"/>
      <c r="Z32" s="90"/>
    </row>
    <row r="33" spans="1:26" ht="12.75" customHeight="1">
      <c r="A33" s="34"/>
      <c r="B33" s="34"/>
      <c r="C33" s="34"/>
      <c r="D33" s="34"/>
      <c r="E33" s="34"/>
      <c r="F33" s="34"/>
      <c r="G33" s="34"/>
      <c r="H33" s="90"/>
      <c r="I33" s="90"/>
      <c r="J33" s="90"/>
      <c r="K33" s="90"/>
      <c r="L33" s="90"/>
      <c r="M33" s="90"/>
      <c r="N33" s="90"/>
      <c r="O33" s="90"/>
      <c r="P33" s="90"/>
      <c r="Q33" s="90"/>
      <c r="R33" s="90"/>
      <c r="S33" s="90"/>
      <c r="T33" s="90"/>
      <c r="U33" s="90"/>
      <c r="V33" s="90"/>
      <c r="W33" s="90"/>
      <c r="X33" s="90"/>
      <c r="Y33" s="90"/>
      <c r="Z33" s="90"/>
    </row>
    <row r="34" spans="1:26" ht="12.75" customHeight="1">
      <c r="A34" s="34"/>
      <c r="B34" s="34"/>
      <c r="C34" s="34"/>
      <c r="D34" s="34"/>
      <c r="E34" s="34"/>
      <c r="F34" s="34"/>
      <c r="G34" s="34"/>
      <c r="H34" s="90"/>
      <c r="I34" s="90"/>
      <c r="J34" s="90"/>
      <c r="K34" s="90"/>
      <c r="L34" s="90"/>
      <c r="M34" s="90"/>
      <c r="N34" s="90"/>
      <c r="O34" s="90"/>
      <c r="P34" s="90"/>
      <c r="Q34" s="90"/>
      <c r="R34" s="90"/>
      <c r="S34" s="90"/>
      <c r="T34" s="90"/>
      <c r="U34" s="90"/>
      <c r="V34" s="90"/>
      <c r="W34" s="90"/>
      <c r="X34" s="90"/>
      <c r="Y34" s="90"/>
      <c r="Z34" s="90"/>
    </row>
    <row r="35" spans="1:26" ht="12.75" customHeight="1">
      <c r="A35" s="34"/>
      <c r="B35" s="34"/>
      <c r="C35" s="34"/>
      <c r="D35" s="34"/>
      <c r="E35" s="34"/>
      <c r="F35" s="34"/>
      <c r="G35" s="34"/>
      <c r="H35" s="90"/>
      <c r="I35" s="90"/>
      <c r="J35" s="90"/>
      <c r="K35" s="90"/>
      <c r="L35" s="90"/>
      <c r="M35" s="90"/>
      <c r="N35" s="90"/>
      <c r="O35" s="90"/>
      <c r="P35" s="90"/>
      <c r="Q35" s="90"/>
      <c r="R35" s="90"/>
      <c r="S35" s="90"/>
      <c r="T35" s="90"/>
      <c r="U35" s="90"/>
      <c r="V35" s="90"/>
      <c r="W35" s="90"/>
      <c r="X35" s="90"/>
      <c r="Y35" s="90"/>
      <c r="Z35" s="90"/>
    </row>
    <row r="36" spans="1:26" ht="12.75" customHeight="1">
      <c r="A36" s="34"/>
      <c r="B36" s="34"/>
      <c r="C36" s="34"/>
      <c r="D36" s="34"/>
      <c r="E36" s="34"/>
      <c r="F36" s="34"/>
      <c r="G36" s="34"/>
      <c r="H36" s="90"/>
      <c r="I36" s="90"/>
      <c r="J36" s="90"/>
      <c r="K36" s="90"/>
      <c r="L36" s="90"/>
      <c r="M36" s="90"/>
      <c r="N36" s="90"/>
      <c r="O36" s="90"/>
      <c r="P36" s="90"/>
      <c r="Q36" s="90"/>
      <c r="R36" s="90"/>
      <c r="S36" s="90"/>
      <c r="T36" s="90"/>
      <c r="U36" s="90"/>
      <c r="V36" s="90"/>
      <c r="W36" s="90"/>
      <c r="X36" s="90"/>
      <c r="Y36" s="90"/>
      <c r="Z36" s="90"/>
    </row>
    <row r="37" spans="1:26" ht="12.75" customHeight="1">
      <c r="A37" s="34"/>
      <c r="B37" s="34"/>
      <c r="C37" s="34"/>
      <c r="D37" s="34"/>
      <c r="E37" s="34"/>
      <c r="F37" s="34"/>
      <c r="G37" s="34"/>
      <c r="H37" s="90"/>
      <c r="I37" s="90"/>
      <c r="J37" s="90"/>
      <c r="K37" s="90"/>
      <c r="L37" s="90"/>
      <c r="M37" s="90"/>
      <c r="N37" s="90"/>
      <c r="O37" s="90"/>
      <c r="P37" s="90"/>
      <c r="Q37" s="90"/>
      <c r="R37" s="90"/>
      <c r="S37" s="90"/>
      <c r="T37" s="90"/>
      <c r="U37" s="90"/>
      <c r="V37" s="90"/>
      <c r="W37" s="90"/>
      <c r="X37" s="90"/>
      <c r="Y37" s="90"/>
      <c r="Z37" s="90"/>
    </row>
    <row r="38" spans="1:26" ht="12.75" customHeight="1">
      <c r="A38" s="34"/>
      <c r="B38" s="34"/>
      <c r="C38" s="34"/>
      <c r="D38" s="34"/>
      <c r="E38" s="34"/>
      <c r="F38" s="34"/>
      <c r="G38" s="34"/>
      <c r="H38" s="90"/>
      <c r="I38" s="90"/>
      <c r="J38" s="90"/>
      <c r="K38" s="90"/>
      <c r="L38" s="90"/>
      <c r="M38" s="90"/>
      <c r="N38" s="90"/>
      <c r="O38" s="90"/>
      <c r="P38" s="90"/>
      <c r="Q38" s="90"/>
      <c r="R38" s="90"/>
      <c r="S38" s="90"/>
      <c r="T38" s="90"/>
      <c r="U38" s="90"/>
      <c r="V38" s="90"/>
      <c r="W38" s="90"/>
      <c r="X38" s="90"/>
      <c r="Y38" s="90"/>
      <c r="Z38" s="90"/>
    </row>
    <row r="39" spans="1:26" ht="12.75" customHeight="1">
      <c r="A39" s="34"/>
      <c r="B39" s="34"/>
      <c r="C39" s="34"/>
      <c r="D39" s="34"/>
      <c r="E39" s="34"/>
      <c r="F39" s="34"/>
      <c r="G39" s="34"/>
      <c r="H39" s="90"/>
      <c r="I39" s="90"/>
      <c r="J39" s="90"/>
      <c r="K39" s="90"/>
      <c r="L39" s="90"/>
      <c r="M39" s="90"/>
      <c r="N39" s="90"/>
      <c r="O39" s="90"/>
      <c r="P39" s="90"/>
      <c r="Q39" s="90"/>
      <c r="R39" s="90"/>
      <c r="S39" s="90"/>
      <c r="T39" s="90"/>
      <c r="U39" s="90"/>
      <c r="V39" s="90"/>
      <c r="W39" s="90"/>
      <c r="X39" s="90"/>
      <c r="Y39" s="90"/>
      <c r="Z39" s="90"/>
    </row>
    <row r="40" spans="1:26" ht="12.75" customHeight="1">
      <c r="A40" s="34"/>
      <c r="B40" s="34"/>
      <c r="C40" s="34"/>
      <c r="D40" s="34"/>
      <c r="E40" s="34"/>
      <c r="F40" s="34"/>
      <c r="G40" s="34"/>
      <c r="H40" s="90"/>
      <c r="I40" s="90"/>
      <c r="J40" s="90"/>
      <c r="K40" s="90"/>
      <c r="L40" s="90"/>
      <c r="M40" s="90"/>
      <c r="N40" s="90"/>
      <c r="O40" s="90"/>
      <c r="P40" s="90"/>
      <c r="Q40" s="90"/>
      <c r="R40" s="90"/>
      <c r="S40" s="90"/>
      <c r="T40" s="90"/>
      <c r="U40" s="90"/>
      <c r="V40" s="90"/>
      <c r="W40" s="90"/>
      <c r="X40" s="90"/>
      <c r="Y40" s="90"/>
      <c r="Z40" s="90"/>
    </row>
    <row r="41" spans="1:26" ht="12.75" customHeight="1">
      <c r="A41" s="34"/>
      <c r="B41" s="34"/>
      <c r="C41" s="34"/>
      <c r="D41" s="34"/>
      <c r="E41" s="34"/>
      <c r="F41" s="34"/>
      <c r="G41" s="34"/>
      <c r="H41" s="90"/>
      <c r="I41" s="90"/>
      <c r="J41" s="90"/>
      <c r="K41" s="90"/>
      <c r="L41" s="90"/>
      <c r="M41" s="90"/>
      <c r="N41" s="90"/>
      <c r="O41" s="90"/>
      <c r="P41" s="90"/>
      <c r="Q41" s="90"/>
      <c r="R41" s="90"/>
      <c r="S41" s="90"/>
      <c r="T41" s="90"/>
      <c r="U41" s="90"/>
      <c r="V41" s="90"/>
      <c r="W41" s="90"/>
      <c r="X41" s="90"/>
      <c r="Y41" s="90"/>
      <c r="Z41" s="90"/>
    </row>
    <row r="42" spans="1:26" ht="12.75" customHeight="1">
      <c r="A42" s="34"/>
      <c r="B42" s="34"/>
      <c r="C42" s="34"/>
      <c r="D42" s="34"/>
      <c r="E42" s="34"/>
      <c r="F42" s="34"/>
      <c r="G42" s="34"/>
      <c r="H42" s="90"/>
      <c r="I42" s="90"/>
      <c r="J42" s="90"/>
      <c r="K42" s="90"/>
      <c r="L42" s="90"/>
      <c r="M42" s="90"/>
      <c r="N42" s="90"/>
      <c r="O42" s="90"/>
      <c r="P42" s="90"/>
      <c r="Q42" s="90"/>
      <c r="R42" s="90"/>
      <c r="S42" s="90"/>
      <c r="T42" s="90"/>
      <c r="U42" s="90"/>
      <c r="V42" s="90"/>
      <c r="W42" s="90"/>
      <c r="X42" s="90"/>
      <c r="Y42" s="90"/>
      <c r="Z42" s="90"/>
    </row>
    <row r="43" spans="1:26" ht="12.75" customHeight="1">
      <c r="A43" s="34"/>
      <c r="B43" s="34"/>
      <c r="C43" s="34"/>
      <c r="D43" s="34"/>
      <c r="E43" s="34"/>
      <c r="F43" s="34"/>
      <c r="G43" s="34"/>
      <c r="H43" s="90"/>
      <c r="I43" s="90"/>
      <c r="J43" s="90"/>
      <c r="K43" s="90"/>
      <c r="L43" s="90"/>
      <c r="M43" s="90"/>
      <c r="N43" s="90"/>
      <c r="O43" s="90"/>
      <c r="P43" s="90"/>
      <c r="Q43" s="90"/>
      <c r="R43" s="90"/>
      <c r="S43" s="90"/>
      <c r="T43" s="90"/>
      <c r="U43" s="90"/>
      <c r="V43" s="90"/>
      <c r="W43" s="90"/>
      <c r="X43" s="90"/>
      <c r="Y43" s="90"/>
      <c r="Z43" s="90"/>
    </row>
    <row r="44" spans="1:26" ht="12.75" customHeight="1">
      <c r="A44" s="34"/>
      <c r="B44" s="34"/>
      <c r="C44" s="34"/>
      <c r="D44" s="34"/>
      <c r="E44" s="34"/>
      <c r="F44" s="34"/>
      <c r="G44" s="34"/>
      <c r="H44" s="90"/>
      <c r="I44" s="90"/>
      <c r="J44" s="90"/>
      <c r="K44" s="90"/>
      <c r="L44" s="90"/>
      <c r="M44" s="90"/>
      <c r="N44" s="90"/>
      <c r="O44" s="90"/>
      <c r="P44" s="90"/>
      <c r="Q44" s="90"/>
      <c r="R44" s="90"/>
      <c r="S44" s="90"/>
      <c r="T44" s="90"/>
      <c r="U44" s="90"/>
      <c r="V44" s="90"/>
      <c r="W44" s="90"/>
      <c r="X44" s="90"/>
      <c r="Y44" s="90"/>
      <c r="Z44" s="90"/>
    </row>
    <row r="45" spans="1:26" ht="12.75" customHeight="1">
      <c r="A45" s="34"/>
      <c r="B45" s="34"/>
      <c r="C45" s="34"/>
      <c r="D45" s="34"/>
      <c r="E45" s="34"/>
      <c r="F45" s="34"/>
      <c r="G45" s="34"/>
      <c r="H45" s="90"/>
      <c r="I45" s="90"/>
      <c r="J45" s="90"/>
      <c r="K45" s="90"/>
      <c r="L45" s="90"/>
      <c r="M45" s="90"/>
      <c r="N45" s="90"/>
      <c r="O45" s="90"/>
      <c r="P45" s="90"/>
      <c r="Q45" s="90"/>
      <c r="R45" s="90"/>
      <c r="S45" s="90"/>
      <c r="T45" s="90"/>
      <c r="U45" s="90"/>
      <c r="V45" s="90"/>
      <c r="W45" s="90"/>
      <c r="X45" s="90"/>
      <c r="Y45" s="90"/>
      <c r="Z45" s="90"/>
    </row>
    <row r="46" spans="1:26" ht="12.75" customHeight="1">
      <c r="A46" s="34"/>
      <c r="B46" s="34"/>
      <c r="C46" s="34"/>
      <c r="D46" s="34"/>
      <c r="E46" s="34"/>
      <c r="F46" s="34"/>
      <c r="G46" s="34"/>
      <c r="H46" s="90"/>
      <c r="I46" s="90"/>
      <c r="J46" s="90"/>
      <c r="K46" s="90"/>
      <c r="L46" s="90"/>
      <c r="M46" s="90"/>
      <c r="N46" s="90"/>
      <c r="O46" s="90"/>
      <c r="P46" s="90"/>
      <c r="Q46" s="90"/>
      <c r="R46" s="90"/>
      <c r="S46" s="90"/>
      <c r="T46" s="90"/>
      <c r="U46" s="90"/>
      <c r="V46" s="90"/>
      <c r="W46" s="90"/>
      <c r="X46" s="90"/>
      <c r="Y46" s="90"/>
      <c r="Z46" s="90"/>
    </row>
    <row r="47" spans="1:26" ht="12.75" customHeight="1">
      <c r="A47" s="34"/>
      <c r="B47" s="34"/>
      <c r="C47" s="34"/>
      <c r="D47" s="34"/>
      <c r="E47" s="34"/>
      <c r="F47" s="34"/>
      <c r="G47" s="34"/>
      <c r="H47" s="90"/>
      <c r="I47" s="90"/>
      <c r="J47" s="90"/>
      <c r="K47" s="90"/>
      <c r="L47" s="90"/>
      <c r="M47" s="90"/>
      <c r="N47" s="90"/>
      <c r="O47" s="90"/>
      <c r="P47" s="90"/>
      <c r="Q47" s="90"/>
      <c r="R47" s="90"/>
      <c r="S47" s="90"/>
      <c r="T47" s="90"/>
      <c r="U47" s="90"/>
      <c r="V47" s="90"/>
      <c r="W47" s="90"/>
      <c r="X47" s="90"/>
      <c r="Y47" s="90"/>
      <c r="Z47" s="90"/>
    </row>
    <row r="48" spans="1:26" ht="12.75" customHeight="1">
      <c r="A48" s="34"/>
      <c r="B48" s="34"/>
      <c r="C48" s="34"/>
      <c r="D48" s="34"/>
      <c r="E48" s="34"/>
      <c r="F48" s="34"/>
      <c r="G48" s="34"/>
      <c r="H48" s="90"/>
      <c r="I48" s="90"/>
      <c r="J48" s="90"/>
      <c r="K48" s="90"/>
      <c r="L48" s="90"/>
      <c r="M48" s="90"/>
      <c r="N48" s="90"/>
      <c r="O48" s="90"/>
      <c r="P48" s="90"/>
      <c r="Q48" s="90"/>
      <c r="R48" s="90"/>
      <c r="S48" s="90"/>
      <c r="T48" s="90"/>
      <c r="U48" s="90"/>
      <c r="V48" s="90"/>
      <c r="W48" s="90"/>
      <c r="X48" s="90"/>
      <c r="Y48" s="90"/>
      <c r="Z48" s="90"/>
    </row>
    <row r="49" spans="1:26" ht="12.75" customHeight="1">
      <c r="A49" s="34"/>
      <c r="B49" s="34"/>
      <c r="C49" s="34"/>
      <c r="D49" s="34"/>
      <c r="E49" s="34"/>
      <c r="F49" s="34"/>
      <c r="G49" s="34"/>
      <c r="H49" s="90"/>
      <c r="I49" s="90"/>
      <c r="J49" s="90"/>
      <c r="K49" s="90"/>
      <c r="L49" s="90"/>
      <c r="M49" s="90"/>
      <c r="N49" s="90"/>
      <c r="O49" s="90"/>
      <c r="P49" s="90"/>
      <c r="Q49" s="90"/>
      <c r="R49" s="90"/>
      <c r="S49" s="90"/>
      <c r="T49" s="90"/>
      <c r="U49" s="90"/>
      <c r="V49" s="90"/>
      <c r="W49" s="90"/>
      <c r="X49" s="90"/>
      <c r="Y49" s="90"/>
      <c r="Z49" s="90"/>
    </row>
    <row r="50" spans="1:26" ht="12.75" customHeight="1">
      <c r="A50" s="34"/>
      <c r="B50" s="34"/>
      <c r="C50" s="34"/>
      <c r="D50" s="34"/>
      <c r="E50" s="34"/>
      <c r="F50" s="34"/>
      <c r="G50" s="34"/>
      <c r="H50" s="90"/>
      <c r="I50" s="90"/>
      <c r="J50" s="90"/>
      <c r="K50" s="90"/>
      <c r="L50" s="90"/>
      <c r="M50" s="90"/>
      <c r="N50" s="90"/>
      <c r="O50" s="90"/>
      <c r="P50" s="90"/>
      <c r="Q50" s="90"/>
      <c r="R50" s="90"/>
      <c r="S50" s="90"/>
      <c r="T50" s="90"/>
      <c r="U50" s="90"/>
      <c r="V50" s="90"/>
      <c r="W50" s="90"/>
      <c r="X50" s="90"/>
      <c r="Y50" s="90"/>
      <c r="Z50" s="90"/>
    </row>
    <row r="51" spans="1:26" ht="12.75" customHeight="1">
      <c r="A51" s="34"/>
      <c r="B51" s="34"/>
      <c r="C51" s="34"/>
      <c r="D51" s="34"/>
      <c r="E51" s="34"/>
      <c r="F51" s="34"/>
      <c r="G51" s="34"/>
      <c r="H51" s="90"/>
      <c r="I51" s="90"/>
      <c r="J51" s="90"/>
      <c r="K51" s="90"/>
      <c r="L51" s="90"/>
      <c r="M51" s="90"/>
      <c r="N51" s="90"/>
      <c r="O51" s="90"/>
      <c r="P51" s="90"/>
      <c r="Q51" s="90"/>
      <c r="R51" s="90"/>
      <c r="S51" s="90"/>
      <c r="T51" s="90"/>
      <c r="U51" s="90"/>
      <c r="V51" s="90"/>
      <c r="W51" s="90"/>
      <c r="X51" s="90"/>
      <c r="Y51" s="90"/>
      <c r="Z51" s="90"/>
    </row>
    <row r="52" spans="1:26" ht="12.75" customHeight="1">
      <c r="A52" s="34"/>
      <c r="B52" s="34"/>
      <c r="C52" s="34"/>
      <c r="D52" s="34"/>
      <c r="E52" s="34"/>
      <c r="F52" s="34"/>
      <c r="G52" s="34"/>
      <c r="H52" s="90"/>
      <c r="I52" s="90"/>
      <c r="J52" s="90"/>
      <c r="K52" s="90"/>
      <c r="L52" s="90"/>
      <c r="M52" s="90"/>
      <c r="N52" s="90"/>
      <c r="O52" s="90"/>
      <c r="P52" s="90"/>
      <c r="Q52" s="90"/>
      <c r="R52" s="90"/>
      <c r="S52" s="90"/>
      <c r="T52" s="90"/>
      <c r="U52" s="90"/>
      <c r="V52" s="90"/>
      <c r="W52" s="90"/>
      <c r="X52" s="90"/>
      <c r="Y52" s="90"/>
      <c r="Z52" s="90"/>
    </row>
    <row r="53" spans="1:26" ht="12.75" customHeight="1">
      <c r="A53" s="34"/>
      <c r="B53" s="34"/>
      <c r="C53" s="34"/>
      <c r="D53" s="34"/>
      <c r="E53" s="34"/>
      <c r="F53" s="34"/>
      <c r="G53" s="34"/>
      <c r="H53" s="90"/>
      <c r="I53" s="90"/>
      <c r="J53" s="90"/>
      <c r="K53" s="90"/>
      <c r="L53" s="90"/>
      <c r="M53" s="90"/>
      <c r="N53" s="90"/>
      <c r="O53" s="90"/>
      <c r="P53" s="90"/>
      <c r="Q53" s="90"/>
      <c r="R53" s="90"/>
      <c r="S53" s="90"/>
      <c r="T53" s="90"/>
      <c r="U53" s="90"/>
      <c r="V53" s="90"/>
      <c r="W53" s="90"/>
      <c r="X53" s="90"/>
      <c r="Y53" s="90"/>
      <c r="Z53" s="90"/>
    </row>
    <row r="54" spans="1:26" ht="12.75" customHeight="1">
      <c r="A54" s="34"/>
      <c r="B54" s="34"/>
      <c r="C54" s="34"/>
      <c r="D54" s="34"/>
      <c r="E54" s="34"/>
      <c r="F54" s="34"/>
      <c r="G54" s="34"/>
      <c r="H54" s="90"/>
      <c r="I54" s="90"/>
      <c r="J54" s="90"/>
      <c r="K54" s="90"/>
      <c r="L54" s="90"/>
      <c r="M54" s="90"/>
      <c r="N54" s="90"/>
      <c r="O54" s="90"/>
      <c r="P54" s="90"/>
      <c r="Q54" s="90"/>
      <c r="R54" s="90"/>
      <c r="S54" s="90"/>
      <c r="T54" s="90"/>
      <c r="U54" s="90"/>
      <c r="V54" s="90"/>
      <c r="W54" s="90"/>
      <c r="X54" s="90"/>
      <c r="Y54" s="90"/>
      <c r="Z54" s="90"/>
    </row>
    <row r="55" spans="1:26" ht="12.75" customHeight="1">
      <c r="A55" s="34"/>
      <c r="B55" s="34"/>
      <c r="C55" s="34"/>
      <c r="D55" s="34"/>
      <c r="E55" s="34"/>
      <c r="F55" s="34"/>
      <c r="G55" s="34"/>
      <c r="H55" s="90"/>
      <c r="I55" s="90"/>
      <c r="J55" s="90"/>
      <c r="K55" s="90"/>
      <c r="L55" s="90"/>
      <c r="M55" s="90"/>
      <c r="N55" s="90"/>
      <c r="O55" s="90"/>
      <c r="P55" s="90"/>
      <c r="Q55" s="90"/>
      <c r="R55" s="90"/>
      <c r="S55" s="90"/>
      <c r="T55" s="90"/>
      <c r="U55" s="90"/>
      <c r="V55" s="90"/>
      <c r="W55" s="90"/>
      <c r="X55" s="90"/>
      <c r="Y55" s="90"/>
      <c r="Z55" s="90"/>
    </row>
    <row r="56" spans="1:26" ht="12.75" customHeight="1">
      <c r="A56" s="34"/>
      <c r="B56" s="34"/>
      <c r="C56" s="34"/>
      <c r="D56" s="34"/>
      <c r="E56" s="34"/>
      <c r="F56" s="34"/>
      <c r="G56" s="34"/>
      <c r="H56" s="90"/>
      <c r="I56" s="90"/>
      <c r="J56" s="90"/>
      <c r="K56" s="90"/>
      <c r="L56" s="90"/>
      <c r="M56" s="90"/>
      <c r="N56" s="90"/>
      <c r="O56" s="90"/>
      <c r="P56" s="90"/>
      <c r="Q56" s="90"/>
      <c r="R56" s="90"/>
      <c r="S56" s="90"/>
      <c r="T56" s="90"/>
      <c r="U56" s="90"/>
      <c r="V56" s="90"/>
      <c r="W56" s="90"/>
      <c r="X56" s="90"/>
      <c r="Y56" s="90"/>
      <c r="Z56" s="90"/>
    </row>
    <row r="57" spans="1:26" ht="12.75" customHeight="1">
      <c r="A57" s="34"/>
      <c r="B57" s="34"/>
      <c r="C57" s="34"/>
      <c r="D57" s="34"/>
      <c r="E57" s="34"/>
      <c r="F57" s="34"/>
      <c r="G57" s="34"/>
      <c r="H57" s="90"/>
      <c r="I57" s="90"/>
      <c r="J57" s="90"/>
      <c r="K57" s="90"/>
      <c r="L57" s="90"/>
      <c r="M57" s="90"/>
      <c r="N57" s="90"/>
      <c r="O57" s="90"/>
      <c r="P57" s="90"/>
      <c r="Q57" s="90"/>
      <c r="R57" s="90"/>
      <c r="S57" s="90"/>
      <c r="T57" s="90"/>
      <c r="U57" s="90"/>
      <c r="V57" s="90"/>
      <c r="W57" s="90"/>
      <c r="X57" s="90"/>
      <c r="Y57" s="90"/>
      <c r="Z57" s="90"/>
    </row>
    <row r="58" spans="1:26" ht="12.75" customHeight="1">
      <c r="A58" s="34"/>
      <c r="B58" s="34"/>
      <c r="C58" s="34"/>
      <c r="D58" s="34"/>
      <c r="E58" s="34"/>
      <c r="F58" s="34"/>
      <c r="G58" s="34"/>
      <c r="H58" s="90"/>
      <c r="I58" s="90"/>
      <c r="J58" s="90"/>
      <c r="K58" s="90"/>
      <c r="L58" s="90"/>
      <c r="M58" s="90"/>
      <c r="N58" s="90"/>
      <c r="O58" s="90"/>
      <c r="P58" s="90"/>
      <c r="Q58" s="90"/>
      <c r="R58" s="90"/>
      <c r="S58" s="90"/>
      <c r="T58" s="90"/>
      <c r="U58" s="90"/>
      <c r="V58" s="90"/>
      <c r="W58" s="90"/>
      <c r="X58" s="90"/>
      <c r="Y58" s="90"/>
      <c r="Z58" s="90"/>
    </row>
    <row r="59" spans="1:26" ht="12.75" customHeight="1">
      <c r="A59" s="34"/>
      <c r="B59" s="34"/>
      <c r="C59" s="34"/>
      <c r="D59" s="34"/>
      <c r="E59" s="34"/>
      <c r="F59" s="34"/>
      <c r="G59" s="34"/>
      <c r="H59" s="90"/>
      <c r="I59" s="90"/>
      <c r="J59" s="90"/>
      <c r="K59" s="90"/>
      <c r="L59" s="90"/>
      <c r="M59" s="90"/>
      <c r="N59" s="90"/>
      <c r="O59" s="90"/>
      <c r="P59" s="90"/>
      <c r="Q59" s="90"/>
      <c r="R59" s="90"/>
      <c r="S59" s="90"/>
      <c r="T59" s="90"/>
      <c r="U59" s="90"/>
      <c r="V59" s="90"/>
      <c r="W59" s="90"/>
      <c r="X59" s="90"/>
      <c r="Y59" s="90"/>
      <c r="Z59" s="90"/>
    </row>
    <row r="60" spans="1:26" ht="12.75" customHeight="1">
      <c r="A60" s="34"/>
      <c r="B60" s="34"/>
      <c r="C60" s="34"/>
      <c r="D60" s="34"/>
      <c r="E60" s="34"/>
      <c r="F60" s="34"/>
      <c r="G60" s="34"/>
      <c r="H60" s="90"/>
      <c r="I60" s="90"/>
      <c r="J60" s="90"/>
      <c r="K60" s="90"/>
      <c r="L60" s="90"/>
      <c r="M60" s="90"/>
      <c r="N60" s="90"/>
      <c r="O60" s="90"/>
      <c r="P60" s="90"/>
      <c r="Q60" s="90"/>
      <c r="R60" s="90"/>
      <c r="S60" s="90"/>
      <c r="T60" s="90"/>
      <c r="U60" s="90"/>
      <c r="V60" s="90"/>
      <c r="W60" s="90"/>
      <c r="X60" s="90"/>
      <c r="Y60" s="90"/>
      <c r="Z60" s="90"/>
    </row>
    <row r="61" spans="1:26" ht="12.75" customHeight="1">
      <c r="A61" s="34"/>
      <c r="B61" s="34"/>
      <c r="C61" s="34"/>
      <c r="D61" s="34"/>
      <c r="E61" s="34"/>
      <c r="F61" s="34"/>
      <c r="G61" s="34"/>
      <c r="H61" s="90"/>
      <c r="I61" s="90"/>
      <c r="J61" s="90"/>
      <c r="K61" s="90"/>
      <c r="L61" s="90"/>
      <c r="M61" s="90"/>
      <c r="N61" s="90"/>
      <c r="O61" s="90"/>
      <c r="P61" s="90"/>
      <c r="Q61" s="90"/>
      <c r="R61" s="90"/>
      <c r="S61" s="90"/>
      <c r="T61" s="90"/>
      <c r="U61" s="90"/>
      <c r="V61" s="90"/>
      <c r="W61" s="90"/>
      <c r="X61" s="90"/>
      <c r="Y61" s="90"/>
      <c r="Z61" s="90"/>
    </row>
    <row r="62" spans="1:26" ht="12.75" customHeight="1">
      <c r="A62" s="34"/>
      <c r="B62" s="34"/>
      <c r="C62" s="34"/>
      <c r="D62" s="34"/>
      <c r="E62" s="34"/>
      <c r="F62" s="34"/>
      <c r="G62" s="34"/>
      <c r="H62" s="90"/>
      <c r="I62" s="90"/>
      <c r="J62" s="90"/>
      <c r="K62" s="90"/>
      <c r="L62" s="90"/>
      <c r="M62" s="90"/>
      <c r="N62" s="90"/>
      <c r="O62" s="90"/>
      <c r="P62" s="90"/>
      <c r="Q62" s="90"/>
      <c r="R62" s="90"/>
      <c r="S62" s="90"/>
      <c r="T62" s="90"/>
      <c r="U62" s="90"/>
      <c r="V62" s="90"/>
      <c r="W62" s="90"/>
      <c r="X62" s="90"/>
      <c r="Y62" s="90"/>
      <c r="Z62" s="90"/>
    </row>
    <row r="63" spans="1:26" ht="12.75" customHeight="1">
      <c r="A63" s="34"/>
      <c r="B63" s="34"/>
      <c r="C63" s="34"/>
      <c r="D63" s="34"/>
      <c r="E63" s="34"/>
      <c r="F63" s="34"/>
      <c r="G63" s="34"/>
      <c r="H63" s="90"/>
      <c r="I63" s="90"/>
      <c r="J63" s="90"/>
      <c r="K63" s="90"/>
      <c r="L63" s="90"/>
      <c r="M63" s="90"/>
      <c r="N63" s="90"/>
      <c r="O63" s="90"/>
      <c r="P63" s="90"/>
      <c r="Q63" s="90"/>
      <c r="R63" s="90"/>
      <c r="S63" s="90"/>
      <c r="T63" s="90"/>
      <c r="U63" s="90"/>
      <c r="V63" s="90"/>
      <c r="W63" s="90"/>
      <c r="X63" s="90"/>
      <c r="Y63" s="90"/>
      <c r="Z63" s="90"/>
    </row>
    <row r="64" spans="1:26" ht="12.75" customHeight="1">
      <c r="A64" s="34"/>
      <c r="B64" s="34"/>
      <c r="C64" s="34"/>
      <c r="D64" s="34"/>
      <c r="E64" s="34"/>
      <c r="F64" s="34"/>
      <c r="G64" s="34"/>
      <c r="H64" s="90"/>
      <c r="I64" s="90"/>
      <c r="J64" s="90"/>
      <c r="K64" s="90"/>
      <c r="L64" s="90"/>
      <c r="M64" s="90"/>
      <c r="N64" s="90"/>
      <c r="O64" s="90"/>
      <c r="P64" s="90"/>
      <c r="Q64" s="90"/>
      <c r="R64" s="90"/>
      <c r="S64" s="90"/>
      <c r="T64" s="90"/>
      <c r="U64" s="90"/>
      <c r="V64" s="90"/>
      <c r="W64" s="90"/>
      <c r="X64" s="90"/>
      <c r="Y64" s="90"/>
      <c r="Z64" s="90"/>
    </row>
    <row r="65" spans="1:26" ht="12.75" customHeight="1">
      <c r="A65" s="34"/>
      <c r="B65" s="34"/>
      <c r="C65" s="34"/>
      <c r="D65" s="34"/>
      <c r="E65" s="34"/>
      <c r="F65" s="34"/>
      <c r="G65" s="34"/>
      <c r="H65" s="90"/>
      <c r="I65" s="90"/>
      <c r="J65" s="90"/>
      <c r="K65" s="90"/>
      <c r="L65" s="90"/>
      <c r="M65" s="90"/>
      <c r="N65" s="90"/>
      <c r="O65" s="90"/>
      <c r="P65" s="90"/>
      <c r="Q65" s="90"/>
      <c r="R65" s="90"/>
      <c r="S65" s="90"/>
      <c r="T65" s="90"/>
      <c r="U65" s="90"/>
      <c r="V65" s="90"/>
      <c r="W65" s="90"/>
      <c r="X65" s="90"/>
      <c r="Y65" s="90"/>
      <c r="Z65" s="90"/>
    </row>
    <row r="66" spans="1:26" ht="12.75" customHeight="1">
      <c r="A66" s="34"/>
      <c r="B66" s="34"/>
      <c r="C66" s="34"/>
      <c r="D66" s="34"/>
      <c r="E66" s="34"/>
      <c r="F66" s="34"/>
      <c r="G66" s="34"/>
      <c r="H66" s="90"/>
      <c r="I66" s="90"/>
      <c r="J66" s="90"/>
      <c r="K66" s="90"/>
      <c r="L66" s="90"/>
      <c r="M66" s="90"/>
      <c r="N66" s="90"/>
      <c r="O66" s="90"/>
      <c r="P66" s="90"/>
      <c r="Q66" s="90"/>
      <c r="R66" s="90"/>
      <c r="S66" s="90"/>
      <c r="T66" s="90"/>
      <c r="U66" s="90"/>
      <c r="V66" s="90"/>
      <c r="W66" s="90"/>
      <c r="X66" s="90"/>
      <c r="Y66" s="90"/>
      <c r="Z66" s="90"/>
    </row>
    <row r="67" spans="1:26" ht="12.75" customHeight="1">
      <c r="A67" s="34"/>
      <c r="B67" s="34"/>
      <c r="C67" s="34"/>
      <c r="D67" s="34"/>
      <c r="E67" s="34"/>
      <c r="F67" s="34"/>
      <c r="G67" s="34"/>
      <c r="H67" s="90"/>
      <c r="I67" s="90"/>
      <c r="J67" s="90"/>
      <c r="K67" s="90"/>
      <c r="L67" s="90"/>
      <c r="M67" s="90"/>
      <c r="N67" s="90"/>
      <c r="O67" s="90"/>
      <c r="P67" s="90"/>
      <c r="Q67" s="90"/>
      <c r="R67" s="90"/>
      <c r="S67" s="90"/>
      <c r="T67" s="90"/>
      <c r="U67" s="90"/>
      <c r="V67" s="90"/>
      <c r="W67" s="90"/>
      <c r="X67" s="90"/>
      <c r="Y67" s="90"/>
      <c r="Z67" s="90"/>
    </row>
    <row r="68" spans="1:26" ht="12.75" customHeight="1">
      <c r="A68" s="34"/>
      <c r="B68" s="34"/>
      <c r="C68" s="34"/>
      <c r="D68" s="34"/>
      <c r="E68" s="34"/>
      <c r="F68" s="34"/>
      <c r="G68" s="34"/>
      <c r="H68" s="90"/>
      <c r="I68" s="90"/>
      <c r="J68" s="90"/>
      <c r="K68" s="90"/>
      <c r="L68" s="90"/>
      <c r="M68" s="90"/>
      <c r="N68" s="90"/>
      <c r="O68" s="90"/>
      <c r="P68" s="90"/>
      <c r="Q68" s="90"/>
      <c r="R68" s="90"/>
      <c r="S68" s="90"/>
      <c r="T68" s="90"/>
      <c r="U68" s="90"/>
      <c r="V68" s="90"/>
      <c r="W68" s="90"/>
      <c r="X68" s="90"/>
      <c r="Y68" s="90"/>
      <c r="Z68" s="90"/>
    </row>
    <row r="69" spans="1:26" ht="12.75" customHeight="1">
      <c r="A69" s="34"/>
      <c r="B69" s="34"/>
      <c r="C69" s="34"/>
      <c r="D69" s="34"/>
      <c r="E69" s="34"/>
      <c r="F69" s="34"/>
      <c r="G69" s="34"/>
      <c r="H69" s="90"/>
      <c r="I69" s="90"/>
      <c r="J69" s="90"/>
      <c r="K69" s="90"/>
      <c r="L69" s="90"/>
      <c r="M69" s="90"/>
      <c r="N69" s="90"/>
      <c r="O69" s="90"/>
      <c r="P69" s="90"/>
      <c r="Q69" s="90"/>
      <c r="R69" s="90"/>
      <c r="S69" s="90"/>
      <c r="T69" s="90"/>
      <c r="U69" s="90"/>
      <c r="V69" s="90"/>
      <c r="W69" s="90"/>
      <c r="X69" s="90"/>
      <c r="Y69" s="90"/>
      <c r="Z69" s="90"/>
    </row>
    <row r="70" spans="1:26" ht="12.75" customHeight="1">
      <c r="A70" s="34"/>
      <c r="B70" s="34"/>
      <c r="C70" s="34"/>
      <c r="D70" s="34"/>
      <c r="E70" s="34"/>
      <c r="F70" s="34"/>
      <c r="G70" s="34"/>
      <c r="H70" s="90"/>
      <c r="I70" s="90"/>
      <c r="J70" s="90"/>
      <c r="K70" s="90"/>
      <c r="L70" s="90"/>
      <c r="M70" s="90"/>
      <c r="N70" s="90"/>
      <c r="O70" s="90"/>
      <c r="P70" s="90"/>
      <c r="Q70" s="90"/>
      <c r="R70" s="90"/>
      <c r="S70" s="90"/>
      <c r="T70" s="90"/>
      <c r="U70" s="90"/>
      <c r="V70" s="90"/>
      <c r="W70" s="90"/>
      <c r="X70" s="90"/>
      <c r="Y70" s="90"/>
      <c r="Z70" s="90"/>
    </row>
    <row r="71" spans="1:26" ht="12.75" customHeight="1">
      <c r="A71" s="34"/>
      <c r="B71" s="34"/>
      <c r="C71" s="34"/>
      <c r="D71" s="34"/>
      <c r="E71" s="34"/>
      <c r="F71" s="34"/>
      <c r="G71" s="34"/>
      <c r="H71" s="90"/>
      <c r="I71" s="90"/>
      <c r="J71" s="90"/>
      <c r="K71" s="90"/>
      <c r="L71" s="90"/>
      <c r="M71" s="90"/>
      <c r="N71" s="90"/>
      <c r="O71" s="90"/>
      <c r="P71" s="90"/>
      <c r="Q71" s="90"/>
      <c r="R71" s="90"/>
      <c r="S71" s="90"/>
      <c r="T71" s="90"/>
      <c r="U71" s="90"/>
      <c r="V71" s="90"/>
      <c r="W71" s="90"/>
      <c r="X71" s="90"/>
      <c r="Y71" s="90"/>
      <c r="Z71" s="90"/>
    </row>
    <row r="72" spans="1:26" ht="12.75" customHeight="1">
      <c r="A72" s="34"/>
      <c r="B72" s="34"/>
      <c r="C72" s="34"/>
      <c r="D72" s="34"/>
      <c r="E72" s="34"/>
      <c r="F72" s="34"/>
      <c r="G72" s="34"/>
      <c r="H72" s="90"/>
      <c r="I72" s="90"/>
      <c r="J72" s="90"/>
      <c r="K72" s="90"/>
      <c r="L72" s="90"/>
      <c r="M72" s="90"/>
      <c r="N72" s="90"/>
      <c r="O72" s="90"/>
      <c r="P72" s="90"/>
      <c r="Q72" s="90"/>
      <c r="R72" s="90"/>
      <c r="S72" s="90"/>
      <c r="T72" s="90"/>
      <c r="U72" s="90"/>
      <c r="V72" s="90"/>
      <c r="W72" s="90"/>
      <c r="X72" s="90"/>
      <c r="Y72" s="90"/>
      <c r="Z72" s="90"/>
    </row>
    <row r="73" spans="1:26" ht="12.75" customHeight="1">
      <c r="A73" s="34"/>
      <c r="B73" s="34"/>
      <c r="C73" s="34"/>
      <c r="D73" s="34"/>
      <c r="E73" s="34"/>
      <c r="F73" s="34"/>
      <c r="G73" s="34"/>
      <c r="H73" s="90"/>
      <c r="I73" s="90"/>
      <c r="J73" s="90"/>
      <c r="K73" s="90"/>
      <c r="L73" s="90"/>
      <c r="M73" s="90"/>
      <c r="N73" s="90"/>
      <c r="O73" s="90"/>
      <c r="P73" s="90"/>
      <c r="Q73" s="90"/>
      <c r="R73" s="90"/>
      <c r="S73" s="90"/>
      <c r="T73" s="90"/>
      <c r="U73" s="90"/>
      <c r="V73" s="90"/>
      <c r="W73" s="90"/>
      <c r="X73" s="90"/>
      <c r="Y73" s="90"/>
      <c r="Z73" s="90"/>
    </row>
    <row r="74" spans="1:26" ht="12.75" customHeight="1">
      <c r="A74" s="34"/>
      <c r="B74" s="34"/>
      <c r="C74" s="34"/>
      <c r="D74" s="34"/>
      <c r="E74" s="34"/>
      <c r="F74" s="34"/>
      <c r="G74" s="34"/>
      <c r="H74" s="90"/>
      <c r="I74" s="90"/>
      <c r="J74" s="90"/>
      <c r="K74" s="90"/>
      <c r="L74" s="90"/>
      <c r="M74" s="90"/>
      <c r="N74" s="90"/>
      <c r="O74" s="90"/>
      <c r="P74" s="90"/>
      <c r="Q74" s="90"/>
      <c r="R74" s="90"/>
      <c r="S74" s="90"/>
      <c r="T74" s="90"/>
      <c r="U74" s="90"/>
      <c r="V74" s="90"/>
      <c r="W74" s="90"/>
      <c r="X74" s="90"/>
      <c r="Y74" s="90"/>
      <c r="Z74" s="90"/>
    </row>
    <row r="75" spans="1:26" ht="12.75" customHeight="1">
      <c r="A75" s="34"/>
      <c r="B75" s="34"/>
      <c r="C75" s="34"/>
      <c r="D75" s="34"/>
      <c r="E75" s="34"/>
      <c r="F75" s="34"/>
      <c r="G75" s="34"/>
      <c r="H75" s="90"/>
      <c r="I75" s="90"/>
      <c r="J75" s="90"/>
      <c r="K75" s="90"/>
      <c r="L75" s="90"/>
      <c r="M75" s="90"/>
      <c r="N75" s="90"/>
      <c r="O75" s="90"/>
      <c r="P75" s="90"/>
      <c r="Q75" s="90"/>
      <c r="R75" s="90"/>
      <c r="S75" s="90"/>
      <c r="T75" s="90"/>
      <c r="U75" s="90"/>
      <c r="V75" s="90"/>
      <c r="W75" s="90"/>
      <c r="X75" s="90"/>
      <c r="Y75" s="90"/>
      <c r="Z75" s="90"/>
    </row>
    <row r="76" spans="1:26" ht="12.75" customHeight="1">
      <c r="A76" s="34"/>
      <c r="B76" s="34"/>
      <c r="C76" s="34"/>
      <c r="D76" s="34"/>
      <c r="E76" s="34"/>
      <c r="F76" s="34"/>
      <c r="G76" s="34"/>
      <c r="H76" s="90"/>
      <c r="I76" s="90"/>
      <c r="J76" s="90"/>
      <c r="K76" s="90"/>
      <c r="L76" s="90"/>
      <c r="M76" s="90"/>
      <c r="N76" s="90"/>
      <c r="O76" s="90"/>
      <c r="P76" s="90"/>
      <c r="Q76" s="90"/>
      <c r="R76" s="90"/>
      <c r="S76" s="90"/>
      <c r="T76" s="90"/>
      <c r="U76" s="90"/>
      <c r="V76" s="90"/>
      <c r="W76" s="90"/>
      <c r="X76" s="90"/>
      <c r="Y76" s="90"/>
      <c r="Z76" s="90"/>
    </row>
    <row r="77" spans="1:26" ht="12.75" customHeight="1">
      <c r="A77" s="34"/>
      <c r="B77" s="34"/>
      <c r="C77" s="34"/>
      <c r="D77" s="34"/>
      <c r="E77" s="34"/>
      <c r="F77" s="34"/>
      <c r="G77" s="34"/>
      <c r="H77" s="90"/>
      <c r="I77" s="90"/>
      <c r="J77" s="90"/>
      <c r="K77" s="90"/>
      <c r="L77" s="90"/>
      <c r="M77" s="90"/>
      <c r="N77" s="90"/>
      <c r="O77" s="90"/>
      <c r="P77" s="90"/>
      <c r="Q77" s="90"/>
      <c r="R77" s="90"/>
      <c r="S77" s="90"/>
      <c r="T77" s="90"/>
      <c r="U77" s="90"/>
      <c r="V77" s="90"/>
      <c r="W77" s="90"/>
      <c r="X77" s="90"/>
      <c r="Y77" s="90"/>
      <c r="Z77" s="90"/>
    </row>
    <row r="78" spans="1:26" ht="12.75" customHeight="1">
      <c r="A78" s="34"/>
      <c r="B78" s="34"/>
      <c r="C78" s="34"/>
      <c r="D78" s="34"/>
      <c r="E78" s="34"/>
      <c r="F78" s="34"/>
      <c r="G78" s="34"/>
      <c r="H78" s="90"/>
      <c r="I78" s="90"/>
      <c r="J78" s="90"/>
      <c r="K78" s="90"/>
      <c r="L78" s="90"/>
      <c r="M78" s="90"/>
      <c r="N78" s="90"/>
      <c r="O78" s="90"/>
      <c r="P78" s="90"/>
      <c r="Q78" s="90"/>
      <c r="R78" s="90"/>
      <c r="S78" s="90"/>
      <c r="T78" s="90"/>
      <c r="U78" s="90"/>
      <c r="V78" s="90"/>
      <c r="W78" s="90"/>
      <c r="X78" s="90"/>
      <c r="Y78" s="90"/>
      <c r="Z78" s="90"/>
    </row>
    <row r="79" spans="1:26" ht="12.75" customHeight="1">
      <c r="A79" s="34"/>
      <c r="B79" s="34"/>
      <c r="C79" s="34"/>
      <c r="D79" s="34"/>
      <c r="E79" s="34"/>
      <c r="F79" s="34"/>
      <c r="G79" s="34"/>
      <c r="H79" s="90"/>
      <c r="I79" s="90"/>
      <c r="J79" s="90"/>
      <c r="K79" s="90"/>
      <c r="L79" s="90"/>
      <c r="M79" s="90"/>
      <c r="N79" s="90"/>
      <c r="O79" s="90"/>
      <c r="P79" s="90"/>
      <c r="Q79" s="90"/>
      <c r="R79" s="90"/>
      <c r="S79" s="90"/>
      <c r="T79" s="90"/>
      <c r="U79" s="90"/>
      <c r="V79" s="90"/>
      <c r="W79" s="90"/>
      <c r="X79" s="90"/>
      <c r="Y79" s="90"/>
      <c r="Z79" s="90"/>
    </row>
    <row r="80" spans="1:26" ht="12.75" customHeight="1">
      <c r="A80" s="34"/>
      <c r="B80" s="34"/>
      <c r="C80" s="34"/>
      <c r="D80" s="34"/>
      <c r="E80" s="34"/>
      <c r="F80" s="34"/>
      <c r="G80" s="34"/>
      <c r="H80" s="90"/>
      <c r="I80" s="90"/>
      <c r="J80" s="90"/>
      <c r="K80" s="90"/>
      <c r="L80" s="90"/>
      <c r="M80" s="90"/>
      <c r="N80" s="90"/>
      <c r="O80" s="90"/>
      <c r="P80" s="90"/>
      <c r="Q80" s="90"/>
      <c r="R80" s="90"/>
      <c r="S80" s="90"/>
      <c r="T80" s="90"/>
      <c r="U80" s="90"/>
      <c r="V80" s="90"/>
      <c r="W80" s="90"/>
      <c r="X80" s="90"/>
      <c r="Y80" s="90"/>
      <c r="Z80" s="90"/>
    </row>
    <row r="81" spans="1:26" ht="12.75" customHeight="1">
      <c r="A81" s="34"/>
      <c r="B81" s="34"/>
      <c r="C81" s="34"/>
      <c r="D81" s="34"/>
      <c r="E81" s="34"/>
      <c r="F81" s="34"/>
      <c r="G81" s="34"/>
      <c r="H81" s="90"/>
      <c r="I81" s="90"/>
      <c r="J81" s="90"/>
      <c r="K81" s="90"/>
      <c r="L81" s="90"/>
      <c r="M81" s="90"/>
      <c r="N81" s="90"/>
      <c r="O81" s="90"/>
      <c r="P81" s="90"/>
      <c r="Q81" s="90"/>
      <c r="R81" s="90"/>
      <c r="S81" s="90"/>
      <c r="T81" s="90"/>
      <c r="U81" s="90"/>
      <c r="V81" s="90"/>
      <c r="W81" s="90"/>
      <c r="X81" s="90"/>
      <c r="Y81" s="90"/>
      <c r="Z81" s="90"/>
    </row>
    <row r="82" spans="1:26" ht="12.75" customHeight="1">
      <c r="A82" s="34"/>
      <c r="B82" s="34"/>
      <c r="C82" s="34"/>
      <c r="D82" s="34"/>
      <c r="E82" s="34"/>
      <c r="F82" s="34"/>
      <c r="G82" s="34"/>
      <c r="H82" s="90"/>
      <c r="I82" s="90"/>
      <c r="J82" s="90"/>
      <c r="K82" s="90"/>
      <c r="L82" s="90"/>
      <c r="M82" s="90"/>
      <c r="N82" s="90"/>
      <c r="O82" s="90"/>
      <c r="P82" s="90"/>
      <c r="Q82" s="90"/>
      <c r="R82" s="90"/>
      <c r="S82" s="90"/>
      <c r="T82" s="90"/>
      <c r="U82" s="90"/>
      <c r="V82" s="90"/>
      <c r="W82" s="90"/>
      <c r="X82" s="90"/>
      <c r="Y82" s="90"/>
      <c r="Z82" s="90"/>
    </row>
    <row r="83" spans="1:26" ht="12.75" customHeight="1">
      <c r="A83" s="34"/>
      <c r="B83" s="34"/>
      <c r="C83" s="34"/>
      <c r="D83" s="34"/>
      <c r="E83" s="34"/>
      <c r="F83" s="34"/>
      <c r="G83" s="34"/>
      <c r="H83" s="90"/>
      <c r="I83" s="90"/>
      <c r="J83" s="90"/>
      <c r="K83" s="90"/>
      <c r="L83" s="90"/>
      <c r="M83" s="90"/>
      <c r="N83" s="90"/>
      <c r="O83" s="90"/>
      <c r="P83" s="90"/>
      <c r="Q83" s="90"/>
      <c r="R83" s="90"/>
      <c r="S83" s="90"/>
      <c r="T83" s="90"/>
      <c r="U83" s="90"/>
      <c r="V83" s="90"/>
      <c r="W83" s="90"/>
      <c r="X83" s="90"/>
      <c r="Y83" s="90"/>
      <c r="Z83" s="90"/>
    </row>
    <row r="84" spans="1:26" ht="12.75" customHeight="1">
      <c r="A84" s="34"/>
      <c r="B84" s="34"/>
      <c r="C84" s="34"/>
      <c r="D84" s="34"/>
      <c r="E84" s="34"/>
      <c r="F84" s="34"/>
      <c r="G84" s="34"/>
      <c r="H84" s="90"/>
      <c r="I84" s="90"/>
      <c r="J84" s="90"/>
      <c r="K84" s="90"/>
      <c r="L84" s="90"/>
      <c r="M84" s="90"/>
      <c r="N84" s="90"/>
      <c r="O84" s="90"/>
      <c r="P84" s="90"/>
      <c r="Q84" s="90"/>
      <c r="R84" s="90"/>
      <c r="S84" s="90"/>
      <c r="T84" s="90"/>
      <c r="U84" s="90"/>
      <c r="V84" s="90"/>
      <c r="W84" s="90"/>
      <c r="X84" s="90"/>
      <c r="Y84" s="90"/>
      <c r="Z84" s="90"/>
    </row>
    <row r="85" spans="1:26" ht="12.75" customHeight="1">
      <c r="A85" s="34"/>
      <c r="B85" s="34"/>
      <c r="C85" s="34"/>
      <c r="D85" s="34"/>
      <c r="E85" s="34"/>
      <c r="F85" s="34"/>
      <c r="G85" s="34"/>
      <c r="H85" s="90"/>
      <c r="I85" s="90"/>
      <c r="J85" s="90"/>
      <c r="K85" s="90"/>
      <c r="L85" s="90"/>
      <c r="M85" s="90"/>
      <c r="N85" s="90"/>
      <c r="O85" s="90"/>
      <c r="P85" s="90"/>
      <c r="Q85" s="90"/>
      <c r="R85" s="90"/>
      <c r="S85" s="90"/>
      <c r="T85" s="90"/>
      <c r="U85" s="90"/>
      <c r="V85" s="90"/>
      <c r="W85" s="90"/>
      <c r="X85" s="90"/>
      <c r="Y85" s="90"/>
      <c r="Z85" s="90"/>
    </row>
    <row r="86" spans="1:26" ht="12.75" customHeight="1">
      <c r="A86" s="34"/>
      <c r="B86" s="34"/>
      <c r="C86" s="34"/>
      <c r="D86" s="34"/>
      <c r="E86" s="34"/>
      <c r="F86" s="34"/>
      <c r="G86" s="34"/>
      <c r="H86" s="90"/>
      <c r="I86" s="90"/>
      <c r="J86" s="90"/>
      <c r="K86" s="90"/>
      <c r="L86" s="90"/>
      <c r="M86" s="90"/>
      <c r="N86" s="90"/>
      <c r="O86" s="90"/>
      <c r="P86" s="90"/>
      <c r="Q86" s="90"/>
      <c r="R86" s="90"/>
      <c r="S86" s="90"/>
      <c r="T86" s="90"/>
      <c r="U86" s="90"/>
      <c r="V86" s="90"/>
      <c r="W86" s="90"/>
      <c r="X86" s="90"/>
      <c r="Y86" s="90"/>
      <c r="Z86" s="90"/>
    </row>
    <row r="87" spans="1:26" ht="12.75" customHeight="1">
      <c r="A87" s="34"/>
      <c r="B87" s="34"/>
      <c r="C87" s="34"/>
      <c r="D87" s="34"/>
      <c r="E87" s="34"/>
      <c r="F87" s="34"/>
      <c r="G87" s="34"/>
      <c r="H87" s="90"/>
      <c r="I87" s="90"/>
      <c r="J87" s="90"/>
      <c r="K87" s="90"/>
      <c r="L87" s="90"/>
      <c r="M87" s="90"/>
      <c r="N87" s="90"/>
      <c r="O87" s="90"/>
      <c r="P87" s="90"/>
      <c r="Q87" s="90"/>
      <c r="R87" s="90"/>
      <c r="S87" s="90"/>
      <c r="T87" s="90"/>
      <c r="U87" s="90"/>
      <c r="V87" s="90"/>
      <c r="W87" s="90"/>
      <c r="X87" s="90"/>
      <c r="Y87" s="90"/>
      <c r="Z87" s="90"/>
    </row>
    <row r="88" spans="1:26" ht="12.75" customHeight="1">
      <c r="A88" s="34"/>
      <c r="B88" s="34"/>
      <c r="C88" s="34"/>
      <c r="D88" s="34"/>
      <c r="E88" s="34"/>
      <c r="F88" s="34"/>
      <c r="G88" s="34"/>
      <c r="H88" s="90"/>
      <c r="I88" s="90"/>
      <c r="J88" s="90"/>
      <c r="K88" s="90"/>
      <c r="L88" s="90"/>
      <c r="M88" s="90"/>
      <c r="N88" s="90"/>
      <c r="O88" s="90"/>
      <c r="P88" s="90"/>
      <c r="Q88" s="90"/>
      <c r="R88" s="90"/>
      <c r="S88" s="90"/>
      <c r="T88" s="90"/>
      <c r="U88" s="90"/>
      <c r="V88" s="90"/>
      <c r="W88" s="90"/>
      <c r="X88" s="90"/>
      <c r="Y88" s="90"/>
      <c r="Z88" s="90"/>
    </row>
    <row r="89" spans="1:26" ht="12.75" customHeight="1">
      <c r="A89" s="34"/>
      <c r="B89" s="34"/>
      <c r="C89" s="34"/>
      <c r="D89" s="34"/>
      <c r="E89" s="34"/>
      <c r="F89" s="34"/>
      <c r="G89" s="34"/>
      <c r="H89" s="90"/>
      <c r="I89" s="90"/>
      <c r="J89" s="90"/>
      <c r="K89" s="90"/>
      <c r="L89" s="90"/>
      <c r="M89" s="90"/>
      <c r="N89" s="90"/>
      <c r="O89" s="90"/>
      <c r="P89" s="90"/>
      <c r="Q89" s="90"/>
      <c r="R89" s="90"/>
      <c r="S89" s="90"/>
      <c r="T89" s="90"/>
      <c r="U89" s="90"/>
      <c r="V89" s="90"/>
      <c r="W89" s="90"/>
      <c r="X89" s="90"/>
      <c r="Y89" s="90"/>
      <c r="Z89" s="90"/>
    </row>
    <row r="90" spans="1:26" ht="12.75" customHeight="1">
      <c r="A90" s="34"/>
      <c r="B90" s="34"/>
      <c r="C90" s="34"/>
      <c r="D90" s="34"/>
      <c r="E90" s="34"/>
      <c r="F90" s="34"/>
      <c r="G90" s="34"/>
      <c r="H90" s="90"/>
      <c r="I90" s="90"/>
      <c r="J90" s="90"/>
      <c r="K90" s="90"/>
      <c r="L90" s="90"/>
      <c r="M90" s="90"/>
      <c r="N90" s="90"/>
      <c r="O90" s="90"/>
      <c r="P90" s="90"/>
      <c r="Q90" s="90"/>
      <c r="R90" s="90"/>
      <c r="S90" s="90"/>
      <c r="T90" s="90"/>
      <c r="U90" s="90"/>
      <c r="V90" s="90"/>
      <c r="W90" s="90"/>
      <c r="X90" s="90"/>
      <c r="Y90" s="90"/>
      <c r="Z90" s="90"/>
    </row>
    <row r="91" spans="1:26" ht="12.75" customHeight="1">
      <c r="A91" s="34"/>
      <c r="B91" s="34"/>
      <c r="C91" s="34"/>
      <c r="D91" s="34"/>
      <c r="E91" s="34"/>
      <c r="F91" s="34"/>
      <c r="G91" s="34"/>
      <c r="H91" s="90"/>
      <c r="I91" s="90"/>
      <c r="J91" s="90"/>
      <c r="K91" s="90"/>
      <c r="L91" s="90"/>
      <c r="M91" s="90"/>
      <c r="N91" s="90"/>
      <c r="O91" s="90"/>
      <c r="P91" s="90"/>
      <c r="Q91" s="90"/>
      <c r="R91" s="90"/>
      <c r="S91" s="90"/>
      <c r="T91" s="90"/>
      <c r="U91" s="90"/>
      <c r="V91" s="90"/>
      <c r="W91" s="90"/>
      <c r="X91" s="90"/>
      <c r="Y91" s="90"/>
      <c r="Z91" s="90"/>
    </row>
    <row r="92" spans="1:26" ht="12.75" customHeight="1">
      <c r="A92" s="34"/>
      <c r="B92" s="34"/>
      <c r="C92" s="34"/>
      <c r="D92" s="34"/>
      <c r="E92" s="34"/>
      <c r="F92" s="34"/>
      <c r="G92" s="34"/>
      <c r="H92" s="90"/>
      <c r="I92" s="90"/>
      <c r="J92" s="90"/>
      <c r="K92" s="90"/>
      <c r="L92" s="90"/>
      <c r="M92" s="90"/>
      <c r="N92" s="90"/>
      <c r="O92" s="90"/>
      <c r="P92" s="90"/>
      <c r="Q92" s="90"/>
      <c r="R92" s="90"/>
      <c r="S92" s="90"/>
      <c r="T92" s="90"/>
      <c r="U92" s="90"/>
      <c r="V92" s="90"/>
      <c r="W92" s="90"/>
      <c r="X92" s="90"/>
      <c r="Y92" s="90"/>
      <c r="Z92" s="90"/>
    </row>
    <row r="93" spans="1:26" ht="12.75" customHeight="1">
      <c r="A93" s="34"/>
      <c r="B93" s="34"/>
      <c r="C93" s="34"/>
      <c r="D93" s="34"/>
      <c r="E93" s="34"/>
      <c r="F93" s="34"/>
      <c r="G93" s="34"/>
      <c r="H93" s="90"/>
      <c r="I93" s="90"/>
      <c r="J93" s="90"/>
      <c r="K93" s="90"/>
      <c r="L93" s="90"/>
      <c r="M93" s="90"/>
      <c r="N93" s="90"/>
      <c r="O93" s="90"/>
      <c r="P93" s="90"/>
      <c r="Q93" s="90"/>
      <c r="R93" s="90"/>
      <c r="S93" s="90"/>
      <c r="T93" s="90"/>
      <c r="U93" s="90"/>
      <c r="V93" s="90"/>
      <c r="W93" s="90"/>
      <c r="X93" s="90"/>
      <c r="Y93" s="90"/>
      <c r="Z93" s="90"/>
    </row>
    <row r="94" spans="1:26" ht="12.75" customHeight="1">
      <c r="A94" s="34"/>
      <c r="B94" s="34"/>
      <c r="C94" s="34"/>
      <c r="D94" s="34"/>
      <c r="E94" s="34"/>
      <c r="F94" s="34"/>
      <c r="G94" s="34"/>
      <c r="H94" s="90"/>
      <c r="I94" s="90"/>
      <c r="J94" s="90"/>
      <c r="K94" s="90"/>
      <c r="L94" s="90"/>
      <c r="M94" s="90"/>
      <c r="N94" s="90"/>
      <c r="O94" s="90"/>
      <c r="P94" s="90"/>
      <c r="Q94" s="90"/>
      <c r="R94" s="90"/>
      <c r="S94" s="90"/>
      <c r="T94" s="90"/>
      <c r="U94" s="90"/>
      <c r="V94" s="90"/>
      <c r="W94" s="90"/>
      <c r="X94" s="90"/>
      <c r="Y94" s="90"/>
      <c r="Z94" s="90"/>
    </row>
    <row r="95" spans="1:26" ht="12.75" customHeight="1">
      <c r="A95" s="34"/>
      <c r="B95" s="34"/>
      <c r="C95" s="34"/>
      <c r="D95" s="34"/>
      <c r="E95" s="34"/>
      <c r="F95" s="34"/>
      <c r="G95" s="34"/>
      <c r="H95" s="90"/>
      <c r="I95" s="90"/>
      <c r="J95" s="90"/>
      <c r="K95" s="90"/>
      <c r="L95" s="90"/>
      <c r="M95" s="90"/>
      <c r="N95" s="90"/>
      <c r="O95" s="90"/>
      <c r="P95" s="90"/>
      <c r="Q95" s="90"/>
      <c r="R95" s="90"/>
      <c r="S95" s="90"/>
      <c r="T95" s="90"/>
      <c r="U95" s="90"/>
      <c r="V95" s="90"/>
      <c r="W95" s="90"/>
      <c r="X95" s="90"/>
      <c r="Y95" s="90"/>
      <c r="Z95" s="90"/>
    </row>
    <row r="96" spans="1:26" ht="12.75" customHeight="1">
      <c r="A96" s="34"/>
      <c r="B96" s="34"/>
      <c r="C96" s="34"/>
      <c r="D96" s="34"/>
      <c r="E96" s="34"/>
      <c r="F96" s="34"/>
      <c r="G96" s="34"/>
      <c r="H96" s="90"/>
      <c r="I96" s="90"/>
      <c r="J96" s="90"/>
      <c r="K96" s="90"/>
      <c r="L96" s="90"/>
      <c r="M96" s="90"/>
      <c r="N96" s="90"/>
      <c r="O96" s="90"/>
      <c r="P96" s="90"/>
      <c r="Q96" s="90"/>
      <c r="R96" s="90"/>
      <c r="S96" s="90"/>
      <c r="T96" s="90"/>
      <c r="U96" s="90"/>
      <c r="V96" s="90"/>
      <c r="W96" s="90"/>
      <c r="X96" s="90"/>
      <c r="Y96" s="90"/>
      <c r="Z96" s="90"/>
    </row>
    <row r="97" spans="1:26" ht="12.75" customHeight="1">
      <c r="A97" s="34"/>
      <c r="B97" s="34"/>
      <c r="C97" s="34"/>
      <c r="D97" s="34"/>
      <c r="E97" s="34"/>
      <c r="F97" s="34"/>
      <c r="G97" s="34"/>
      <c r="H97" s="90"/>
      <c r="I97" s="90"/>
      <c r="J97" s="90"/>
      <c r="K97" s="90"/>
      <c r="L97" s="90"/>
      <c r="M97" s="90"/>
      <c r="N97" s="90"/>
      <c r="O97" s="90"/>
      <c r="P97" s="90"/>
      <c r="Q97" s="90"/>
      <c r="R97" s="90"/>
      <c r="S97" s="90"/>
      <c r="T97" s="90"/>
      <c r="U97" s="90"/>
      <c r="V97" s="90"/>
      <c r="W97" s="90"/>
      <c r="X97" s="90"/>
      <c r="Y97" s="90"/>
      <c r="Z97" s="90"/>
    </row>
    <row r="98" spans="1:26" ht="12.75" customHeight="1">
      <c r="A98" s="34"/>
      <c r="B98" s="34"/>
      <c r="C98" s="34"/>
      <c r="D98" s="34"/>
      <c r="E98" s="34"/>
      <c r="F98" s="34"/>
      <c r="G98" s="34"/>
      <c r="H98" s="90"/>
      <c r="I98" s="90"/>
      <c r="J98" s="90"/>
      <c r="K98" s="90"/>
      <c r="L98" s="90"/>
      <c r="M98" s="90"/>
      <c r="N98" s="90"/>
      <c r="O98" s="90"/>
      <c r="P98" s="90"/>
      <c r="Q98" s="90"/>
      <c r="R98" s="90"/>
      <c r="S98" s="90"/>
      <c r="T98" s="90"/>
      <c r="U98" s="90"/>
      <c r="V98" s="90"/>
      <c r="W98" s="90"/>
      <c r="X98" s="90"/>
      <c r="Y98" s="90"/>
      <c r="Z98" s="90"/>
    </row>
    <row r="99" spans="1:26" ht="12.75" customHeight="1">
      <c r="A99" s="34"/>
      <c r="B99" s="34"/>
      <c r="C99" s="34"/>
      <c r="D99" s="34"/>
      <c r="E99" s="34"/>
      <c r="F99" s="34"/>
      <c r="G99" s="34"/>
      <c r="H99" s="90"/>
      <c r="I99" s="90"/>
      <c r="J99" s="90"/>
      <c r="K99" s="90"/>
      <c r="L99" s="90"/>
      <c r="M99" s="90"/>
      <c r="N99" s="90"/>
      <c r="O99" s="90"/>
      <c r="P99" s="90"/>
      <c r="Q99" s="90"/>
      <c r="R99" s="90"/>
      <c r="S99" s="90"/>
      <c r="T99" s="90"/>
      <c r="U99" s="90"/>
      <c r="V99" s="90"/>
      <c r="W99" s="90"/>
      <c r="X99" s="90"/>
      <c r="Y99" s="90"/>
      <c r="Z99" s="90"/>
    </row>
    <row r="100" spans="1:26" ht="12.75" customHeight="1">
      <c r="A100" s="34"/>
      <c r="B100" s="34"/>
      <c r="C100" s="34"/>
      <c r="D100" s="34"/>
      <c r="E100" s="34"/>
      <c r="F100" s="34"/>
      <c r="G100" s="34"/>
      <c r="H100" s="90"/>
      <c r="I100" s="90"/>
      <c r="J100" s="90"/>
      <c r="K100" s="90"/>
      <c r="L100" s="90"/>
      <c r="M100" s="90"/>
      <c r="N100" s="90"/>
      <c r="O100" s="90"/>
      <c r="P100" s="90"/>
      <c r="Q100" s="90"/>
      <c r="R100" s="90"/>
      <c r="S100" s="90"/>
      <c r="T100" s="90"/>
      <c r="U100" s="90"/>
      <c r="V100" s="90"/>
      <c r="W100" s="90"/>
      <c r="X100" s="90"/>
      <c r="Y100" s="90"/>
      <c r="Z100" s="90"/>
    </row>
    <row r="101" spans="1:26" ht="12.75" customHeight="1">
      <c r="A101" s="34"/>
      <c r="B101" s="34"/>
      <c r="C101" s="34"/>
      <c r="D101" s="34"/>
      <c r="E101" s="34"/>
      <c r="F101" s="34"/>
      <c r="G101" s="34"/>
      <c r="H101" s="90"/>
      <c r="I101" s="90"/>
      <c r="J101" s="90"/>
      <c r="K101" s="90"/>
      <c r="L101" s="90"/>
      <c r="M101" s="90"/>
      <c r="N101" s="90"/>
      <c r="O101" s="90"/>
      <c r="P101" s="90"/>
      <c r="Q101" s="90"/>
      <c r="R101" s="90"/>
      <c r="S101" s="90"/>
      <c r="T101" s="90"/>
      <c r="U101" s="90"/>
      <c r="V101" s="90"/>
      <c r="W101" s="90"/>
      <c r="X101" s="90"/>
      <c r="Y101" s="90"/>
      <c r="Z101" s="90"/>
    </row>
    <row r="102" spans="1:26" ht="12.75" customHeight="1">
      <c r="A102" s="34"/>
      <c r="B102" s="34"/>
      <c r="C102" s="34"/>
      <c r="D102" s="34"/>
      <c r="E102" s="34"/>
      <c r="F102" s="34"/>
      <c r="G102" s="34"/>
      <c r="H102" s="90"/>
      <c r="I102" s="90"/>
      <c r="J102" s="90"/>
      <c r="K102" s="90"/>
      <c r="L102" s="90"/>
      <c r="M102" s="90"/>
      <c r="N102" s="90"/>
      <c r="O102" s="90"/>
      <c r="P102" s="90"/>
      <c r="Q102" s="90"/>
      <c r="R102" s="90"/>
      <c r="S102" s="90"/>
      <c r="T102" s="90"/>
      <c r="U102" s="90"/>
      <c r="V102" s="90"/>
      <c r="W102" s="90"/>
      <c r="X102" s="90"/>
      <c r="Y102" s="90"/>
      <c r="Z102" s="90"/>
    </row>
    <row r="103" spans="1:26" ht="12.75" customHeight="1">
      <c r="A103" s="34"/>
      <c r="B103" s="34"/>
      <c r="C103" s="34"/>
      <c r="D103" s="34"/>
      <c r="E103" s="34"/>
      <c r="F103" s="34"/>
      <c r="G103" s="34"/>
      <c r="H103" s="90"/>
      <c r="I103" s="90"/>
      <c r="J103" s="90"/>
      <c r="K103" s="90"/>
      <c r="L103" s="90"/>
      <c r="M103" s="90"/>
      <c r="N103" s="90"/>
      <c r="O103" s="90"/>
      <c r="P103" s="90"/>
      <c r="Q103" s="90"/>
      <c r="R103" s="90"/>
      <c r="S103" s="90"/>
      <c r="T103" s="90"/>
      <c r="U103" s="90"/>
      <c r="V103" s="90"/>
      <c r="W103" s="90"/>
      <c r="X103" s="90"/>
      <c r="Y103" s="90"/>
      <c r="Z103" s="90"/>
    </row>
    <row r="104" spans="1:26" ht="12.75" customHeight="1">
      <c r="A104" s="34"/>
      <c r="B104" s="34"/>
      <c r="C104" s="34"/>
      <c r="D104" s="34"/>
      <c r="E104" s="34"/>
      <c r="F104" s="34"/>
      <c r="G104" s="34"/>
      <c r="H104" s="90"/>
      <c r="I104" s="90"/>
      <c r="J104" s="90"/>
      <c r="K104" s="90"/>
      <c r="L104" s="90"/>
      <c r="M104" s="90"/>
      <c r="N104" s="90"/>
      <c r="O104" s="90"/>
      <c r="P104" s="90"/>
      <c r="Q104" s="90"/>
      <c r="R104" s="90"/>
      <c r="S104" s="90"/>
      <c r="T104" s="90"/>
      <c r="U104" s="90"/>
      <c r="V104" s="90"/>
      <c r="W104" s="90"/>
      <c r="X104" s="90"/>
      <c r="Y104" s="90"/>
      <c r="Z104" s="90"/>
    </row>
    <row r="105" spans="1:26" ht="12.75" customHeight="1">
      <c r="A105" s="34"/>
      <c r="B105" s="34"/>
      <c r="C105" s="34"/>
      <c r="D105" s="34"/>
      <c r="E105" s="34"/>
      <c r="F105" s="34"/>
      <c r="G105" s="34"/>
      <c r="H105" s="90"/>
      <c r="I105" s="90"/>
      <c r="J105" s="90"/>
      <c r="K105" s="90"/>
      <c r="L105" s="90"/>
      <c r="M105" s="90"/>
      <c r="N105" s="90"/>
      <c r="O105" s="90"/>
      <c r="P105" s="90"/>
      <c r="Q105" s="90"/>
      <c r="R105" s="90"/>
      <c r="S105" s="90"/>
      <c r="T105" s="90"/>
      <c r="U105" s="90"/>
      <c r="V105" s="90"/>
      <c r="W105" s="90"/>
      <c r="X105" s="90"/>
      <c r="Y105" s="90"/>
      <c r="Z105" s="90"/>
    </row>
    <row r="106" spans="1:26" ht="12.75" customHeight="1">
      <c r="A106" s="34"/>
      <c r="B106" s="34"/>
      <c r="C106" s="34"/>
      <c r="D106" s="34"/>
      <c r="E106" s="34"/>
      <c r="F106" s="34"/>
      <c r="G106" s="34"/>
      <c r="H106" s="90"/>
      <c r="I106" s="90"/>
      <c r="J106" s="90"/>
      <c r="K106" s="90"/>
      <c r="L106" s="90"/>
      <c r="M106" s="90"/>
      <c r="N106" s="90"/>
      <c r="O106" s="90"/>
      <c r="P106" s="90"/>
      <c r="Q106" s="90"/>
      <c r="R106" s="90"/>
      <c r="S106" s="90"/>
      <c r="T106" s="90"/>
      <c r="U106" s="90"/>
      <c r="V106" s="90"/>
      <c r="W106" s="90"/>
      <c r="X106" s="90"/>
      <c r="Y106" s="90"/>
      <c r="Z106" s="90"/>
    </row>
    <row r="107" spans="1:26" ht="12.75" customHeight="1">
      <c r="A107" s="34"/>
      <c r="B107" s="34"/>
      <c r="C107" s="34"/>
      <c r="D107" s="34"/>
      <c r="E107" s="34"/>
      <c r="F107" s="34"/>
      <c r="G107" s="34"/>
      <c r="H107" s="90"/>
      <c r="I107" s="90"/>
      <c r="J107" s="90"/>
      <c r="K107" s="90"/>
      <c r="L107" s="90"/>
      <c r="M107" s="90"/>
      <c r="N107" s="90"/>
      <c r="O107" s="90"/>
      <c r="P107" s="90"/>
      <c r="Q107" s="90"/>
      <c r="R107" s="90"/>
      <c r="S107" s="90"/>
      <c r="T107" s="90"/>
      <c r="U107" s="90"/>
      <c r="V107" s="90"/>
      <c r="W107" s="90"/>
      <c r="X107" s="90"/>
      <c r="Y107" s="90"/>
      <c r="Z107" s="90"/>
    </row>
    <row r="108" spans="1:26" ht="12.75" customHeight="1">
      <c r="A108" s="34"/>
      <c r="B108" s="34"/>
      <c r="C108" s="34"/>
      <c r="D108" s="34"/>
      <c r="E108" s="34"/>
      <c r="F108" s="34"/>
      <c r="G108" s="34"/>
      <c r="H108" s="90"/>
      <c r="I108" s="90"/>
      <c r="J108" s="90"/>
      <c r="K108" s="90"/>
      <c r="L108" s="90"/>
      <c r="M108" s="90"/>
      <c r="N108" s="90"/>
      <c r="O108" s="90"/>
      <c r="P108" s="90"/>
      <c r="Q108" s="90"/>
      <c r="R108" s="90"/>
      <c r="S108" s="90"/>
      <c r="T108" s="90"/>
      <c r="U108" s="90"/>
      <c r="V108" s="90"/>
      <c r="W108" s="90"/>
      <c r="X108" s="90"/>
      <c r="Y108" s="90"/>
      <c r="Z108" s="90"/>
    </row>
    <row r="109" spans="1:26" ht="12.75" customHeight="1">
      <c r="A109" s="34"/>
      <c r="B109" s="34"/>
      <c r="C109" s="34"/>
      <c r="D109" s="34"/>
      <c r="E109" s="34"/>
      <c r="F109" s="34"/>
      <c r="G109" s="34"/>
      <c r="H109" s="90"/>
      <c r="I109" s="90"/>
      <c r="J109" s="90"/>
      <c r="K109" s="90"/>
      <c r="L109" s="90"/>
      <c r="M109" s="90"/>
      <c r="N109" s="90"/>
      <c r="O109" s="90"/>
      <c r="P109" s="90"/>
      <c r="Q109" s="90"/>
      <c r="R109" s="90"/>
      <c r="S109" s="90"/>
      <c r="T109" s="90"/>
      <c r="U109" s="90"/>
      <c r="V109" s="90"/>
      <c r="W109" s="90"/>
      <c r="X109" s="90"/>
      <c r="Y109" s="90"/>
      <c r="Z109" s="90"/>
    </row>
    <row r="110" spans="1:26" ht="12.75" customHeight="1">
      <c r="A110" s="34"/>
      <c r="B110" s="34"/>
      <c r="C110" s="34"/>
      <c r="D110" s="34"/>
      <c r="E110" s="34"/>
      <c r="F110" s="34"/>
      <c r="G110" s="34"/>
      <c r="H110" s="90"/>
      <c r="I110" s="90"/>
      <c r="J110" s="90"/>
      <c r="K110" s="90"/>
      <c r="L110" s="90"/>
      <c r="M110" s="90"/>
      <c r="N110" s="90"/>
      <c r="O110" s="90"/>
      <c r="P110" s="90"/>
      <c r="Q110" s="90"/>
      <c r="R110" s="90"/>
      <c r="S110" s="90"/>
      <c r="T110" s="90"/>
      <c r="U110" s="90"/>
      <c r="V110" s="90"/>
      <c r="W110" s="90"/>
      <c r="X110" s="90"/>
      <c r="Y110" s="90"/>
      <c r="Z110" s="90"/>
    </row>
    <row r="111" spans="1:26" ht="12.75" customHeight="1">
      <c r="A111" s="34"/>
      <c r="B111" s="34"/>
      <c r="C111" s="34"/>
      <c r="D111" s="34"/>
      <c r="E111" s="34"/>
      <c r="F111" s="34"/>
      <c r="G111" s="34"/>
      <c r="H111" s="90"/>
      <c r="I111" s="90"/>
      <c r="J111" s="90"/>
      <c r="K111" s="90"/>
      <c r="L111" s="90"/>
      <c r="M111" s="90"/>
      <c r="N111" s="90"/>
      <c r="O111" s="90"/>
      <c r="P111" s="90"/>
      <c r="Q111" s="90"/>
      <c r="R111" s="90"/>
      <c r="S111" s="90"/>
      <c r="T111" s="90"/>
      <c r="U111" s="90"/>
      <c r="V111" s="90"/>
      <c r="W111" s="90"/>
      <c r="X111" s="90"/>
      <c r="Y111" s="90"/>
      <c r="Z111" s="90"/>
    </row>
    <row r="112" spans="1:26" ht="12.75" customHeight="1">
      <c r="A112" s="34"/>
      <c r="B112" s="34"/>
      <c r="C112" s="34"/>
      <c r="D112" s="34"/>
      <c r="E112" s="34"/>
      <c r="F112" s="34"/>
      <c r="G112" s="34"/>
      <c r="H112" s="90"/>
      <c r="I112" s="90"/>
      <c r="J112" s="90"/>
      <c r="K112" s="90"/>
      <c r="L112" s="90"/>
      <c r="M112" s="90"/>
      <c r="N112" s="90"/>
      <c r="O112" s="90"/>
      <c r="P112" s="90"/>
      <c r="Q112" s="90"/>
      <c r="R112" s="90"/>
      <c r="S112" s="90"/>
      <c r="T112" s="90"/>
      <c r="U112" s="90"/>
      <c r="V112" s="90"/>
      <c r="W112" s="90"/>
      <c r="X112" s="90"/>
      <c r="Y112" s="90"/>
      <c r="Z112" s="90"/>
    </row>
    <row r="113" spans="1:26" ht="12.75" customHeight="1">
      <c r="A113" s="34"/>
      <c r="B113" s="34"/>
      <c r="C113" s="34"/>
      <c r="D113" s="34"/>
      <c r="E113" s="34"/>
      <c r="F113" s="34"/>
      <c r="G113" s="34"/>
      <c r="H113" s="90"/>
      <c r="I113" s="90"/>
      <c r="J113" s="90"/>
      <c r="K113" s="90"/>
      <c r="L113" s="90"/>
      <c r="M113" s="90"/>
      <c r="N113" s="90"/>
      <c r="O113" s="90"/>
      <c r="P113" s="90"/>
      <c r="Q113" s="90"/>
      <c r="R113" s="90"/>
      <c r="S113" s="90"/>
      <c r="T113" s="90"/>
      <c r="U113" s="90"/>
      <c r="V113" s="90"/>
      <c r="W113" s="90"/>
      <c r="X113" s="90"/>
      <c r="Y113" s="90"/>
      <c r="Z113" s="90"/>
    </row>
    <row r="114" spans="1:26" ht="12.75" customHeight="1">
      <c r="A114" s="34"/>
      <c r="B114" s="34"/>
      <c r="C114" s="34"/>
      <c r="D114" s="34"/>
      <c r="E114" s="34"/>
      <c r="F114" s="34"/>
      <c r="G114" s="34"/>
      <c r="H114" s="90"/>
      <c r="I114" s="90"/>
      <c r="J114" s="90"/>
      <c r="K114" s="90"/>
      <c r="L114" s="90"/>
      <c r="M114" s="90"/>
      <c r="N114" s="90"/>
      <c r="O114" s="90"/>
      <c r="P114" s="90"/>
      <c r="Q114" s="90"/>
      <c r="R114" s="90"/>
      <c r="S114" s="90"/>
      <c r="T114" s="90"/>
      <c r="U114" s="90"/>
      <c r="V114" s="90"/>
      <c r="W114" s="90"/>
      <c r="X114" s="90"/>
      <c r="Y114" s="90"/>
      <c r="Z114" s="90"/>
    </row>
    <row r="115" spans="1:26" ht="12.75" customHeight="1">
      <c r="A115" s="34"/>
      <c r="B115" s="34"/>
      <c r="C115" s="34"/>
      <c r="D115" s="34"/>
      <c r="E115" s="34"/>
      <c r="F115" s="34"/>
      <c r="G115" s="34"/>
      <c r="H115" s="90"/>
      <c r="I115" s="90"/>
      <c r="J115" s="90"/>
      <c r="K115" s="90"/>
      <c r="L115" s="90"/>
      <c r="M115" s="90"/>
      <c r="N115" s="90"/>
      <c r="O115" s="90"/>
      <c r="P115" s="90"/>
      <c r="Q115" s="90"/>
      <c r="R115" s="90"/>
      <c r="S115" s="90"/>
      <c r="T115" s="90"/>
      <c r="U115" s="90"/>
      <c r="V115" s="90"/>
      <c r="W115" s="90"/>
      <c r="X115" s="90"/>
      <c r="Y115" s="90"/>
      <c r="Z115" s="90"/>
    </row>
    <row r="116" spans="1:26" ht="12.75" customHeight="1">
      <c r="A116" s="34"/>
      <c r="B116" s="34"/>
      <c r="C116" s="34"/>
      <c r="D116" s="34"/>
      <c r="E116" s="34"/>
      <c r="F116" s="34"/>
      <c r="G116" s="34"/>
      <c r="H116" s="90"/>
      <c r="I116" s="90"/>
      <c r="J116" s="90"/>
      <c r="K116" s="90"/>
      <c r="L116" s="90"/>
      <c r="M116" s="90"/>
      <c r="N116" s="90"/>
      <c r="O116" s="90"/>
      <c r="P116" s="90"/>
      <c r="Q116" s="90"/>
      <c r="R116" s="90"/>
      <c r="S116" s="90"/>
      <c r="T116" s="90"/>
      <c r="U116" s="90"/>
      <c r="V116" s="90"/>
      <c r="W116" s="90"/>
      <c r="X116" s="90"/>
      <c r="Y116" s="90"/>
      <c r="Z116" s="90"/>
    </row>
    <row r="117" spans="1:26" ht="12.75" customHeight="1">
      <c r="A117" s="34"/>
      <c r="B117" s="34"/>
      <c r="C117" s="34"/>
      <c r="D117" s="34"/>
      <c r="E117" s="34"/>
      <c r="F117" s="34"/>
      <c r="G117" s="34"/>
      <c r="H117" s="90"/>
      <c r="I117" s="90"/>
      <c r="J117" s="90"/>
      <c r="K117" s="90"/>
      <c r="L117" s="90"/>
      <c r="M117" s="90"/>
      <c r="N117" s="90"/>
      <c r="O117" s="90"/>
      <c r="P117" s="90"/>
      <c r="Q117" s="90"/>
      <c r="R117" s="90"/>
      <c r="S117" s="90"/>
      <c r="T117" s="90"/>
      <c r="U117" s="90"/>
      <c r="V117" s="90"/>
      <c r="W117" s="90"/>
      <c r="X117" s="90"/>
      <c r="Y117" s="90"/>
      <c r="Z117" s="90"/>
    </row>
    <row r="118" spans="1:26" ht="12.75" customHeight="1">
      <c r="A118" s="34"/>
      <c r="B118" s="34"/>
      <c r="C118" s="34"/>
      <c r="D118" s="34"/>
      <c r="E118" s="34"/>
      <c r="F118" s="34"/>
      <c r="G118" s="34"/>
      <c r="H118" s="90"/>
      <c r="I118" s="90"/>
      <c r="J118" s="90"/>
      <c r="K118" s="90"/>
      <c r="L118" s="90"/>
      <c r="M118" s="90"/>
      <c r="N118" s="90"/>
      <c r="O118" s="90"/>
      <c r="P118" s="90"/>
      <c r="Q118" s="90"/>
      <c r="R118" s="90"/>
      <c r="S118" s="90"/>
      <c r="T118" s="90"/>
      <c r="U118" s="90"/>
      <c r="V118" s="90"/>
      <c r="W118" s="90"/>
      <c r="X118" s="90"/>
      <c r="Y118" s="90"/>
      <c r="Z118" s="90"/>
    </row>
    <row r="119" spans="1:26" ht="12.75" customHeight="1">
      <c r="A119" s="34"/>
      <c r="B119" s="34"/>
      <c r="C119" s="34"/>
      <c r="D119" s="34"/>
      <c r="E119" s="34"/>
      <c r="F119" s="34"/>
      <c r="G119" s="34"/>
      <c r="H119" s="90"/>
      <c r="I119" s="90"/>
      <c r="J119" s="90"/>
      <c r="K119" s="90"/>
      <c r="L119" s="90"/>
      <c r="M119" s="90"/>
      <c r="N119" s="90"/>
      <c r="O119" s="90"/>
      <c r="P119" s="90"/>
      <c r="Q119" s="90"/>
      <c r="R119" s="90"/>
      <c r="S119" s="90"/>
      <c r="T119" s="90"/>
      <c r="U119" s="90"/>
      <c r="V119" s="90"/>
      <c r="W119" s="90"/>
      <c r="X119" s="90"/>
      <c r="Y119" s="90"/>
      <c r="Z119" s="90"/>
    </row>
    <row r="120" spans="1:26" ht="12.75" customHeight="1">
      <c r="A120" s="34"/>
      <c r="B120" s="34"/>
      <c r="C120" s="34"/>
      <c r="D120" s="34"/>
      <c r="E120" s="34"/>
      <c r="F120" s="34"/>
      <c r="G120" s="34"/>
      <c r="H120" s="90"/>
      <c r="I120" s="90"/>
      <c r="J120" s="90"/>
      <c r="K120" s="90"/>
      <c r="L120" s="90"/>
      <c r="M120" s="90"/>
      <c r="N120" s="90"/>
      <c r="O120" s="90"/>
      <c r="P120" s="90"/>
      <c r="Q120" s="90"/>
      <c r="R120" s="90"/>
      <c r="S120" s="90"/>
      <c r="T120" s="90"/>
      <c r="U120" s="90"/>
      <c r="V120" s="90"/>
      <c r="W120" s="90"/>
      <c r="X120" s="90"/>
      <c r="Y120" s="90"/>
      <c r="Z120" s="90"/>
    </row>
    <row r="121" spans="1:26" ht="12.75" customHeight="1">
      <c r="A121" s="34"/>
      <c r="B121" s="34"/>
      <c r="C121" s="34"/>
      <c r="D121" s="34"/>
      <c r="E121" s="34"/>
      <c r="F121" s="34"/>
      <c r="G121" s="34"/>
      <c r="H121" s="90"/>
      <c r="I121" s="90"/>
      <c r="J121" s="90"/>
      <c r="K121" s="90"/>
      <c r="L121" s="90"/>
      <c r="M121" s="90"/>
      <c r="N121" s="90"/>
      <c r="O121" s="90"/>
      <c r="P121" s="90"/>
      <c r="Q121" s="90"/>
      <c r="R121" s="90"/>
      <c r="S121" s="90"/>
      <c r="T121" s="90"/>
      <c r="U121" s="90"/>
      <c r="V121" s="90"/>
      <c r="W121" s="90"/>
      <c r="X121" s="90"/>
      <c r="Y121" s="90"/>
      <c r="Z121" s="90"/>
    </row>
    <row r="122" spans="1:26" ht="12.75" customHeight="1">
      <c r="A122" s="34"/>
      <c r="B122" s="34"/>
      <c r="C122" s="34"/>
      <c r="D122" s="34"/>
      <c r="E122" s="34"/>
      <c r="F122" s="34"/>
      <c r="G122" s="34"/>
      <c r="H122" s="90"/>
      <c r="I122" s="90"/>
      <c r="J122" s="90"/>
      <c r="K122" s="90"/>
      <c r="L122" s="90"/>
      <c r="M122" s="90"/>
      <c r="N122" s="90"/>
      <c r="O122" s="90"/>
      <c r="P122" s="90"/>
      <c r="Q122" s="90"/>
      <c r="R122" s="90"/>
      <c r="S122" s="90"/>
      <c r="T122" s="90"/>
      <c r="U122" s="90"/>
      <c r="V122" s="90"/>
      <c r="W122" s="90"/>
      <c r="X122" s="90"/>
      <c r="Y122" s="90"/>
      <c r="Z122" s="90"/>
    </row>
    <row r="123" spans="1:26" ht="12.75" customHeight="1">
      <c r="A123" s="34"/>
      <c r="B123" s="34"/>
      <c r="C123" s="34"/>
      <c r="D123" s="34"/>
      <c r="E123" s="34"/>
      <c r="F123" s="34"/>
      <c r="G123" s="34"/>
      <c r="H123" s="90"/>
      <c r="I123" s="90"/>
      <c r="J123" s="90"/>
      <c r="K123" s="90"/>
      <c r="L123" s="90"/>
      <c r="M123" s="90"/>
      <c r="N123" s="90"/>
      <c r="O123" s="90"/>
      <c r="P123" s="90"/>
      <c r="Q123" s="90"/>
      <c r="R123" s="90"/>
      <c r="S123" s="90"/>
      <c r="T123" s="90"/>
      <c r="U123" s="90"/>
      <c r="V123" s="90"/>
      <c r="W123" s="90"/>
      <c r="X123" s="90"/>
      <c r="Y123" s="90"/>
      <c r="Z123" s="90"/>
    </row>
    <row r="124" spans="1:26" ht="12.75" customHeight="1">
      <c r="A124" s="34"/>
      <c r="B124" s="34"/>
      <c r="C124" s="34"/>
      <c r="D124" s="34"/>
      <c r="E124" s="34"/>
      <c r="F124" s="34"/>
      <c r="G124" s="34"/>
      <c r="H124" s="90"/>
      <c r="I124" s="90"/>
      <c r="J124" s="90"/>
      <c r="K124" s="90"/>
      <c r="L124" s="90"/>
      <c r="M124" s="90"/>
      <c r="N124" s="90"/>
      <c r="O124" s="90"/>
      <c r="P124" s="90"/>
      <c r="Q124" s="90"/>
      <c r="R124" s="90"/>
      <c r="S124" s="90"/>
      <c r="T124" s="90"/>
      <c r="U124" s="90"/>
      <c r="V124" s="90"/>
      <c r="W124" s="90"/>
      <c r="X124" s="90"/>
      <c r="Y124" s="90"/>
      <c r="Z124" s="90"/>
    </row>
    <row r="125" spans="1:26" ht="12.75" customHeight="1">
      <c r="A125" s="34"/>
      <c r="B125" s="34"/>
      <c r="C125" s="34"/>
      <c r="D125" s="34"/>
      <c r="E125" s="34"/>
      <c r="F125" s="34"/>
      <c r="G125" s="34"/>
      <c r="H125" s="90"/>
      <c r="I125" s="90"/>
      <c r="J125" s="90"/>
      <c r="K125" s="90"/>
      <c r="L125" s="90"/>
      <c r="M125" s="90"/>
      <c r="N125" s="90"/>
      <c r="O125" s="90"/>
      <c r="P125" s="90"/>
      <c r="Q125" s="90"/>
      <c r="R125" s="90"/>
      <c r="S125" s="90"/>
      <c r="T125" s="90"/>
      <c r="U125" s="90"/>
      <c r="V125" s="90"/>
      <c r="W125" s="90"/>
      <c r="X125" s="90"/>
      <c r="Y125" s="90"/>
      <c r="Z125" s="90"/>
    </row>
    <row r="126" spans="1:26" ht="12.75" customHeight="1">
      <c r="A126" s="34"/>
      <c r="B126" s="34"/>
      <c r="C126" s="34"/>
      <c r="D126" s="34"/>
      <c r="E126" s="34"/>
      <c r="F126" s="34"/>
      <c r="G126" s="34"/>
      <c r="H126" s="90"/>
      <c r="I126" s="90"/>
      <c r="J126" s="90"/>
      <c r="K126" s="90"/>
      <c r="L126" s="90"/>
      <c r="M126" s="90"/>
      <c r="N126" s="90"/>
      <c r="O126" s="90"/>
      <c r="P126" s="90"/>
      <c r="Q126" s="90"/>
      <c r="R126" s="90"/>
      <c r="S126" s="90"/>
      <c r="T126" s="90"/>
      <c r="U126" s="90"/>
      <c r="V126" s="90"/>
      <c r="W126" s="90"/>
      <c r="X126" s="90"/>
      <c r="Y126" s="90"/>
      <c r="Z126" s="90"/>
    </row>
    <row r="127" spans="1:26" ht="12.75" customHeight="1">
      <c r="A127" s="34"/>
      <c r="B127" s="34"/>
      <c r="C127" s="34"/>
      <c r="D127" s="34"/>
      <c r="E127" s="34"/>
      <c r="F127" s="34"/>
      <c r="G127" s="34"/>
      <c r="H127" s="90"/>
      <c r="I127" s="90"/>
      <c r="J127" s="90"/>
      <c r="K127" s="90"/>
      <c r="L127" s="90"/>
      <c r="M127" s="90"/>
      <c r="N127" s="90"/>
      <c r="O127" s="90"/>
      <c r="P127" s="90"/>
      <c r="Q127" s="90"/>
      <c r="R127" s="90"/>
      <c r="S127" s="90"/>
      <c r="T127" s="90"/>
      <c r="U127" s="90"/>
      <c r="V127" s="90"/>
      <c r="W127" s="90"/>
      <c r="X127" s="90"/>
      <c r="Y127" s="90"/>
      <c r="Z127" s="90"/>
    </row>
    <row r="128" spans="1:26" ht="12.75" customHeight="1">
      <c r="A128" s="34"/>
      <c r="B128" s="34"/>
      <c r="C128" s="34"/>
      <c r="D128" s="34"/>
      <c r="E128" s="34"/>
      <c r="F128" s="34"/>
      <c r="G128" s="34"/>
      <c r="H128" s="90"/>
      <c r="I128" s="90"/>
      <c r="J128" s="90"/>
      <c r="K128" s="90"/>
      <c r="L128" s="90"/>
      <c r="M128" s="90"/>
      <c r="N128" s="90"/>
      <c r="O128" s="90"/>
      <c r="P128" s="90"/>
      <c r="Q128" s="90"/>
      <c r="R128" s="90"/>
      <c r="S128" s="90"/>
      <c r="T128" s="90"/>
      <c r="U128" s="90"/>
      <c r="V128" s="90"/>
      <c r="W128" s="90"/>
      <c r="X128" s="90"/>
      <c r="Y128" s="90"/>
      <c r="Z128" s="90"/>
    </row>
    <row r="129" spans="1:26" ht="12.75" customHeight="1">
      <c r="A129" s="34"/>
      <c r="B129" s="34"/>
      <c r="C129" s="34"/>
      <c r="D129" s="34"/>
      <c r="E129" s="34"/>
      <c r="F129" s="34"/>
      <c r="G129" s="34"/>
      <c r="H129" s="90"/>
      <c r="I129" s="90"/>
      <c r="J129" s="90"/>
      <c r="K129" s="90"/>
      <c r="L129" s="90"/>
      <c r="M129" s="90"/>
      <c r="N129" s="90"/>
      <c r="O129" s="90"/>
      <c r="P129" s="90"/>
      <c r="Q129" s="90"/>
      <c r="R129" s="90"/>
      <c r="S129" s="90"/>
      <c r="T129" s="90"/>
      <c r="U129" s="90"/>
      <c r="V129" s="90"/>
      <c r="W129" s="90"/>
      <c r="X129" s="90"/>
      <c r="Y129" s="90"/>
      <c r="Z129" s="90"/>
    </row>
    <row r="130" spans="1:26" ht="12.75" customHeight="1">
      <c r="A130" s="34"/>
      <c r="B130" s="34"/>
      <c r="C130" s="34"/>
      <c r="D130" s="34"/>
      <c r="E130" s="34"/>
      <c r="F130" s="34"/>
      <c r="G130" s="34"/>
      <c r="H130" s="90"/>
      <c r="I130" s="90"/>
      <c r="J130" s="90"/>
      <c r="K130" s="90"/>
      <c r="L130" s="90"/>
      <c r="M130" s="90"/>
      <c r="N130" s="90"/>
      <c r="O130" s="90"/>
      <c r="P130" s="90"/>
      <c r="Q130" s="90"/>
      <c r="R130" s="90"/>
      <c r="S130" s="90"/>
      <c r="T130" s="90"/>
      <c r="U130" s="90"/>
      <c r="V130" s="90"/>
      <c r="W130" s="90"/>
      <c r="X130" s="90"/>
      <c r="Y130" s="90"/>
      <c r="Z130" s="90"/>
    </row>
    <row r="131" spans="1:26" ht="12.75" customHeight="1">
      <c r="A131" s="34"/>
      <c r="B131" s="34"/>
      <c r="C131" s="34"/>
      <c r="D131" s="34"/>
      <c r="E131" s="34"/>
      <c r="F131" s="34"/>
      <c r="G131" s="34"/>
      <c r="H131" s="90"/>
      <c r="I131" s="90"/>
      <c r="J131" s="90"/>
      <c r="K131" s="90"/>
      <c r="L131" s="90"/>
      <c r="M131" s="90"/>
      <c r="N131" s="90"/>
      <c r="O131" s="90"/>
      <c r="P131" s="90"/>
      <c r="Q131" s="90"/>
      <c r="R131" s="90"/>
      <c r="S131" s="90"/>
      <c r="T131" s="90"/>
      <c r="U131" s="90"/>
      <c r="V131" s="90"/>
      <c r="W131" s="90"/>
      <c r="X131" s="90"/>
      <c r="Y131" s="90"/>
      <c r="Z131" s="90"/>
    </row>
    <row r="132" spans="1:26" ht="12.75" customHeight="1">
      <c r="A132" s="34"/>
      <c r="B132" s="34"/>
      <c r="C132" s="34"/>
      <c r="D132" s="34"/>
      <c r="E132" s="34"/>
      <c r="F132" s="34"/>
      <c r="G132" s="34"/>
      <c r="H132" s="90"/>
      <c r="I132" s="90"/>
      <c r="J132" s="90"/>
      <c r="K132" s="90"/>
      <c r="L132" s="90"/>
      <c r="M132" s="90"/>
      <c r="N132" s="90"/>
      <c r="O132" s="90"/>
      <c r="P132" s="90"/>
      <c r="Q132" s="90"/>
      <c r="R132" s="90"/>
      <c r="S132" s="90"/>
      <c r="T132" s="90"/>
      <c r="U132" s="90"/>
      <c r="V132" s="90"/>
      <c r="W132" s="90"/>
      <c r="X132" s="90"/>
      <c r="Y132" s="90"/>
      <c r="Z132" s="90"/>
    </row>
    <row r="133" spans="1:26" ht="12.75" customHeight="1">
      <c r="A133" s="34"/>
      <c r="B133" s="34"/>
      <c r="C133" s="34"/>
      <c r="D133" s="34"/>
      <c r="E133" s="34"/>
      <c r="F133" s="34"/>
      <c r="G133" s="34"/>
      <c r="H133" s="90"/>
      <c r="I133" s="90"/>
      <c r="J133" s="90"/>
      <c r="K133" s="90"/>
      <c r="L133" s="90"/>
      <c r="M133" s="90"/>
      <c r="N133" s="90"/>
      <c r="O133" s="90"/>
      <c r="P133" s="90"/>
      <c r="Q133" s="90"/>
      <c r="R133" s="90"/>
      <c r="S133" s="90"/>
      <c r="T133" s="90"/>
      <c r="U133" s="90"/>
      <c r="V133" s="90"/>
      <c r="W133" s="90"/>
      <c r="X133" s="90"/>
      <c r="Y133" s="90"/>
      <c r="Z133" s="90"/>
    </row>
    <row r="134" spans="1:26" ht="12.75" customHeight="1">
      <c r="A134" s="34"/>
      <c r="B134" s="34"/>
      <c r="C134" s="34"/>
      <c r="D134" s="34"/>
      <c r="E134" s="34"/>
      <c r="F134" s="34"/>
      <c r="G134" s="34"/>
      <c r="H134" s="90"/>
      <c r="I134" s="90"/>
      <c r="J134" s="90"/>
      <c r="K134" s="90"/>
      <c r="L134" s="90"/>
      <c r="M134" s="90"/>
      <c r="N134" s="90"/>
      <c r="O134" s="90"/>
      <c r="P134" s="90"/>
      <c r="Q134" s="90"/>
      <c r="R134" s="90"/>
      <c r="S134" s="90"/>
      <c r="T134" s="90"/>
      <c r="U134" s="90"/>
      <c r="V134" s="90"/>
      <c r="W134" s="90"/>
      <c r="X134" s="90"/>
      <c r="Y134" s="90"/>
      <c r="Z134" s="90"/>
    </row>
    <row r="135" spans="1:26" ht="12.75" customHeight="1">
      <c r="A135" s="34"/>
      <c r="B135" s="34"/>
      <c r="C135" s="34"/>
      <c r="D135" s="34"/>
      <c r="E135" s="34"/>
      <c r="F135" s="34"/>
      <c r="G135" s="34"/>
      <c r="H135" s="90"/>
      <c r="I135" s="90"/>
      <c r="J135" s="90"/>
      <c r="K135" s="90"/>
      <c r="L135" s="90"/>
      <c r="M135" s="90"/>
      <c r="N135" s="90"/>
      <c r="O135" s="90"/>
      <c r="P135" s="90"/>
      <c r="Q135" s="90"/>
      <c r="R135" s="90"/>
      <c r="S135" s="90"/>
      <c r="T135" s="90"/>
      <c r="U135" s="90"/>
      <c r="V135" s="90"/>
      <c r="W135" s="90"/>
      <c r="X135" s="90"/>
      <c r="Y135" s="90"/>
      <c r="Z135" s="90"/>
    </row>
    <row r="136" spans="1:26" ht="12.75" customHeight="1">
      <c r="A136" s="34"/>
      <c r="B136" s="34"/>
      <c r="C136" s="34"/>
      <c r="D136" s="34"/>
      <c r="E136" s="34"/>
      <c r="F136" s="34"/>
      <c r="G136" s="34"/>
      <c r="H136" s="90"/>
      <c r="I136" s="90"/>
      <c r="J136" s="90"/>
      <c r="K136" s="90"/>
      <c r="L136" s="90"/>
      <c r="M136" s="90"/>
      <c r="N136" s="90"/>
      <c r="O136" s="90"/>
      <c r="P136" s="90"/>
      <c r="Q136" s="90"/>
      <c r="R136" s="90"/>
      <c r="S136" s="90"/>
      <c r="T136" s="90"/>
      <c r="U136" s="90"/>
      <c r="V136" s="90"/>
      <c r="W136" s="90"/>
      <c r="X136" s="90"/>
      <c r="Y136" s="90"/>
      <c r="Z136" s="90"/>
    </row>
    <row r="137" spans="1:26" ht="12.75" customHeight="1">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row>
    <row r="138" spans="1:26" ht="12.75" customHeight="1">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row>
    <row r="139" spans="1:26" ht="12.75" customHeight="1">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row>
    <row r="140" spans="1:26" ht="12.75" customHeight="1">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row>
    <row r="141" spans="1:26" ht="12.75" customHeight="1">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row>
    <row r="142" spans="1:26" ht="12.75" customHeight="1">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row>
    <row r="143" spans="1:26" ht="12.75" customHeight="1">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row>
    <row r="144" spans="1:26" ht="12.75" customHeight="1">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row>
    <row r="145" spans="1:26" ht="12.75" customHeight="1">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row>
    <row r="146" spans="1:26" ht="12.75" customHeight="1">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row>
    <row r="147" spans="1:26" ht="12.75" customHeight="1">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row>
    <row r="148" spans="1:26" ht="12.75" customHeight="1">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row>
    <row r="149" spans="1:26" ht="12.75" customHeight="1">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row>
    <row r="150" spans="1:26" ht="12.75" customHeight="1">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row>
    <row r="151" spans="1:26" ht="12.75" customHeight="1">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row>
    <row r="152" spans="1:26" ht="12.75" customHeight="1">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row>
    <row r="153" spans="1:26" ht="12.75" customHeight="1">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row>
    <row r="154" spans="1:26" ht="12.75" customHeight="1">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row>
    <row r="155" spans="1:26" ht="12.75" customHeight="1">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row>
    <row r="156" spans="1:26" ht="12.75" customHeight="1">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row>
    <row r="157" spans="1:26" ht="12.75" customHeight="1">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row>
    <row r="158" spans="1:26" ht="12.75" customHeight="1">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row>
    <row r="159" spans="1:26" ht="12.75" customHeight="1">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row>
    <row r="160" spans="1:26" ht="12.75" customHeight="1">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row>
    <row r="161" spans="1:26" ht="12.75" customHeight="1">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row>
    <row r="162" spans="1:26" ht="12.75" customHeight="1">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row>
    <row r="163" spans="1:26" ht="12.75" customHeight="1">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row>
    <row r="164" spans="1:26" ht="12.75" customHeight="1">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row>
    <row r="165" spans="1:26" ht="12.75" customHeight="1">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row>
    <row r="166" spans="1:26" ht="12.75" customHeight="1">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row>
    <row r="167" spans="1:26" ht="12.75" customHeight="1">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row>
    <row r="168" spans="1:26" ht="12.75" customHeight="1">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row>
    <row r="169" spans="1:26" ht="12.75" customHeight="1">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row>
    <row r="170" spans="1:26" ht="12.75" customHeight="1">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row>
    <row r="171" spans="1:26" ht="12.75" customHeight="1">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row>
    <row r="172" spans="1:26" ht="12.75" customHeight="1">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row>
    <row r="173" spans="1:26" ht="12.75" customHeight="1">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row>
    <row r="174" spans="1:26" ht="12.75" customHeight="1">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row>
    <row r="175" spans="1:26" ht="12.75" customHeight="1">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row>
    <row r="176" spans="1:26" ht="12.75" customHeight="1">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row>
    <row r="177" spans="1:26" ht="12.75" customHeight="1">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row>
    <row r="178" spans="1:26" ht="12.75" customHeight="1">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row>
    <row r="179" spans="1:26" ht="12.75" customHeight="1">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row>
    <row r="180" spans="1:26" ht="12.75" customHeight="1">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row>
    <row r="181" spans="1:26" ht="12.75" customHeight="1">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row>
    <row r="182" spans="1:26" ht="12.75" customHeight="1">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row>
    <row r="183" spans="1:26" ht="12.75" customHeight="1">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row>
    <row r="184" spans="1:26" ht="12.75" customHeight="1">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row>
    <row r="185" spans="1:26" ht="12.75" customHeight="1">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row>
    <row r="186" spans="1:26" ht="12.75" customHeight="1">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row>
    <row r="187" spans="1:26" ht="12.75" customHeight="1">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row>
    <row r="188" spans="1:26" ht="12.75" customHeight="1">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row>
    <row r="189" spans="1:26" ht="12.75" customHeight="1">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row>
    <row r="190" spans="1:26" ht="12.75" customHeight="1">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row>
    <row r="191" spans="1:26" ht="12.75" customHeight="1">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row>
    <row r="192" spans="1:26" ht="12.75" customHeight="1">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row>
    <row r="193" spans="1:26" ht="12.75" customHeight="1">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row>
    <row r="194" spans="1:26" ht="12.75" customHeight="1">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row>
    <row r="195" spans="1:26" ht="12.75" customHeight="1">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row>
    <row r="196" spans="1:26" ht="12.75" customHeight="1">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row>
    <row r="197" spans="1:26" ht="12.75" customHeight="1">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row>
    <row r="198" spans="1:26" ht="12.75" customHeight="1">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row>
    <row r="199" spans="1:26" ht="12.75" customHeight="1">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row>
    <row r="200" spans="1:26" ht="12.75" customHeight="1">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row>
    <row r="201" spans="1:26" ht="12.75" customHeight="1">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row>
    <row r="202" spans="1:26" ht="12.75" customHeight="1">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row>
    <row r="203" spans="1:26" ht="12.75" customHeight="1">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row>
    <row r="204" spans="1:26" ht="12.75" customHeight="1">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row>
    <row r="205" spans="1:26" ht="12.75" customHeight="1">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row>
    <row r="206" spans="1:26" ht="12.75" customHeight="1">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row>
    <row r="207" spans="1:26" ht="12.75" customHeight="1">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row>
    <row r="208" spans="1:26" ht="12.75" customHeight="1">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row>
    <row r="209" spans="1:26" ht="12.75" customHeight="1">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row>
    <row r="210" spans="1:26" ht="12.75" customHeight="1">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row>
    <row r="211" spans="1:26" ht="12.75" customHeight="1">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row>
    <row r="212" spans="1:26" ht="12.75" customHeight="1">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row>
    <row r="213" spans="1:26" ht="12.75" customHeight="1">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row>
    <row r="214" spans="1:26" ht="12.75" customHeight="1">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row>
    <row r="215" spans="1:26" ht="12.75" customHeight="1">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row>
    <row r="216" spans="1:26" ht="12.75" customHeight="1">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row>
    <row r="217" spans="1:26" ht="12.75" customHeight="1">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row>
    <row r="218" spans="1:26" ht="12.75" customHeight="1">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row>
    <row r="219" spans="1:26" ht="12.75" customHeight="1">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row>
    <row r="220" spans="1:26" ht="12.75" customHeight="1">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row>
    <row r="221" spans="1:26" ht="12.75" customHeight="1">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row>
    <row r="222" spans="1:26" ht="12.75" customHeight="1">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row>
    <row r="223" spans="1:26" ht="15.75" customHeight="1">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row>
    <row r="224" spans="1:26" ht="15.75" customHeight="1">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row>
    <row r="225" spans="1:26" ht="15.75" customHeight="1">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row>
    <row r="226" spans="1:26" ht="15.75" customHeight="1">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row>
    <row r="227" spans="1:26" ht="15.75" customHeight="1">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row>
    <row r="228" spans="1:26" ht="15.75" customHeight="1">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row>
    <row r="229" spans="1:26" ht="15.75" customHeight="1">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row>
    <row r="230" spans="1:26" ht="15.75" customHeight="1">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row>
    <row r="231" spans="1:26" ht="15.75" customHeight="1">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row>
    <row r="232" spans="1:26" ht="15.75" customHeight="1">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row>
    <row r="233" spans="1:26" ht="15.75" customHeight="1">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row>
    <row r="234" spans="1:26" ht="15.75" customHeight="1">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row>
    <row r="235" spans="1:26" ht="15.75" customHeight="1">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row>
    <row r="236" spans="1:26" ht="15.75" customHeight="1">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row>
    <row r="237" spans="1:26" ht="15.75" customHeight="1">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row>
    <row r="238" spans="1:26" ht="15.75" customHeight="1">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row>
    <row r="239" spans="1:26" ht="15.75" customHeight="1">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row>
    <row r="240" spans="1:26" ht="15.75" customHeight="1">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row>
    <row r="241" spans="1:26" ht="15.75" customHeight="1">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row>
    <row r="242" spans="1:26" ht="15.75" customHeight="1">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row>
    <row r="243" spans="1:26" ht="15.75" customHeight="1">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row>
    <row r="244" spans="1:26" ht="15.75" customHeight="1">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row>
    <row r="245" spans="1:26" ht="15.75" customHeight="1">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row>
    <row r="246" spans="1:26" ht="15.75" customHeight="1">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row>
    <row r="247" spans="1:26" ht="15.75" customHeight="1">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row>
    <row r="248" spans="1:26" ht="15.75" customHeight="1">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row>
    <row r="249" spans="1:26" ht="15.75" customHeight="1">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row>
    <row r="250" spans="1:26" ht="15.75" customHeight="1">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row>
    <row r="251" spans="1:26" ht="15.75" customHeight="1">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row>
    <row r="252" spans="1:26" ht="15.75" customHeight="1">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row>
    <row r="253" spans="1:26" ht="15.75" customHeight="1">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row>
    <row r="254" spans="1:26" ht="15.75" customHeight="1">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row>
    <row r="255" spans="1:26" ht="15.75" customHeight="1">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row>
    <row r="256" spans="1:26" ht="15.75" customHeight="1">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row>
    <row r="257" spans="1:26" ht="15.75" customHeight="1">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row>
    <row r="258" spans="1:26" ht="15.75" customHeight="1">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row>
    <row r="259" spans="1:26" ht="15.75" customHeight="1">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row>
    <row r="260" spans="1:26" ht="15.75" customHeight="1">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row>
    <row r="261" spans="1:26" ht="15.75" customHeight="1">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row>
    <row r="262" spans="1:26" ht="15.75" customHeight="1">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row>
    <row r="263" spans="1:26" ht="15.75" customHeight="1">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row>
    <row r="264" spans="1:26" ht="15.75" customHeight="1">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row>
    <row r="265" spans="1:26" ht="15.75" customHeight="1">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row>
    <row r="266" spans="1:26" ht="15.75" customHeight="1">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row>
    <row r="267" spans="1:26" ht="15.75" customHeight="1">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row>
    <row r="268" spans="1:26" ht="15.75" customHeight="1">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row>
    <row r="269" spans="1:26" ht="15.75" customHeight="1">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row>
    <row r="270" spans="1:26" ht="15.75" customHeight="1">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row>
    <row r="271" spans="1:26" ht="15.75" customHeight="1">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row>
    <row r="272" spans="1:26" ht="15.75" customHeight="1">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row>
    <row r="273" spans="1:26" ht="15.75" customHeight="1">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row>
    <row r="274" spans="1:26" ht="15.75" customHeight="1">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row>
    <row r="275" spans="1:26" ht="15.75" customHeight="1">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row>
    <row r="276" spans="1:26" ht="15.75" customHeight="1">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row>
    <row r="277" spans="1:26" ht="15.75" customHeight="1">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row>
    <row r="278" spans="1:26" ht="15.75" customHeight="1">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row>
    <row r="279" spans="1:26" ht="15.75" customHeight="1">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row>
    <row r="280" spans="1:26" ht="15.75" customHeight="1">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row>
    <row r="281" spans="1:26" ht="15.75" customHeight="1">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row>
    <row r="282" spans="1:26" ht="15.75" customHeight="1">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row>
    <row r="283" spans="1:26" ht="15.75" customHeight="1">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row>
    <row r="284" spans="1:26" ht="15.75" customHeight="1">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row>
    <row r="285" spans="1:26" ht="15.75" customHeight="1">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row>
    <row r="286" spans="1:26" ht="15.75" customHeight="1">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row>
    <row r="287" spans="1:26" ht="15.75" customHeight="1">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row>
    <row r="288" spans="1:26" ht="15.75" customHeight="1">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row>
    <row r="289" spans="1:26" ht="15.75" customHeight="1">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row>
    <row r="290" spans="1:26" ht="15.75" customHeight="1">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row>
    <row r="291" spans="1:26" ht="15.75" customHeight="1">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row>
    <row r="292" spans="1:26" ht="15.75" customHeight="1">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row>
    <row r="293" spans="1:26" ht="15.75" customHeight="1">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row>
    <row r="294" spans="1:26" ht="15.75" customHeight="1">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row>
    <row r="295" spans="1:26" ht="15.75" customHeight="1">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row>
    <row r="296" spans="1:26" ht="15.75" customHeight="1">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row>
    <row r="297" spans="1:26" ht="15.75" customHeight="1">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row>
    <row r="298" spans="1:26" ht="15.75" customHeight="1">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row>
    <row r="299" spans="1:26" ht="15.75" customHeight="1">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row>
    <row r="300" spans="1:26" ht="15.75" customHeight="1">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row>
    <row r="301" spans="1:26" ht="15.75" customHeight="1">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row>
    <row r="302" spans="1:26" ht="15.75" customHeight="1">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row>
    <row r="303" spans="1:26" ht="15.75" customHeight="1">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row>
    <row r="304" spans="1:26" ht="15.75" customHeight="1">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row>
    <row r="305" spans="1:26" ht="15.75" customHeight="1">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row>
    <row r="306" spans="1:26" ht="15.75" customHeight="1">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row>
    <row r="307" spans="1:26" ht="15.75" customHeight="1">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row>
    <row r="308" spans="1:26" ht="15.75" customHeight="1">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row>
    <row r="309" spans="1:26" ht="15.75" customHeight="1">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row>
    <row r="310" spans="1:26" ht="15.75" customHeight="1">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row>
    <row r="311" spans="1:26" ht="15.75" customHeight="1">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row>
    <row r="312" spans="1:26" ht="15.75" customHeight="1">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row>
    <row r="313" spans="1:26" ht="15.75" customHeight="1">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row>
    <row r="314" spans="1:26" ht="15.75" customHeight="1">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row>
    <row r="315" spans="1:26" ht="15.75" customHeight="1">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row>
    <row r="316" spans="1:26" ht="15.75" customHeight="1">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row>
    <row r="317" spans="1:26" ht="15.75" customHeight="1">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row>
    <row r="318" spans="1:26" ht="15.75" customHeight="1">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row>
    <row r="319" spans="1:26" ht="15.75" customHeight="1">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row>
    <row r="320" spans="1:26" ht="15.75" customHeight="1">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row>
    <row r="321" spans="1:26" ht="15.75" customHeight="1">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row>
    <row r="322" spans="1:26" ht="15.75" customHeight="1">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row>
    <row r="323" spans="1:26" ht="15.75" customHeight="1">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row>
    <row r="324" spans="1:26" ht="15.75" customHeight="1">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row>
    <row r="325" spans="1:26" ht="15.75" customHeight="1">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row>
    <row r="326" spans="1:26" ht="15.75" customHeight="1">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row>
    <row r="327" spans="1:26" ht="15.75" customHeight="1">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row>
    <row r="328" spans="1:26" ht="15.75" customHeight="1">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row>
    <row r="329" spans="1:26" ht="15.75" customHeight="1">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row>
    <row r="330" spans="1:26" ht="15.75" customHeight="1">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row>
    <row r="331" spans="1:26" ht="15.75" customHeight="1">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row>
    <row r="332" spans="1:26" ht="15.75" customHeight="1">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row>
    <row r="333" spans="1:26" ht="15.75" customHeight="1">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row>
    <row r="334" spans="1:26" ht="15.75" customHeight="1">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row>
    <row r="335" spans="1:26" ht="15.75" customHeight="1">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row>
    <row r="336" spans="1:26" ht="15.75" customHeight="1">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row>
    <row r="337" spans="1:26" ht="15.75" customHeight="1">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row>
    <row r="338" spans="1:26" ht="15.75" customHeight="1">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row>
    <row r="339" spans="1:26" ht="15.75" customHeight="1">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row>
    <row r="340" spans="1:26" ht="15.75" customHeight="1">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row>
    <row r="341" spans="1:26" ht="15.75" customHeight="1">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row>
    <row r="342" spans="1:26" ht="15.75" customHeight="1">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row>
    <row r="343" spans="1:26" ht="15.75" customHeight="1">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row>
    <row r="344" spans="1:26" ht="15.75" customHeight="1">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row>
    <row r="345" spans="1:26" ht="15.75" customHeight="1">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row>
    <row r="346" spans="1:26" ht="15.75" customHeight="1">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row>
    <row r="347" spans="1:26" ht="15.75" customHeight="1">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row>
    <row r="348" spans="1:26" ht="15.75" customHeight="1">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row>
    <row r="349" spans="1:26" ht="15.75" customHeight="1">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row>
    <row r="350" spans="1:26" ht="15.75" customHeight="1">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row>
    <row r="351" spans="1:26" ht="15.75" customHeight="1">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row>
    <row r="352" spans="1:26" ht="15.75" customHeight="1">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row>
    <row r="353" spans="1:26" ht="15.75" customHeight="1">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row>
    <row r="354" spans="1:26" ht="15.75" customHeight="1">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row>
    <row r="355" spans="1:26" ht="15.75" customHeight="1">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row>
    <row r="356" spans="1:26" ht="15.75" customHeight="1">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row>
    <row r="357" spans="1:26" ht="15.75" customHeight="1">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row>
    <row r="358" spans="1:26" ht="15.75" customHeight="1">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row>
    <row r="359" spans="1:26" ht="15.75" customHeight="1">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row>
    <row r="360" spans="1:26" ht="15.75" customHeight="1">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row>
    <row r="361" spans="1:26" ht="15.75" customHeight="1">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row>
    <row r="362" spans="1:26" ht="15.75" customHeight="1">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row>
    <row r="363" spans="1:26" ht="15.75" customHeight="1">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row>
    <row r="364" spans="1:26" ht="15.75" customHeight="1">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row>
    <row r="365" spans="1:26" ht="15.75" customHeight="1">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row>
    <row r="366" spans="1:26" ht="15.75" customHeight="1">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row>
    <row r="367" spans="1:26" ht="15.75" customHeight="1">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row>
    <row r="368" spans="1:26" ht="15.75" customHeight="1">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row>
    <row r="369" spans="1:26" ht="15.75" customHeight="1">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row>
    <row r="370" spans="1:26" ht="15.75" customHeight="1">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row>
    <row r="371" spans="1:26" ht="15.75" customHeight="1">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row>
    <row r="372" spans="1:26" ht="15.75" customHeight="1">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row>
    <row r="373" spans="1:26" ht="15.75" customHeight="1">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row>
    <row r="374" spans="1:26" ht="15.75" customHeight="1">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row>
    <row r="375" spans="1:26" ht="15.75" customHeight="1">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row>
    <row r="376" spans="1:26" ht="15.75" customHeight="1">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row>
    <row r="377" spans="1:26" ht="15.75" customHeight="1">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row>
    <row r="378" spans="1:26" ht="15.75" customHeight="1">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row>
    <row r="379" spans="1:26" ht="15.75" customHeight="1">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row>
    <row r="380" spans="1:26" ht="15.75" customHeight="1">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row>
    <row r="381" spans="1:26" ht="15.75" customHeight="1">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row>
    <row r="382" spans="1:26" ht="15.75" customHeight="1">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row>
    <row r="383" spans="1:26" ht="15.75" customHeight="1">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row>
    <row r="384" spans="1:26" ht="15.75" customHeight="1">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row>
    <row r="385" spans="1:26" ht="15.75" customHeight="1">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row>
    <row r="386" spans="1:26" ht="15.75" customHeight="1">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row>
    <row r="387" spans="1:26" ht="15.75" customHeight="1">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row>
    <row r="388" spans="1:26" ht="15.75" customHeight="1">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row>
    <row r="389" spans="1:26" ht="15.75" customHeight="1">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row>
    <row r="390" spans="1:26" ht="15.75" customHeight="1">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row>
    <row r="391" spans="1:26" ht="15.75" customHeight="1">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row>
    <row r="392" spans="1:26" ht="15.75" customHeight="1">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row>
    <row r="393" spans="1:26" ht="15.75" customHeight="1">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row>
    <row r="394" spans="1:26" ht="15.75" customHeight="1">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row>
    <row r="395" spans="1:26" ht="15.75" customHeight="1">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row>
    <row r="396" spans="1:26" ht="15.75" customHeight="1">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row>
    <row r="397" spans="1:26" ht="15.75" customHeight="1">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row>
    <row r="398" spans="1:26" ht="15.75" customHeight="1">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row>
    <row r="399" spans="1:26" ht="15.75" customHeight="1">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row>
    <row r="400" spans="1:26" ht="15.75" customHeight="1">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row>
    <row r="401" spans="1:26" ht="15.75" customHeight="1">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row>
    <row r="402" spans="1:26" ht="15.75" customHeight="1">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row>
    <row r="403" spans="1:26" ht="15.75" customHeight="1">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row>
    <row r="404" spans="1:26" ht="15.75" customHeight="1">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row>
    <row r="405" spans="1:26" ht="15.75" customHeight="1">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row>
    <row r="406" spans="1:26" ht="15.75" customHeight="1">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row>
    <row r="407" spans="1:26" ht="15.75" customHeight="1">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row>
    <row r="408" spans="1:26" ht="15.75" customHeight="1">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row>
    <row r="409" spans="1:26" ht="15.75" customHeight="1">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row>
    <row r="410" spans="1:26" ht="15.75" customHeight="1">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row>
    <row r="411" spans="1:26" ht="15.75" customHeight="1">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row>
    <row r="412" spans="1:26" ht="15.75" customHeight="1">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row>
    <row r="413" spans="1:26" ht="15.75" customHeight="1">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row>
    <row r="414" spans="1:26" ht="15.75" customHeight="1">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row>
    <row r="415" spans="1:26" ht="15.75" customHeight="1">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row>
    <row r="416" spans="1:26" ht="15.75" customHeight="1">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row>
    <row r="417" spans="1:26" ht="15.75" customHeight="1">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row>
    <row r="418" spans="1:26" ht="15.75" customHeight="1">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row>
    <row r="419" spans="1:26" ht="15.75" customHeight="1">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row>
    <row r="420" spans="1:26" ht="15.75" customHeight="1">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row>
    <row r="421" spans="1:26" ht="15.75" customHeight="1">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row>
    <row r="422" spans="1:26" ht="15.75" customHeight="1">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row>
    <row r="423" spans="1:26" ht="15.75" customHeight="1">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row>
    <row r="424" spans="1:26" ht="15.75" customHeight="1">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row>
    <row r="425" spans="1:26" ht="15.75" customHeight="1">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row>
    <row r="426" spans="1:26" ht="15.75" customHeight="1">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row>
    <row r="427" spans="1:26" ht="15.75" customHeight="1">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row>
    <row r="428" spans="1:26" ht="15.75" customHeight="1">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row>
    <row r="429" spans="1:26" ht="15.75" customHeight="1">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row>
    <row r="430" spans="1:26" ht="15.75" customHeight="1">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row>
    <row r="431" spans="1:26" ht="15.75" customHeight="1">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row>
    <row r="432" spans="1:26" ht="15.75" customHeight="1">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row>
    <row r="433" spans="1:26" ht="15.75" customHeight="1">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row>
    <row r="434" spans="1:26" ht="15.75" customHeight="1">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row>
    <row r="435" spans="1:26" ht="15.75" customHeight="1">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row>
    <row r="436" spans="1:26" ht="15.75" customHeight="1">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row>
    <row r="437" spans="1:26" ht="15.75" customHeight="1">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row>
    <row r="438" spans="1:26" ht="15.75" customHeight="1">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row>
    <row r="439" spans="1:26" ht="15.75" customHeight="1">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row>
    <row r="440" spans="1:26" ht="15.75" customHeight="1">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row>
    <row r="441" spans="1:26" ht="15.75" customHeight="1">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row>
    <row r="442" spans="1:26" ht="15.75" customHeight="1">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row>
    <row r="443" spans="1:26" ht="15.75" customHeight="1">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row>
    <row r="444" spans="1:26" ht="15.75" customHeight="1">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row>
    <row r="445" spans="1:26" ht="15.75" customHeight="1">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row>
    <row r="446" spans="1:26" ht="15.75" customHeight="1">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row>
    <row r="447" spans="1:26" ht="15.75" customHeight="1">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row>
    <row r="448" spans="1:26" ht="15.75" customHeight="1">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row>
    <row r="449" spans="1:26" ht="15.75" customHeight="1">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row>
    <row r="450" spans="1:26" ht="15.75" customHeight="1">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row>
    <row r="451" spans="1:26" ht="15.75" customHeight="1">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row>
    <row r="452" spans="1:26" ht="15.75" customHeight="1">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row>
    <row r="453" spans="1:26" ht="15.75" customHeight="1">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row>
    <row r="454" spans="1:26" ht="15.75" customHeight="1">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row>
    <row r="455" spans="1:26" ht="15.75" customHeight="1">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row>
    <row r="456" spans="1:26" ht="15.75" customHeight="1">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row>
    <row r="457" spans="1:26" ht="15.75" customHeight="1">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row>
    <row r="458" spans="1:26" ht="15.75" customHeight="1">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row>
    <row r="459" spans="1:26" ht="15.75" customHeight="1">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row>
    <row r="460" spans="1:26" ht="15.75" customHeight="1">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row>
    <row r="461" spans="1:26" ht="15.75" customHeight="1">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row>
    <row r="462" spans="1:26" ht="15.75" customHeight="1">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row>
    <row r="463" spans="1:26" ht="15.75" customHeight="1">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row>
    <row r="464" spans="1:26" ht="15.75" customHeight="1">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row>
    <row r="465" spans="1:26" ht="15.75" customHeight="1">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row>
    <row r="466" spans="1:26" ht="15.75" customHeight="1">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row>
    <row r="467" spans="1:26" ht="15.75" customHeight="1">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row>
    <row r="468" spans="1:26" ht="15.75" customHeight="1">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row>
    <row r="469" spans="1:26" ht="15.75" customHeight="1">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row>
    <row r="470" spans="1:26" ht="15.75" customHeight="1">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row>
    <row r="471" spans="1:26" ht="15.75" customHeight="1">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row>
    <row r="472" spans="1:26" ht="15.75" customHeight="1">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row>
    <row r="473" spans="1:26" ht="15.75" customHeight="1">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row>
    <row r="474" spans="1:26" ht="15.75" customHeight="1">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row>
    <row r="475" spans="1:26" ht="15.75" customHeight="1">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row>
    <row r="476" spans="1:26" ht="15.75" customHeight="1">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row>
    <row r="477" spans="1:26" ht="15.75" customHeight="1">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row>
    <row r="478" spans="1:26" ht="15.75" customHeight="1">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row>
    <row r="479" spans="1:26" ht="15.75" customHeight="1">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row>
    <row r="480" spans="1:26" ht="15.75" customHeight="1">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row>
    <row r="481" spans="1:26" ht="15.75" customHeight="1">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row>
    <row r="482" spans="1:26" ht="15.75" customHeight="1">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row>
    <row r="483" spans="1:26" ht="15.75" customHeight="1">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row>
    <row r="484" spans="1:26" ht="15.75" customHeight="1">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row>
    <row r="485" spans="1:26" ht="15.75" customHeight="1">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row>
    <row r="486" spans="1:26" ht="15.75" customHeight="1">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row>
    <row r="487" spans="1:26" ht="15.75" customHeight="1">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row>
    <row r="488" spans="1:26" ht="15.75" customHeight="1">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row>
    <row r="489" spans="1:26" ht="15.75" customHeight="1">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row>
    <row r="490" spans="1:26" ht="15.75" customHeight="1">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row>
    <row r="491" spans="1:26" ht="15.75" customHeight="1">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row>
    <row r="492" spans="1:26" ht="15.75" customHeight="1">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row>
    <row r="493" spans="1:26" ht="15.75" customHeight="1">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row>
    <row r="494" spans="1:26" ht="15.75" customHeight="1">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row>
    <row r="495" spans="1:26" ht="15.75" customHeight="1">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row>
    <row r="496" spans="1:26" ht="15.75" customHeight="1">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row>
    <row r="497" spans="1:26" ht="15.75" customHeight="1">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row>
    <row r="498" spans="1:26" ht="15.75" customHeight="1">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row>
    <row r="499" spans="1:26" ht="15.75" customHeight="1">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row>
    <row r="500" spans="1:26" ht="15.75" customHeight="1">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row>
    <row r="501" spans="1:26" ht="15.75" customHeight="1">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row>
    <row r="502" spans="1:26" ht="15.75" customHeight="1">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row>
    <row r="503" spans="1:26" ht="15.75" customHeight="1">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row>
    <row r="504" spans="1:26" ht="15.75" customHeight="1">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row>
    <row r="505" spans="1:26" ht="15.75" customHeight="1">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row>
    <row r="506" spans="1:26" ht="15.75" customHeight="1">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row>
    <row r="507" spans="1:26" ht="15.75" customHeight="1">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row>
    <row r="508" spans="1:26" ht="15.75" customHeight="1">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row>
    <row r="509" spans="1:26" ht="15.75" customHeight="1">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row>
    <row r="510" spans="1:26" ht="15.75" customHeight="1">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row>
    <row r="511" spans="1:26" ht="15.75" customHeight="1">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row>
    <row r="512" spans="1:26" ht="15.75" customHeight="1">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row>
    <row r="513" spans="1:26" ht="15.75" customHeight="1">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row>
    <row r="514" spans="1:26" ht="15.75" customHeight="1">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row>
    <row r="515" spans="1:26" ht="15.75" customHeight="1">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row>
    <row r="516" spans="1:26" ht="15.75" customHeight="1">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row>
    <row r="517" spans="1:26" ht="15.75" customHeight="1">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row>
    <row r="518" spans="1:26" ht="15.75" customHeight="1">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row>
    <row r="519" spans="1:26" ht="15.75" customHeight="1">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row>
    <row r="520" spans="1:26" ht="15.75" customHeight="1">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row>
    <row r="521" spans="1:26" ht="15.75" customHeight="1">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row>
    <row r="522" spans="1:26" ht="15.75" customHeight="1">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row>
    <row r="523" spans="1:26" ht="15.75" customHeight="1">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row>
    <row r="524" spans="1:26" ht="15.75" customHeight="1">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row>
    <row r="525" spans="1:26" ht="15.75" customHeight="1">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row>
    <row r="526" spans="1:26" ht="15.75" customHeight="1">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row>
    <row r="527" spans="1:26" ht="15.75" customHeight="1">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row>
    <row r="528" spans="1:26" ht="15.75" customHeight="1">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row>
    <row r="529" spans="1:26" ht="15.75" customHeight="1">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row>
    <row r="530" spans="1:26" ht="15.75" customHeight="1">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row>
    <row r="531" spans="1:26" ht="15.75" customHeight="1">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row>
    <row r="532" spans="1:26" ht="15.75" customHeight="1">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row>
    <row r="533" spans="1:26" ht="15.75" customHeight="1">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row>
    <row r="534" spans="1:26" ht="15.75" customHeight="1">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row>
    <row r="535" spans="1:26" ht="15.75" customHeight="1">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row>
    <row r="536" spans="1:26" ht="15.75" customHeight="1">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row>
    <row r="537" spans="1:26" ht="15.75" customHeight="1">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row>
    <row r="538" spans="1:26" ht="15.75" customHeight="1">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row>
    <row r="539" spans="1:26" ht="15.75" customHeight="1">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row>
    <row r="540" spans="1:26" ht="15.75" customHeight="1">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row>
    <row r="541" spans="1:26" ht="15.75" customHeight="1">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row>
    <row r="542" spans="1:26" ht="15.75" customHeight="1">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row>
    <row r="543" spans="1:26" ht="15.75" customHeight="1">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row>
    <row r="544" spans="1:26" ht="15.75" customHeight="1">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row>
    <row r="545" spans="1:26" ht="15.75" customHeight="1">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row>
    <row r="546" spans="1:26" ht="15.75" customHeight="1">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row>
    <row r="547" spans="1:26" ht="15.75" customHeight="1">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row>
    <row r="548" spans="1:26" ht="15.75" customHeight="1">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row>
    <row r="549" spans="1:26" ht="15.75" customHeight="1">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row>
    <row r="550" spans="1:26" ht="15.75" customHeight="1">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row>
    <row r="551" spans="1:26" ht="15.75" customHeight="1">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row>
    <row r="552" spans="1:26" ht="15.75" customHeight="1">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row>
    <row r="553" spans="1:26" ht="15.75" customHeight="1">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row>
    <row r="554" spans="1:26" ht="15.75" customHeight="1">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row>
    <row r="555" spans="1:26" ht="15.75" customHeight="1">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row>
    <row r="556" spans="1:26" ht="15.75" customHeight="1">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row>
    <row r="557" spans="1:26" ht="15.75" customHeight="1">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row>
    <row r="558" spans="1:26" ht="15.75" customHeight="1">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row>
    <row r="559" spans="1:26" ht="15.75" customHeight="1">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row>
    <row r="560" spans="1:26" ht="15.75" customHeight="1">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row>
    <row r="561" spans="1:26" ht="15.75" customHeight="1">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row>
    <row r="562" spans="1:26" ht="15.75" customHeight="1">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row>
    <row r="563" spans="1:26" ht="15.75" customHeight="1">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row>
    <row r="564" spans="1:26" ht="15.75" customHeight="1">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row>
    <row r="565" spans="1:26" ht="15.75" customHeight="1">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row>
    <row r="566" spans="1:26" ht="15.75" customHeight="1">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row>
    <row r="567" spans="1:26" ht="15.75" customHeight="1">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row>
    <row r="568" spans="1:26" ht="15.75" customHeight="1">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row>
    <row r="569" spans="1:26" ht="15.75" customHeight="1">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row>
    <row r="570" spans="1:26" ht="15.75" customHeight="1">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row>
    <row r="571" spans="1:26" ht="15.75" customHeight="1">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row>
    <row r="572" spans="1:26" ht="15.75" customHeight="1">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row>
    <row r="573" spans="1:26" ht="15.75" customHeight="1">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row>
    <row r="574" spans="1:26" ht="15.75" customHeight="1">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row>
    <row r="575" spans="1:26" ht="15.75" customHeight="1">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row>
    <row r="576" spans="1:26" ht="15.75" customHeight="1">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row>
    <row r="577" spans="1:26" ht="15.75" customHeight="1">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row>
    <row r="578" spans="1:26" ht="15.75" customHeight="1">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row>
    <row r="579" spans="1:26" ht="15.75" customHeight="1">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row>
    <row r="580" spans="1:26" ht="15.75" customHeight="1">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row>
    <row r="581" spans="1:26" ht="15.75" customHeight="1">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row>
    <row r="582" spans="1:26" ht="15.75" customHeight="1">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row>
    <row r="583" spans="1:26" ht="15.75" customHeight="1">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row>
    <row r="584" spans="1:26" ht="15.75" customHeight="1">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row>
    <row r="585" spans="1:26" ht="15.75" customHeight="1">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row>
    <row r="586" spans="1:26" ht="15.75" customHeight="1">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row>
    <row r="587" spans="1:26" ht="15.75" customHeight="1">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row>
    <row r="588" spans="1:26" ht="15.75" customHeight="1">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row>
    <row r="589" spans="1:26" ht="15.75" customHeight="1">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row>
    <row r="590" spans="1:26" ht="15.75" customHeight="1">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row>
    <row r="591" spans="1:26" ht="15.75" customHeight="1">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row>
    <row r="592" spans="1:26" ht="15.75" customHeight="1">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row>
    <row r="593" spans="1:26" ht="15.75" customHeight="1">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row>
    <row r="594" spans="1:26" ht="15.75" customHeight="1">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row>
    <row r="595" spans="1:26" ht="15.75" customHeight="1">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row>
    <row r="596" spans="1:26" ht="15.75" customHeight="1">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row>
    <row r="597" spans="1:26" ht="15.75" customHeight="1">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row>
    <row r="598" spans="1:26" ht="15.75" customHeight="1">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row>
    <row r="599" spans="1:26" ht="15.75" customHeight="1">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row>
    <row r="600" spans="1:26" ht="15.75" customHeight="1">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row>
    <row r="601" spans="1:26" ht="15.75" customHeight="1">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row>
    <row r="602" spans="1:26" ht="15.75" customHeight="1">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row>
    <row r="603" spans="1:26" ht="15.75" customHeight="1">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row>
    <row r="604" spans="1:26" ht="15.75" customHeight="1">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row>
    <row r="605" spans="1:26" ht="15.75" customHeight="1">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row>
    <row r="606" spans="1:26" ht="15.75" customHeight="1">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row>
    <row r="607" spans="1:26" ht="15.75" customHeight="1">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row>
    <row r="608" spans="1:26" ht="15.75" customHeight="1">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row>
    <row r="609" spans="1:26" ht="15.75" customHeight="1">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row>
    <row r="610" spans="1:26" ht="15.75" customHeight="1">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row>
    <row r="611" spans="1:26" ht="15.75" customHeight="1">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row>
    <row r="612" spans="1:26" ht="15.75" customHeight="1">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row>
    <row r="613" spans="1:26" ht="15.75" customHeight="1">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row>
    <row r="614" spans="1:26" ht="15.75" customHeight="1">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row>
    <row r="615" spans="1:26" ht="15.75" customHeight="1">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row>
    <row r="616" spans="1:26" ht="15.75" customHeight="1">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row>
    <row r="617" spans="1:26" ht="15.75" customHeight="1">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row>
    <row r="618" spans="1:26" ht="15.75" customHeight="1">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row>
    <row r="619" spans="1:26" ht="15.75" customHeight="1">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row>
    <row r="620" spans="1:26" ht="15.75" customHeight="1">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row>
    <row r="621" spans="1:26" ht="15.75" customHeight="1">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row>
    <row r="622" spans="1:26" ht="15.75" customHeight="1">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row>
    <row r="623" spans="1:26" ht="15.75" customHeight="1">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row>
    <row r="624" spans="1:26" ht="15.75" customHeight="1">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row>
    <row r="625" spans="1:26" ht="15.75" customHeight="1">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row>
    <row r="626" spans="1:26" ht="15.75" customHeight="1">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row>
    <row r="627" spans="1:26" ht="15.75" customHeight="1">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row>
    <row r="628" spans="1:26" ht="15.75" customHeight="1">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row>
    <row r="629" spans="1:26" ht="15.75" customHeight="1">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row>
    <row r="630" spans="1:26" ht="15.75" customHeight="1">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row>
    <row r="631" spans="1:26" ht="15.75" customHeight="1">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row>
    <row r="632" spans="1:26" ht="15.75" customHeight="1">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row>
    <row r="633" spans="1:26" ht="15.75" customHeight="1">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row>
    <row r="634" spans="1:26" ht="15.75" customHeight="1">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row>
    <row r="635" spans="1:26" ht="15.75" customHeight="1">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row>
    <row r="636" spans="1:26" ht="15.75" customHeight="1">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row>
    <row r="637" spans="1:26" ht="15.75" customHeight="1">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row>
    <row r="638" spans="1:26" ht="15.75" customHeight="1">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row>
    <row r="639" spans="1:26" ht="15.75" customHeight="1">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row>
    <row r="640" spans="1:26" ht="15.75" customHeight="1">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row>
    <row r="641" spans="1:26" ht="15.75" customHeight="1">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row>
    <row r="642" spans="1:26" ht="15.75" customHeight="1">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row>
    <row r="643" spans="1:26" ht="15.75" customHeight="1">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row>
    <row r="644" spans="1:26" ht="15.75" customHeight="1">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row>
    <row r="645" spans="1:26" ht="15.75" customHeight="1">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row>
    <row r="646" spans="1:26" ht="15.75" customHeight="1">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row>
    <row r="647" spans="1:26" ht="15.75" customHeight="1">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row>
    <row r="648" spans="1:26" ht="15.75" customHeight="1">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row>
    <row r="649" spans="1:26" ht="15.75" customHeight="1">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row>
    <row r="650" spans="1:26" ht="15.75" customHeight="1">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row>
    <row r="651" spans="1:26" ht="15.75" customHeight="1">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row>
    <row r="652" spans="1:26" ht="15.75" customHeight="1">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row>
    <row r="653" spans="1:26" ht="15.75" customHeight="1">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row>
    <row r="654" spans="1:26" ht="15.75" customHeight="1">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row>
    <row r="655" spans="1:26" ht="15.75" customHeight="1">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row>
    <row r="656" spans="1:26" ht="15.75" customHeight="1">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row>
    <row r="657" spans="1:26" ht="15.75" customHeight="1">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row>
    <row r="658" spans="1:26" ht="15.75" customHeight="1">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row>
    <row r="659" spans="1:26" ht="15.75" customHeight="1">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row>
    <row r="660" spans="1:26" ht="15.75" customHeight="1">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row>
    <row r="661" spans="1:26" ht="15.75" customHeight="1">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row>
    <row r="662" spans="1:26" ht="15.75" customHeight="1">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row>
    <row r="663" spans="1:26" ht="15.75" customHeight="1">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row>
    <row r="664" spans="1:26" ht="15.75" customHeight="1">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row>
    <row r="665" spans="1:26" ht="15.75" customHeight="1">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row>
    <row r="666" spans="1:26" ht="15.75" customHeight="1">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row>
    <row r="667" spans="1:26" ht="15.75" customHeight="1">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row>
    <row r="668" spans="1:26" ht="15.75" customHeight="1">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row>
    <row r="669" spans="1:26" ht="15.75" customHeight="1">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row>
    <row r="670" spans="1:26" ht="15.75" customHeight="1">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row>
    <row r="671" spans="1:26" ht="15.75" customHeight="1">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row>
    <row r="672" spans="1:26" ht="15.75" customHeight="1">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row>
    <row r="673" spans="1:26" ht="15.75" customHeight="1">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row>
    <row r="674" spans="1:26" ht="15.75" customHeight="1">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row>
    <row r="675" spans="1:26" ht="15.75" customHeight="1">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row>
    <row r="676" spans="1:26" ht="15.75" customHeight="1">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row>
    <row r="677" spans="1:26" ht="15.75" customHeight="1">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row>
    <row r="678" spans="1:26" ht="15.75" customHeight="1">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row>
    <row r="679" spans="1:26" ht="15.75" customHeight="1">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row>
    <row r="680" spans="1:26" ht="15.75" customHeight="1">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row>
    <row r="681" spans="1:26" ht="15.75" customHeight="1">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row>
    <row r="682" spans="1:26" ht="15.75" customHeight="1">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row>
    <row r="683" spans="1:26" ht="15.75" customHeight="1">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row>
    <row r="684" spans="1:26" ht="15.75" customHeight="1">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row>
    <row r="685" spans="1:26" ht="15.75" customHeight="1">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row>
    <row r="686" spans="1:26" ht="15.75" customHeight="1">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row>
    <row r="687" spans="1:26" ht="15.75" customHeight="1">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row>
    <row r="688" spans="1:26" ht="15.75" customHeight="1">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row>
    <row r="689" spans="1:26" ht="15.75" customHeight="1">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row>
    <row r="690" spans="1:26" ht="15.75" customHeight="1">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row>
    <row r="691" spans="1:26" ht="15.75" customHeight="1">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row>
    <row r="692" spans="1:26" ht="15.75" customHeight="1">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row>
    <row r="693" spans="1:26" ht="15.75" customHeight="1">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row>
    <row r="694" spans="1:26" ht="15.75" customHeight="1">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row>
    <row r="695" spans="1:26" ht="15.75" customHeight="1">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row>
    <row r="696" spans="1:26" ht="15.75" customHeight="1">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row>
    <row r="697" spans="1:26" ht="15.75" customHeight="1">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row>
    <row r="698" spans="1:26" ht="15.75" customHeight="1">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row>
    <row r="699" spans="1:26" ht="15.75" customHeight="1">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row>
    <row r="700" spans="1:26" ht="15.75" customHeight="1">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row>
    <row r="701" spans="1:26" ht="15.75" customHeight="1">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row>
    <row r="702" spans="1:26" ht="15.75" customHeight="1">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row>
    <row r="703" spans="1:26" ht="15.75" customHeight="1">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row>
    <row r="704" spans="1:26" ht="15.75" customHeight="1">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row>
    <row r="705" spans="1:26" ht="15.75" customHeight="1">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row>
    <row r="706" spans="1:26" ht="15.75" customHeight="1">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row>
    <row r="707" spans="1:26" ht="15.75" customHeight="1">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row>
    <row r="708" spans="1:26" ht="15.75" customHeight="1">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row>
    <row r="709" spans="1:26" ht="15.75" customHeight="1">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row>
    <row r="710" spans="1:26" ht="15.75" customHeight="1">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row>
    <row r="711" spans="1:26" ht="15.75" customHeight="1">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row>
    <row r="712" spans="1:26" ht="15.75" customHeight="1">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row>
    <row r="713" spans="1:26" ht="15.75" customHeight="1">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row>
    <row r="714" spans="1:26" ht="15.75" customHeight="1">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row>
    <row r="715" spans="1:26" ht="15.75" customHeight="1">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row>
    <row r="716" spans="1:26" ht="15.75" customHeight="1">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row>
    <row r="717" spans="1:26" ht="15.75" customHeight="1">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row>
    <row r="718" spans="1:26" ht="15.75" customHeight="1">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row>
    <row r="719" spans="1:26" ht="15.75" customHeight="1">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row>
    <row r="720" spans="1:26" ht="15.75" customHeight="1">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row>
    <row r="721" spans="1:26" ht="15.75" customHeight="1">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row>
    <row r="722" spans="1:26" ht="15.75" customHeight="1">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row>
    <row r="723" spans="1:26" ht="15.75" customHeight="1">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row>
    <row r="724" spans="1:26" ht="15.75" customHeight="1">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row>
    <row r="725" spans="1:26" ht="15.75" customHeight="1">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row>
    <row r="726" spans="1:26" ht="15.75" customHeight="1">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row>
    <row r="727" spans="1:26" ht="15.75" customHeight="1">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row>
    <row r="728" spans="1:26" ht="15.75" customHeight="1">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row>
    <row r="729" spans="1:26" ht="15.75" customHeight="1">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row>
    <row r="730" spans="1:26" ht="15.75" customHeight="1">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row>
    <row r="731" spans="1:26" ht="15.75" customHeight="1">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row>
    <row r="732" spans="1:26" ht="15.75" customHeight="1">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row>
    <row r="733" spans="1:26" ht="15.75" customHeight="1">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row>
    <row r="734" spans="1:26" ht="15.75" customHeight="1">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row>
    <row r="735" spans="1:26" ht="15.75" customHeight="1">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row>
    <row r="736" spans="1:26" ht="15.75" customHeight="1">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row>
    <row r="737" spans="1:26" ht="15.75" customHeight="1">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row>
    <row r="738" spans="1:26" ht="15.75" customHeight="1">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row>
    <row r="739" spans="1:26" ht="15.75" customHeight="1">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row>
    <row r="740" spans="1:26" ht="15.75" customHeight="1">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row>
    <row r="741" spans="1:26" ht="15.75" customHeight="1">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row>
    <row r="742" spans="1:26" ht="15.75" customHeight="1">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row>
    <row r="743" spans="1:26" ht="15.75" customHeight="1">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row>
    <row r="744" spans="1:26" ht="15.75" customHeight="1">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row>
    <row r="745" spans="1:26" ht="15.75" customHeight="1">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row>
    <row r="746" spans="1:26" ht="15.75" customHeight="1">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row>
    <row r="747" spans="1:26" ht="15.75" customHeight="1">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row>
    <row r="748" spans="1:26" ht="15.75" customHeight="1">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row>
    <row r="749" spans="1:26" ht="15.75" customHeight="1">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row>
    <row r="750" spans="1:26" ht="15.75" customHeight="1">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row>
    <row r="751" spans="1:26" ht="15.75" customHeight="1">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row>
    <row r="752" spans="1:26" ht="15.75" customHeight="1">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row>
    <row r="753" spans="1:26" ht="15.75" customHeight="1">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row>
    <row r="754" spans="1:26" ht="15.75" customHeight="1">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row>
    <row r="755" spans="1:26" ht="15.75" customHeight="1">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row>
    <row r="756" spans="1:26" ht="15.75" customHeight="1">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row>
    <row r="757" spans="1:26" ht="15.75" customHeight="1">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row>
    <row r="758" spans="1:26" ht="15.75" customHeight="1">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row>
    <row r="759" spans="1:26" ht="15.75" customHeight="1">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row>
    <row r="760" spans="1:26" ht="15.75" customHeight="1">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row>
    <row r="761" spans="1:26" ht="15.75" customHeight="1">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row>
    <row r="762" spans="1:26" ht="15.75" customHeight="1">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row>
    <row r="763" spans="1:26" ht="15.75" customHeight="1">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row>
    <row r="764" spans="1:26" ht="15.75" customHeight="1">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row>
    <row r="765" spans="1:26" ht="15.75" customHeight="1">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row>
    <row r="766" spans="1:26" ht="15.75" customHeight="1">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row>
    <row r="767" spans="1:26" ht="15.75" customHeight="1">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row>
    <row r="768" spans="1:26" ht="15.75" customHeight="1">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row>
    <row r="769" spans="1:26" ht="15.75" customHeight="1">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row>
    <row r="770" spans="1:26" ht="15.75" customHeight="1">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row>
    <row r="771" spans="1:26" ht="15.75" customHeight="1">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row>
    <row r="772" spans="1:26" ht="15.75" customHeight="1">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row>
    <row r="773" spans="1:26" ht="15.75" customHeight="1">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row>
    <row r="774" spans="1:26" ht="15.75" customHeight="1">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row>
    <row r="775" spans="1:26" ht="15.75" customHeight="1">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row>
    <row r="776" spans="1:26" ht="15.75" customHeight="1">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row>
    <row r="777" spans="1:26" ht="15.75" customHeight="1">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row>
    <row r="778" spans="1:26" ht="15.75" customHeight="1">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row>
    <row r="779" spans="1:26" ht="15.75" customHeight="1">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row>
    <row r="780" spans="1:26" ht="15.75" customHeight="1">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row>
    <row r="781" spans="1:26" ht="15.75" customHeight="1">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row>
    <row r="782" spans="1:26" ht="15.75" customHeight="1">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row>
    <row r="783" spans="1:26" ht="15.75" customHeight="1">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row>
    <row r="784" spans="1:26" ht="15.75" customHeight="1">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row>
    <row r="785" spans="1:26" ht="15.75" customHeight="1">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row>
    <row r="786" spans="1:26" ht="15.75" customHeight="1">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row>
    <row r="787" spans="1:26" ht="15.75" customHeight="1">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row>
    <row r="788" spans="1:26" ht="15.75" customHeight="1">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row>
    <row r="789" spans="1:26" ht="15.75" customHeight="1">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row>
    <row r="790" spans="1:26" ht="15.75" customHeight="1">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row>
    <row r="791" spans="1:26" ht="15.75" customHeight="1">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row>
    <row r="792" spans="1:26" ht="15.75" customHeight="1">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row>
    <row r="793" spans="1:26" ht="15.75" customHeight="1">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row>
    <row r="794" spans="1:26" ht="15.75" customHeight="1">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row>
    <row r="795" spans="1:26" ht="15.75" customHeight="1">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row>
    <row r="796" spans="1:26" ht="15.75" customHeight="1">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row>
    <row r="797" spans="1:26" ht="15.75" customHeight="1">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row>
    <row r="798" spans="1:26" ht="15.75" customHeight="1">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row>
    <row r="799" spans="1:26" ht="15.75" customHeight="1">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row>
    <row r="800" spans="1:26" ht="15.75" customHeight="1">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row>
    <row r="801" spans="1:26" ht="15.75" customHeight="1">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row>
    <row r="802" spans="1:26" ht="15.75" customHeight="1">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row>
    <row r="803" spans="1:26" ht="15.75" customHeight="1">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row>
    <row r="804" spans="1:26" ht="15.75" customHeight="1">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row>
    <row r="805" spans="1:26" ht="15.75" customHeight="1">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row>
    <row r="806" spans="1:26" ht="15.75" customHeight="1">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row>
    <row r="807" spans="1:26" ht="15.75" customHeight="1">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row>
    <row r="808" spans="1:26" ht="15.75" customHeight="1">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row>
    <row r="809" spans="1:26" ht="15.75" customHeight="1">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row>
    <row r="810" spans="1:26" ht="15.75" customHeight="1">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row>
    <row r="811" spans="1:26" ht="15.75" customHeight="1">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row>
    <row r="812" spans="1:26" ht="15.75" customHeight="1">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row>
    <row r="813" spans="1:26" ht="15.75" customHeight="1">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row>
    <row r="814" spans="1:26" ht="15.75" customHeight="1">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row>
    <row r="815" spans="1:26" ht="15.75" customHeight="1">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row>
    <row r="816" spans="1:26" ht="15.75" customHeight="1">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row>
    <row r="817" spans="1:26" ht="15.75" customHeight="1">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row>
    <row r="818" spans="1:26" ht="15.75" customHeight="1">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row>
    <row r="819" spans="1:26" ht="15.75" customHeight="1">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row>
    <row r="820" spans="1:26" ht="15.75" customHeight="1">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row>
    <row r="821" spans="1:26" ht="15.75" customHeight="1">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row>
    <row r="822" spans="1:26" ht="15.75" customHeight="1">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row>
    <row r="823" spans="1:26" ht="15.75" customHeight="1">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row>
    <row r="824" spans="1:26" ht="15.75" customHeight="1">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row>
    <row r="825" spans="1:26" ht="15.75" customHeight="1">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row>
    <row r="826" spans="1:26" ht="15.75" customHeight="1">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row>
    <row r="827" spans="1:26" ht="15.75" customHeight="1">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row>
    <row r="828" spans="1:26" ht="15.75" customHeight="1">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row>
    <row r="829" spans="1:26" ht="15.75" customHeight="1">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row>
    <row r="830" spans="1:26" ht="15.75" customHeight="1">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row>
    <row r="831" spans="1:26" ht="15.75" customHeight="1">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row>
    <row r="832" spans="1:26" ht="15.75" customHeight="1">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row>
    <row r="833" spans="1:26" ht="15.75" customHeight="1">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row>
    <row r="834" spans="1:26" ht="15.75" customHeight="1">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row>
    <row r="835" spans="1:26" ht="15.75" customHeight="1">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row>
    <row r="836" spans="1:26" ht="15.75" customHeight="1">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row>
    <row r="837" spans="1:26" ht="15.75" customHeight="1">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row>
    <row r="838" spans="1:26" ht="15.75" customHeight="1">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row>
    <row r="839" spans="1:26" ht="15.75" customHeight="1">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row>
    <row r="840" spans="1:26" ht="15.75" customHeight="1">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row>
    <row r="841" spans="1:26" ht="15.75" customHeight="1">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row>
    <row r="842" spans="1:26" ht="15.75" customHeight="1">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row>
    <row r="843" spans="1:26" ht="15.75" customHeight="1">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row>
    <row r="844" spans="1:26" ht="15.75" customHeight="1">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row>
    <row r="845" spans="1:26" ht="15.75" customHeight="1">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row>
    <row r="846" spans="1:26" ht="15.75" customHeight="1">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row>
    <row r="847" spans="1:26" ht="15.75" customHeight="1">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row>
    <row r="848" spans="1:26" ht="15.75" customHeight="1">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row>
    <row r="849" spans="1:26" ht="15.75" customHeight="1">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row>
    <row r="850" spans="1:26" ht="15.75" customHeight="1">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row>
    <row r="851" spans="1:26" ht="15.75" customHeight="1">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row>
    <row r="852" spans="1:26" ht="15.75" customHeight="1">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row>
    <row r="853" spans="1:26" ht="15.75" customHeight="1">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row>
    <row r="854" spans="1:26" ht="15.75" customHeight="1">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row>
    <row r="855" spans="1:26" ht="15.75" customHeight="1">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row>
    <row r="856" spans="1:26" ht="15.75" customHeight="1">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row>
    <row r="857" spans="1:26" ht="15.75" customHeight="1">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row>
    <row r="858" spans="1:26" ht="15.75" customHeight="1">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row>
    <row r="859" spans="1:26" ht="15.75" customHeight="1">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row>
    <row r="860" spans="1:26" ht="15.75" customHeight="1">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row>
    <row r="861" spans="1:26" ht="15.75" customHeight="1">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row>
    <row r="862" spans="1:26" ht="15.75" customHeight="1">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row>
    <row r="863" spans="1:26" ht="15.75" customHeight="1">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row>
    <row r="864" spans="1:26" ht="15.75" customHeight="1">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row>
    <row r="865" spans="1:26" ht="15.75" customHeight="1">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row>
    <row r="866" spans="1:26" ht="15.75" customHeight="1">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row>
    <row r="867" spans="1:26" ht="15.75" customHeight="1">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row>
    <row r="868" spans="1:26" ht="15.75" customHeight="1">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row>
    <row r="869" spans="1:26" ht="15.75" customHeight="1">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row>
    <row r="870" spans="1:26" ht="15.75" customHeight="1">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row>
    <row r="871" spans="1:26" ht="15.75" customHeight="1">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row>
    <row r="872" spans="1:26" ht="15.75" customHeight="1">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row>
    <row r="873" spans="1:26" ht="15.75" customHeight="1">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row>
    <row r="874" spans="1:26" ht="15.75" customHeight="1">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row>
    <row r="875" spans="1:26" ht="15.75" customHeight="1">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row>
    <row r="876" spans="1:26" ht="15.75" customHeight="1">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row>
    <row r="877" spans="1:26" ht="15.75" customHeight="1">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row>
    <row r="878" spans="1:26" ht="15.75" customHeight="1">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row>
    <row r="879" spans="1:26" ht="15.75" customHeight="1">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row>
    <row r="880" spans="1:26" ht="15.75" customHeight="1">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row>
    <row r="881" spans="1:26" ht="15.75" customHeight="1">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row>
    <row r="882" spans="1:26" ht="15.75" customHeight="1">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row>
    <row r="883" spans="1:26" ht="15.75" customHeight="1">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row>
    <row r="884" spans="1:26" ht="15.75" customHeight="1">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row>
    <row r="885" spans="1:26" ht="15.75" customHeight="1">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row>
    <row r="886" spans="1:26" ht="15.75" customHeight="1">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row>
    <row r="887" spans="1:26" ht="15.75" customHeight="1">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row>
    <row r="888" spans="1:26" ht="15.75" customHeight="1">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row>
    <row r="889" spans="1:26" ht="15.75" customHeight="1">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row>
    <row r="890" spans="1:26" ht="15.75" customHeight="1">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row>
    <row r="891" spans="1:26" ht="15.75" customHeight="1">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row>
    <row r="892" spans="1:26" ht="15.75" customHeight="1">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row>
    <row r="893" spans="1:26" ht="15.75" customHeight="1">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row>
    <row r="894" spans="1:26" ht="15.75" customHeight="1">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row>
    <row r="895" spans="1:26" ht="15.75" customHeight="1">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row>
    <row r="896" spans="1:26" ht="15.75" customHeight="1">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row>
    <row r="897" spans="1:26" ht="15.75" customHeight="1">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row>
    <row r="898" spans="1:26" ht="15.75" customHeight="1">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row>
    <row r="899" spans="1:26" ht="15.75" customHeight="1">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row>
    <row r="900" spans="1:26" ht="15.75" customHeight="1">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row>
    <row r="901" spans="1:26" ht="15.75" customHeight="1">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row>
    <row r="902" spans="1:26" ht="15.75" customHeight="1">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row>
    <row r="903" spans="1:26" ht="15.75" customHeight="1">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row>
    <row r="904" spans="1:26" ht="15.75" customHeight="1">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row>
    <row r="905" spans="1:26" ht="15.75" customHeight="1">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row>
    <row r="906" spans="1:26" ht="15.75" customHeight="1">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row>
    <row r="907" spans="1:26" ht="15.75" customHeight="1">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row>
    <row r="908" spans="1:26" ht="15.75" customHeight="1">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row>
    <row r="909" spans="1:26" ht="15.75" customHeight="1">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row>
    <row r="910" spans="1:26" ht="15.75" customHeight="1">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row>
    <row r="911" spans="1:26" ht="15.75" customHeight="1">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row>
    <row r="912" spans="1:26" ht="15.75" customHeight="1">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row>
    <row r="913" spans="1:26" ht="15.75" customHeight="1">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row>
    <row r="914" spans="1:26" ht="15.75" customHeight="1">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row>
    <row r="915" spans="1:26" ht="15.75" customHeight="1">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row>
    <row r="916" spans="1:26" ht="15.75" customHeight="1">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row>
    <row r="917" spans="1:26" ht="15.75" customHeight="1">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row>
    <row r="918" spans="1:26" ht="15.75" customHeight="1">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row>
    <row r="919" spans="1:26" ht="15.75" customHeight="1">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row>
    <row r="920" spans="1:26" ht="15.75" customHeight="1">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row>
    <row r="921" spans="1:26" ht="15.75" customHeight="1">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row>
    <row r="922" spans="1:26" ht="15.75" customHeight="1">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row>
    <row r="923" spans="1:26" ht="15.75" customHeight="1">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row>
    <row r="924" spans="1:26" ht="15.75" customHeight="1">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row>
    <row r="925" spans="1:26" ht="15.75" customHeight="1">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row>
    <row r="926" spans="1:26" ht="15.75" customHeight="1">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row>
    <row r="927" spans="1:26" ht="15.75" customHeight="1">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row>
    <row r="928" spans="1:26" ht="15.75" customHeight="1">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row>
    <row r="929" spans="1:26" ht="15.75" customHeight="1">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row>
    <row r="930" spans="1:26" ht="15.75" customHeight="1">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row>
    <row r="931" spans="1:26" ht="15.75" customHeight="1">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row>
    <row r="932" spans="1:26" ht="15.75" customHeight="1">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row>
    <row r="933" spans="1:26" ht="15.75" customHeight="1">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row>
    <row r="934" spans="1:26" ht="15.75" customHeight="1">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row>
    <row r="935" spans="1:26" ht="15.75" customHeight="1">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row>
    <row r="936" spans="1:26" ht="15.75" customHeight="1">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row>
    <row r="937" spans="1:26" ht="15.75" customHeight="1">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row>
    <row r="938" spans="1:26" ht="15.75" customHeight="1">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row>
    <row r="939" spans="1:26" ht="15.75" customHeight="1">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row>
    <row r="940" spans="1:26" ht="15.75" customHeight="1">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row>
    <row r="941" spans="1:26" ht="15.75" customHeight="1">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row>
    <row r="942" spans="1:26" ht="15.75" customHeight="1">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row>
    <row r="943" spans="1:26" ht="15.75" customHeight="1">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row>
    <row r="944" spans="1:26" ht="15.75" customHeight="1">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row>
    <row r="945" spans="1:26" ht="15.75" customHeight="1">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row>
    <row r="946" spans="1:26" ht="15.75" customHeight="1">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row>
    <row r="947" spans="1:26" ht="15.75" customHeight="1">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row>
    <row r="948" spans="1:26" ht="15.75" customHeight="1">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row>
    <row r="949" spans="1:26" ht="15.75" customHeight="1">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row>
    <row r="950" spans="1:26" ht="15.75" customHeight="1">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row>
    <row r="951" spans="1:26" ht="15.75" customHeight="1">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row>
    <row r="952" spans="1:26" ht="15.75" customHeight="1">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row>
    <row r="953" spans="1:26" ht="15.75" customHeight="1">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row>
    <row r="954" spans="1:26" ht="15.75" customHeight="1">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row>
    <row r="955" spans="1:26" ht="15.75" customHeight="1">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row>
    <row r="956" spans="1:26" ht="15.75" customHeight="1">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row>
    <row r="957" spans="1:26" ht="15.75" customHeight="1">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row>
    <row r="958" spans="1:26" ht="15.75" customHeight="1">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row>
    <row r="959" spans="1:26" ht="15.75" customHeight="1">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row>
    <row r="960" spans="1:26" ht="15.75" customHeight="1">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row>
    <row r="961" spans="1:26" ht="15.75" customHeight="1">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row>
    <row r="962" spans="1:26" ht="15.75" customHeight="1">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row>
    <row r="963" spans="1:26" ht="15.75" customHeight="1">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row>
    <row r="964" spans="1:26" ht="15.75" customHeight="1">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row>
    <row r="965" spans="1:26" ht="15.75" customHeight="1">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row>
    <row r="966" spans="1:26" ht="15.75" customHeight="1">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row>
    <row r="967" spans="1:26" ht="15.75" customHeight="1">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row>
    <row r="968" spans="1:26" ht="15.75" customHeight="1">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row>
    <row r="969" spans="1:26" ht="15.75" customHeight="1">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row>
    <row r="970" spans="1:26" ht="15.75" customHeight="1">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row>
    <row r="971" spans="1:26" ht="15.75" customHeight="1">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row>
    <row r="972" spans="1:26" ht="15.75" customHeight="1">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row>
    <row r="973" spans="1:26" ht="15.75" customHeight="1">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row>
    <row r="974" spans="1:26" ht="15.75" customHeight="1">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row>
    <row r="975" spans="1:26" ht="15.75" customHeight="1">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row>
    <row r="976" spans="1:26" ht="15.75" customHeight="1">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row>
    <row r="977" spans="1:26" ht="15.75" customHeight="1">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row>
    <row r="978" spans="1:26" ht="15.75" customHeight="1">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row>
    <row r="979" spans="1:26" ht="15.75" customHeight="1">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row>
    <row r="980" spans="1:26" ht="15.75" customHeight="1">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row>
    <row r="981" spans="1:26" ht="15.75" customHeight="1">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row>
    <row r="982" spans="1:26" ht="15.75" customHeight="1">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row>
    <row r="983" spans="1:26" ht="15.75" customHeight="1">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row>
    <row r="984" spans="1:26" ht="15.75" customHeight="1">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row>
    <row r="985" spans="1:26" ht="15.75" customHeight="1">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row>
    <row r="986" spans="1:26" ht="15.75" customHeight="1">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row>
    <row r="987" spans="1:26" ht="15.75" customHeight="1">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row>
    <row r="988" spans="1:26" ht="15.75" customHeight="1">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row>
    <row r="989" spans="1:26" ht="15.75" customHeight="1">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row>
    <row r="990" spans="1:26" ht="15.75" customHeight="1">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row>
    <row r="991" spans="1:26" ht="15.75" customHeight="1">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row>
    <row r="992" spans="1:26" ht="15.75" customHeight="1">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row>
    <row r="993" spans="1:26" ht="15.75" customHeight="1">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row>
    <row r="994" spans="1:26" ht="15.75" customHeight="1">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row>
    <row r="995" spans="1:26" ht="15.75" customHeight="1">
      <c r="A995" s="90"/>
      <c r="B995" s="90"/>
      <c r="C995" s="90"/>
      <c r="D995" s="90"/>
      <c r="E995" s="90"/>
      <c r="F995" s="90"/>
      <c r="G995" s="90"/>
      <c r="H995" s="90"/>
      <c r="I995" s="90"/>
      <c r="J995" s="90"/>
      <c r="K995" s="90"/>
      <c r="L995" s="90"/>
      <c r="M995" s="90"/>
      <c r="N995" s="90"/>
      <c r="O995" s="90"/>
      <c r="P995" s="90"/>
      <c r="Q995" s="90"/>
      <c r="R995" s="90"/>
      <c r="S995" s="90"/>
      <c r="T995" s="90"/>
      <c r="U995" s="90"/>
      <c r="V995" s="90"/>
      <c r="W995" s="90"/>
      <c r="X995" s="90"/>
      <c r="Y995" s="90"/>
      <c r="Z995" s="90"/>
    </row>
    <row r="996" spans="1:26" ht="15.75" customHeight="1">
      <c r="A996" s="90"/>
      <c r="B996" s="90"/>
      <c r="C996" s="90"/>
      <c r="D996" s="90"/>
      <c r="E996" s="90"/>
      <c r="F996" s="90"/>
      <c r="G996" s="90"/>
      <c r="H996" s="90"/>
      <c r="I996" s="90"/>
      <c r="J996" s="90"/>
      <c r="K996" s="90"/>
      <c r="L996" s="90"/>
      <c r="M996" s="90"/>
      <c r="N996" s="90"/>
      <c r="O996" s="90"/>
      <c r="P996" s="90"/>
      <c r="Q996" s="90"/>
      <c r="R996" s="90"/>
      <c r="S996" s="90"/>
      <c r="T996" s="90"/>
      <c r="U996" s="90"/>
      <c r="V996" s="90"/>
      <c r="W996" s="90"/>
      <c r="X996" s="90"/>
      <c r="Y996" s="90"/>
      <c r="Z996" s="90"/>
    </row>
    <row r="997" spans="1:26" ht="15.75" customHeight="1">
      <c r="A997" s="90"/>
      <c r="B997" s="90"/>
      <c r="C997" s="90"/>
      <c r="D997" s="90"/>
      <c r="E997" s="90"/>
      <c r="F997" s="90"/>
      <c r="G997" s="90"/>
      <c r="H997" s="90"/>
      <c r="I997" s="90"/>
      <c r="J997" s="90"/>
      <c r="K997" s="90"/>
      <c r="L997" s="90"/>
      <c r="M997" s="90"/>
      <c r="N997" s="90"/>
      <c r="O997" s="90"/>
      <c r="P997" s="90"/>
      <c r="Q997" s="90"/>
      <c r="R997" s="90"/>
      <c r="S997" s="90"/>
      <c r="T997" s="90"/>
      <c r="U997" s="90"/>
      <c r="V997" s="90"/>
      <c r="W997" s="90"/>
      <c r="X997" s="90"/>
      <c r="Y997" s="90"/>
      <c r="Z997" s="90"/>
    </row>
    <row r="998" spans="1:26" ht="15.75" customHeight="1">
      <c r="A998" s="90"/>
      <c r="B998" s="90"/>
      <c r="C998" s="90"/>
      <c r="D998" s="90"/>
      <c r="E998" s="90"/>
      <c r="F998" s="90"/>
      <c r="G998" s="90"/>
      <c r="H998" s="90"/>
      <c r="I998" s="90"/>
      <c r="J998" s="90"/>
      <c r="K998" s="90"/>
      <c r="L998" s="90"/>
      <c r="M998" s="90"/>
      <c r="N998" s="90"/>
      <c r="O998" s="90"/>
      <c r="P998" s="90"/>
      <c r="Q998" s="90"/>
      <c r="R998" s="90"/>
      <c r="S998" s="90"/>
      <c r="T998" s="90"/>
      <c r="U998" s="90"/>
      <c r="V998" s="90"/>
      <c r="W998" s="90"/>
      <c r="X998" s="90"/>
      <c r="Y998" s="90"/>
      <c r="Z998" s="90"/>
    </row>
    <row r="999" spans="1:26" ht="15.75" customHeight="1">
      <c r="A999" s="90"/>
      <c r="B999" s="90"/>
      <c r="C999" s="90"/>
      <c r="D999" s="90"/>
      <c r="E999" s="90"/>
      <c r="F999" s="90"/>
      <c r="G999" s="90"/>
      <c r="H999" s="90"/>
      <c r="I999" s="90"/>
      <c r="J999" s="90"/>
      <c r="K999" s="90"/>
      <c r="L999" s="90"/>
      <c r="M999" s="90"/>
      <c r="N999" s="90"/>
      <c r="O999" s="90"/>
      <c r="P999" s="90"/>
      <c r="Q999" s="90"/>
      <c r="R999" s="90"/>
      <c r="S999" s="90"/>
      <c r="T999" s="90"/>
      <c r="U999" s="90"/>
      <c r="V999" s="90"/>
      <c r="W999" s="90"/>
      <c r="X999" s="90"/>
      <c r="Y999" s="90"/>
      <c r="Z999" s="90"/>
    </row>
    <row r="1000" spans="1:26" ht="15.75" customHeight="1">
      <c r="A1000" s="90"/>
      <c r="B1000" s="90"/>
      <c r="C1000" s="90"/>
      <c r="D1000" s="90"/>
      <c r="E1000" s="90"/>
      <c r="F1000" s="90"/>
      <c r="G1000" s="90"/>
      <c r="H1000" s="90"/>
      <c r="I1000" s="90"/>
      <c r="J1000" s="90"/>
      <c r="K1000" s="90"/>
      <c r="L1000" s="90"/>
      <c r="M1000" s="90"/>
      <c r="N1000" s="90"/>
      <c r="O1000" s="90"/>
      <c r="P1000" s="90"/>
      <c r="Q1000" s="90"/>
      <c r="R1000" s="90"/>
      <c r="S1000" s="90"/>
      <c r="T1000" s="90"/>
      <c r="U1000" s="90"/>
      <c r="V1000" s="90"/>
      <c r="W1000" s="90"/>
      <c r="X1000" s="90"/>
      <c r="Y1000" s="90"/>
      <c r="Z1000" s="90"/>
    </row>
  </sheetData>
  <autoFilter ref="F10:G12" xr:uid="{00000000-0009-0000-0000-000008000000}"/>
  <mergeCells count="19">
    <mergeCell ref="B23:D23"/>
    <mergeCell ref="B22:D22"/>
    <mergeCell ref="A1:A4"/>
    <mergeCell ref="B1:E4"/>
    <mergeCell ref="F1:G1"/>
    <mergeCell ref="F2:G2"/>
    <mergeCell ref="F3:G3"/>
    <mergeCell ref="F4:G4"/>
    <mergeCell ref="B6:G6"/>
    <mergeCell ref="P9:S9"/>
    <mergeCell ref="T9:T10"/>
    <mergeCell ref="U9:U10"/>
    <mergeCell ref="A16:A17"/>
    <mergeCell ref="B21:D21"/>
    <mergeCell ref="B7:G7"/>
    <mergeCell ref="B8:G8"/>
    <mergeCell ref="B9:G9"/>
    <mergeCell ref="H9:K9"/>
    <mergeCell ref="L9:O9"/>
  </mergeCells>
  <hyperlinks>
    <hyperlink ref="I11" r:id="rId1" xr:uid="{00000000-0004-0000-0800-000000000000}"/>
    <hyperlink ref="I12" r:id="rId2" xr:uid="{00000000-0004-0000-0800-000001000000}"/>
  </hyperlinks>
  <printOptions horizontalCentered="1" verticalCentered="1"/>
  <pageMargins left="0.35433070866141736" right="0.35433070866141736" top="0.19685039370078741" bottom="0.39370078740157483" header="0" footer="0"/>
  <pageSetup paperSize="14" orientation="portrait" r:id="rId3"/>
  <headerFooter>
    <oddFooter>&amp;C&amp;P</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Consolidado</vt:lpstr>
      <vt:lpstr>SEGUIMIENTO OCI</vt:lpstr>
      <vt:lpstr>C1. Comp._Riesgos</vt:lpstr>
      <vt:lpstr>C2. Comp_Rac_trámites_</vt:lpstr>
      <vt:lpstr>C3. Comp_Rendición_Cuentas_</vt:lpstr>
      <vt:lpstr>C4. Comp_Atención_Ciudadano_</vt:lpstr>
      <vt:lpstr>C5. Comp_Transparencia_Acceso_</vt:lpstr>
      <vt:lpstr>C6, Iniciativas Adicionales </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Hilda Yamile Morales Laverde</cp:lastModifiedBy>
  <dcterms:created xsi:type="dcterms:W3CDTF">2020-09-10T21:28:57Z</dcterms:created>
  <dcterms:modified xsi:type="dcterms:W3CDTF">2023-05-12T21:27:38Z</dcterms:modified>
</cp:coreProperties>
</file>