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O:\Año 2019\07. INFORMES_INTERNOS\18. Informe seguimiento Mapa de riesgos\"/>
    </mc:Choice>
  </mc:AlternateContent>
  <xr:revisionPtr revIDLastSave="0" documentId="13_ncr:1_{453F20DA-962D-4412-9DF8-77B9A523AFEF}" xr6:coauthVersionLast="44" xr6:coauthVersionMax="44" xr10:uidLastSave="{00000000-0000-0000-0000-000000000000}"/>
  <bookViews>
    <workbookView xWindow="-120" yWindow="-120" windowWidth="20730" windowHeight="11160" firstSheet="25" activeTab="25" xr2:uid="{00000000-000D-0000-FFFF-FFFF00000000}"/>
  </bookViews>
  <sheets>
    <sheet name="verificación" sheetId="30" state="hidden" r:id="rId1"/>
    <sheet name="Portada" sheetId="1" r:id="rId2"/>
    <sheet name="Riesgos Proc DIC" sheetId="2" r:id="rId3"/>
    <sheet name="Riesgos Corrup DIC" sheetId="3" r:id="rId4"/>
    <sheet name="Riesgos Proc DIP" sheetId="4" r:id="rId5"/>
    <sheet name="Riesgos Corrup DIP" sheetId="5" r:id="rId6"/>
    <sheet name="Riesgos Proc AC" sheetId="6" r:id="rId7"/>
    <sheet name="Riesgos Corrup AC" sheetId="7" r:id="rId8"/>
    <sheet name="Riesgos Proc IDP" sheetId="8" r:id="rId9"/>
    <sheet name="Riesgos Corrup IDP" sheetId="9" r:id="rId10"/>
    <sheet name="Riesgos Proc GD" sheetId="10" r:id="rId11"/>
    <sheet name="Riesgos Corrup GD" sheetId="11" r:id="rId12"/>
    <sheet name="Riesgos Proc GJ" sheetId="12" r:id="rId13"/>
    <sheet name="Riesgos Corrup GJ" sheetId="13" r:id="rId14"/>
    <sheet name="Riesgos Proc GC" sheetId="14" r:id="rId15"/>
    <sheet name="Riesgos Corrup GC" sheetId="15" r:id="rId16"/>
    <sheet name="Riesgos Proc GRF" sheetId="16" r:id="rId17"/>
    <sheet name="Riesgos Corrup GRF" sheetId="17" r:id="rId18"/>
    <sheet name="Riesgos Proc GTH" sheetId="18" r:id="rId19"/>
    <sheet name="Riesgos Corrup GTH" sheetId="19" r:id="rId20"/>
    <sheet name="Riesgos Proc GF" sheetId="20" r:id="rId21"/>
    <sheet name="Riesgos Corrup GF" sheetId="21" r:id="rId22"/>
    <sheet name="Riesgos Proc GT" sheetId="22" r:id="rId23"/>
    <sheet name="Riesgos Corrup GT" sheetId="23" r:id="rId24"/>
    <sheet name="Riesgos Proc CID" sheetId="24" r:id="rId25"/>
    <sheet name="Riesgos Corrup CID" sheetId="25" r:id="rId26"/>
    <sheet name="Riesgos Proc MIC" sheetId="26" r:id="rId27"/>
    <sheet name="Riesgos Corrup MIC" sheetId="27" r:id="rId28"/>
    <sheet name="Riesgos Proc EC" sheetId="28" r:id="rId29"/>
    <sheet name="Riesgos Corrup EC" sheetId="29" r:id="rId30"/>
  </sheets>
  <definedNames>
    <definedName name="_xlnm._FilterDatabase" localSheetId="12" hidden="1">'Riesgos Proc GJ'!$A$11:$AO$19</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04" i="30" l="1"/>
  <c r="P104" i="30"/>
  <c r="Q104" i="30"/>
  <c r="K93" i="30"/>
  <c r="K92" i="30"/>
  <c r="K91" i="30"/>
  <c r="K90" i="30"/>
  <c r="K89" i="30"/>
  <c r="J93" i="30"/>
  <c r="I93" i="30"/>
  <c r="M84" i="30"/>
  <c r="L84" i="30"/>
  <c r="K84" i="30"/>
  <c r="J84" i="30"/>
  <c r="I84" i="30"/>
  <c r="H84" i="30"/>
  <c r="G84" i="30"/>
  <c r="F84" i="30"/>
  <c r="J24" i="30"/>
  <c r="I24" i="30"/>
  <c r="H24" i="30"/>
  <c r="G24" i="30"/>
  <c r="F24" i="30"/>
  <c r="E24" i="30"/>
  <c r="D24" i="30"/>
  <c r="C24" i="30"/>
  <c r="B24" i="30"/>
  <c r="K23" i="30"/>
  <c r="K22" i="30"/>
  <c r="K21" i="30"/>
  <c r="K20" i="30"/>
  <c r="K19" i="30"/>
  <c r="K18" i="30"/>
  <c r="K17" i="30"/>
  <c r="K16" i="30"/>
  <c r="K15" i="30"/>
  <c r="K14" i="30"/>
  <c r="K13" i="30"/>
  <c r="K12" i="30"/>
  <c r="K11" i="30"/>
  <c r="K10" i="30"/>
  <c r="K24" i="30" s="1"/>
  <c r="AS19" i="29" l="1"/>
  <c r="AB19" i="29"/>
  <c r="AS18" i="29"/>
  <c r="AB18" i="29"/>
  <c r="AS17" i="29"/>
  <c r="AB17" i="29"/>
  <c r="AS16" i="29"/>
  <c r="AB16" i="29"/>
  <c r="AC19" i="28"/>
  <c r="AC18" i="28"/>
  <c r="AC17" i="28"/>
  <c r="AS19" i="27"/>
  <c r="AB19" i="27"/>
  <c r="AS18" i="27"/>
  <c r="AB18" i="27"/>
  <c r="AS17" i="27"/>
  <c r="AB17" i="27"/>
  <c r="AS16" i="27"/>
  <c r="AB16" i="27"/>
  <c r="AC23" i="26"/>
  <c r="AC22" i="26"/>
  <c r="AC18" i="26"/>
  <c r="AC17" i="26"/>
  <c r="AS19" i="25"/>
  <c r="AB19" i="25"/>
  <c r="AS18" i="25"/>
  <c r="AS17" i="25"/>
  <c r="AS16" i="25"/>
  <c r="AC20" i="24"/>
  <c r="AC19" i="24"/>
  <c r="AC18" i="24"/>
  <c r="AC17" i="24"/>
  <c r="AS19" i="23"/>
  <c r="AB19" i="23"/>
  <c r="AS18" i="23"/>
  <c r="AB18" i="23"/>
  <c r="AS17" i="23"/>
  <c r="AB17" i="23"/>
  <c r="AS16" i="23"/>
  <c r="AB16" i="23"/>
  <c r="AC23" i="22"/>
  <c r="AC22" i="22"/>
  <c r="AC19" i="22"/>
  <c r="AC18" i="22"/>
  <c r="AC17" i="22"/>
  <c r="AS19" i="21"/>
  <c r="AB19" i="21"/>
  <c r="AS18" i="21"/>
  <c r="AB18" i="21"/>
  <c r="AS17" i="21"/>
  <c r="AB17" i="21"/>
  <c r="AS16" i="21"/>
  <c r="AB16" i="21"/>
  <c r="AC38" i="20"/>
  <c r="AC37" i="20"/>
  <c r="AC36" i="20"/>
  <c r="AC30" i="20"/>
  <c r="AC29" i="20"/>
  <c r="AC28" i="20"/>
  <c r="AC27" i="20"/>
  <c r="AC24" i="20"/>
  <c r="AC23" i="20"/>
  <c r="AC18" i="20"/>
  <c r="AC17" i="20"/>
  <c r="AS19" i="19"/>
  <c r="AB19" i="19"/>
  <c r="AS18" i="19"/>
  <c r="AB18" i="19"/>
  <c r="AS17" i="19"/>
  <c r="AB17" i="19"/>
  <c r="AS16" i="19"/>
  <c r="AB16" i="19"/>
  <c r="AC38" i="18"/>
  <c r="AC37" i="18"/>
  <c r="AC34" i="18"/>
  <c r="AC33" i="18"/>
  <c r="AC29" i="18"/>
  <c r="AC27" i="18"/>
  <c r="AC25" i="18"/>
  <c r="AC22" i="18"/>
  <c r="AC21" i="18"/>
  <c r="AC19" i="18"/>
  <c r="AC18" i="18"/>
  <c r="AC17" i="18"/>
  <c r="AS19" i="17"/>
  <c r="AB19" i="17"/>
  <c r="AS18" i="17"/>
  <c r="AB18" i="17"/>
  <c r="AS17" i="17"/>
  <c r="AB17" i="17"/>
  <c r="AS16" i="17"/>
  <c r="AB16" i="17"/>
  <c r="AC32" i="16"/>
  <c r="AC31" i="16"/>
  <c r="AC30" i="16"/>
  <c r="AC29" i="16"/>
  <c r="AC28" i="16"/>
  <c r="AC26" i="16"/>
  <c r="AC24" i="16"/>
  <c r="AC23" i="16"/>
  <c r="AC22" i="16"/>
  <c r="AC20" i="16"/>
  <c r="AC19" i="16"/>
  <c r="AC18" i="16"/>
  <c r="AC17" i="16"/>
  <c r="AC75" i="14"/>
  <c r="AC70" i="14"/>
  <c r="AC65" i="14"/>
  <c r="AC60" i="14"/>
  <c r="AC54" i="14"/>
  <c r="AC49" i="14"/>
  <c r="AC44" i="14"/>
  <c r="AC39" i="14"/>
  <c r="AC34" i="14"/>
  <c r="AC29" i="14"/>
  <c r="AC22" i="14"/>
  <c r="AC17" i="14"/>
  <c r="AS16" i="13"/>
  <c r="AB16" i="13"/>
  <c r="AC17" i="12"/>
  <c r="AS19" i="11"/>
  <c r="AB19" i="11"/>
  <c r="AS18" i="11"/>
  <c r="AB18" i="11"/>
  <c r="AS17" i="11"/>
  <c r="AB17" i="11"/>
  <c r="AS16" i="11"/>
  <c r="AB16" i="11"/>
  <c r="AC28" i="10"/>
  <c r="AC27" i="10"/>
  <c r="AC22" i="10"/>
  <c r="AC19" i="10"/>
  <c r="AC18" i="10"/>
  <c r="AC17" i="10"/>
  <c r="AC36" i="8"/>
  <c r="AC34" i="8"/>
  <c r="AC31" i="8"/>
  <c r="AC30" i="8"/>
  <c r="AC27" i="8"/>
  <c r="AC25" i="8"/>
  <c r="AC22" i="8"/>
  <c r="AC21" i="8"/>
  <c r="AC17" i="8"/>
  <c r="AS16" i="7"/>
  <c r="AB16" i="7"/>
  <c r="AC27" i="6"/>
  <c r="AC26" i="6"/>
  <c r="AC25" i="6"/>
  <c r="AC22" i="6"/>
  <c r="AC21" i="6"/>
  <c r="AC20" i="6"/>
  <c r="AC17" i="6"/>
  <c r="AC16" i="6"/>
  <c r="AS19" i="5"/>
  <c r="AB19" i="5"/>
  <c r="AS18" i="5"/>
  <c r="AB18" i="5"/>
  <c r="AS17" i="5"/>
  <c r="AB17" i="5"/>
  <c r="AS16" i="5"/>
  <c r="AB16" i="5"/>
  <c r="AC20" i="4"/>
  <c r="AC19" i="4"/>
  <c r="AC18" i="4"/>
  <c r="AC17" i="4"/>
  <c r="AS21" i="3"/>
  <c r="AB21" i="3"/>
  <c r="AB16" i="3"/>
  <c r="AC27" i="2"/>
  <c r="AC26" i="2"/>
  <c r="AC23" i="2"/>
  <c r="AC22" i="2"/>
  <c r="AC21" i="2"/>
  <c r="AC19" i="2"/>
  <c r="AC18" i="2"/>
  <c r="AC17" i="2"/>
  <c r="M84" i="1"/>
  <c r="L84" i="1"/>
  <c r="K84" i="1"/>
  <c r="J84" i="1"/>
  <c r="I84" i="1"/>
  <c r="H84" i="1"/>
  <c r="G84" i="1"/>
  <c r="F84" i="1"/>
  <c r="J24" i="1"/>
  <c r="I24" i="1"/>
  <c r="H24" i="1"/>
  <c r="G24" i="1"/>
  <c r="F24" i="1"/>
  <c r="E24" i="1"/>
  <c r="D24" i="1"/>
  <c r="C24" i="1"/>
  <c r="B24" i="1"/>
  <c r="K23" i="1"/>
  <c r="K22" i="1"/>
  <c r="K21" i="1"/>
  <c r="K20" i="1"/>
  <c r="K19" i="1"/>
  <c r="K18" i="1"/>
  <c r="K17" i="1"/>
  <c r="K16" i="1"/>
  <c r="K15" i="1"/>
  <c r="K14" i="1"/>
  <c r="K13" i="1"/>
  <c r="K12" i="1"/>
  <c r="K11" i="1"/>
  <c r="K10" i="1"/>
  <c r="K2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15" authorId="0" shapeId="0" xr:uid="{00000000-0006-0000-1500-000001000000}">
      <text>
        <r>
          <rPr>
            <sz val="11"/>
            <color rgb="FF000000"/>
            <rFont val="Calibri"/>
          </rPr>
          <t>Pao  considero que las preguntas de las columnas Y - AA podrían asociarse en una sola de tal manera que se enfoque mejor la respuesta
	-Gestión Oficina Asesora de Planeación - IDEP
Paty esta pregunta se refiere a que se hace cuando se detecta que hay una anomalía o posible materialización del riesgo, y la siguiente pregunta se refiere a que evidencias quedan de la ejecución del control Son muy diferentes, por lo cual no se pueden unir. Ademas que se colocaron siguiendo la metodología del DAFP
	-Sistema Integrado de Gestión</t>
        </r>
      </text>
    </comment>
  </commentList>
</comments>
</file>

<file path=xl/sharedStrings.xml><?xml version="1.0" encoding="utf-8"?>
<sst xmlns="http://schemas.openxmlformats.org/spreadsheetml/2006/main" count="8745" uniqueCount="1714">
  <si>
    <t>CONSOLIDADO MAPA DE RIESGOS INSTITUCIONAL Y DE CORRUPCIÓN POR PROCESO
INSTITUTO PARA LA INVESTIGACIÓN EDUCATIVA Y EL DESARROLLO PEDAGÓGICO - IDEP 2018.</t>
  </si>
  <si>
    <t>CÓDIGO: FT-MIC-03-07</t>
  </si>
  <si>
    <t>VERSIÓN : 4</t>
  </si>
  <si>
    <t>Fecha Aprobación: 16/11/2018</t>
  </si>
  <si>
    <t>PÁGINA: 1 de 2</t>
  </si>
  <si>
    <t>RECURSOS PARA LA GESTIÓN DEL RIESGO AL INTERIOR DE PROCESO</t>
  </si>
  <si>
    <t>RECURSOS HUMANOS:</t>
  </si>
  <si>
    <t>Subdirector Académico, Asesores de la Dirección General, Profesional especializado de la subdirección académica.</t>
  </si>
  <si>
    <t>RECURSOS TÉCNICOS:</t>
  </si>
  <si>
    <t>Herramientas de Microsoft, herramienta de envío de correos masivos, programas de diseño de piezas publicitarias, herramientas de google</t>
  </si>
  <si>
    <t>Subdirector Académico, Asesores de la Dirección General, Profesionales universitarios y especializados de la subdirección académica.</t>
  </si>
  <si>
    <t>RECURSOS FÍSICOS Y/O DE INFRAESTRUCTURA:</t>
  </si>
  <si>
    <t>Equipos de computo, archivo de gestión de la subdirección académica, recursos físicos de la oficina.</t>
  </si>
  <si>
    <t xml:space="preserve">INFORMACIÓN GENERAL </t>
  </si>
  <si>
    <t>ESTABLECIMIENTO DEL CONTEXTO</t>
  </si>
  <si>
    <t>IDENTIFICACIÓN DEL RIESGO</t>
  </si>
  <si>
    <t>ANÁLISIS DEL RIESGO</t>
  </si>
  <si>
    <t>EVALUACIÓN DEL RIESGO</t>
  </si>
  <si>
    <t>MONITOREO Y REVISIÓN</t>
  </si>
  <si>
    <t>Relación de controles</t>
  </si>
  <si>
    <t>Criterios de evaluación de los controles</t>
  </si>
  <si>
    <t>Zona de riesgo residual</t>
  </si>
  <si>
    <t>Responsable de Proceso</t>
  </si>
  <si>
    <t>Oficina Asesora de Control Interno</t>
  </si>
  <si>
    <t>Responsable</t>
  </si>
  <si>
    <t>Proceso asociado</t>
  </si>
  <si>
    <t>Periodicidad</t>
  </si>
  <si>
    <t>No.</t>
  </si>
  <si>
    <t xml:space="preserve">Factor de riesgo asociado </t>
  </si>
  <si>
    <t xml:space="preserve">Causas </t>
  </si>
  <si>
    <t xml:space="preserve">Riesgo </t>
  </si>
  <si>
    <t>Propósito</t>
  </si>
  <si>
    <t>Cómo se realiza la actividad de control</t>
  </si>
  <si>
    <t>Qué pasa con las observaciones o desviaciones</t>
  </si>
  <si>
    <t>Descripción</t>
  </si>
  <si>
    <t>Evidencia de Ejecución del Control</t>
  </si>
  <si>
    <t>Consecuencias</t>
  </si>
  <si>
    <t>Valoración de los controles</t>
  </si>
  <si>
    <t xml:space="preserve">Clase del riesgo </t>
  </si>
  <si>
    <t xml:space="preserve">Probabilidad </t>
  </si>
  <si>
    <t xml:space="preserve">Definición de impacto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</si>
  <si>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</si>
  <si>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Zona de riesgo Inherente</t>
  </si>
  <si>
    <t>Nombre del control</t>
  </si>
  <si>
    <t>Tipo de control</t>
  </si>
  <si>
    <t xml:space="preserve">Impacto </t>
  </si>
  <si>
    <t>Tratamiento del riesgo</t>
  </si>
  <si>
    <t>¿Existe un responsable asignado a la ejecución del control ?
Cargo - dependencia</t>
  </si>
  <si>
    <t>Evaluación</t>
  </si>
  <si>
    <t>¿El responsable tiene la autoridad y adecuada segregación de
funciones en la ejecución del control?</t>
  </si>
  <si>
    <t>¿ Se encuentra definida la periodicidad con la que se ejecuta el control ?</t>
  </si>
  <si>
    <t>¿Las actividades que se desarrollan en el control realmente buscan por si sola prevenir o detectar las causas que pueden dar origen al riesgo, ejemplo Verificar, Validar Cotejar, Comparar, Revisar?</t>
  </si>
  <si>
    <t>¿La fuente de información que se utiliza en el desarrollo del control es información confiable que permita mitigar el riesgo?</t>
  </si>
  <si>
    <t>¿Las observaciones , desviaciones o diferencias identificadas como resultados de la ejecución del control son investigadas y resueltas de manera oportuna?</t>
  </si>
  <si>
    <t>¿Afectar al grupo de funcionarios del proceso?</t>
  </si>
  <si>
    <t>¿Se deja evidencia o rastro de la ejecución del control, que permita a cualquier tercero con la evidencia, llegar a la misma conclusión?</t>
  </si>
  <si>
    <t>Sumatoria calificacion  del control</t>
  </si>
  <si>
    <t>¿Afectar el cumplimiento de metas y objetivos de la dependencia?</t>
  </si>
  <si>
    <t>Calificación diseño del control</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</si>
  <si>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</si>
  <si>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</si>
  <si>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</si>
  <si>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</si>
  <si>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</si>
  <si>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Calificación ejecución del control</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</si>
  <si>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</si>
  <si>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</si>
  <si>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</si>
  <si>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</si>
  <si>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</si>
  <si>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Solidez del control</t>
  </si>
  <si>
    <t>¿Dar lugar a procesos fiscales?</t>
  </si>
  <si>
    <t>¿Dar lugar a procesos penales?</t>
  </si>
  <si>
    <t>¿Generar pérdida de credibilidad del sector?</t>
  </si>
  <si>
    <t>¿Ocasionar lesiones físicas o pérdida de vidas humanas?</t>
  </si>
  <si>
    <t>¿Afectar la imagen regional?</t>
  </si>
  <si>
    <t>¿Afectar la imagen nacional?</t>
  </si>
  <si>
    <t>Calificación Impacto</t>
  </si>
  <si>
    <t>¿Aplican acciones para fortalecer el control?</t>
  </si>
  <si>
    <t>Solidez total de los controles</t>
  </si>
  <si>
    <t>¿Existe un responsable asignado a la ejecución del control ?</t>
  </si>
  <si>
    <t xml:space="preserve">Zona de riesgo residual </t>
  </si>
  <si>
    <t>Cuatrimestre</t>
  </si>
  <si>
    <t>MAPA DE RIESGOS INSTITUCIONAL Y DE CORRUPCIÓN POR PROCESOS - 2018
INSTITUTO PARA LA INVESTIGACIÓN EDUCATIVA Y EL DESARROLLO PEDAGÓGICO - IDEP</t>
  </si>
  <si>
    <t xml:space="preserve">¿ La oportunidad en que se ejecuta el control ayuda a prevenir la mitigación del riesgo o a detectar la materialización del riesgo de manera oportuna?
</t>
  </si>
  <si>
    <t>¿Las actividades que se desarrollan en el control realmente buscan por sí sola prevenir o detectar las causas que pueden dar origen al riesgo, ejemplo Verificar, Validar Cotejar, Comparar, Revisar?</t>
  </si>
  <si>
    <t>Sumatoria calificación  del control</t>
  </si>
  <si>
    <t>Divulgación y Comunicación</t>
  </si>
  <si>
    <t>Interno - Personal</t>
  </si>
  <si>
    <t>Falta de oportunidad en el envío de la información a las partes interesadas por los canales institucionales del IDEP (página web, correo electrónico masivo)</t>
  </si>
  <si>
    <t>Información de las convocatorias  divulgada y socializada de manera parcial, inoportuna y/o desactualizada a la comunidad</t>
  </si>
  <si>
    <t>Debido a la falta de oportunidad en el envío de la información a las partes interesadas por los canales institucionales del IDEP (página web, correo electrónico masivo) y cuando la fuente que produce la información en la entidad no la entrega a tiempo, puede ocasionar que la información de las convocatorias sea divulgada y socializada de manera parcial, inoportuna y/o desactualizada a la comunidad , trayendo como consecuencia el desconocimiento de la gestión del IDEP por parte de los usuarios y partes interesadas, el deterioro de la imagen institucional y que los usuarios no puedan acceder a los bienes y servicios que ofrece el Distrito .</t>
  </si>
  <si>
    <t>Desconocimiento de la gestión del IDEP por parte de los usuarios y partes interesadas.</t>
  </si>
  <si>
    <t>De imagen</t>
  </si>
  <si>
    <t xml:space="preserve">Fecha último corte de Seguimiento   </t>
  </si>
  <si>
    <t>Omisión en la aplicación del manual de imagen institucional</t>
  </si>
  <si>
    <t>3 - Posible</t>
  </si>
  <si>
    <t>3 - Moderado</t>
  </si>
  <si>
    <t>Zona de Riesgo Alta</t>
  </si>
  <si>
    <t>Reducir el riesgo y/o asumir el riesgo</t>
  </si>
  <si>
    <t>Verificación de la veracidad y completitud de la información de las convocatorias al interior de cada proyecto de investigación o de desarrollo pedagógico.</t>
  </si>
  <si>
    <t>Preventivo</t>
  </si>
  <si>
    <t>Uso indebido de las imágenes y textos para favorecer o desfavorecer a una marca o a un tercero.</t>
  </si>
  <si>
    <t>Factores como la omisión en la aplicación del manual de imagen institucional, la colusión por parte de los Directivos, Funcionarios y/o contratistas que intervienen en la los procesos de comunicación y divulgación y controles ineficientes a los requisitos que deben cumplir las publicaciones, pueden incurrir en el uso indebido de las imágenes y textos para favorecer o desfavorecer a una marca o a un tercero. Lo anterior trae con o consecuencias el deterioro de las relaciones de confianza y credibilidad con el IDEP, el deterioro de la imagen institucional y sanciones legales y/o disciplinarias</t>
  </si>
  <si>
    <t>Profesionales de la subdirección académica responsables de los proyectos</t>
  </si>
  <si>
    <t>Permanente y cada vez que se solicita publicar convocatorias</t>
  </si>
  <si>
    <t>Validar que la información se solicitará divulgar este acorde con el proyecto de investigación</t>
  </si>
  <si>
    <t>La fuente de información es el desarrollo de las actividades que realiza la Subdirección académica en el marco de los proyectos de investigación o desarrollo pedagógico</t>
  </si>
  <si>
    <t>Las observaciones de la información se resuelven de manera a oportuna por los responsables. Es decir previo a la publicación</t>
  </si>
  <si>
    <t>La matriz diligenciada por el responsable de manera electrónica en una hoja de calculo de google, al cual tiene acceso el Subdirector Académico</t>
  </si>
  <si>
    <t>Deterioro de las relaciones de confianza y credibilidad con el IDEP</t>
  </si>
  <si>
    <t>Corrupción - Visibilidad</t>
  </si>
  <si>
    <t>1 - Rara vez</t>
  </si>
  <si>
    <t>Si</t>
  </si>
  <si>
    <t>No</t>
  </si>
  <si>
    <t>Fuerte</t>
  </si>
  <si>
    <t xml:space="preserve">Fecha próximo seguimiento </t>
  </si>
  <si>
    <t>Fuerte - El control se ejecuta de manera consistente por parte del responsable</t>
  </si>
  <si>
    <t>4 - Mayor</t>
  </si>
  <si>
    <t>Fecha de Actualización del Mapa</t>
  </si>
  <si>
    <t>Aplicación del Manual de imagen institucional</t>
  </si>
  <si>
    <t>Profesional especializado 222-05 Subdirección Académica</t>
  </si>
  <si>
    <t>Trimestral</t>
  </si>
  <si>
    <t>Verificar cumplimiento de manual de imagen de Alcaldía Mayor de Bogotá</t>
  </si>
  <si>
    <t>El manual de imagen lo emite la Alcaldía Mayor y es confiable</t>
  </si>
  <si>
    <t>Si se presentan desviaciones se corrige de manera oportuna e inmediata</t>
  </si>
  <si>
    <t>Diseño con los lineamientos del manual de imagen</t>
  </si>
  <si>
    <t>1 - Insignificante</t>
  </si>
  <si>
    <t>Zona de Riesgo Baja</t>
  </si>
  <si>
    <t>Para el primer cuatrimestre, no se materializó el riesgo. Durante el mes de noviembre se revisó y ajustó el mapa de riesgos del proceso de Divulgación y comunicación, cuyos cambios se registraron en el acta de reunión del 28 de noviembre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Para este cuatrimestre, se elimina el control "Revisión de informe mensual de convocatorias divulgadas" lo anterior, debido a que el nuevo control "matriz de seguimiento de la información de las convocatorias que se publica en los canales institucionales del IDEP" es mas eficiente puesto que permite dejar evidencia de lo que se publica y fortalece el control al riesgo.</t>
  </si>
  <si>
    <t>Zona de Riesgo Moderada</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</si>
  <si>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AULASIG,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se encuentra el instructivo y los formatos en el proceso de Investigación y Desarrollo Pedagógico IN-IDP-04-05 Instructivo para usos de los consentimientos y asentimientos de la política de tratamiento de datos.</t>
  </si>
  <si>
    <t>RESUMEN CANTIDAD DE RIESGOS - IDEP</t>
  </si>
  <si>
    <t>Interno - Procesos</t>
  </si>
  <si>
    <t>La fuente que produce la información en la entidad no la entrega a tiempo.</t>
  </si>
  <si>
    <t>Deterioro de la imagen institucional</t>
  </si>
  <si>
    <t>Verificación de la concordancia entre la fuente de la solicitud y la convocatoria que se solicita difundir. ( Fecha, hora, lugar y requisitos para participar)</t>
  </si>
  <si>
    <t>contratista de comunicaciones y Asesor de la Dirección General,</t>
  </si>
  <si>
    <t>Prevenir que la información publicada a los usuarios sea inoportuna o parcial</t>
  </si>
  <si>
    <t>Son los documentos que se solicitan publicar</t>
  </si>
  <si>
    <t>Las desviaciones de la información se corrigen de manera oportuna e inmediata cuando se detectan</t>
  </si>
  <si>
    <t>correos electrónicos de solicitud e informe de convocatorias divulgadas (en el informe mensual del contratista).</t>
  </si>
  <si>
    <t>Colusión por parte de los Directivos, Funcionarios y/o contratistas que intervienen en la los procesos de comunicación y divulgación.</t>
  </si>
  <si>
    <t>Procesos</t>
  </si>
  <si>
    <t>Uso de consentimientos informados</t>
  </si>
  <si>
    <t>Para el segundo cuatrimestre, no se materializó el riesgo. Durante el mes de agosto se revisó y ajustó el mapa de riesgos del proceso de Divulgación y comunicación, cuyos cambios se registraron en el acta de reunión del 29 de agosto que reposan en el archivo de la Oficina Asesora de Planeación. Atendiendo al plan de mejora para el proceso, se implementó la matriz de seguimiento de la información de las convocatorias que se publica en los canales institucionales del IDEP, con el fin de consolidar la información que se publica de las convocatorias y realizar el seguimiento correspondiente, esta se encuentra en una hoja de calculo de google a la cual tiene acceso los responsables del control, el enlace es: https://docs.google.com/spreadsheets/d/1NrZ6gwKmNQtgbSTjMcOSzoxdJXtd9GumnRhjx1Ah8cI/edit#gid=1208385232 .
Los controles propuestos se aplicaron en su totalidad, al realizar la verificación de la información de las convocatorias , la concordancia entre la fuente de la solicitud y la convocatoria y el diligenciamiento de la matriz de seguimiento mencionados anteriormente. El monitoreo de los controles se realiza a través del correo electrónico (comunicaciones@idep.edu.co. ) y el reporte de divulgación de convocatorias reposa en el informe de actividades del contrato 016 de 2019. Elcontrol "matriz de seguimiento de la información de las convocatorias que se publica en los canales institucionales del IDEP" permite dejar evidencia de lo que se publicaen los canales del IDEP y fortalece el control al riesgo.</t>
  </si>
  <si>
    <t>Estratégico</t>
  </si>
  <si>
    <t>Operativos</t>
  </si>
  <si>
    <t>Calidad</t>
  </si>
  <si>
    <t>Contractuales</t>
  </si>
  <si>
    <t>Financieros</t>
  </si>
  <si>
    <t>De cumplimiento y conformidad</t>
  </si>
  <si>
    <t>Permanente- con cada publicación</t>
  </si>
  <si>
    <t>Verificar que todas las publicaciones tengan los consentimientos informados según corresponda en cada caso</t>
  </si>
  <si>
    <t>Los formatos diligenciados por los usuarios son confiables</t>
  </si>
  <si>
    <t>Tecnológicos y  seguridad digital</t>
  </si>
  <si>
    <t>Si se presentan diferencias identificadas se investiga y se resuelve de manera oportuna</t>
  </si>
  <si>
    <t>Los usuarios no pueden acceder a los bienes y servicios que ofrece el Distrito</t>
  </si>
  <si>
    <t>Corrupción</t>
  </si>
  <si>
    <t>Total</t>
  </si>
  <si>
    <t>Matriz de seguimiento de la información de las convocatorias que se publica en los canales institucionales del IDEP.</t>
  </si>
  <si>
    <t>Detectivo</t>
  </si>
  <si>
    <t>Supervisor del contratista de comunicaciones Profesional de la Subdirección Académica designado</t>
  </si>
  <si>
    <t>Los formatos de la política del manual del tratamiento de datos</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</si>
  <si>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Oficina Asesora de Planeación. Atendiendo al plan de mejora propuesto para el proceso, se implementó una lista de chequeo para la verificación y seguimiento del cumplimiento de los criterios del manual de imagen de la Alcaldía de Bogotá, este formato se encuentra publicado en el Maloca AULA SIG-MIPG, en el proceso estratégico de Divulgación y Comunicación, el formato FT-DIC-01-03 Lista de verificación de lineamientos del Manual de imagen Alcaldía Mayor de Bogotá para la publicación de imágenes y/o textos, este permite realizar un control y seguimiento a las imágenes y textos que se publican a nivel institucional. El diligenciamiento de este formato, se realiza de manera virtual, en una hoja de calculo de google y el responsable de diligenciamiento es el profesional que se encarga de diseñar las piezas de la Subdirección Académica. La hoja de calculo Google diligenciada se encuentra disponible en : https://docs.google.com/spreadsheets/d/10F8Iz4uKPvOYHQycrgPyg38TsbAXVwyN-8-0WxwGVgE/edit#gid=1447525252. 
 Los controles propuestos se aplicaron en su totalidad, pues se aplicaron y se verificaron los lineamientos del Manual de imagen institucional previo a la publicación de imágenes, el soporte es el reporte de cumplimiento del manual de imagen que reposa en el informe de actividades del contrato 014 de 2019. Adicionalmente, se utilizan los formatos de consentimientos informados que se tienen para el IDEP, estos reposan en el archivo de gestión de la subdirección académica en las carpetas de las publicaciones. En el Aula Maloca SIG -MIPG se encuentra el instructivo y los formatos en el proceso de Investigación y Desarrollo Pedagógico IN-IDP-04-05 Instructivo para usos de los consentimientos y asentimientos de la política de tratamiento de datos.</t>
  </si>
  <si>
    <t>Verificar que la informacion que se publica cumpla con las condiciones minimas de publicación</t>
  </si>
  <si>
    <t>La fuente de información es el desarrollo de las actividades que realiza la Subdirección académica en el marco de los proyectos de investigación o desarrollo pedagógico, lacual es remitida por cada uno de los responsables de los estudiso en la dependencia</t>
  </si>
  <si>
    <t>La matriz diligenciada por el responsable de manera electronica en una hoja de calculo de google, al cual tiene acceso el Subdirector Academico</t>
  </si>
  <si>
    <t>Controles ineficientes a los requisitos que deben cumplir las publicaciones.</t>
  </si>
  <si>
    <t>Sanciones legales y/o disciplinarias</t>
  </si>
  <si>
    <t>Dirección y Planeación</t>
  </si>
  <si>
    <t>Atención al Ciudadano</t>
  </si>
  <si>
    <t>Investigación y Desarrollo Pedagógico</t>
  </si>
  <si>
    <t>Gestión Documental</t>
  </si>
  <si>
    <t>Gestión Contractual</t>
  </si>
  <si>
    <t>Externo - Políticos</t>
  </si>
  <si>
    <t>Desconocimiento de normativa referente a requisitos de publicación de información.</t>
  </si>
  <si>
    <t>Gestión Jurídica</t>
  </si>
  <si>
    <t>Bajo nivel de publicidad de la información (transparencia activa)</t>
  </si>
  <si>
    <t>El desconocimiento de normativa referente a requisitos de publicación de información, puede conducir a un bajo nivel de publicidad de la información (transparencia activa), trayendo como consecuencias, la improvisación en los procesos de comunicación, divulgación y socialización de la gestión institucional a los públicos objetivos y a la ciudadanía, el retraso en los procesos de comunicación, divulgación y socialización de la gestión institucional a los públicos objetivos y a la ciudadanía, el incumplimiento de metas del Plan de Acción del IDEP y en consecuencia del Plan de Desarrollo Distrital y finalmente el incumplimiento de normatividad relacionada con la publicación de información.</t>
  </si>
  <si>
    <t>Improvisación en los procesos de comunicación, divulgación y socialización de la gestión institucional a los públicos objetivos y a la ciudadanía.</t>
  </si>
  <si>
    <t>Gestión de Recursos Fisicos y Ambiental</t>
  </si>
  <si>
    <t>Gestión Tecnológica</t>
  </si>
  <si>
    <t>Gestión de Talento Humano</t>
  </si>
  <si>
    <t>Gestión Financiera</t>
  </si>
  <si>
    <t xml:space="preserve">Socialización y divulgación de la gestión del IDEP a nivel interno y externo de la entidad </t>
  </si>
  <si>
    <t>Subdirector Académico y Asesor de la Dirección General</t>
  </si>
  <si>
    <t>Control Interno Disciplinario</t>
  </si>
  <si>
    <t>Permanente y cada vez que se requiera publicar información de la gestión del IDEP</t>
  </si>
  <si>
    <t>Evaluación y Control</t>
  </si>
  <si>
    <t>Lista de chequeo para la verificación y seguimiento del cumplimiento de los criterios del manual de imagen de la Alcaldía de Bogotá</t>
  </si>
  <si>
    <t>Validar que todas las imágenes y /o textos que se publican por el IDEP cumplan con los criterios del manual de imagen de la alcaldia de Bogota</t>
  </si>
  <si>
    <t xml:space="preserve">Validar la información que se publica en la pagina del IDEP, puesto que responde ala fuente de información primaria que son las diferentes áreas del Instituto </t>
  </si>
  <si>
    <t>El instrumento de seguimiento se encuentra en una hoja de calculo de Excel en linea a la cual tienen acceso el responsable de su diligenciamiento, el supervisor y subdirector academico</t>
  </si>
  <si>
    <t>La fuente de información son las áreas del IDEP</t>
  </si>
  <si>
    <t>La lista de verificacion diligenciada</t>
  </si>
  <si>
    <t>Las observaciones o desviaciones de la información se resuelven de manera oportuna</t>
  </si>
  <si>
    <t>Publicación en la página web del Instituto, noticias y banner</t>
  </si>
  <si>
    <t>Mejoramiento Integral y Continuo</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</si>
  <si>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 los procesos de comunicación, estas actas reposan en el archivo de gestión de la Subdirección Académica.  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</si>
  <si>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Retraso en los procesos de comunicación, divulgación y socialización de la gestión institucional a los públicos objetivos y a la ciudadanía.</t>
  </si>
  <si>
    <t>Seguimiento a la Estrategia de Comunicaciones en el PLAN ESTRATÉGICO DE COMUNICACIÓN ORGANIZACIONAL</t>
  </si>
  <si>
    <t>Profesionales de la subdirección académica y asesor de la dirección general</t>
  </si>
  <si>
    <t>La requerida por el PLAN ESTRATÉGICO DE COMUNICACIÓN ORGANIZACIONAL</t>
  </si>
  <si>
    <t>Revisar que las actividades propuestas en la estrategia de comunicaciones se estén realizando</t>
  </si>
  <si>
    <t>La fuente es la información que se publica en los diferentes canales de comunicación del IDEP</t>
  </si>
  <si>
    <t>Las desviaciones se investigan y se resuelven según la periodicidad del control</t>
  </si>
  <si>
    <t>Seguimiento a Productos, Metas y Resultados -PMR-, publicaciones realizadas, correo es electrónicos y actas de comité académico</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</si>
  <si>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Subdirección académica. Los controles propuestos se aplicaron en su totalidad, al realizar la socialización, divulgación de la gestión del IDEP a través de los comités académicos que se convocan de manera mensual, la divulgación de los boletines internos y externos a los grupos de valor, de interés y partes interesadas del IDEP a través de correo electrónico masivo y la pagina web institucional (http://www.idep.edu.co/?q=content/boletines-internos y http://www.idep.edu.co/?q=content/boletines-externos). El seguimiento a la Estrategia de comunicaciones se realiza por medio del seguimiento mensual al PMR, los indicadores de gestión y el plan de mejoramiento al proceso de divulgación y comunicación, los cuales reposan en la pagina del IDEP en el siguiente link: http://www.idep.edu.co/?q=content/maloca-aulasig y el archivo de gestión de la Oficina Asesora de Planeación. También se realiza por medio de la revisión de los productos de los contratistas de comunicaciones profesional Diseñador (Contrato 014-2019) y Profesional Comunicadora (Contrato 016-2019), cuyas actividades contractuales están alineadas con la estrategia de comunicaciones. Adicionalmente, en las actas de reunión del comité académico se encuentra un seguimiento al proceso de comunicación de las publicaciones del IDEP, estas actas reposan en el archivo de gestión de la Subdirección Académica.De igual manera, se realiza la revisión del cumplimiento de la normatividad en materia de publicación de información a través de la matriz de seguimiento de la ley 1712 de 2014 , que reposa en el expediente contractual 016 de 2019 y el link dispuesto en DRIVE : https://docs.google.com/spreadsheets/d/1PSgoS4j46-7MdT0YQJ1Wk2BKhhRkiaTl9BOBUcyYN4U/edit#gid=1656613708 .</t>
  </si>
  <si>
    <t>Incumplimiento de metas del Plan de Acción del IDEP y en consecuencia del Plan de Desarrollo Distrital</t>
  </si>
  <si>
    <t>Revisión del cumplimiento de la normatividad en materia de publicación de información.</t>
  </si>
  <si>
    <t>Asesor de la Dirección General</t>
  </si>
  <si>
    <t>Permanente y cada vez que se requiera publicar información</t>
  </si>
  <si>
    <t>Colusión por parte de los Directivos, Funcionarios y/o contratistas que intervienen en la los procesos de distribución de publicaciones</t>
  </si>
  <si>
    <t>Revisar que la información publicada este en el marco de la normatividad</t>
  </si>
  <si>
    <t>Usufructo mal intencionado de publicaciones producidas por el IDEP para el interés particular.</t>
  </si>
  <si>
    <t>La fuente de información son las áreas del IDEP y los líderes de los procesos que solicitan publicar</t>
  </si>
  <si>
    <t>Las desviaciones se detectan durante el seguimiento y así se resuelven</t>
  </si>
  <si>
    <t>Debido a la Colusión por parte de los Directivos, Funcionarios y/o contratistas que intervienen en la los procesos de distribución de publicaciones e información insuficiente a usuarios y partes interesadas acerca de la gratuidad de los productos y servicios del IDEP, se puede generar un usufructo mal intencionado de publicaciones producidas por el IDEP para el interés particular, trayendo como consecuencia el deterioro de las relaciones de confianza y credibilidad con el IDEP, Deterioro de la imagen institucional y Sanciones legales y/o disciplinarias.</t>
  </si>
  <si>
    <t>Cuadro de control de lo que se publica</t>
  </si>
  <si>
    <t>Corrupción - Institucionalidad</t>
  </si>
  <si>
    <t>Incumplimiento de normatividad relacionada con la publicación de información.</t>
  </si>
  <si>
    <t>INDICADOR DE MATERIALIZACIÓN DEL RIESGO 2019</t>
  </si>
  <si>
    <t>PROCESOS</t>
  </si>
  <si>
    <t>PRIMER CUATRIMESTRE</t>
  </si>
  <si>
    <t>Entrega controlada de publicaciones a través de planillas, memorandos, oficios y formatos (PRO-DIC-01-09 Gestión de Publicaciones)</t>
  </si>
  <si>
    <t>Detecta la entrega de las publicaciones realizadas del IDEP a los usuarios</t>
  </si>
  <si>
    <t>Cotejar la cantidad de publicaciones que se entregan a los usuarios</t>
  </si>
  <si>
    <t>Planillas diligenciadas por las personas que reciben las publicaciones así como el recibo de entrega</t>
  </si>
  <si>
    <t>SEGUNDO CUATRIMESTRE</t>
  </si>
  <si>
    <t>En caso de presentarse observacionesen la ejecución del control se realiza una aclaración sobre las diferencias encontradas, con el fin de evitarlo en un futuro.</t>
  </si>
  <si>
    <t>Planillas diligenciadas, memorandos de entrega</t>
  </si>
  <si>
    <t>TERCER CUATRIMESTRE</t>
  </si>
  <si>
    <t>Externo - Económicos</t>
  </si>
  <si>
    <t>Incumplimiento en los tiempos estimados de impresión por parte de la Imprenta Distrital.</t>
  </si>
  <si>
    <t>Retrasos o demoras en los tiempos de entrega de publicaciones a los grupos de valor, grupos de interés y partes interesadas</t>
  </si>
  <si>
    <t>Debido al incumplimiento en los tiempos estimados de impresión por parte de la Imprenta Distrital, retrasos en la entrega de contenidos e insumos producto de los proyectos que apoya y promueve el IDEP y la falta de consentimientos informados de los autores y/o participantes de los estudios desarrollados del IDEP, pueden ocasionar retrasos o demoras en los tiempos de entrega de publicaciones a los usuarios y partes interesadas, generando consecuencias como el bajo conocimiento de la producción académica del IDEP por parte de los usuarios y partes interesadas y el retraso en los procesos de comunicación, divulgación y socialización de la producción académica a los públicos objetivos y a la ciudadanía</t>
  </si>
  <si>
    <t>Bajo conocimiento de la producción académica del IDEP por parte de los usuarios y partes interesadas</t>
  </si>
  <si>
    <t>Operativo</t>
  </si>
  <si>
    <t>4 - Probable</t>
  </si>
  <si>
    <t>PROCESO</t>
  </si>
  <si>
    <t>2 - Menor</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</si>
  <si>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Subdirección académica. Atendiendo al plan de mejora del proceso, se realizó una campaña de información a los grupos de valor de interés y partes interesadas acerca de la gratuidad de los productos y servicios del IDEP, para mejorar los niveles de publicidad de la información del IDEP a usuarios y partes interesadas, las evidencias se encuentran en las redes sociales institucionales del IDEP disponible en:
 http://www.idep.edu.co/sites/default/files/Boletin_externo_No_3_2019.pdf 
 https://www.facebook.com/idep.bogota/photos/a.456939301012813/2637726269600761/?type=3&amp;theater
 https://www.facebook.com/idep.bogota/posts/2620466101326778?__tn__=-R
 https://www.facebook.com/idep.bogota/photos/a.456939301012813/2603135056393216/?type=3&amp;theater
 https://www.facebook.com/idep.bogota/photos/a.456939301012813/2563733510333371/?type=3&amp;theater
 https://www.facebook.com/idep.bogota/photos/a.456939301012813/2734261909947196/?type=3&amp;theater
 https://www.facebook.com/idep.bogota/photos/a.456939301012813/2768293719877348/?type=3&amp;theater
 https://www.facebook.com/idep.bogota/photos/a.456939301012813/2766011410105579/?type=3&amp;theater
 https://www.facebook.com/idep.bogota/photos/a.618141371559271/2829748730398513/?type=3&amp;theater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t>
  </si>
  <si>
    <t>CORRUPCIÓN</t>
  </si>
  <si>
    <t>Reducir el riesgo y/o evitar el riesgo y/o transferir el riesgo y/o compartir el riesgo</t>
  </si>
  <si>
    <t>Externo - Comunicación externa</t>
  </si>
  <si>
    <t>Seguimiento al avance del proceso editorial y entrega de contenidos de la subdirección Académica.</t>
  </si>
  <si>
    <t>Información insuficiente a usuarios y partes interesadas acerca de la gratuidad de los productos y servicios del IDEP.</t>
  </si>
  <si>
    <t>Profesional especializado 222-105 de la Subdirección Académica</t>
  </si>
  <si>
    <t>Se realiza de manera mensual o cada vez que se realiza Comité Académico</t>
  </si>
  <si>
    <t>Prevenir y validar que se cumplan con los tiempos de entrega de las publicaciones propuestas para la vigencia</t>
  </si>
  <si>
    <t>La fuente de información es confiable porque corresponden al seguimiento que se la hace a la producción de las publicaciones tanto impresas como digitales que programa el IDEP en la vigencia</t>
  </si>
  <si>
    <t>Las desviaciones detectadas se resuelven de manera inmediata, pues durante los Comités Académicos se hace el seguimiento y la acción correspondiente.</t>
  </si>
  <si>
    <t>Actas de comité académico de la vigencia</t>
  </si>
  <si>
    <t>Control en la bodega de publicaciones</t>
  </si>
  <si>
    <t>Riesgos totales</t>
  </si>
  <si>
    <t>Previene al tener un control de las publicaciones que ingresan y salen del IDEP</t>
  </si>
  <si>
    <t>Cotejar la cantidad de publicaciones que ingresan y salen del IDEP</t>
  </si>
  <si>
    <t>Riesgos materializados</t>
  </si>
  <si>
    <t>La información que reposa en el sistema Administrativo y financiero con el que cuenta el IDEP</t>
  </si>
  <si>
    <t>Actas de control del sistema Administrativo y financiero con el que cuenta el IDEP</t>
  </si>
  <si>
    <t>Para el primer cuatrimestre, no se materializó el riesgo. Durante el mes de noviembre se revisó y ajustó el mapa de riesgos del proceso de Divulgación y comunicación, cuyos cambios se registraron en el acta de reunión del 28 de noviembre que reposan en el archivo de gestión de la Oficina Asesora Jurídica. Atendiendo al plan de mejora para el proceso, desde el mes de diciembre de la vigencia 2018,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 
 Adicionalmente en la pagina institucional de la Secretaria General de la Alcaldía Mayor, se establecen los tiempos en días hábiles para la producción de documentos según sus características técnicas.</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</si>
  <si>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Subdirección académica. Se realizó una campaña de información a los grupos de valor de interés y partes interesadas acerca de la gratuidad de los productos y servicios del IDEP, para mejorar los niveles de publicidad de la información del IDEP a grupos de valor, grupos de interes y partes interesadas, las evidencias se encuentran en las redes sociales institucionales del IDEP disponible en:
 http://www.idep.edu.co/sites/default/files/CAMPAIGN_2315858_40.pdf
 http://www.idep.edu.co/sites/default/files/CAMPAIGN_2315858_37.pdf
 http://www.idep.edu.co/sites/default/files/CAMPAIGN_2315858_28.pdf
 https://www.facebook.com/idep.bogota/photos/a.456939301012813/3138656202841096/?type=3&amp;theater
 https://www.facebook.com/idep.bogota/photos/a.456939301012813/3108704799169570/?type=3&amp;theater
 https://www.facebook.com/idep.bogota/photos/a.456939301012813/3059980160708701/?type=3&amp;theater
 https://www.facebook.com/idep.bogota/photos/a.456939301012813/3044422485597802/?type=3&amp;theater
 Los controles propuestos se aplicaron en su totalidad, puesto que se realizó la entrega controlada de publicaciones a través de planillas, memorandos, oficios y formatos, los cuales reposan en el archivo de gestión del Centro de documentación; de igual manera se realizó el control en la bodega de publicaciones con la entrada y salida de las publicaciones físicas del centro de documentación, esto reposa en el archivo de gestión del centro de documentación y en el sistema administrativo GOOBI. Se realiza para el control detectivo una actualización en las observaciones que se realizan luego de la ejecución del control, mejorando la calificación del control ymejorando el riesgo residual del riesgo.</t>
  </si>
  <si>
    <t>Interno proc - Comunicación entre los procesos</t>
  </si>
  <si>
    <t>Retrasos en la entrega de contenidos e insumos producto de los proyectos que apoya y promueve el IDEP.</t>
  </si>
  <si>
    <t>Retraso en los procesos de comunicación, divulgación y socialización de la producción académica a los públicos objetivos y a la ciudadanía</t>
  </si>
  <si>
    <t>Monitorear  las actividades de impresión  de publicaciones del IDEP adelantadas por la Imprenta Distrital</t>
  </si>
  <si>
    <t>Profesional especializado 222-105 y Subdirector Académico de la Subdirección Académica</t>
  </si>
  <si>
    <t>Una vez al año</t>
  </si>
  <si>
    <t>Cada vez que se requiera realizar impresión de publicaciones del IDEP</t>
  </si>
  <si>
    <t>Prevenir que la Imprenta Distrital incumpla con los tiempos de entrega de las publicaciones impresas del IDEP</t>
  </si>
  <si>
    <t>La fuente de información son los acuerdos establecidos con la Imprenta Distrital para los procesos de producción de las publicaciones a través de los diferentes canales de comunicación como memorandos o correos electrónicos</t>
  </si>
  <si>
    <t>El monitoreo que se realiza por el IDEP cuando hay procesos de impresión en la Imprenta Distrital y se presentan desviaciones se realizan los ajustes correspondientessegún las situación presentada.</t>
  </si>
  <si>
    <t>Correos electrónicos con el monitoreo al proceso de impresión de las publicaciones y los memorandos que se emiten a la Imprenta Distrital.</t>
  </si>
  <si>
    <t>Realizar una campaña de información a usuarios y partes interesadas acerca de la gratuidad de los productos y servicios del IDEP</t>
  </si>
  <si>
    <t>Asesor de la Direccion General</t>
  </si>
  <si>
    <t>Previene la mitigacion del riesgo puesto que el control permite mejorar los niveles de publicidad de la información del IDEP a usuarios y partes interesadas, en cuanto publicaciones producidas por el IDEP para el interés particular.</t>
  </si>
  <si>
    <t>Busca validar que los grupos de valor, de interes y partes interesadas del tengan la informacion adecuada acerca de la gratuidad de los productos y servicios del IDEP</t>
  </si>
  <si>
    <t>La publicacion de la campaña se realiza a traves de los canales de atencion institucionales del IDEP virtuales como pagina web, redes sociales insttucionales y correo electronico.</t>
  </si>
  <si>
    <t>Si se presentan desviaciones se investigan para proceder a las vias legales pertinentes por el IDEP</t>
  </si>
  <si>
    <t>Falta de consentimientos informados de los autores y/o participantes de los estudios desarrollados del IDEP</t>
  </si>
  <si>
    <t xml:space="preserve">La campaña se publica por redes sociales institucionales del IDEP  y por correo electronico masivo que se envia desde el IDEP </t>
  </si>
  <si>
    <t>TOTAL</t>
  </si>
  <si>
    <t>ANÁLISIS</t>
  </si>
  <si>
    <t>En el primer cuatrimestre de 2019 se mantuvieron los 47 riesgos de proceso y los 13 riesgos de corrupción establecidos en 2018, para un total de 60 riesgos. Para este periodo no se reportó la materialización de ningún riesgo. Para los 47 riesgos de proceso, la zona de riesgo residual tiene la siguiente distribución: 29 Baja, 9 Moderada, 8 Alta, 1 Extrema. Para los 13 riesgos de corrupción, la zona de riesgo residual tiene la siguiente distribución: 9 Moderada y 4 Alta.</t>
  </si>
  <si>
    <t>En el segundo uatrimestre de 2019 se mantuvieron los 47 riesgos de proceso y los 13 riesgos de corrupción establecidos en el primer cuatrimestre de 2019, para un total de 60 riesgos. Para este periodo se reportó la materialización de un (1) riesgo del proceso Gestión tecnológica "Interrupción en la prestación de servicios tecnológicos a usuarios internos y externos en la entidad". Para los 47 riesgos de proceso, la zona de riesgo residual tiene la siguiente distribución: 29 Baja, 9 Moderada, 8 Alta, 1 Extrema. Para los 13 riesgos de corrupción, la zona de riesgo residual tiene la siguiente distribución: 9 Moderada y 4 Alta.</t>
  </si>
  <si>
    <r>
      <t xml:space="preserve">RECURSOS PARA LA GESTIÓN DEL RIESGO EN EL IDEP - 2019
</t>
    </r>
    <r>
      <rPr>
        <sz val="11"/>
        <color rgb="FF000000"/>
        <rFont val="Arial"/>
      </rPr>
      <t>Se relacionan detalladamente en cada uno de los mapas de riesgo de cada proceso</t>
    </r>
  </si>
  <si>
    <t>TIPO DE RECURSO</t>
  </si>
  <si>
    <t>Recursos   fisicos</t>
  </si>
  <si>
    <t>Recusos tecnológicos</t>
  </si>
  <si>
    <t>Recursos humanos</t>
  </si>
  <si>
    <t>Recursos financieros</t>
  </si>
  <si>
    <t>X</t>
  </si>
  <si>
    <t>Asignados de acuerdo al Plan Anual de Adquisiciones</t>
  </si>
  <si>
    <t>ANÁLISIS DE CONTEXTO ESTRATÉGICO DEL IDEP</t>
  </si>
  <si>
    <t xml:space="preserve">Contexto interno:
-        La estructura organizacional: Mediante el mapa de procesos establecido en la entidad.
-        Funciones y responsabilidades: Mediante la caracterización de cada proceso. Todas las caracterizaciones de los procesos del IDEP fueron actualizadas en el segundo semestre de 2018.
-        Recursos con los que se cuenta: Están incluidos en el encabezado del Mapa de Riesgos Institucional y de Corrupción por Proceso.
-        Partes involucradas: De acuerdo a lo descrito en el Mapa de Usuarios y Partes Interesadas 2018 y en el Mapa de Riesgos Institucional y de Corrupción por Proceso, en la calificación de los controles donde se evalúa si el control tiene un responsable de su ejecución.
-        Cultura organizacional: Mediante las capacitaciones realizadas, las sesiones de trabajo con los procesos para la actualización de sus mapas de riesgo y el documento PO-MIC-03-02 Política para la administración del riesgo donde se establecen claramente los roles en el proceso de la administración del riesgo.
Contexto del proceso:
-        Objetivo y alcance de los procesos: Mediante la caracterización de cada proceso. 
-        Procedimientos asociados: Mediante la caracterización de cada proceso y los procedimientos publicados en la Maloca SIG / Gestión documental del SIG
-        Responsable del proceso: Mediante la caracterización de cada proceso.
Contexto estratégico externo: 
-        Los factores de riesgo externos como el económico, político, financiero, tecnológico, ambiental y de comunicación externa, están incluidos en la metodología de administración del riesgo de la entidad y en el Mapa de Riesgos Institucional y de Corrupción por Proceso. 
</t>
  </si>
  <si>
    <t>Factores de riesgo</t>
  </si>
  <si>
    <t>Probabilidad</t>
  </si>
  <si>
    <t>Zonas de riesgo</t>
  </si>
  <si>
    <t>5 - Casi seguro</t>
  </si>
  <si>
    <t>Zona de Riesgo Extrema</t>
  </si>
  <si>
    <t>Externo - Sociales</t>
  </si>
  <si>
    <t>Externo - Tecnológicos</t>
  </si>
  <si>
    <t>2 - Improbable</t>
  </si>
  <si>
    <t>Externo - Medioambientales</t>
  </si>
  <si>
    <t>Interno - Financieros</t>
  </si>
  <si>
    <t>Impacto</t>
  </si>
  <si>
    <t>Gestión de Recursos Físicos y Ambiental</t>
  </si>
  <si>
    <t>5 - Catastrófico</t>
  </si>
  <si>
    <t>Interno - Tecnología</t>
  </si>
  <si>
    <t>Calificación controles</t>
  </si>
  <si>
    <t>Interno - Estratégicos</t>
  </si>
  <si>
    <t>Interno - Comunicación interna</t>
  </si>
  <si>
    <t>Interno proc - Diseño del proceso</t>
  </si>
  <si>
    <t>Interno proc - Interacciones con otros procesos</t>
  </si>
  <si>
    <t>Interno proc - Tranversalidad</t>
  </si>
  <si>
    <t>20 - Catastrófico</t>
  </si>
  <si>
    <t>Clase de riesgo</t>
  </si>
  <si>
    <t>Interno proc - Procedimientos asociados</t>
  </si>
  <si>
    <t>10 - Mayor</t>
  </si>
  <si>
    <t>Interno proc - Responsables del proceso</t>
  </si>
  <si>
    <t>5 - Moderado</t>
  </si>
  <si>
    <t>Calificacion ejecucion control</t>
  </si>
  <si>
    <t>Contractual</t>
  </si>
  <si>
    <t>Moderado - El control se ejecuta algunas veces por parte del responsable</t>
  </si>
  <si>
    <t>Comunicación</t>
  </si>
  <si>
    <t>Opciones de manejo</t>
  </si>
  <si>
    <t>Debil - El control no se ejecuta por parte del responsable</t>
  </si>
  <si>
    <t>Moderado</t>
  </si>
  <si>
    <t>Acciones fortalecer control</t>
  </si>
  <si>
    <t>De información</t>
  </si>
  <si>
    <t>Asumir el riesgo</t>
  </si>
  <si>
    <t>Debil</t>
  </si>
  <si>
    <t>De intregración</t>
  </si>
  <si>
    <t>De recurso humano</t>
  </si>
  <si>
    <t>Financiero</t>
  </si>
  <si>
    <t>Tecnologico y seguridad digital</t>
  </si>
  <si>
    <t>Jefe Oficina Asesora de Planeación,  3 contratistas que apoyan la gestión,  un (1) profesional especializado</t>
  </si>
  <si>
    <t>Aplicativos SEGPLAN, PMR, Plan de adquisiciones</t>
  </si>
  <si>
    <t xml:space="preserve">Una (1) oficina adecuada con Cinco puestos de trabajo dotados con equipos de cómputo </t>
  </si>
  <si>
    <t xml:space="preserve">Cambios constantes en la normatividad que regula las diferentes herramientas de planeación para la generación de informes </t>
  </si>
  <si>
    <t>Generar informes con datos no precisos o inconsistentes tanto a entes de control como a la dirección general de la entidad</t>
  </si>
  <si>
    <t>Se puede presentar que la consolidación de informes en la Oficina Asesora de Planeación presente errores o inconsistencias  a causa de la entrega  de información fuera de tiempo por parte de las diferentes oficinas y subdirecciones del IDEP,  por desconocimiento  de la normatividad y/o de las herramientas de planeación del IDEP</t>
  </si>
  <si>
    <t>Presentar incumplimiento de metas del Plan de Desarrollo Distrital, metas institucionales y objetivos estratégicos de la entidad.</t>
  </si>
  <si>
    <t>Seguimientos periódicos a las actividades definidas en los diferentes planes y herramientas de planeación</t>
  </si>
  <si>
    <t>Líder del proceso - Contratistas apoyo OAP - Profesional OAP</t>
  </si>
  <si>
    <t>Se tienen establecidas fechas  de seguimiento y reporte de avances</t>
  </si>
  <si>
    <t>Permite detectar incumplimientos en las actividades programadas y corregirlos en caso de presentarse</t>
  </si>
  <si>
    <t>La fuente de información son los diferentes planes definidos por los líderes de procesos</t>
  </si>
  <si>
    <t>Se realizan los ajustes correspondientes por parte de cada líder de proceso</t>
  </si>
  <si>
    <t>Seguimientos publicados en la página web y en los aplicativos  a través de los cuales se administran las herramientas de planeación</t>
  </si>
  <si>
    <t>En lo que va de la vigencia 2019 el riesgo no se ha materializado, ya que la información ha sido reportada a tiempo en PMR (enero, febrero y marzo), así mismo se reportó la información en SEGPLAN con corte a marzo 2019, se tomó información del reporte de PMR,  de actividades del POA y la ejecución presupuestal, se comparó PREDIS con la información de GOOBI. El riesgo no ha sido objeto de hallazgos de auditorias.  Las causas y los efectos siguen vigentes.  Se considera que el riesgo sigue siendo el riesgo y que el diseño y efectividad de los controles están acordes para que el riesgo no se materilice .</t>
  </si>
  <si>
    <t>Desconocimiento de las herramientas de planeación por parte de funcionarios y/o contratistas</t>
  </si>
  <si>
    <t>Reprocesos operativos y administrativos</t>
  </si>
  <si>
    <t>Presentación de informes de cumplimiento de metas y de gestión en comité institucional de gestión y desempeño</t>
  </si>
  <si>
    <t xml:space="preserve">Líder del proceso  </t>
  </si>
  <si>
    <t>Desde la OAP se programan las fechas del comité insitutcional de gestión y desempeño</t>
  </si>
  <si>
    <t>Permite detectar debilidades que ocasionan reprocesos</t>
  </si>
  <si>
    <t>La fuente de información será el registro  de las debilidades evidenciadas en los seguimientos  y reportadas en comité</t>
  </si>
  <si>
    <t>Se analizan las debilidades por parte de cada responsable tomando las acciones correspondientes</t>
  </si>
  <si>
    <t>En actas de comité y presentaciones realizadas</t>
  </si>
  <si>
    <t>En lo que va de la vigencia 2019 el riesgo no se ha materializado, ya que la información ha sido reportada a tiempo en PMR (enero a julio de 2019), así mismo se reportó la información en SEGPLAN con corte a marzo y junio 2019, se tomó información del reporte de PMR,  de actividades del POA y la ejecución presupuestal, se comparó PREDIS con la información de GOOBI. El riesgo no ha sido objeto de hallazgos de auditorias (auditoria realizada al proceso DIP, radicado del informe 00106-817-00919).  Las causas y los efectos siguen vigentes.  Se considera que el riesgo sigue siendo el riesgo y que el diseño y efectividad de los controles están acordes para que el riesgo no se materilice .  Como control para este riesgo en el 12 de agosto se realizó un taller con todo el personal del IDEP donde se explicó la ubicación del IDEP en la administración distrital y se explicó la relación que tienen las políticas públicas, el plan de desarrollo distrital, la formulación de los proyectos, las metas y actividades, la relación con el plan de adquisiciones, todo lo referente con la ejecución del plan de desarrollo y ejecución presupuestal del inversión (evidencias en el fólder de segplan 2019 en la OFicina Asesora de Planeación).</t>
  </si>
  <si>
    <t>Reportes remitidos a la Oficina Asesora de Planeación fuera de tiempo, incompletos o con datos erróneos por parte de las diferentes áreas de la entidad</t>
  </si>
  <si>
    <t>Sanciones de los entes reguladores por incumplimientos normativos</t>
  </si>
  <si>
    <t>Socialización de las herramientas de planeación por parte de la OAP</t>
  </si>
  <si>
    <t>Cuando se presentan cambios en las herramientas de planeación o nueva normatividad regulatoria</t>
  </si>
  <si>
    <t>Permite brindar mayor claridad a los funcionarios y contratistas sobre la operación de las diferentes herramientas de planeación</t>
  </si>
  <si>
    <t>La fuente de información serán los  cambios normativos o cambios procedimentales internos</t>
  </si>
  <si>
    <t>Se atienden de acuerdo a la necesidad identificada  en los diferentes procedimientos</t>
  </si>
  <si>
    <t>Invitación  realizada a funcionarios y contratistas - Listados de asistencia</t>
  </si>
  <si>
    <t>Desarticulación de las diferentes herramientas de planeación para gestión y seguimiento</t>
  </si>
  <si>
    <t>Deficiencia en la toma de decisiones por parte de la alta dirección</t>
  </si>
  <si>
    <t>Cruce de información generada a través de las diferentes herramientas de planeación</t>
  </si>
  <si>
    <t>Profesional OAP -  contratistas  OAP y jefe OAP</t>
  </si>
  <si>
    <t>Si de acuerdo a lo definido en los procedimientos de planeación estratégica</t>
  </si>
  <si>
    <t>Si, al validar la información generada a través de las diferentes herramientas de planeación y seguimiento</t>
  </si>
  <si>
    <t>Las diferentes herramientas de planeación (PMR, POA, SEGPLAN, Indicadores) contienen la misma información</t>
  </si>
  <si>
    <t>Se ajustan con el líder del proceso antes de proceder a la publicación de los seguimientos</t>
  </si>
  <si>
    <t xml:space="preserve">El líder del proceso envía consolidadas todas sus herramientas de  planeación.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</si>
  <si>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</si>
  <si>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Herramientas de Microsoft, herramientas de google</t>
  </si>
  <si>
    <t>Riesgo</t>
  </si>
  <si>
    <t>Clase del riesgo</t>
  </si>
  <si>
    <t xml:space="preserve">Zona de riesgo inherente </t>
  </si>
  <si>
    <t>Ausencia de la estrategia de rendición de cuentas</t>
  </si>
  <si>
    <t>Rendición de cuentas a la ciudadanía de baja calidad (deficiente)</t>
  </si>
  <si>
    <t>Debido a la combinación de factores como: información sobre la gestión del IDEP que no se produce a tiempo por las diferentes áreas, ausencia de la estrategia de rendición de cuentas y la no participación de la ciudadanía en la rendición de cuentas, puede generar una rendición de cuentas a la ciudadanía de baja calidad (deficiente), trayendo como consecuencia un Deterioro de la imagen institucional, un desconocimiento de la gestión del IDEP por parte de los usuarios y partes interesadas y ausencia de diálogo y retroalimentación entre el IDEP y sus usuarios y partes interesadas.</t>
  </si>
  <si>
    <t>Deterioro de la imagen institucional.</t>
  </si>
  <si>
    <t>Elaboración de la estrategia de Rendición de cuentas</t>
  </si>
  <si>
    <t>Jefe Oficina Asesora de planeación - Oficina Asesora de Planeación</t>
  </si>
  <si>
    <t>Planear y/o revisar las actividades que se van a desarrollar durante la vigencia como estrategia de rendición de cuentas a la ciudadanía</t>
  </si>
  <si>
    <t>Al ser derivado de ejercicios de años anteriores (según la evaluación de la rendición de cuentas) se plantean actividades que permitan mejorar la asistencia de la ciudadanía.</t>
  </si>
  <si>
    <t>Las desviaciones que se presentan se resuelven para los ejercicios siguientes que se realicen de rendición de cuentas</t>
  </si>
  <si>
    <t>La estrategia de rendición de cuentas y el seguimiento a la estrategia, se encuentra publicado en la página web institucional en el siguiente link : http://www.idep.edu.co/?q=node/32</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</si>
  <si>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marzo del 2019, publicada en el enlace mencionado anteriormente. 
  En la pagina web se puede verificar el proceso de divulgación y socialización de la invitación a la rendición de cuentas de la vigencia 2018 y las observaciones de la ciudadanía (http://www.idep.edu.co/?q=node/42#overlay-context= ) que se realizó en la vigencia anterior. Para la vigencia aún no se ha realizado el proceso de Rendición de cuentas de la vigencia 2019, puesto que se tiene previsto para el ultimo trimestre del año.</t>
  </si>
  <si>
    <t>No hay participación de la ciudadanía en la rendición de cuentas</t>
  </si>
  <si>
    <t>Divulgación de la invitación a la Rendición de Cuentas a la ciudadanía a través de los canales institucionales con los que cuenta el IDEP</t>
  </si>
  <si>
    <t>Subdirector Académico - Subdirección Académica</t>
  </si>
  <si>
    <t>Cada vez que se realicen actividades de rendición de cuentas de la vigencia (como espacio principal) y los espacios de diálogos ciudadanos desde la Subdirección Académica</t>
  </si>
  <si>
    <t>Prevenir que se genere el riesgo, puesto que con este control se busca informar a la ciudadanía para que asista a la actividad</t>
  </si>
  <si>
    <t>Es información institucional que se publica desde los canales oficiales (redes sociales, página web institucional ) que se pone al servicio de la ciudadanía para que pregunten.</t>
  </si>
  <si>
    <t>Las desviaciones que se presenten se resuelven de manera inmediata, para entregar información oportuna a la ciudadanía</t>
  </si>
  <si>
    <t>Registro campaña Constant contac, publicaciones pagina web y cuadro de control de publicaciones en la página web.</t>
  </si>
  <si>
    <t>Para el segundo cuatrimestre, no se materializó el riesgo. Durante el mes de agosto se revisó y ajustó el mapa de riesgos del proceso de Atención al ciudadano, cuyos cambios se registraron en el acta de reunión del 29 de agostoque reposan en el archivo de gestión de la Oficina Asesora de Planeación. Los controles propuestos se aplicaron en su totalidad, puesto que se cuenta con una estrategia de rendición de cuentas para la entidad, la cual se encuentra publicada en botón de transparencia en el numeral 6.1 en el link http://www.idep.edu.co/?q=content/estrategia-de-rendici%C3%B3n-de-cuentas . De igual manera, se cuenta con el seguimiento de la estrategia al 30 de junio del 2019, publicada en el enlace mencionado anteriormente. 
 Para la vigencia aún no se ha realizado el proceso de Rendición de cuentas de la vigencia 2019, puesto que se tiene previsto para el ultimo trimestre del año.</t>
  </si>
  <si>
    <t>Ausencia de diálogo y retroalimentación entre el IDEP y sus usuarios y partes interesadas.</t>
  </si>
  <si>
    <t>Plan de comunicaciones formulado sin tener en cuenta el público objetivo y sus canales de interacción</t>
  </si>
  <si>
    <t>Baja articulación entre los diferentes canales de comunicación del instituto ( Pagina web, redes sociales , correos electrónicos)</t>
  </si>
  <si>
    <t>La combinación de diferentes factores como un plan de comunicaciones formulado sin tener en cuenta el público objetivo y sus canales de interacción, el desconocimiento de normativa referente a los diferentes canales de comunicación que deben estar a disposición de los usuarios y partes interesadas, la baja ejecución del plan de comunicaciones y el desconocimiento de las necesidades y expectativas de los usuarios y partes interesadas, puede generar una baja articulación entre los diferentes canales de comunicación del instituto ( Pagina web, redes sociales , correos electrónicos), ocasionando como consecuencias un retraso en los procesos de comunicación, divulgación y socialización de la gestión institucional a los públicos objetivos y a la ciudadanía, un deterioro de la imagen institucional y hallazgos u observaciones internas o externas por incumplimiento de normativa.</t>
  </si>
  <si>
    <t>Actualización Normograma del proceso</t>
  </si>
  <si>
    <t>Subdirectora académica - Subdirección Académica</t>
  </si>
  <si>
    <t>Cada vez que se requiera actualizar por cambios en la normatividad</t>
  </si>
  <si>
    <t>Prevenir la materialización del riesgo, a través de la constante actualización de la normatividad vigente.</t>
  </si>
  <si>
    <t>La normatividad vigente en el país</t>
  </si>
  <si>
    <t>Cuando se presentan desviaciones, se realiza la actualización del normo grama del proceso y a su vez la caracterización del SIG .</t>
  </si>
  <si>
    <t>Los correos electrónicos, el nomograma actualizado y publicado en la pagina web en el siguiente enlace: http://www.idep.edu.co/?q=content/transparencia-y-acceso-la-informaci%C3%B3n-p%C3%BAblica-idep</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</si>
  <si>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Se realizó el ajuste de un control, puesto que durante el mes de febrero, se implementó el plan de acción para la implementación del Modelo Integrado de Planeación y gestión MIPG, para la vigencia.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definió el plan de acción para la implementación de las políticas de Participación ciudadana, Servicio al ciudadano, Racionalización de tramites y Transparencia acceso para MIPG, plan definido y el seguimiento con corte a 30 de marzo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 Adicionalmente se remiten a los lideres de procesos los documentos pendientes de publicar en la pagina web, estos se remitieron el 14/01/2019 y 07/03/2019 por el Asesor de la Dirección.</t>
  </si>
  <si>
    <t>Desconocimiento de normativa referente a los diferentes canales de comunicación que deben estar a disposición de los usuarios y partes interesadas.</t>
  </si>
  <si>
    <t>Plan de adecuación y sostenibilidad del Modelo Integrado Planeación y Gestión para la vigencia, de las políticas de Participación ciudadana, Servicio al ciudadano, Racionalización de tramites y Transparencia, acceso a la información pública y lucha contra la corrupción.</t>
  </si>
  <si>
    <t>Oficina asesora de planeación - Jefe Oficina Asesora de Planeación</t>
  </si>
  <si>
    <t>Revisar en cada uno de los autodiagnósticos lo que tiene implementado la entidad</t>
  </si>
  <si>
    <t>La fuente de información es lo que tiene la entidad implementado dándole cumplimiento a la normatividad</t>
  </si>
  <si>
    <t>Las desviaciones en el plan de acción se resuelven de manera oportuna en la vigencia o en caso de ser necesario se establecen los tiempos de cumplimiento de la actividad que se debe realizar.</t>
  </si>
  <si>
    <t>Seguimiento a las actividades establecidas en el plan de acción</t>
  </si>
  <si>
    <t>Para el segundo cuatrimestre, no se materializó el riesgo. Durante el mes de agosto se revisó y ajustó el mapa de riesgos del proceso de Atención al ciudadano, cuyos cambios se registraron en el acta de reunión del 29 de agosto que reposan en el archivo de gestión de la Oficina Asesora de Planeación. Los controles propuestos se aplicaron en su totalidad, se realizó la actualización Normograma del proceso el cual se encuentra en la pagina web en el botón de transparencia numeral 4.2 en el link : http://www.idep.edu.co/?q=content/transparencia-y-acceso-la-informaci%C3%B3n-p%C3%BAblica-idep También se realizó el seguimiento al plan de acción para la implementación de las políticas de Participación ciudadana, Servicio al ciudadano, Racionalización de tramites y Transparencia acceso para MIPG, con corte a 30 de junio se encuentra en el siguiente link: http://www.idep.edu.co/?q=modelo-integrado-de-planeacion-y-gestion-mipg
 Finalmente, se realizó el seguimiento a la matriz de la ley 1712 de 2014 en el siguiente Drive: https://docs.google.com/spreadsheets/d/1PSgoS4j46-7MdT0YQJ1Wk2BKhhRkiaTl9BOBUcyYN4U/edit#gid=1656613708 y el reporte reposa en el expediente contractual 016 de 2019.</t>
  </si>
  <si>
    <t>Baja ejecución del plan de comunicaciones</t>
  </si>
  <si>
    <t>Hallazgos u observaciones internas o externas por incumplimiento de normativa.</t>
  </si>
  <si>
    <t>Seguimiento a la matriz de la ley 1712 de 2014</t>
  </si>
  <si>
    <t>Asesor de la dirección general Dirección General</t>
  </si>
  <si>
    <t>Cada vez que se requiera hacer seguimiento por la entidad</t>
  </si>
  <si>
    <t>Prevenir los incumplimientos a la ley 1712 de 2014 por el IDEP</t>
  </si>
  <si>
    <t>Las áreas del IDEP , son las encargadas de suministrar la información que se requiere por la Ley 1712 de 2014</t>
  </si>
  <si>
    <t>Las observaciones que se presentan se resuelven de manera oportuna e investigadas, con el fin de identificar el responsable del incumplimiento</t>
  </si>
  <si>
    <t>El link de transparencia de la página web institucional actualizado</t>
  </si>
  <si>
    <t>Desconocimiento de las necesidades y expectativas de los usuarios y partes interesadas</t>
  </si>
  <si>
    <t>Desconocimiento de la información institucional por parte de los funcionarios del instituto.</t>
  </si>
  <si>
    <t xml:space="preserve">Usuarios atendidos de manera inoportuna, ineficaz, ineficiente, indigna y/o sin calidez
</t>
  </si>
  <si>
    <t>Debido al desconocimiento de la información institucional por parte de los funcionarios del instituto, un servicio deficiente por parte de funcionarios que tienen asignada la responsabilidad y una inadecuada caracterización de usuarios y partes interesadas que permitan conocer las necesidades y expectativas de los usuarios, se puede ocasionar usuarios atendidos de manera inoportuna, ineficaz, ineficiente, indigna y/o sin calidez. Lo anterior, puede traer como consecuencia un deterioro de la imagen de la entidad, aumento de quejas y reclamos y una baja participación de usuarios y partes interesadas en los proyectos de investigación y desarrollo pedagógico que realiza el Instituto.</t>
  </si>
  <si>
    <t>Deterioro de la imagen de la entidad.</t>
  </si>
  <si>
    <t>Actualización del Manual de atención al Ciudadano</t>
  </si>
  <si>
    <t>Subdirectora Académica - Subdirección académica</t>
  </si>
  <si>
    <t>Prevenir y revisar que el IDEP cuente con los protocolos de atención al ciudadano según los lineamientos del Distrito</t>
  </si>
  <si>
    <t>Se toman los lineamientos del Distrito (circulares, manuales y/o lineamientos)</t>
  </si>
  <si>
    <t>Las observaciones que se presentan se resuelven de manera oportuna cuando el usuario interpone una PQRS</t>
  </si>
  <si>
    <t>El manual publicado en el link de transparencia , en el Aula Maloca SIG-MIPG y las encuestas diligenciadas por los usuarios</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</si>
  <si>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Oficina Asesora de Planeación. Atendiendo al plan de mejora propuesto a la fecha aun no se ha realizado la acción propuesta a que se encuentra dentro de los tiempos establecidos para el cierre de la acción. 
 Los controles propuestos se aplicaron en su totalidad, a la fecha no se ha realizado la actualización del Manual de atención al Ciudadano, lo anterior debido a que atendiendo a la circular 007-2018 emitida por la Subsecretaria de Servicio a la ciudadanía, se inicia el proceso de adopción del Manual para la gestión de Peticiones Ciudadanas, como herramienta técnica que contribuye el mejoramiento continuo de la prestación del Servicio de la Ciudadanía en el Distrito. Es así como se elabora el Manual de Gestión de Peticiones para el IDEP , el cual se encuentra en proceso de revisión y validación por el líder del proceso de Atención al ciudadano. Posterior a la formulación de este manual, permitirá realizar una actualización del Manual de Atención al ciudadano del IDEP frente a las peticiones que interpone la ciudadanía. 
 Adicionalmente, se realizo la actualización del documento Grupos de valor, interés y partes interesadas según los lineamientos de la guía de caracterización de usuarios del DNP, este se encuentra en el Aula Maloca SIG en el proceso de atención al ciudadano, con fecha de publicación del 29/03/2019 , disponible en http://www.idep.edu.co/sites/default/files/Grupos_valor-interes_y_partes_interesadas_Diligenciado.pdf y finalmente durante lo transcurrido en la vigencia se han aplicado las encuestas de satisfacción de usuario de eventos, atención a PQRS , OPA- Postulación artículos revista Educación y Ciudad- y Centro de Documentación, las respuestas de las encuestas se encuentran en formularios de Google Forms en hojas de cálculo, vinculadas al correo de seguimientoplaneación@idep.edu.co. Por otro lado, se elaboró y publicó el informe de encuestas de la vigencia 2018 en la página web institucional, el cual se encuentra en el siguiente link: http://www.idep.edu.co/sites/default/files/INFORME_ENCUESTAS_2018%20RJG.pdfhttp://www.idep.edu.co/sites/default/files/INFORME_ENCUESTAS_2018%20RJG.pdf</t>
  </si>
  <si>
    <t>Un servicio deficiente por parte de funcionarios que tienen asignada la responsabilidad</t>
  </si>
  <si>
    <t>Aumento de quejas y reclamos</t>
  </si>
  <si>
    <t>Actualización de la Caracterización de Grupos de valor, interés y partes interesadas</t>
  </si>
  <si>
    <t>Asesor de la Dirección General - Dirección General</t>
  </si>
  <si>
    <t>Revisar los servicios que ofrece el IDEP, sean adecuados para los usuarios y partes identificadas en la caracterización</t>
  </si>
  <si>
    <t>Los datos corresponden a los medios de consulta de los usuarios en el IDEP ( Página web, descarga de libros, catálogo del Centro de Documentación)</t>
  </si>
  <si>
    <t>Levantar la información correspondiente al grupo de interés, valor y/o parte interesada que no se haya incluido dentro del documento de Caracterización degrupos de valor, interés y partes interesadaspara garantizar que los servicios del IDEP lleguen a la población correcta.</t>
  </si>
  <si>
    <t>El documento de caracterización publicado en la página web en el aula maloca SIG-MIPG</t>
  </si>
  <si>
    <t>Inadecuada caracterización de usuarios y partes interesadas que permitan conocer las necesidades y expectativas de los usuarios</t>
  </si>
  <si>
    <t>Baja participación de usuarios y partes interesadas en los proyectos de investigación y desarrollo pedagógico que realiza el Instituto.</t>
  </si>
  <si>
    <t>Realización de encuestas de satisfacción de usuarios y elaboración de informe para la toma de decisiones</t>
  </si>
  <si>
    <t>Las encuestas se aplican en los eventos académicos cada vez que sea necesario, la presentación de los resultados de las encuestas de manera semestral en el Comité Institucional de Gestión y Desempeñoy el informe de encuestas se elabora una vez al año</t>
  </si>
  <si>
    <t>Revisar el nivel de satisfacción de los usuarios que asisten a los diferentes espacios académicos del IDEP</t>
  </si>
  <si>
    <t>La información proviene del diligenciamiento del a información de los usuarios que asisten a los eventos del IDEP y de allí se desprenden los informes de las encuestas.</t>
  </si>
  <si>
    <t>Las desviacionesse resuelven de manera semestral en la que se presenta el informe de las encuestas al Comité Institucional de Gestión y Desempeño.</t>
  </si>
  <si>
    <t>El diligenciamiento google formas de las encuestas a los eventos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</si>
  <si>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</si>
  <si>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Favorecimiento un particular o a un tercero</t>
  </si>
  <si>
    <t xml:space="preserve">Omitir, ocultar o manipular información que solicita el ciudadano a la entidad para el beneficio de un interés particular
</t>
  </si>
  <si>
    <t>Debido al favorecimiento a un particular o a un tercero, el evitar perjuicio a particulares por acciones indebidas en el desarrollo de las funciones asignadas y la colusión por parte de los Directivos, Funcionarios y/o contratistas que intervienen en los diferentes procesos que incluyen acciones de dar respuesta a los ciudadanos, pueden propiciar que se omita, oculte o manipule la información que solicita el ciudadano a la entidad por interés particular. Lo anterior, puede ocasionar deterioro de la imagen Institucional o sanciones legales y/o disciplinarias.</t>
  </si>
  <si>
    <t>Deterioro de la imagen Institucional.</t>
  </si>
  <si>
    <t>Corrupción - Control y sanción</t>
  </si>
  <si>
    <t>Aplicación del MN-AC-10-02 Manual interno de políticas y procedimientos de protección de datos personales y el IN-IDP-04-05 Instructivo para usos de los consentimientos y asentimientos de la política de tratamiento de datos ​</t>
  </si>
  <si>
    <t>Los profesionales especializados y universitarios de la Subdirección académica, que son responsables de  entregar información a la ciudadanía frente a los proyectos de investigación o desarrollo pedagógico que se realizan en la Subdirección</t>
  </si>
  <si>
    <t xml:space="preserve">Previene la materialización del riesgo al  tener la autorización  de la ciudadanía  para la participación en los proyectos y/o demás información suministrada </t>
  </si>
  <si>
    <t xml:space="preserve">Validar que la información entregada al usuario corresponda a los proyectos adelantados por el IDEP </t>
  </si>
  <si>
    <t xml:space="preserve">La información proviene de la entidad producto del manual de tratamiento de datos personales según los lineamientos de la política de tratamiento de datos personales del IDEP </t>
  </si>
  <si>
    <t>Las observaciones identificadas  se resuelven de manera oportuna, antes de dar la respuesta al usuario sobre la información  para el cual el autoriza el  tratamiento de datos personales.</t>
  </si>
  <si>
    <t xml:space="preserve">Los consentimientos y asentimientos informados reposan en las carpetas de los proyectos de investigación o desarrollo pedagógico, así como en las  carpetas de publicaciones de la Subdirección Académica. </t>
  </si>
  <si>
    <t>Para el primer cuatrimestre, no se materializó el riesgo. Durante el mes de noviembre se revisó y ajustó el mapa de riesgos del proceso de Atención al ciudadano, cuyos cambios se registraron en el acta de reunión del 28 de noviembre que reposan en el archivo de gestión de la Subdirección académica. A la fecha del seguimiento aun no se ha ejecutado la siguiente actividad del plan de mejoramiento del proceso "Actualizar los formatos de tratamiento para usos de los consentimientos y asentimientos de la política de tratamiento de datos ​que se tienen en el SIG" Lo anterior, debido a que se encuentra dentro de los tiempos establecidos para el cierre de la acción. Para el siguiente seguimiento se habrá realizado.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 Para cada uno de los estudios cada vez que se requiera se utilizan los formatos estandarizados de consentimientos y asentimientos , con el fin de solicitar a la población objetivo de los estudios la autorización de la información personal. Adicionalmente, se actualizó el formato FT-DIC-01-02 Planilla de entrega de publicaciones en el Centro de documentación, al cual se le incorporó la nota informativa del uso de tratamiento de datos del IDEP. Este reposa en el Aula Maloca SIG en el proceso de Divulgación y Comunicación.</t>
  </si>
  <si>
    <t>Evitar perjuicio a particulares por acciones indebidas en el desarrollo de las funciones asignadas.</t>
  </si>
  <si>
    <t>Para el segundo cuatrimestre, no se materializó el riesgo. Durante el mes de agosto se revisó y ajustó el mapa de riesgos del proceso de Atención al ciudadano, cuyos cambios se registraron en el acta de reunión del 29 de agosto que reposan en el archivo de gestión de la Subdirección académica. Se realizóla actividad del plan de mejoramiento con laactualización de los formatos de tratamiento de datos para usos de los consentimientos y asentimientos de la política de tratamiento de datos del IDEP,estos se encuentran publicados en el proceso de Investigación y desarrollo pedagógico con fecha de actualización de 14/05/2019 . Se incorporóa los documentos información acerca del uso de los datos para el IDEP,nombre de laactividad académica, datos de los usuarios comodocumento de identificación, nombre de lainstitución y fecha. Lo anterior, con el fin de estandarizar la información contenida en estos documentos e informar al ciudadano el uso de sus datos por el Instituto.Los formatos actualizados son: 
 FT-IDP-04-12 Aviso de Privacidad IDEP , FT-IDP-04-13 Consentimiento informado para participación en actividades académicas o de divulgación, FT-IDP-04-14 Autorización para el uso imágenes fotográficas o videos, FT-IDP-04-15 Consentimiento Informado Investigaciones padres familia, FT-IDP-04-16 Asentimiento de parte de menores de edad para el uso imágenes fotográficas o videos y FT-IDP-04-17 Asentimiento de parte de menores de edad para participar en investigaciones.
 Los controles propuestos se aplicaron en su totalidad, puesto que se cuenta con el Manual interno de políticas y procedimientos de protección de datos personales y así como el Instructivo para usos de los consentimientos y asentimientos de la política de tratamiento de datos, estableciendo los parámetros de uso de los formatos de tratamiento de datos personales que se estandarizaron en el proceso de Investigación y desarrollo pedagógico en el Aula Maloca SIG-MIPG​. Para cada uno de los estudios cada vez que se requiera se utilizan los formatos estandarizados de consentimientos y asentimientos , con el fin de solicitar a la población objetivo de los estudios la autorización de la información personal. Es así como se realiza un cambio en la calificación del riesgo y en la zona de riesgo residual.</t>
  </si>
  <si>
    <t>Colusión por parte de los Directivos, Funcionarios y/o contratistas que intervienen en los diferentes procesos que incluyen acciones de dar respuesta a los ciudadanos</t>
  </si>
  <si>
    <t>Herramientas de Microsoft, Herramienta tecnológica para detección de plagio.</t>
  </si>
  <si>
    <t>Equipos de computo, archivo de gestión de la subdirección académica, recursos físicos del a oficina</t>
  </si>
  <si>
    <t>Desconocimiento de las metas del Plan de Desarrollo Distrital y de los proyectos de inversión institucionales</t>
  </si>
  <si>
    <t>Proyectos de Investigación y Desarrollo Pedagógico inviables o con errores en su formulación para la vigencia correspondiente</t>
  </si>
  <si>
    <t>Debido al desconocimiento de las metas del Plan de Desarrollo Distrital, los proyectos de inversión institucional y la falta de competencias y/o experiencia en la formulación de proyectos de investigación y desarrollo pedagógico, se pueden generar proyectos de investigación y desarrollo pedagógico inviables o con errores en su formulación para la vigencia correspondiente , repercutiendo en la obtención de resultados no articulados y el incumplimiento de los objetivos estratégicos del IDEP.</t>
  </si>
  <si>
    <t>Resultados no articulados o que no aportan al PDD y los Proyectos de Inversión del IDEP</t>
  </si>
  <si>
    <t>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t>
  </si>
  <si>
    <t>Profesional de la subdirección académica y/o asesor responsable de cada proyecto. Subdirector académico</t>
  </si>
  <si>
    <t>Una vez al año, cuando se formulan los proyectos.</t>
  </si>
  <si>
    <t>Este control busca revisar y validar que los proyectos de investigación y de desarrollo pedagógico cumplan con lo establecido en el procedimiento PRO-IDP-04-01 Formulación de proyectos de investigación y desarrollo pedagógico, así como su armonización con el plan de desarrollo distrital a través de la revisión de sus objetivos y resultados esperados.</t>
  </si>
  <si>
    <t>Como fuente de información se utilizan las Fichas de Proyectos de Investigación o Desarrollo Pedagógico FT-IDP-04-01 que se contratas tan con el Plan de desarrollo, el Plan sectorial de educación y la plataforma estratégica del Instituto.</t>
  </si>
  <si>
    <t>Cuando se detectan desviaciones en el proceso de formulación de los proyectos de investigación y desarrollo pedagógico, se resuelve de manera inmediata.</t>
  </si>
  <si>
    <t>La evidencia de la ejecución del control se registra en correos electrónicos y/o la firma de las Fichas de Proyectos de Investigación o Desarrollo Pedagógico FT-IDP-04-01 pues las fichas solo se firman cuando son aprobadas.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</si>
  <si>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t>
  </si>
  <si>
    <t>Falta de competencias y experiencia investigativa en la formulación de proyectos de IyDP</t>
  </si>
  <si>
    <t>Incumplimiento de los objetivos estratégicos de la entidad.</t>
  </si>
  <si>
    <t>Cuadro de control general de seguimiento a los porcentajes de ejecución de las fichas de los proyectos de investigación o desarrollo pedagógico de la vigencia</t>
  </si>
  <si>
    <t>Profesional de la Oficina Asesora de Planeacion y Subdirector Academico</t>
  </si>
  <si>
    <t>Una vez al año, cuando se formulan los proyectos y cuando se requieren actualizaciones en las fechas de los proyectos de la Subdireccion Academica .</t>
  </si>
  <si>
    <t>El control busca revisar y validar que los porcentajes de ejecucion de los proyectos correspondan a la meta programada y asi el seguimiento de actividades.</t>
  </si>
  <si>
    <t>Cuando se detectan desviaciones en el seguimiento de los porcentajes de ejecución de los proyectos de investigación y desarrollo pedagógico, se resuelve de manera inmediata.</t>
  </si>
  <si>
    <t>La evidencia es el cuadro de control de setuimiento que se encuentra de manera alectronica en una hoja de calculo de google</t>
  </si>
  <si>
    <t>Para el segundo cuatrimestre, no se materializó el riesgo. Durante el mes de agostose revisó y ajustó el mapa de riesgos del proceso de Investigación y Desarrollo pedagógico, cuyos cambios se registraron en el acta de reunión del 28 de agostoque reposan en el archivo de gestión de la Oficina Asesora de Planeación. Atendiendo a las acciones de mejora propuestas, se implementó un cuadro de control general de seguimiento a los porcentajes de ejecución de las fichas de los proyectos de investigación o desarrollo pedagógico para la vigencia 2019, el cual se diligencia de manera virtual para el seguimiento y control de la Subdirectora Académica. Este reposa en una hoja de calculo de google en el Drive disponible en: https://drive.google.com/drive/folders/1PEA_kHglMECvfb2aRpTEgSxTeLRMahB-
 Los controles propuestos se aplicaron en su totalidad, puesto que se realizó la revisión de la articulación de los proyectos de investigación y desarrollo pedagógico con las metas del plan de desarrollo Distrital y lo establecido en el procedimiento PRO-IDP-04-01 Formulación de proyectos de investigación y desarrollo pedagógico por cada uno de los responsables del proyecto. Este control ejecuta en la formulación de las fichas de los proyectos de investigación o desarrollo pedagógico, puesto que hasta que no se encuentre alineada con el Plan de Desarrollo Distrital no se aprueba, las fichas reposan en el archivo de gestión de la Subdirección Académica en las carpetas de los estudios que se van a realizar durante la vigencia.A la fecha, se cuenta con las fichas de los proyectos con seguimiento del primer semestre, el cual da cuenta del avance en el cumplimiento de las actividades de los proyectos de investigación o desarrollo pedagógico.</t>
  </si>
  <si>
    <t>Falta de competencias y experiencia en la formulación del componente técnico de los estudios previos para los proyectos de Investigación y Desarrollo Pedagógico.</t>
  </si>
  <si>
    <t>Contrataciones inadecuadas para el desarrollo del proyectos de Investigación y Desarrollo Pedagógico.</t>
  </si>
  <si>
    <t>La falta de competencias y experiencia en la formulación del componente técnico de los estudios previos así como la no aplicación de los procedimientos establecidos para la construcción y validación de los estudios previos, puede ocasionar contrataciones inadecuadas para el desarrollo del proyecto de investigación y desarrollo pedagógico , generando incumplimiento de las metas de los proyectos y dificultad para ejercer la supervisión del contrato desde el componente técnico.</t>
  </si>
  <si>
    <t>Incumplimiento de las metas de los proyectos de investigación o desarrollo pedagógico</t>
  </si>
  <si>
    <t>Revisión y validación de estudios previos con base en los procedimientos y formatos definidos por el IDEP por parte de los responsables del proyecto y la Subdirección Académica.</t>
  </si>
  <si>
    <t>Cada vez que se formulan los estudios previos.</t>
  </si>
  <si>
    <t>Se pretende revisar y validar que la formulación de los estudios previos desde el componente técnico cumpla con las necesidades que se requiere atender a través del proceso de contratación a desarrollar.</t>
  </si>
  <si>
    <t>Se utilizan los procedimientos, instructivos y/o formatos disponibles en el SIG del IDEP para los procesos de contratación, así como los estudios previos elaborados y las fichas de los proyectos de investigación o desarrollo pedagógico.</t>
  </si>
  <si>
    <t>Cuando se presentan observaciones en la formulación de los estudios previos, se realizan los ajustes correspondientes en el componente desde la parte técnica, esto se hace de manera inmediata.</t>
  </si>
  <si>
    <t>Queda registro de esto en correos electrónicos, pues los estudios previos sólo se firman cuando son aprobados.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</si>
  <si>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</si>
  <si>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No aplicación de los procedimientos establecidos para la construcción y validación de estudios previos.</t>
  </si>
  <si>
    <t>Dificultad para ejercer la supervisión del contrato desde del componente técnico.</t>
  </si>
  <si>
    <t>Revisión y validación de las hojas de vida de los contratistas de acuerdo a la experiencia académica y/o afín con el objeto a desarrollar.</t>
  </si>
  <si>
    <t>Cada vez que se realice un proceso de contratación y se formulen los estudios previos correspondientes.</t>
  </si>
  <si>
    <t>Verificar que la hoja de vida del proveedor sea idónea para ejecutar el objeto contractual propuesto en el estudio previo</t>
  </si>
  <si>
    <t>Los estudios previos elaborados y la documentación que el contratista allega en el proceso de gestión precontractual.</t>
  </si>
  <si>
    <t>Cuando se detectan desviaciones, se buscan posibles proveedores que cumplan con el perfil establecido en los estudios previos, esto se hace de manera inmediata.</t>
  </si>
  <si>
    <t>Cuando el proveedor no cumple con el perfil requerido, se informa a través de correo electrónico y este es el registro.</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</si>
  <si>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se realizó la revisión y validación de estudios previos con base en los procedimientos y formatos definidos por el IDEP por parte de los responsables del proyecto y la Subdirección Académica, estos reposan en las carpetas contractuales de los proyectos de investigación o desarrollo pedagógico, de manera paralela se revisan y validan las hojas de vida de los contratistas de acuerdo a la experiencia académica y/o afín con el objeto a desarrollar. Estos controles se aplican cuando se realizan procesos de contratación en la dependencia.</t>
  </si>
  <si>
    <t>Desconocimiento del objetivo y dinámicas de los proyectos de investigación o desarrollo pedagógico por parte del supervisor.</t>
  </si>
  <si>
    <t>Supervisión inadecuada de los contratos para el desarrollo de los proyectos de investigación o desarrollo pedagógico desde el componente técnico</t>
  </si>
  <si>
    <t>La combinación de factores como el desconocimiento del objetivo y dinámicas de los proyectos de investigación o desarrollo pedagógico por parte del supervisor, los procedimientos internos establecidos para la supervisión de contratos y las contrataciones inadecuadas para el desarrollo del proyectos de Investigación y Desarrollo Pedagógico, pueden ocasionar una supervisión inadecuada de los contratos para el desarrollo de los proyectos de investigación o desarrollo pedagógico desde el componente técnico. Lo anterior puede conducir a productos entregados sin las especificaciones de calidad y oportunidad requeridos y desarticulados con los objetivos del proyecto de investigación y desarrollo pedagógico, sanciones, incumplimiento de los objetivos estratégicos de la entidad y de las metas de los proyectos de investigación o desarrollo pedagógico.</t>
  </si>
  <si>
    <t>Productos entregados sin las especificaciones de calidad y oportunidad requeridos y desarticulados con los objetivos del proyecto de investigación y desarrollo pedagógico</t>
  </si>
  <si>
    <t>Diligenciamiento de Instrumentos de seguimiento como Fichas de Proyecto, PMR, Informes de gestión, Indicadores y POA.</t>
  </si>
  <si>
    <t>Supervisor del contrato delegado por la Dirección General ( Profesionales Universitarios, Especializados, Asesores de la Dirección General y Subdirector Académico )</t>
  </si>
  <si>
    <t>El seguimiento de las Fichas de proyecto se realizan de manera semestral ( Junio y Diciembre ) durante la vigencia.
 El PMR reporta seguimiento mensual a la Oficina Asesora de Planeación.
 El informe de gestión se elabora semestralmente durante la vigencia (Junio y Diciembre)
 El seguimiento a los indicadores de gestión y el POA se realiza trimestralmente.</t>
  </si>
  <si>
    <t>Verificar que los avances de los proyectos de investigación y desarrollo pedagógico estén alineados con el cumplimiento de los objetivos estratégicos de la entidad y las metas de los proyectos de investigación o desarrollo pedagógico</t>
  </si>
  <si>
    <t>La información diligenciada en los instrumentos de seguimiento está a cargo de los responsables de ejecutar los proyectos de investigación o desarrollo pedagógico</t>
  </si>
  <si>
    <t>Cuando se identifican desviaciones por el responsable, se resuelven de manera oportuna al realizar ajustes en la ficha de los proyectos de investigación o desarrollo pedagógico en caso que sea necesario</t>
  </si>
  <si>
    <t>Los documentos de PMR, POA, indicadores, informe de gestión y fichas de los proyectos diligenciadas con los seguimientos correspondientes</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</si>
  <si>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ya que se hizo el diligenciamiento de Instrumentos de seguimiento como Fichas de Proyecto, PMR, Informes de gestión, Indicadores de gestión del proceso y POA, el corte de seguimiento de los instrumentos de PMR, Indicadores de gestión del proceso y POA se realizó con corte al 30/03/2019, las evidencias de estos reposan en la Oficina Asesora de Planeación o en el aula Maloca SIG en el ítem de mejoramiento Aula SIG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t>
  </si>
  <si>
    <t>Desconocimiento en los procedimientos del IDEP establecidos para la supervisión de contratos</t>
  </si>
  <si>
    <t>Sanciones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</si>
  <si>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</si>
  <si>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se realizó el seguimiento de los instrumentos de PMR, Indicadores de gestión del proceso y POA se realizó con corte al 30/06/2019, las evidencias de estos reposan en la Oficina Asesora de Planeación o en el aula Maloca SIG-MIPG en el ítem de mejoramiento Aula SIG-MIPG . De igual forma, el control aplicación del procedimiento PRO-GC-08-01 Supervisión e Interventoría tiene como evidencia los informes de actividades mensuales y el concepto de supervisor que se emite para la autorización de cada pago, estos reposan en cada expediente contractual que hace parte de la ejecución de los proyectos de investigación o desarrollo , en la plataforma SECOP I y SECOP II,según corresponda.</t>
  </si>
  <si>
    <t>PRO-GC-08-01 Supervisión e Interventoría</t>
  </si>
  <si>
    <t>Durante la ejecución del contrato , se realiza seguimiento a las obligaciones contractuales</t>
  </si>
  <si>
    <t>Revisar el cumplimiento de las actividades propuestas en el procedimiento para una adecuada supervisión de los contratos.</t>
  </si>
  <si>
    <t>Deficiencia en la supervisión de contratos y validación de productos entregables.</t>
  </si>
  <si>
    <t>Pagos pactados en los contratos autorizados adecuadamente con relación a productos sin la calidad o resultados esperados, para beneficio propio o de un tercero</t>
  </si>
  <si>
    <t>Debido a la deficiencia en la supervisión de contratos y validación de productos entregables y las comisiones o dádivas para favorecer a terceros, se puede ocasionar pagos pactados en los contratos autorizados adecuadamente con relación a productos sin la calidad o resultados esperados, generando detrimento patrimonial, investigaciones disciplinarias, fiscales y/o penales y necesidades no satisfechas.</t>
  </si>
  <si>
    <t>Detrimento patrimonial</t>
  </si>
  <si>
    <t>Los documentos que se desprende del procedimiento de Supervisión son diligenciados por el contratista y validados por el supervisor del contrato. El cual coteja que la información suministrada sea confiable.</t>
  </si>
  <si>
    <t>Cuando se identifican desviaciones por el responsable, durante el seguimiento a los contratistas (actas de reunión, solicitudes por escrito) se realizan los ajustes necesarios para evitar una inadecuada ejecución de los contratos . Esto se realiza de manera oportuna.</t>
  </si>
  <si>
    <t>Dentro de las evidencias se encuentran los informes de actividades, concepto de supervisión , las actas de reunión con el contratista, correos entre el supervisor y el contratista.</t>
  </si>
  <si>
    <t>FT-GC-08-24 Informe de avance y/o actividades - Contratista</t>
  </si>
  <si>
    <t>El supervisor del contrato</t>
  </si>
  <si>
    <t>Hasta que los productos entregados por el contratista no son aprobados por el supervisor no se aprueba el pago.</t>
  </si>
  <si>
    <t>Busca revisar que los productos entregados por los contratistas, cumplan con las condiciones establecidas en la minuta contractual</t>
  </si>
  <si>
    <t>La fuente de información es el  supervisor del contrato y se encarga de aportar las evidencias  de las actividades realizadas por el contratista así como en los casos de incumplimiento del producto</t>
  </si>
  <si>
    <t>Hasta que los productos entregados por el contratista no son aprobados por el supervisor no se aprueba el pago, las desviaciones se corrigen por el contratista antes de su aprobación.</t>
  </si>
  <si>
    <t>Actas de reunión con el contratista, correos entre el supervisor y el contratista y informe de actividades.</t>
  </si>
  <si>
    <t>Limitación de tiempo por parte de los interesados por múltiples actividades en las instituciones educativas.</t>
  </si>
  <si>
    <t>Retiro anticipado de los participantes de los proyectos de Investigación y Desarrollo Pedagógico</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</si>
  <si>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</si>
  <si>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Debido a la limitación de tiempo por parte de los interesados por diferentes actividades en las instituciones educativas, la desarticulación entre las actividades que realiza el Instituto con los usuarios y partes interesadas y la falta de motivación o interés en los proyectos desarrollados por los usuarios, puede generar un retiro anticipado de los participantes de los proyectos de Investigación y Desarrollo Pedagógico, trayendo como consecuencia una baja cobertura de población objetivo del estudio a realizar y una debilidad en los procesos de cualificación y actualización académica.</t>
  </si>
  <si>
    <t>Baja cobertura de población objetivo del estudio a realizar</t>
  </si>
  <si>
    <t>Comisiones o dádivas para favorecer a terceros</t>
  </si>
  <si>
    <t>Investigaciones disciplinarias, fiscales y/o penales</t>
  </si>
  <si>
    <t>FT-GC-08-44 Concepto del supervisor sobre el informe de avance del contrato</t>
  </si>
  <si>
    <t>Hasta que los productos entregados por el contratista no cumplan con las especificaciones técnicas solicitadas, no se aprueba por el supervisor el pago de ese producto entregado por el contratista</t>
  </si>
  <si>
    <t>Busca validar que los productos entregados por los contratistas, cumplan con las condiciones establecidas en la minuta contractual y dejar así constancia de esto para autorizar el pago</t>
  </si>
  <si>
    <t>Hasta que los productos entregados por el contratista no cumplan con las especificaciones técnicas solicitadas, no se aprueba por el supervisor el pago de ese producto entregado por el contratista . Las desviaciones se corrigen por el contratista previo a la autorización.</t>
  </si>
  <si>
    <t>Actas de reunión con el contratista, correos entre el supervisor y el contratista y el concepto de supervisión.</t>
  </si>
  <si>
    <t>Suscripción de actas de compromiso por los participantes</t>
  </si>
  <si>
    <t>Para el segundo cuatrimestre, no se materializó el riesgo. Durante el mes de agostose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debido a que previo a cada pago se deben aprobar por el supervisor del contrato el formato FT-GC-08-24 Informe de avance y/o actividades - Contratista diligenciado por el contratista con las actividades desarrolladas, el FT-GC-08-44 Concepto del supervisor sobre el informe de avance del contrato corresponde a la afirmación que lo pactado cumple con los estándares y necesidades de la entidad. Estos reposan en las carpetas contractuales de cada uno de los contratistas. Finalmente se tiene el control de ejecución de pólizas de cumplimiento de acuerdo a los procedimientos establecidos, el cual es un respaldo de la entidad ante posibles incumplimientos contractuales.</t>
  </si>
  <si>
    <t>Profesional de la subdirección académica responsable del proyecto.</t>
  </si>
  <si>
    <t>Se realiza cada vez que hay convocatorias a discreción del responsable del control.</t>
  </si>
  <si>
    <t>Verificar que los usuarios conozcan y dispongan del tiempo que se requiere para participar en las actividades del proyecto.</t>
  </si>
  <si>
    <t>Los grupos de valor, interés y partes interesadas que suscriben las actascorresponden a la población objetivo del IDEP(Directivos Docentes, docentes,de las Instituciones Educativas Distritales).</t>
  </si>
  <si>
    <t>Necesidades no satisfechas</t>
  </si>
  <si>
    <t>Cuando se presentan desviacionesen la ejecución del control, estas se atienden de manera oportuna ya que se hace firmar a los participantes las actas de compromiso que se encuentran pendientes por suscribir.</t>
  </si>
  <si>
    <t>Las actas de compromiso de manera electrónica, los correos electrónicos y los mensajes de WhatsApp quedan como registro. Las llamadas, sin embargo, no quedan registradas.</t>
  </si>
  <si>
    <t>Ejecución de pólizas de cumplimiento de acuerdo a los procedimientos establecidos.</t>
  </si>
  <si>
    <t>El control se realiza posterior, cuando el contratista no cumple con las especificaciones técnicas solicitadas y después del seguimiento se inicia un proceso de sanciones y multas, con la asesoría de la Oficina Asesora Jurídica</t>
  </si>
  <si>
    <t xml:space="preserve">Validar que el contratista cumpla con los productos y/o actividades pactadas en  el contrato suscrito </t>
  </si>
  <si>
    <t xml:space="preserve">El supervisor del contrato es la fuente de información  y las evidencias aportadas del incumplimiento de las actividades y/o productos por parte del contratista </t>
  </si>
  <si>
    <t>Cuando el contratista no cumple con las especificaciones técnicas solicitadas, después del seguimiento se inicia un proceso de sanciones y multas, con la asesoría de la Oficina Asesora Jurídica en el marco de los tiempos  de ejecución del contrato.</t>
  </si>
  <si>
    <t>Los correos electrónicos, los soportes del seguimiento por el supervisor y evidencias del posible incumplimiento.</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</si>
  <si>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plan de mejora del proceso, se tiene prevista una acción para prevenir el riesgo, sin embargo a la fecha del seguimiento no se ha ejecutado esta actividad ya que se encuentra dentro de los tiempos establecidos para el cierre de la acción. 
 Los controles propuestos se aplicaron en su totalidad, en algunas de las convocatorias se realiza la suscripción de actas de compromiso por los participantes, estas reposan el drive del correo electrónico comunidadesdesaber@idep.edu.co y en la carpeta digital del Programa Pensamiento Crítico. Adicionalmente, por cada nivel de acompañamiento de experiencias pedagógicas en el Programa de Pensamiento critico, cada equipo de investigadores atiende las solicitudes e inquietudes de los docentes participantes en el estudio, se creó un grupo de WhatsApp el cual es administrado por el contratista que tiene por objeto contractual brindar el apoyo al acompañamiento, adicionalmente se realiza vía correo electrónico las convocatorias para cada evento o jornada a realizarse, se tiene al servicio el correo electrónico comunidadesdesaber@idep.edu.co para la comunicación entre docentes y equipo de trabajo. La evidencia reposa en el drive del correo electrónico comunidadesdesaber@idep.edu.co En el marco de las convocatorias de: Primer encuentro temático educación inclusiva (http://bit.ly/InscripcionesEncuentro) y Foro pedagógico universidad de La Salle (http://bit.ly/21ForoSalle), se han suscrito actas de compromiso por los posibles participantes, las cuales reposan en los vínculos mencionados respectivamente. De igual manera en el marco de las actividades de reconocimiento docentes se ha realizado acompañamiento a los participantes, el cual consiste en resolver las dudas de los posibles inscritos, frente al proceso de participación en eventos académicos y culturales, la metodología de participación durante los eventos, y también para usuarios no docentes de la SED Bogotá, a quienes llega la información de convocatorias SED-IDEP por otros canales diferentes a la divulgación desde el convenio 877686 de 2019. El acompañamiento se ha realizado a travesde los siguientes canales: Correo electrónico y evidencias en la cuenta institucional: eventos@idep.edu.co, llamadas a las líneas institucionales, Grupos de WhatsApp (Evidencias en los grupos Primer encuentro temático educación inclusiva -http://bit.ly/ChatSimposioEdInclusiva- y Foro pedagógico universidad de La Salle - http://bit.ly/chatforosalle-)</t>
  </si>
  <si>
    <t>Desarticulación entre las diferentes actividades que realiza el Instituto con los usuarios y partes interesadas.</t>
  </si>
  <si>
    <t>Debilidad en los procesos de cualificación y actualización académica</t>
  </si>
  <si>
    <t>Acompañamiento en la participación a los usuarios a través de correo electrónico, llamadas, visitas, WhatsApp y/o entre otros</t>
  </si>
  <si>
    <t>Se realiza durante el desarrollo de las actividades del proyecto de investigación o desarrollo pedagógico que requieran la participación de usuarios.</t>
  </si>
  <si>
    <t>Validar las necesidades, solicitudes y sugerencias de los usuarios en la participación de los proyectos.</t>
  </si>
  <si>
    <t>Los usuarios y partes interesadas que diligenciaron las encuestas de los eventos, remiten correos electrónicos con solicitudes y/o sugerencias.</t>
  </si>
  <si>
    <t>Las solicitudes y/o sugerencias se atienden en los términos que se establece en el procedimiento de PQRS. Las necesidades que se evidencian por los usuarios y sean en el marco de la misionalidad del IDEP se incorporan en las actividades de la siguiente vigencia, en caso de ser necesario.</t>
  </si>
  <si>
    <t>Las encuestas de evaluación de eventos reposan físicamente y las PQRS que se registran en el sistema de recepción de correspondencia del IDEP.</t>
  </si>
  <si>
    <t>Falta de motivación o interés en los proyectos desarrollados</t>
  </si>
  <si>
    <t>Demora en la formalización de los convenios o contratos asociados y en las convocatorias para la ejecución de actividades en los proyectos de IyDP</t>
  </si>
  <si>
    <t>Baja población inscrita en las convocatorias académicas</t>
  </si>
  <si>
    <t>La combinación de diferentes factores como la demora en la formalización de los convenios o contratos asociados y en las convocatorias para la ejecución de actividades en los proyectos de IyDP, la desarticulación con el proceso de Divulgación y Comunicación para la divulgación de los eventos a realizar por el IDEP, la falta de motivación o interés de la población objetivo en los proyectos a desarrollar y la limitación de tiempo por parte de los interesados por múltiples actividades en las instituciones educativas; pueden incurrir en una baja población inscrita en las convocatorias académicas, generando como consecuencia una afectación en el cumplimiento del cronograma del proyecto, una baja cobertura de población objetivo del estudio a realizar y incumplimiento de las metas de población atendida y de los proyectos de investigación o desarrollo pedagógico.</t>
  </si>
  <si>
    <t>Afectación en el cumplimiento del cronograma del proyecto</t>
  </si>
  <si>
    <t>Informar al responsable del proceso de Divulgación y Comunicación las actividades a socializar y divulgar en los diferentes medios de comunicación del IDEP incluidos redes sociales, correos electrónicos masivos y WhatsApp.</t>
  </si>
  <si>
    <t>Profesional de la Subdirección académica responsable del proyecto y el Asesor de la Dirección 105-2 encargado del proceso de divulgación y comunicaciones</t>
  </si>
  <si>
    <t>Cada vez que haya procesos de invitación y/o vinculación de docentes a las actividades académicas desarrolladas en el marco de los procesos de investigación y desarrollo pedagógico.</t>
  </si>
  <si>
    <t>Validar que las actividades del IDEP se divulgan a través de los medios de comunicación del IDEP</t>
  </si>
  <si>
    <t>La publicación de las diferentes convocatorias que envía el responsable del control y la información se suministra en los canales oficiales del IDEP</t>
  </si>
  <si>
    <t>Se pretende que haya una articulación entre los proyectos y el proceso de divulgación y comunicación. En caso de presentarse una desviación se corrige de manera inmediata</t>
  </si>
  <si>
    <t>Correos electrónicos donde se solicita la publicación y divulgación de la información y el calendario de la página web.</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</si>
  <si>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constat contac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</si>
  <si>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Desarticulación con el proceso de Divulgación y Comunicación para la divulgación de los eventos a realizar</t>
  </si>
  <si>
    <t>Para el segundo cuatrimestre, no se materializó el riesgo. Durante el mes de agosto se revisó y ajustó el mapa de riesgos del proceso de Investigación y Desarrollo pedagógico, cuyos cambios se registraron en el acta de reunión del 29 de agosto que reposan en el archivo de gestión de la Oficina Asesora de Planeación. Los controles propuestos se aplicaron en su totalidad, debido a que se informó al responsable del proceso de Divulgación y comunicación las actividades a socializar y divulgar en los diferentes medios de comunicación del IDEP incluidos redes sociales, correos electrónicos masivos y/o WhatsApp, el soporte se encuentra en la página web en la sección de noticias, en el siguiente link : http://www.idep.edu.co/?q=noticias , lo enviado por correos masivos reposa en la herramienta Sendinblue y el registro en las redes sociales del IDEP (Facebook, Twitter, Youtube e Instagram). De igual manera, se publicó en el calendario de actividades académicas del IDEP los diferentes eventos con el fin de socializarlos a la ciudadanía. Este se encuentra actualizado en la página web del IDEP en la parte inferior izquierda. (http://www.idep.edu.co/).</t>
  </si>
  <si>
    <t>Falta de motivación o interés de la población objetivo en los proyectos a desarrollar</t>
  </si>
  <si>
    <t>Incumplimiento de las metas de población atendida y de los proyectos de investigación o desarrollo pedagógico</t>
  </si>
  <si>
    <t>Calendario de actividades académicas del IDEP</t>
  </si>
  <si>
    <t>Revisar que los eventos académicos del IDEP se divulguen con los usuarios a través del calendario que se encuentra en la página web del IDEP.</t>
  </si>
  <si>
    <t>El calendario de actividades se encuentra en la página web del IDEP.</t>
  </si>
  <si>
    <t>Se busca que haya una articulación entre los proyectos y el proceso de divulgación y comunicación. En caso de presentarse una desviación se corrige de manera inmediata</t>
  </si>
  <si>
    <t>Calendario de actividades académicas en la página web del IDEP.</t>
  </si>
  <si>
    <t>Inadecuada utilización de herramientas tecnológicas que permitan la identificación de plagio en los documentos</t>
  </si>
  <si>
    <t>Productos resultado de los proyectos de IyDP con plagio</t>
  </si>
  <si>
    <t>Debido a la inadecuada utilización de herramientas tecnológicas que permitan la identificación de plagio en los documentos, el desconocimiento de las normas de referenciación o citas de autor y la falta de integridad del contratista o funcionario, puede ocasionar que los productos resultado de los proyectos de IyDP tengan plagio , generando como consecuencia sanciones de orden jurídico en la publicación de documentos, la afectación de la imagen institucional y falta de credibilidad en la entidad y el detrimento patrimonial por retiro de publicaciones impresas.</t>
  </si>
  <si>
    <t>Sanciones de orden jurídico en la publicación de documentos</t>
  </si>
  <si>
    <t>Utilizar una herramienta tecnológica para detección de plagio.</t>
  </si>
  <si>
    <t>Cuando se entrega el informe final del proyecto de investigación o desarrollo pedagógico al final de la vigencia</t>
  </si>
  <si>
    <t>Revisar que el texto académico se encuentre citado adecuadamente y no tenga plagio</t>
  </si>
  <si>
    <t>La herramienta tecnológica compara los documentos entregados con producción académica externa.</t>
  </si>
  <si>
    <t>Tan pronto se detecta hay que informarle al contratista que debe corregir el documento de manera inmediata.</t>
  </si>
  <si>
    <t>El reporte que genera la herramienta tecnológica y el concepto del supervisor</t>
  </si>
  <si>
    <t>Para  el primer cuatrimestre, no se materializó el riesgo. Durante el mes de noviembre se revisó y ajustó el mapa de riesgos del proceso de Investigación y Desarrollo pedagógico,  cuyos cambios  se  registraron en el acta de reunión del 27 de noviembre que reposan en el archivo de gestión de la Oficina Asesora de Planeación. En el marco de las acciones de mejora propuestas  a la fecha de seguimiento no se ha ejecutado esta actividad ya que se encuentra dentro de los tiempos establecidos para el cierre  de la acción.  El control propuesto a la fecha de seguimiento no se ha ejecutado, debido a que no se realizó la revisión de la totalidad de los artículos presentados en la convocatoria. Por lo anterior, institucionalmente se ha definido  que se revisen los artículos que finalmente han pasado todos los filtros de evaluación y sean seleccionados  del proceso de convocatoria. Es así como los documentos aprobados se pasarán por el programa durante el mes de mayo.
Herramienta tecnológica Plagscan disponible en: https://www.plagscan.com/admin), Esta herramienta se maneja por el Web Máster del IDEP y la Subdirección Académica.</t>
  </si>
  <si>
    <t>Desconocimiento de las normas de referenciación o citas de autor</t>
  </si>
  <si>
    <t>Afectación de la imagen institucional y falta de credibilidad en la entidad</t>
  </si>
  <si>
    <t>Para el segundo cuatrimestre, no se materializó el riesgo. Durante el mes de agosto se revisó y ajustó el mapa de riesgos del proceso de Investigación y Desarrollo pedagógico,cuyos cambiosseregistraron en el acta de reunión del 29 de agosto que reposan en el archivo de gestión de la Oficina Asesora de Planeación. En el marco de las acciones de mejora propuestas, durante este trimestre se realizó eldocumento MN-IDP- 04-04 Manual Técnico para el uso del servicio tecnológico para la comprobación de la duplicación de contenidos, el cual se encuentra publicado en el Aula Maloca SIG-MIPG en el proceso de Investigación y Desarrollo pedagógico con fecha de publicación del 13/06/2019. Este documento describede forma clara la administración y el uso de la herramienta tecnológica con la que cuenta la entidad (Plagscan),para la comprobación de la duplicación de contenidos y la infracción de derechos de autor en los documentos académicos que genera el Instituto. Adicionalmente, se estableció como punto de control en el procedimiento PRO-IDP-04-02 Ejecución y seguimiento de proyectos de investigación y desarrollo pedagógicoen la actividad No 10. Su fecha de actualización es del 19/06/2019. El control propuesto se ha ejecutado, a los articulos que seincluyeron en las publicaciones de la Revista Educacion y Ciudad .La Herramienta tecnológica Plagscan disponible en: https://www.plagscan.com/admin), esta herramienta se maneja por el Web Máster del IDEP y la Subdirección Académica, las evidencias reposanen el registro del programa de publicaciones filtradas y reportes.</t>
  </si>
  <si>
    <t>Falta de integridad del contratista o funcionario.</t>
  </si>
  <si>
    <t>Detrimento patrimonial por retiro de publicaciones impresas.</t>
  </si>
  <si>
    <t>Subdirector administrativo, financiero y de control Disciplinario l, Profesionales especializado de la subdirección académica.</t>
  </si>
  <si>
    <t>Ausencia de los instrumentos archivísticos convalidados</t>
  </si>
  <si>
    <t>Pérdida o deterioro de la información intelectual y  producida por el Instituto.</t>
  </si>
  <si>
    <t>Debido al desconocimiento y a la no aplicación de los instrumentos que tiene convalidados la entidad para el manejo de la información producida, recibida y trámitada en el ejercicio de las funciones; se corre el riesgos de perder información, debido a la inadecuada manipulación, y a la no aplicación de técnicas archivisticas, para la conservación de documentos.</t>
  </si>
  <si>
    <t>Incumplimiento de la normatividad archivística</t>
  </si>
  <si>
    <t>Tabla de Retención Documental aplicada en cada Dependencia</t>
  </si>
  <si>
    <t>Profesional Especializado de la Subdirección Académica</t>
  </si>
  <si>
    <t>Trimestralmente se realiza seguimiento a la implementación de TRD</t>
  </si>
  <si>
    <t>Verificar la aplicación y apropiación del instrumento archivístico (TRD), para llevar el control de la generación de documentos por cada dependecia y garantizar su control y conservación</t>
  </si>
  <si>
    <t>Se realiza una fuente de validación visual y se diligencia la herramienta de implementación de FT-GD-07-02 Tabla de Retención Documental - TRD</t>
  </si>
  <si>
    <t>Al momento de la validación se realiza retroalimentación. Si se encuentran errores en la implementación de las TRD, se hacen los ajustes con el funcionario o contratista correspondiente.</t>
  </si>
  <si>
    <t>Se deja el control en el diligenciamiento de la herramienta de implementación de TRD 
FT-GD-07-02 Tabla de Retención Documental - TRD, debidamente diligenciado</t>
  </si>
  <si>
    <t xml:space="preserve">Durante el primer cuatrimestre el riesgo no se materializo, se realizo segumiento a los controles establecidos  para el mismo de la siguiente manera:
Se realizo acompañamiento a las dependencias para dar apertura a los expeientes del año 2019. conforme a la TRD vigente y de acuerdo al correo electronico enviado el 6 de feebrero de 2019  donde se informo la fecha de acompañamiento a cada dependencia. 
Se realizo seguimiento a la implementacion de la trd para las vigencias 2017 a 2015 y se verifico el FUID en cada dependencia del IDEP.
En el primer cuatrimestre se atendiron 93  consultas y prestamos documentales,  los cuales estan registrados en el formato FT-GD 07-03. Los contoles establecidos mostraron ser eficientes para el evitar la materializacion del riesgo. </t>
  </si>
  <si>
    <t>Fallas en el uso, manejo y custodia de los documentos producidos en la etapa de gestión</t>
  </si>
  <si>
    <t>Pérdida de documento público y/o de expedientes de propiedad del Instituto.</t>
  </si>
  <si>
    <t>Formato Único de Inventario Documental FUID - FT-GD-07-06 diligenciado en cada depedencia</t>
  </si>
  <si>
    <t>Validar que la información generada por el Instituto este contralada, mediante el diligenciamiento del FUID</t>
  </si>
  <si>
    <t>La fuente de información se valida, mediante el diligenciamiento del FT-GD-07-06 Formato Único de Inventario Documental FUID</t>
  </si>
  <si>
    <r>
      <t>Las dependencias que envían el FUID, se valida y se realizan las observaciones necesarias.
Si hay errores la dependencia debe ajustar el FUID en el menor tiempo posible</t>
    </r>
    <r>
      <rPr>
        <sz val="11"/>
        <color rgb="FFFF0000"/>
        <rFont val="Calibri"/>
      </rPr>
      <t xml:space="preserve">
</t>
    </r>
  </si>
  <si>
    <t>Queda el correo de observaciones como soporte, así como los comentarios en el FUID
FT-GD-07-06 Formato Único de Inventario Documental FUID,  debidamente diligenciado.</t>
  </si>
  <si>
    <t xml:space="preserve">Durante el segundo cuatrimestre el riesgo no se materializo, se realizo seguimiento a los controles establecidos para el mismo de la siguiente manera:  Se realizo cronograma de transferencias primarias, con lo cual se apoyo a las oficinas en la organizacion de acuerdo al procedimiento PRO-GD-07-05"Transferencias documentales al Archivo Central". Como resultado, las transferencias documentales se encuentran bajo custodia del archivo central. En el segundo cuatrimestre se atendieron 116 consultas y prestamos documentales, los cuales estan registrados en el formato FT-GD-07-03"Prestamo de Expedientes". Los controles establecidos mostraron ser eficientes para evitar la materializacion del riesgo.                                                                                                                                                                                        </t>
  </si>
  <si>
    <t>Falta de mobiliario  adecuado para archivar correctamente los documentos generados por el IDEP.</t>
  </si>
  <si>
    <t>Reprocesos y demoras en las diferentes áreas de la entidad, teniendo en cuenta que al perder documentación es posible que se tenga que volver a generar.</t>
  </si>
  <si>
    <t xml:space="preserve">Procedimiento PRO-GD-07-06 Consulta y préstamo documental de los archivos de gestión o central actualizado </t>
  </si>
  <si>
    <t>Profesional Especializado de la Subdirección Académica
Responsable del archivo</t>
  </si>
  <si>
    <t>Trimestralmente se solicita el dato de las consultas y préstamos atendidos durante este periodo</t>
  </si>
  <si>
    <t>Controlar los préstamos documentales, realizados cada trimestre y solicitar aquellos documentos prestados por mayor tiempo al establecido en el procedimiento, para garantizar la conservación documental.</t>
  </si>
  <si>
    <t>Se solicita al funcionario encargado de los archivos el FT-GD-07-03 Préstamo de Expedientes, debidamente diligenciado.</t>
  </si>
  <si>
    <t>El control de los préstamos permite identificar qué documento esta prestado por mayor tiempo al establecido en el procedimiento y como consecuencia se solicita la  devolución y/o actualización en caso de requerir el documento por periodo mayor al establecido.</t>
  </si>
  <si>
    <t>Queda como soporte el correo de solicitud de expedientes prestados
FT-GD-07-03 Préstamo de Expedientes, debidamente diligenciado.</t>
  </si>
  <si>
    <t>Rotación de personal y Políticas de seguridad de información débiles o parcialmente implementadas</t>
  </si>
  <si>
    <t>Pérdida de memoria institucional</t>
  </si>
  <si>
    <t>Catástrofes de tipo natural ejm. Temblores, Terremotos, Incendios, Inundaciones, entre otros.</t>
  </si>
  <si>
    <t>Pérdida parcial o total de información por catástrofe natural, mala manipulación y/o provocada en el archivo central</t>
  </si>
  <si>
    <t xml:space="preserve">Existen riesgos asociados a catástrofes naturales, que por su naturaleza son imposibles de controlar por el ser humano y que pueden generar la destrucción de información en los archivos.  otros provocados por agentes ambientales, que con la correcta y oportuna identificación, se pueden prevenir.   </t>
  </si>
  <si>
    <t>Perdida, parcial o total de la información. 
 Daños estructurales, mobiliarios y depósitos.
 Daños en los diferentes soportes de conservación  yen los  documentos</t>
  </si>
  <si>
    <t>Sistema Integrado de Conservación aprobado y adoptado por el Instituto</t>
  </si>
  <si>
    <t>Subdirector Administrativo Financiero y de Control Disciplinario
Profesional especializado - Gestión documental</t>
  </si>
  <si>
    <t>Se ejecuta de manera permanente</t>
  </si>
  <si>
    <t>Garantizar la conservación de los documentos físicos y electrónicos producidos por el IDEP en virtud de sus funciones.</t>
  </si>
  <si>
    <t>Maloca SIG - Expedientes documentales producidos por las dependencias de acuerdo a las TRD</t>
  </si>
  <si>
    <t>En caso de identificarse deterioro del documento, se hacen sensibilizaciones, se reemplaza el expediente de ser posible y si es un caso especial se solicita asesoría al Archivo Distrital.</t>
  </si>
  <si>
    <t>Evidencia de sensibilizaciones, IN-GD-07-02 Instructivo de saneamiento ambiental y documental, FT-GD-07-26 Planilla Control de limpieza a los depósitos de archivo del IDEP</t>
  </si>
  <si>
    <t xml:space="preserve">Para el primer cuatrimestre el riesgo no se materializo. En el proceso de intervencion documental realizado a la fecha, no se han identificado expedientes con deterioro. 
Se realiza seguimiento al diligenciamiento de la planilla  FT-GD-07-26 Planilla Control de limpieza a los depósitos de archivo del IDEP y el archivo central. Los controles establecidos a la fecha han mostrado ser eficientes para evitar la materializacion del riesgo.
</t>
  </si>
  <si>
    <t>Daños generados a los documentos por cambios de temperatura, luz ambiental, humedad, polvo</t>
  </si>
  <si>
    <t>Para el segundo cuatrimestre el riesgo no se materializo. Se lleva diligenciamiento de la Planilla FT-GD-07-26 Control de limpeza a los depositos del archivo del IDEP y el archivo central. Las causas y las consecuencias siguen siendo las mismas y los controles establecidos a la fecha han mostrado ser eficientes para evitar la materializacion del riesgo.</t>
  </si>
  <si>
    <t>Afectación provocada por la mala manipulación de los documentos, y/o sabotaje</t>
  </si>
  <si>
    <t>Desconocimiento de la normatividad vigente</t>
  </si>
  <si>
    <t>Respuesta a consultas, peticiones, felicitaciones, reclamos, requerimientos o sugerencias de los ciudadanos atendidas de manera inoportuna</t>
  </si>
  <si>
    <t>Presentación de un alto volumen de PQRS, y falta de capacitación a los funcionarios encargados de brindar respuestas oportunas a la ciudadanía en general.</t>
  </si>
  <si>
    <t>Usuarios insatisfechos, usuarios atendidos de manera deficiente o inadecuada</t>
  </si>
  <si>
    <t>Capacitación a los funcionarios del IDEP proceso de atención a PQRS</t>
  </si>
  <si>
    <t>Se establece de acuerdo a la necesidad de la entidad</t>
  </si>
  <si>
    <t>Responder en los tiempos de ley las consultas, peticiones, felicitaciones, reclamos, requerimientos o sugerencias de los ciudadanos de manera eficiente y satisfactoria.</t>
  </si>
  <si>
    <t xml:space="preserve">PRO-GD-07-14 Atención a peticiones, quejas, reclamos y sugerencias,  GU-GD-07-02 Guía para peticiones, quejas, reclamos y soluciones - PQRS, MN-AC-10-01 Manual de atención al ciudadano del instituto para la investigación educativa y el desarrollo pedagógico - IDEP.
</t>
  </si>
  <si>
    <t>Capacitación al personal correspondiente en los mecanismos de respuesta que tiene el IDEP</t>
  </si>
  <si>
    <t>Evidencias de las capacitaciones, reporte de atención a PQRS publicados en la pagina web del IDEP.</t>
  </si>
  <si>
    <t xml:space="preserve">Para  el primer cuatrimestre, no se materializó el riesgo.  Los controles propuestos se aplicaron en su totalidad, debido a  que durante este periodo funcionarios  relacionados con la atencion de PQRS  han asistido a capacitaciones  de la Veeduria Distrital y la Secretaria general de la Alcaldia Mayor de Bogota en temas relacionados con : Nodo Intersectorial de formación y capacitación, los convocamos a la reunión del nodo, Curso sobre Servicio al Ciudadano, Tablero de Control Ciudadano, Capacitación Guía de Inducción y Reinducción en manejo de PQRS y SDQS;  en los dias 7 y 28 de marzo, 9,  10 y 24  de abril.  En el FT-GTH-13-19 Cronograma PIC se encuentran relacionadas las capacitaciones asistidas por los funcionarios, el cual reposa en la Subdirección Administrativa y Financiera -Talento Humano- . Adicionalmente, el 20 de marzo de 2019 se realizó la socialización del Manual para la Gestión de Peticiones Ciudadanas  a los funcionarios que tienen usuario en el sistema Bogotá Te Escucha  y están directamente relacionados con  el proceso de atención al ciudadano, en esta socialización se les informó los lineamientos generales para la atención de las peticiones que interpone la ciudadanía a partir del Manual formulado para  el IDEP. La presentación realizada con la socialización reposa en una carpeta compartida de Drive en el siguiente enlace: https://drive.google.com/drive/folders/1jwTS8NsIUaWSYscA4V_sTfwYdD9eR9YM y el listado de asistencia reposa en el expediente contractual 008-2019 . 
A la fecha de seguimiento se han elaborado los informes de PQRS al mes de marzo, los cuales se encuentran disponibles en la pagina web en el link de transparencia en el numeral 10.10: http://www.idep.edu.co/?q=content/informe-de-peticiones-quejas-y-reclamos 
Como oportunidad de mejora, para el mes de marzo se realizaron algunos ajustes al informe de pqrs, incorporando las peticiones realizadas entre entidades y una matriz con el consolidado de las peticiones recibidas en el transcurso del año. Por esto se presentarán diferencias en el esquema de presentación del informe, puesto que enero y febrero no  se modificarán atendiendo a la ley de transparencia. </t>
  </si>
  <si>
    <t>Desconocimiento de los procedimientos de Atención al Ciudadano</t>
  </si>
  <si>
    <t>Sanciones disciplinarias</t>
  </si>
  <si>
    <t>Elaboración de informe de seguimiento
de atención de PQRS mensual</t>
  </si>
  <si>
    <t>Auxiliar Subdirección Administrativa, Financiera y de Control Disciplinario</t>
  </si>
  <si>
    <t>Mensualmente se realiza un informe de PQRS</t>
  </si>
  <si>
    <t>Controlar la recepción y oportuna respuesta a las PQRS</t>
  </si>
  <si>
    <t xml:space="preserve">Información subida al Sistema "Bogotá te escucha" de todas las PQRS recibidas por todos los medios de recepción.
</t>
  </si>
  <si>
    <t>Por medio de correo electrónico se envían alertas a las áreas, recordando si tienen PQRS por vencer, para que no se excedan en los tiempos.</t>
  </si>
  <si>
    <t>Los informes mensuales se publican en el link de transparencia</t>
  </si>
  <si>
    <t>Para el segundo cuatrimestre, no se materializó el riesgo.Los controles propuestos se aplicaron en su totalidad, debido aque durante este periodo funcionariosrelacionados con la atención de PQRShan asistido a capacitaciones de la Veeduría Distrital y la Secretaria general de la Alcaldía Mayor de Bogotá en temas relacionados con : Nodo Intersectorial de formación y capacitación, sensibilizzacion politica publica distrital de sevicio a la ciudadania, criterios diferenciales, protocolos de atecnion canal presencial, canal telefonico y critual, curso virtual de lenguaje claro;en los días 8 de mayo, 6 y7 de junio, 17 y 30 de julioy 14 agosto.En el FT-GTH-13-19 Cronograma PIC se encuentran relacionadas las capacitaciones asistidas por los funcionarios, el cual reposa en la Subdirección Administrativa y Financiera -Talento Humano-y los correos electronicos con la invitacion correspondiente a las funcionarias de la ventanilla de radicación y Centro de documentación.A la fecha de seguimiento se han elaborado los informes de PQRS al mes de julio, los cualesse encuentran disponibles en la pagina web en el link de transparencia en el numeral 10.10: http://www.idep.edu.co/?q=content/informe-de-peticiones-quejas-y-reclamos.</t>
  </si>
  <si>
    <t>Baja vocación de servicio por parte de los funcionarios que tienen asignada la responsabilidad</t>
  </si>
  <si>
    <t>Deterioro de la imagen y buen nombre de la entidad</t>
  </si>
  <si>
    <t>4 recursos humanos: 3 abogados (1 de planta y 2 contratistas) 1 secretario ejecutivo y 1 Jefe de Oficina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</si>
  <si>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</si>
  <si>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Secop II y el sistema administrativo y financiero que posea la entidad</t>
  </si>
  <si>
    <t>Cinco (5) puestos de trabajo dotados con computador, silla y elementos de oficina</t>
  </si>
  <si>
    <t>Falta de control en el proceso para acceder a la información.</t>
  </si>
  <si>
    <t>Uso indebido de los documentos producidos por el  Instituto  para beneficio propio o de terceros.</t>
  </si>
  <si>
    <t xml:space="preserve">Debido al desconocimiento de los procesos y procedimientos establecidos para acceder a los documentos,  se puede incurrir en  utilizar la información de manera inadecuada exponiéndola y facilitando el uso indebida de la misma. </t>
  </si>
  <si>
    <t>Perdida de la memoria histórica e información del Instituto.</t>
  </si>
  <si>
    <t>Procedimiento: PRO-GD-07-06 Consulta y préstamo documental de los archivos de gestión o central</t>
  </si>
  <si>
    <t>Funcionarios responsable de los archivos de gestión y central</t>
  </si>
  <si>
    <t>El reporte de consultas se genera trimestralmente, pero los funcionarios responsables del control deben hacer un seguimiento mensual a los préstamos, según lo establecido en el procedimiento PRO-CD-07-06</t>
  </si>
  <si>
    <t>El procedimiento de consulta y préstamo documental, busca generar disciplina en los funcionarios encargados de los archivos y en los usuarios frente al manejo y custodia de la información. Asi mismo, busca establecer la trazabilidad de la custodia de los documentos para evitar su pérdida y su uso indebido.</t>
  </si>
  <si>
    <t>Es confiable en la medida en que sus apropie y aplique el procedimiento</t>
  </si>
  <si>
    <t>En el momento de recibir un expediente prestado, se debe verificar su integridad y completitud de folios, con la finalidad de identificar alteraciones, de ser así se informará al funcionario y se solicitaran aclaraciones al respecto</t>
  </si>
  <si>
    <t>Toda solicitud de expedientes en calidad de préstamo, se deja mediante correo electrónico; así como, las observaciones del estado físico de los documentos quedará registrada en el campo de observaciones del formato de préstamo documental.</t>
  </si>
  <si>
    <t>Durante el primer Cuatrimestre no se materializo el riesgo.Toda solicitud de prestamo de expedientes realizado durante el primer cuatrimestre tiene como soporte un correo electronico. 
Durante el primer cuatrimetre no se materializo el riesgo.
Las observaciones que surjan como consecuencia de la solicitud se deja en el correo. Durantre el primer cuatrimestre no se presento observacion alguna. Todas las solicitudes de registraron el formato FT-GD-07-03.
El 29 de Abril se recibio correo informando el estado de los prestamos realizados en el primer trimestre. Para el pimer cuatrimestre el riesgo no se materializo.</t>
  </si>
  <si>
    <t>Sustracción de documentos de archivo con fines mal intencionados.</t>
  </si>
  <si>
    <r>
      <t xml:space="preserve">Formato: FT-GD-07-03 Préstamo de expedientes
</t>
    </r>
    <r>
      <rPr>
        <sz val="11"/>
        <color rgb="FFFF0000"/>
        <rFont val="Calibri"/>
      </rPr>
      <t>Este formato hace parte del procedimiento  PRO-GD-07-06 Consulta y préstamo documental de los archivos de gestión o central. No debería considerarse control.</t>
    </r>
  </si>
  <si>
    <t>Profesional Especializado Subdirección Académica</t>
  </si>
  <si>
    <t>El diligenciamiento de la planilla se realiza al momento de realizar y descargar un préstamo, lo que permite verificar las veces que se presto un expediente y a quien se le facilito.</t>
  </si>
  <si>
    <t>El diligenciamiento del formato de préstamo busca llevar un control y seguimiento de los documentos prestados y consultados.</t>
  </si>
  <si>
    <t>Es confiable en la medida que se diligencie y se controle adecuadamente</t>
  </si>
  <si>
    <t>En el evento de detectar el no diligenciamiento de la planilla, se realiza sensibilización al funcionario.</t>
  </si>
  <si>
    <t>La observaciones se realizan mediante correo electrónico</t>
  </si>
  <si>
    <t xml:space="preserve">Durante el segundo cuatrimestre no se materializo el riesgo. Se gestionaron las consultas de prestamos documentales, recibidas mediante correo y registradas en el formato FT-GD-07-03"Prestamo de Expedientes". Durante este cuatrimestre se actualizaron y aprobaron las planillas FT-GD-07-01"Planilla de Correspondencia" y FT-GD-07-03"Prestamos de Expedientes". Las causas y las consecuencias del riesgo se mantienen iguales. </t>
  </si>
  <si>
    <t>No aplicación de los lineamientos establecidos por el proceso de Gestión Documental para la consulta y préstamo</t>
  </si>
  <si>
    <t>Retraso en la toma de decisiones para el adecuado funcionamiento de la entidad.</t>
  </si>
  <si>
    <r>
      <t xml:space="preserve">Procedimiento: PRO-GD-07-06 Consulta y préstamo documental de los archivos de gestión o central
</t>
    </r>
    <r>
      <rPr>
        <sz val="11"/>
        <color rgb="FFFF0000"/>
        <rFont val="Calibri"/>
      </rPr>
      <t>Este control está dos veces. Se debería dejar solo una.</t>
    </r>
  </si>
  <si>
    <t>Trimestralmente se debe enviar el reporte de consultas al profesional especializado</t>
  </si>
  <si>
    <t>Se solicita este reporte para diligenciar el indicar y controlar los préstamos</t>
  </si>
  <si>
    <t>Es confiable toda vez que lo datos se pueden verificar con la planilla de préstamo documental</t>
  </si>
  <si>
    <t>Se puede al funcionario corroborar los datos suministrados, con la información física</t>
  </si>
  <si>
    <t>La recepción de información y las observaciones se realizan mediante correo electrónico</t>
  </si>
  <si>
    <t>Desconocimiento de la normatividad aplicable a los procesos judiciales</t>
  </si>
  <si>
    <t>Atender la defensa judicial del Instituto de forma deficiente o fuera de los términos procesales establecidos en la ley.</t>
  </si>
  <si>
    <t>La no revisión oportuna de los proceso judiciales y/o extrajudiciales puede dar lugar a condenas o sanciones al IDEP</t>
  </si>
  <si>
    <t>Sanciones de tipo disciplinarias, fiscales o penales</t>
  </si>
  <si>
    <t>Elección del representante judicial de la entidad, quien deberá realizar seguimiento mensual de los procesos judiciales activos y reportar este seguimiento y las conclusiones como las actividades realizadas en el Comité de Conciliación que se realiza dos (2) veces al mes</t>
  </si>
  <si>
    <t>Será responsable los integrantes del Comité de conciliación y el representante judicial</t>
  </si>
  <si>
    <t>En cada sesión del comité de conciliación</t>
  </si>
  <si>
    <t xml:space="preserve">Se realizarán actividades por parte del defensor asignado tales como seguimiento a la defensa judicial y extrajudicial del IDEP, y de estas se realizarán los impulsos procesales, debe asistir a las audiencias programadas y actuar en derecho en las mismas 
</t>
  </si>
  <si>
    <t>Será fuente de información las actas de los comités de conciliación que reposan en SIPROJWEB</t>
  </si>
  <si>
    <t>Las observaciones o diferencias serán atendidas en el menor tiempo posible en cada sesión del comité de conciliación</t>
  </si>
  <si>
    <t>Se deja control en el sistema de SIPROJWEB,asì como en las carpetas que contienen los expedientes procesales judiciales y extrajudiciales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</si>
  <si>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</si>
  <si>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A la fecha este riesgo no se ha materializado. Mediante acta No 01 del 9 de enero de 2019 los miembros del Comité de Conciliación ratifican el perfil profesional requerido para seleccionar el abogado que llevará la defensa judicial y extrajudicial a nombre del IDEP, esto es, abogado con especialización en derecho público, administrativo o procesal, con experiencia mínima de 60 meses en la administración pública.
2. Todos los controles se han aplicado satisfactoriamente. Es de anotar que se cuenta con  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con el objeto de ajustar la directiva 01 de 2017 que es la vigente
3. El abogado designado para llevar a cabo la defensa judicial ha cumplido con el seguimiento semanal de los procesos y ha realizados las actuaciones de impulso procesal, lo cual se evidencia en los comités de conciliación realizados en este cuatrimestre de fecha:
- Enero: Acta No. 01 del 09 de enero de 2019 y Acta No. 02 del 29 enero de 2019. 
- Febrero: Acta No. 03 del 05 de febrero de 2019 y Acta No. 04 del 19 de febrero de 2019
- Marzo: Acta No. 05 del 05 de marzo de 2019 y Acta No. 06 del 19 de marzo de 2019.
- Abril: Acta No. 07 del 2 de abril de 2019 y Acta No. 08 del 25 de abril de 2019</t>
  </si>
  <si>
    <t>Falta de seguimiento constante a los procesos judiciales y/o extrajudiciales por parte del abogado designado mediante poder para ello</t>
  </si>
  <si>
    <t>Pérdida del buen nombre de la entidad</t>
  </si>
  <si>
    <t>1. A la fecha este riesgo no se ha materializado, como se indico en el seguimiento del 1 cuatrimestre se cum amplió con el perfil del abogado que adelanta la defensa judicialy extrajudicial a nombre del IDEP.
 2. Todos los controles se han aplicado satisfactoriamente. Es de anotar que se cuenta conlineamientos de políticas de daño antijurídico, que permiten a la entidad prevenir este riesgo, contenida en la Directiva 01 de 2017. No obstante, durante este cuatrimestre se están siguiendo los requerimientos de la Directiva 25 de 2018, que contiene los lineamientos metodológicos para la formulación y adopción de la política de prevención de daño antijurídico, por lo que en la primera sesión del mes de julio del comité de conciliación fue presentado por parte de la secretaria técnica la matriz de casos recurrentes, lo que ha permitido avanzar en la implementación dicha directiva.
 3. El abogado designado para llevar a cabo la defensa judicial ha cumplido con el seguimiento semanal de los procesos y ha realizado las actuaciones de impulso procesal, lo cual se evidencia en los comités de conciliación realizados en este cuatrimestre de fecha:
 - Mayo: Acta No. 09 del 7 de mayo de 2019 y Acta No. 10 del 21 mayo de 2019. 
 - Junio: Acta No. 11 del 4 de junio de 2019 y Acta No. 12 del 18 de junio de 2019
 - Julio: Acta No. 13 del 10 de julio de 2019 y Acta No. 14 del 23 de julio de 2019.
 - Agosto: Acta No. 15 del 9 de agosto de 2019 y Acta No. 16 del 28 de agosto de 2019</t>
  </si>
  <si>
    <t>Intereses particulares, clientelismo o tráfico de influencias en la emisión de conceptos jurídicos o actos administrativos o respuesta a derechos de petición o proposiciones</t>
  </si>
  <si>
    <t>Tráfico de influencias para la emisión de conceptos o actos administrativos, que puedan beneficiar a personas en particular</t>
  </si>
  <si>
    <t>Emitir conceptos jurídicos o actos administrativos, respuesta a derechos de petición o proposiciones, en razón de intereses particulares lo que implicaría investigaciones de tipo disciplinario y una mala imagen para la entidad</t>
  </si>
  <si>
    <t>Investigaciones disciplinarias, penales y fiscales</t>
  </si>
  <si>
    <t>Extralimitación u omisión de las funciones asignadas mediante poder</t>
  </si>
  <si>
    <t>Detrimentos patrimoniales por la no debida gestión</t>
  </si>
  <si>
    <t>Vistos buenos de la jefe de la Oficina Asesora Jurídica y del abogado que proyecto el concepto jurídico o revisó el acto administrativo o respuesta a derechos de petición o proposiciones</t>
  </si>
  <si>
    <t>Será responsable la Jefe de la Oficina Asesora Jurídica, al igual que los profesionales que proyecten los conceptos o revisen los actos administrativos o respuesta a derechos de petición o proposiciones</t>
  </si>
  <si>
    <t>El control se realiza con la revisión de los documentos que sean allegados a la OAJ, soportados en la normatividad.</t>
  </si>
  <si>
    <t xml:space="preserve">Se realiza una revisión de toda la normatividad vigente respecto al caso al momento de  plasmar los conceptos jurídicos o revisar actos administrativos o respuesta a derechos de petición o proposiciones
</t>
  </si>
  <si>
    <t>Será fuente de información  toda la normatividad vigente respecto al caso al momento de elaborar los conceptos jurídicos o revisar los actos administrativos o respuesta a derechos de petición o proposiciones</t>
  </si>
  <si>
    <t>Las observaciones o diferencias serán atendidas en el menor tiempo posible</t>
  </si>
  <si>
    <t>El acto administrativo o respuesta a derechos de petición o proposiciones se envía para VoBo de la Jefe de la OAJ u del abogado y luego pasa para la firma sólo la versión final del documento, una vez se haya revisado por parte de la Jefe de la Oficina Jurídica o de su equipo. El concepto jurídico es elaborado por el abogado tramitador y revisado por la OAJ</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</si>
  <si>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al igual de los conceptos (Concepto de valor máximo para emitir  bonos de navidad para hijos de funcionarios y la implementación de acuerdos de confidencialidad para suscribir contratistas como funcionarios) se han emitido con fundamento en la norma, se ha proyectado por los abogados adscritos a la oficina, se han revisado por la Jefe de la Oficina Asesora Jurídica
2. Todos los controles se han aplicado satisfactoriamente. En este cuatrimestre se han revisado treinta y nueve (39) actos administrativos y se han dado respuesta a diecinueve (19) derechos de petición. En este cuatrimestre se ha elaborado dos (2) conceptos a saber: 
- Bonos de navidad para hijos de servidores de fecha 27 de febrero de 2019
- Acuerdos de confidencialidad de fecha 1 de marzo de 2019
3. Esta acción se implementa desde el mes de enero de 2019 y es continua, toda vez, que se está asesorando constantemente cada vez que se requiera la expedición de un concepto jurídico por parte de la OAJ, la revisión de un acto administrativo o de la revisión o proyección de respuestas a derechos de petición o de proposiciones emitidas por los Honorables Concejales o Congresistas</t>
  </si>
  <si>
    <t xml:space="preserve">Mala imagen de la entidad ante la comunidad </t>
  </si>
  <si>
    <t>1. A la fecha este riesgo no se ha materializado, en el sentido que los derechos de petición se han contestado dentro de los términos legales y bajo la normatividad contemplada para cada caso, llevando todos el VoBo de la Jefe del área jurídica, y la firma del abogado que proyectó la respuesta. Las Resoluciones se han emitido con fundamento en la norma, se ha proyectado por los abogados adscritos a la oficina y se han revisado por la Jefe de la Oficina Asesora Jurídica
 2. Todos los controles se han aplicado satisfactoriamente. En este cuatrimestre se revisaron cuarenta y ocho (48) actos administrativos y dio respuesta a veintidós (22) derechos de petición. 
 3. Esta acción se implementa desde el mes de enero de 2019 y es continua, toda vez, que se está asesorando constantemente a todas las dependencias de la entidad, así: cada vez que se requiera la expedición de un concepto jurídico por parte de la OAJ, la revisión de un acto administrativo o de la revisión o proyección de respuestas a derechos de petición o de proposiciones emitidas por los Honorables Concejales o Congresistas</t>
  </si>
  <si>
    <t>Interno proc - Transversalidad</t>
  </si>
  <si>
    <t>Calificación ejecucion control</t>
  </si>
  <si>
    <t>Débil - El control no se ejecuta por parte del responsable</t>
  </si>
  <si>
    <t>Débil</t>
  </si>
  <si>
    <t>Indebida identificación de las necesidades de la entidad en el Plan Anual de Adquisiciones</t>
  </si>
  <si>
    <t>Inadecuada formulación y elaboración del Plan Anual de adquisiciones</t>
  </si>
  <si>
    <t>Al momento de elaborar el Plan Anual de Adquisiciones para la siguiente vigencia debe identificarse correctamente las necesidades de la entidad, priorizar su adquisición teniendo en cuenta el presupuesto y la naturaleza de la misma para lograr una adecuada formulación del PAA</t>
  </si>
  <si>
    <t>Incumplimiento en la satisfacción de las necesidades de la entidad.</t>
  </si>
  <si>
    <t>Revisar el plan de adquisiciones de la vigencia siguiente por parte de la Oficina Asesora de planeación y de la Oficina asesora jurídica, para que desde el punto de presupuesto y de objetos y modalidad de contratación se prevea el cumplimiento del mismo. Asi como la revisión por parte de estas dos (2) oficinas cuando existe alguna modificación al PAA</t>
  </si>
  <si>
    <t>Los responsables asignados a la ejecución del control son la Jefe de la Oficina Asesora de Planeación, la Jefe de la Oficina Asesora Juridica, el Subdirector Acádemico y el Subdirector Administrativo, Financiero y de Control Disciplinario</t>
  </si>
  <si>
    <t>El control es realizado cada año para la vigencia siguiente y cada vez que exista una modificación al PAA</t>
  </si>
  <si>
    <t>Con la revisión periódica se previene e identifica las causas que puedan oririginar el riesgo</t>
  </si>
  <si>
    <t>La fuente de información será el Plan Anual de Adquisiciones</t>
  </si>
  <si>
    <t>Las observaciones serán atendidas en el menor tiempo posible y se verán reflejadas en las modificaciones al Plan Anual de Adquisisicones de la vigencia, y de ser necesario pasará por el Comité Asesor de Contratación para su discución y posterior aprobación.</t>
  </si>
  <si>
    <t>Se deja evidecia en los correos electrónicos remitidos para el seguimiento, en las actas del comité asesor de contratación,  del comite directivo y en el Secop II</t>
  </si>
  <si>
    <t>1. Este riesgo no se materializó dentro del primer cuatrimestre de la vigencia 2018
2. Todos los controles se han aplicado satisfactoriamente.
3. Esta acción se implementa desde el mes de diciembre de 2017, fecha en que fue revisado y aprobado por el Comite de Contratación y se publicó en enero de 2018 en la pagina transaccional de SECOP II. Esta acción es continua, toda vez, que se está asesorando constantemente cada vez que se requiera una adquisición de bienes y/o servicios. La Oficina Asesora Jurídica ha enviado quincenalmente el seguimiento al Plan Anual de Adquisiciones, tal y como evidencian los correos electrónicos remitidos a todas las áreas de la entidad.</t>
  </si>
  <si>
    <t>Incorrecta priorización</t>
  </si>
  <si>
    <t>1. Este riesgo no se materializó dentro del segundo cuatrimestre de la vigencia 2018
2. Todos los controles se han aplicado satisfactoriamente.
3.  Esta acción es continua, toda vez, que se esta asesorando constantemente cada vez que se requiera una adquisición de bienes y/o servicios, en el sentido de indicar si esta correctamente identificada la necesidad, en caso de que existan modificaciones al PAA. En el mes de julio de 2018 por ley se realizó la actualización del PAA en el SECOP II. La Oficina Asesora Jurídica ha enviado quincenalmente el seguimiento al Plan Anual de Adquisiciones, tal y como evidencian los correos electrónicos remitidos a todas las áreas de la entidad.</t>
  </si>
  <si>
    <t>Recortes presupuestales</t>
  </si>
  <si>
    <t>Incumplimiento de las metas propuestas por la entidad</t>
  </si>
  <si>
    <t>1. Este riesgo no se materializo dentro del tercer cuatrimestre de la vigencia 2018
2. Todos los controles se han aplicado satisfactoriamente.
3. Se esta haciendo la primera revisión del PAA vigencia 2019, para ser presentado para la aprobación del comité de contratación, para ser aprobado el 18 de diciembre de 2018 y publicado en la pagina transaccional del secop II en los primeros dias del mes de enero de 2019. De otro lado el 21 de noviembre de 2018 se llevó a cabo la capacitación por parte de la Veeduría Distrital donde se sensibilizó a los supervisores, funcionarios y contratistas de la importancia del principio de planeación en  la contratación estatal. La Oficina Asesora Jurídica ha enviado quincenalmente el seguimiento al Plan Anual de Adquisiciones, tal y como evidencian los correos electrónicos remitidos a todas las áreas de la entidad.</t>
  </si>
  <si>
    <t>Indebida descripción de la necesidad a contratar</t>
  </si>
  <si>
    <t>Aprobar la adquisición de bines, obras y servicios que no se ajusten las necesidades o al cumplimiento de los objetivos de la entidad.</t>
  </si>
  <si>
    <t>Al momento de elaborar los estudios previos y del sector debe cumplir con una debida identificación de las necesidades, verificar que el objeto corresponda a la necesidad descrita en el PAA, que el plazo, tiempo y cantidades también estén en línea con el PAA, con el objeto de contar con unos óptimos estudios previos y del sector así como las invitaciones públicas o pliego de condiciones</t>
  </si>
  <si>
    <t>Investigaciones disciplinarias, fiscales y penales</t>
  </si>
  <si>
    <t>Revisar por parte de la Oficina Asesora jurídica, para que desde el punto de jurídico este acorde las necesidad con el PAA, así como la modalidad de contratación y que los Estudios previos y del sector estén validados por el jefe inmediato del referente técnico y por el responsable del proyecto</t>
  </si>
  <si>
    <t>Comité de contratación y la ordenadora del gasto</t>
  </si>
  <si>
    <t>Con la revisión periodica se previene e identifica las causas que puedan oririginar el riesgo</t>
  </si>
  <si>
    <t>Serán fuente de información los Estudios Previos y del sector realizados</t>
  </si>
  <si>
    <t>Las observaciones serán atendidas en el menor tiempo posible y se verán reflejadas en las modificaciones o sugerencias realizadas a los estudios previos y demás documentos pre contractuales y contractuales, y de ser necesario pasará por el Comité Asesor de Contratación para su discución y posterior aprobación.</t>
  </si>
  <si>
    <t>Se evidencia y controla via correo electrónico y en el libro de control de ingreso de documentos de la Oficina Asesora Jurídica</t>
  </si>
  <si>
    <t>1. Este riesgo no se materializo dentro del primer cuatrimestre de la vigencia 2018
2. Todos los controles se han aplicado satisfactoriamente.
3. Esta acción se implementa desde el mes de enero de 2018 y es continua, toda vez, que se esta asesorando constantemente cada vez que se requiera una adquisición de bienes y/o servicios</t>
  </si>
  <si>
    <t>Errada relación entre el objeto y la necesidad a contratar</t>
  </si>
  <si>
    <t>1.  Este riesgo no se materializo dentro del segundo cuatrimestre de la vigencia 2018
2. Todos los controles se han aplicado satisfactoriamente.
3. Esta acción se implementa desde el mes de enero de 2018 y es continua, toda vez, que se esta asesorando constantemente cada vez que se requiera una adquisición de bienes y/o servicios, de igual manera se programó para el día 05 de septiembre de 2018 una sensibilización, la cual tiene como objetivo la implementación del estudio de mercado y análisis del sector para la contratación directa del IDEP.</t>
  </si>
  <si>
    <t>Indebida maduración o planeación del proceso contractual en tiempos, cantidades, valores, etc.</t>
  </si>
  <si>
    <t>1.  Este riesgo no se materializo dentro del segundo cuatrimestre de la vigencia 2018
2. Todos los controles se han aplicado satisfactoriamente.
3. El día 05 de septiembre de 2018 se realizó la sensibilización a funcionarios, contratistas,en la que se informo y se desarrollaron los temas de realización de estudio de sector de contratación directa, evaluación a proveedores, manejos de actas de terminación y liquidación y como se realiza el pago de seguridad social de los contratistas a partir de octubre de 2018.</t>
  </si>
  <si>
    <t>Elaboración deficiente de los estudios previos y de los pliegos de condiciones</t>
  </si>
  <si>
    <t>Posible incumplimiento en el objeto contratado</t>
  </si>
  <si>
    <t>Elaboración deficiente de análisis del sector</t>
  </si>
  <si>
    <t>Errores en las especificaciones técnicas del bien, obra o servicios a contratar</t>
  </si>
  <si>
    <t>Ampliación de plazos para dar respuesta a las observaciones del proceso</t>
  </si>
  <si>
    <t>Retrasos en el proceso de selección.</t>
  </si>
  <si>
    <t>Cuando se está adelantando procesos de selección pueden ocurrir situaciones que generan modificar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</si>
  <si>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Incumplimiento de metas y objetivos de la entidad</t>
  </si>
  <si>
    <t>Analizar a través del estudio del sector, la oferta y la demanda, es decir la cantidad de posibles oferentes, versus el objeto contractual contra el valor del presupuesto y las obligaciones planteadas, con el objeto de establecer tiempos en el cronograma del proceso ajustados a la realidad del proceso y evitar realizar adendas que modifiquen las fechas</t>
  </si>
  <si>
    <t>Son responsables del control los evaluadores juridico, técnico y financiero, además del ordenador del gasto</t>
  </si>
  <si>
    <t>Cuando se requiera</t>
  </si>
  <si>
    <t>En caso de de presentarse, se generará una reprogramación del cronograma del proceso mediante adenda.</t>
  </si>
  <si>
    <t>Será fuente de información datos proporcionados en la convocatoria pública</t>
  </si>
  <si>
    <t>Las observaciones serán atendidas conforme a los términos de ley, mediante adendas dependiendo del proceso de selección.</t>
  </si>
  <si>
    <t>Se evidencia con la expedición de la adenda dentro del proceso.</t>
  </si>
  <si>
    <t xml:space="preserve">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</si>
  <si>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Ampliación de plazos para poder evaluar el proceso de selección, en la eventualidad que se reciban muchas ofertas</t>
  </si>
  <si>
    <t xml:space="preserve">1.  Este riesgo no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t>
  </si>
  <si>
    <t>1.  Este riesgo no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el cumplimiento de los tiempos procesales, asi como la de publicacion de adendas en el tiempo legal establecido y en el plazo del cronograma y dar respuestas a las observaciones. Es  de anotar que el 24 de noviembre de 2017 se remitió correo a todos los funcionarios y supervisores aspectos a tener en cuenta para la elaboracion de estudios previos y del sector, con el objeto de preveer estas circuntancias. Sin emabrgo dentro de los procesos de selección adelantados casi todos bajo la modalidad de mínima cuantía, no ha sido tan fácil medir con precisión los tiempos, habida cuenta que de acuerdo a la ley es un procedimiento expedito que solo se evalúa la oferta de menor valor y si esta no cumple, se continua con la siguiente, y como es un hecho aleatorio no se puede establecer desde que se publica en cronograma del proceso. Por eso es relevante por parte de la OAJ revisar antes de publicar la invitación o pliego de condiciones que la redacción de los mismos sean claros, y precisos, para que las ofertas se presenten sin errores, y evite retrazos por ampliación de plazos</t>
  </si>
  <si>
    <t>Falta de pluralidad de ofertas</t>
  </si>
  <si>
    <t>Declaratoria de desierta del proceso de selección</t>
  </si>
  <si>
    <t>Cuando no se presentan proponentes dentro de un proceso de selección o los que se presentaron no cumplen con los requisitos habilitantes técnicos, jurídicos o financieros, y que no son subsanados satisfactoriamente o no cumple con los requisitos calificables o puntuables, debe declararse desierta la convocatoria, lo que implica posible incumplimiento en la satisfacción de las necesidades de la entidad o en sus metas</t>
  </si>
  <si>
    <t>Incumplimiento en la satisfacción de las necesidades de la entidad</t>
  </si>
  <si>
    <t>Realizar estudios del sector en el cual se analicen las variables jurídicas, financieras, técnicas, de oferta y demanda, que permitan conocer el sector y el mercado de la necesidad de la entidad, y con ello colocar reglas en el pliego de condiciones o en la invitación publica que permitan la existencia de pluralidad de oferentes y el cumplimiento de los requisitos exigidos</t>
  </si>
  <si>
    <t>Son responsables del control el referente técnico y la Oficina Asesora Jurídica</t>
  </si>
  <si>
    <t>cuando se requiera</t>
  </si>
  <si>
    <t>En caso de presentarse se realizará la declaratoria desierta junto con su justificación.</t>
  </si>
  <si>
    <t>Será fuente de información el Proceso de Selección</t>
  </si>
  <si>
    <t>Las observaciones o diferencias serán atendidas en los términos de ley.</t>
  </si>
  <si>
    <t>Se evidencia en la justificación anexada al Proceso de selección</t>
  </si>
  <si>
    <t>1.  Este riesgo no se materializo dentro del primer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Es  de anotar que a partir del 2018 se realiza la contratacion a través de la plataforma transaccional de SECOP II lo que permite mayor difusiòn y da lugar a quese presente varios oferentes</t>
  </si>
  <si>
    <t>Ningún oferente cumple con los requisitos exigidos en el pliego de condiciones</t>
  </si>
  <si>
    <t>1.  Este riesgo  se materializo dentro del segundo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declararon desiertos 2 procesos bajo la modalidad de minima cuantia el No 5 contratar servicios de vacaiones recreativas por no presentacion de ofertas al momento del cierre, sin embargo se volviò a publicar con el numero 8 y se ajustaron algunos aspectos en el requisto economico permitiendo la presentacion de ofertas y la adjudicación del contrato y el No 9 que corresponde a contratar los servicios de capacitación se declarò desierto por que no cumplieron con los requisitos habilitantes técnicos, asi las cosas no se materializò el riesgo en este caso, sin embargo  se volvió a publicar bajo el numero 12 en donde se ajustaron la redación de los requisitos tecnicos para ser mas claro lo que se solicitaba a nivel de experiencia permitiendo obtener mayor  pluiridad de oferentes y adjudicar el proceso</t>
  </si>
  <si>
    <t>1.  Este riesgo se materializo dentro del tercer cuatrimestre de la vigencia 2018
2. Todos los controles se han aplicado satisfactoriamente.
3. Esta acción se implementa desde el mes de enero de 2018 y es continua, toda vez, que se esta pendiente por parte del abogado asignado para adelantar el proceso y por la Jefe Asesora Juridica, que las condiciones o reglas incluidas en la invitación o pliego de condiciones esten claras para efectos de que se presente pluralidad de oferentes y no se declare desierto. En este cuatrimestre se declaró desierto 1 proceso bajo la modalidad de minima cuantia el No 16 contratar el sistema de información de gestión financiera por no presentación de ofertas al momento del cierre. Es de anotar que no se publicó nuevamente porque se declaro desierto en el mes de diciembre y ya no alcazaban los termino procesales. Se aclara que una vez analizados los factores de no presentacion de oferentes se concluye que se debe a que el presupuesto no fue el suficiente a pesar que el estudio de sector si arroja ese presupuesto.</t>
  </si>
  <si>
    <t>Inhabilidades sobrevinientes</t>
  </si>
  <si>
    <t>Imposibilidad de celebrar el contrato o convenio por cualquiera de las partes</t>
  </si>
  <si>
    <t>Pueden presentarse una vez se adjudique el contrato inhabilidades sobrevinientes que imposibilitan celebrar el contrato, lo que puede redundar en incumplimiento de las necesidades de la entidad</t>
  </si>
  <si>
    <t>Revisar constantemente la cámara de comercio y los reportes de multas para conocer si hay proponentes inhabilitados</t>
  </si>
  <si>
    <t>Es responsable de la verificación la Oficina Asesora Jurídica</t>
  </si>
  <si>
    <t>En caso de presentarse generará cesión o terminación del contrato</t>
  </si>
  <si>
    <t>Reporte generado por los organismos de control y por el RUES.</t>
  </si>
  <si>
    <t>En caso de presentarse se tendrán cinco (05) días hábiles para que el contratista manisfieste su deseo de ceder o de terminación del contrato</t>
  </si>
  <si>
    <t>Se evidencia en la cesión o terminación al contrato realizada</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</si>
  <si>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</si>
  <si>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Se revisa constantemente la cámara de comercio y los reportes de multas para conocer si hay proponentes inhabilitados</t>
  </si>
  <si>
    <t>Incumplimiento del principio de selección objetiva</t>
  </si>
  <si>
    <t>Selección de contratistas que no cuenten con la capacidad financiera y/o técnica y/o jurídica necesarias para la ejecución del contrato para el beneficio particular o de un tercero</t>
  </si>
  <si>
    <t>Adjudicar procesos a contratistas que no cuenten con la capacidad financiera y/o técnica y/o jurídica necesarias para la ejecución del contrato, lo que implica el desconocimiento de los principios de la contratación estatal, que redunda aún demandas e investigaciones disciplinarias, fiscales y penales, y no obtener la satisfacción de la necesidad de la entidad</t>
  </si>
  <si>
    <t>Error en la revisión y aprobación de las garantías</t>
  </si>
  <si>
    <t>Indebida aprobación de las garantías contractuales</t>
  </si>
  <si>
    <t>Al momento de revisar las garantías que ampara los contratos se puede incurrir en errores de revisión y no se corrijan a tiempo lo que lleva a que durante el contrato no se cuente con los debidos amparos</t>
  </si>
  <si>
    <t>Los bienes, obras y/o servicios no están amparados de manera adecuada por una garantía de seguro</t>
  </si>
  <si>
    <t>Tener un doble control en la revisión de las pólizas por el abogado tramitador y posteriormente por la Jefe jurídica</t>
  </si>
  <si>
    <t>Es responsable el Jefe de la Oficina Asesora Jurídica, el Profesional de la Oficina Asesora Jurídica y contratista que tramite el proceso</t>
  </si>
  <si>
    <t>cuando se requiere de la actividad</t>
  </si>
  <si>
    <t>El profesional jurídico encargado de la revisión debe observar la minuta del contrato para tener en cuentalos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</si>
  <si>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garantia</t>
  </si>
  <si>
    <t>Se evidencia en el documento que aprueba la garantía</t>
  </si>
  <si>
    <t>Integrantes del Comité evaluador</t>
  </si>
  <si>
    <t>Cuando se requiera de la actividad.</t>
  </si>
  <si>
    <t>Se verifica las ofertas con los requisitos o reglas incluidos en el pliego de condiciones o invitación pública</t>
  </si>
  <si>
    <t>Subdirector Administrativo, Financiero y de Control Interno Disciplinario, Profesional Universitario - Proceso de Gestión de Recursos Físicos y Ambiental, Profesional Contratista Referente PIGA</t>
  </si>
  <si>
    <t>Será fuente de información en el contrato</t>
  </si>
  <si>
    <t>En el expediente del proceso de convocatoria pública, particularmente en el informe de evaluación final del comité evaluador</t>
  </si>
  <si>
    <t>Sistema de Información Administrativo y Financiero del Instituto, Aplicativo STORM de la Secretaría Distrital de Ambiente (Herramienta para transmisión de información de formulación, seguimiento y evaluación del PIGA), plataforma KUNA IDEAM para el reporte de RESPEL</t>
  </si>
  <si>
    <t>La revisión de las pólizas se hacen con doble control por el abogado tramitador en primera instancia y luego por el Jefe de la Oficina Asesora Jurídica</t>
  </si>
  <si>
    <t>1. Este riesgo no se materializó dentro del primer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de seleccionar un contratista con deficiencias jurídicas, técnicas o financieras
 3. Esta acción  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</si>
  <si>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Equipos de cómputo  oficina 402A, puntos ecológicos oficinas 402A, 402B, 805 y 806, instalaciones hidrosanitarias, sistemas de iluminación del CEA</t>
  </si>
  <si>
    <t>Debilidad en la supervisión y ejecución del contrato</t>
  </si>
  <si>
    <t>Incumplimiento del objeto o de las obligaciones contractuales</t>
  </si>
  <si>
    <t>Una vez suscrito, perfeccionado y legalizado el contrato se remite al supervisor para que inicie con la supervisión del contrato. Para lo cual el supervisor debe leer cuidadosamente las obligaciones del contratista y contratante, con el objeto de realizar un debido seguimiento, en caso contrario se puede omitir la revisión cuidadosa de la ejecución contractual lo que podría llevar a una recepción inadecuada de bienes y servicios que redundaría posiblemente en investigaciones penales, disciplinarias y fiscales</t>
  </si>
  <si>
    <t>Sensibilizaciones y/o campañas y/o capacitaciones a los supervisores para que conozcan como se debe adelantar las supervisiones y los riesgos a los que se ven avocados sino hacen una correcta supervisión</t>
  </si>
  <si>
    <t>Supervisor del contrato</t>
  </si>
  <si>
    <t>En caso de presentarse, se citará al contratista para conminarlo a cumplir y de ser el caso se impondrá multa, sanción o declaratoria de caducidad</t>
  </si>
  <si>
    <t>Fuente de información el contrato y acto administrativo de la sanción.</t>
  </si>
  <si>
    <t>Se evidencia en la citación al contratista y e el acto administrativo que impone la sanción.</t>
  </si>
  <si>
    <t>Incumplimiento del contratista</t>
  </si>
  <si>
    <t>Recepción de bienes, obras y servicios que no cumplen con las condiciones exigidas y esperadas por la entidad</t>
  </si>
  <si>
    <t>Indebida evaluación de los proponentes en el proceso de selección</t>
  </si>
  <si>
    <t>Demandas</t>
  </si>
  <si>
    <t>Entrega de productos incompletos</t>
  </si>
  <si>
    <t>Investigaciones de orden disciplinario, fiscal y penal</t>
  </si>
  <si>
    <t>Durante los tres cuatrimestres se han realizado campañas, capacitaciones y sensibilizaciones a los supervisores para que tengan las bases y fundamentos suficientes para adelantar una supervisión a los contratos asignados</t>
  </si>
  <si>
    <t>1. Este riesgo no se materializó dentro del segundo cuatrimestre de la vigencia 2019, toda vez que todos los contratistas han sido seleccionados bajo el amparo de los principios que rigen la contratación pública que son selección objetiva y transparencia, es decir todos cuentan con la capacidad financiera y/o técnica y/o jurídica necesarias para la ejecución del contrato para el beneficio particular o de un tercero. Esto se refuerza teniendo en cuenta que no ha llegado queja o reclamación ni durante el proceso de selección ni posterior a la adjudicación y firma del contrato.
 2. Todos los controles se han aplicado satisfactoriamente. En este cuatrimestre se realizaron cinco(5)procesos de selección, tres (3) bajo la modalidad de mínima cuantía y dos (2) bajo la modalidad de selección abreviadapor menor cuantíaen los cuales no se presentó el riesgo de seleccionar un contratista con deficiencias jurídicas, técnicas o financieras
 3. Esta acciónes continua, toda vez, que se esta pendiente por parte del abogado asignado para adelantar el proceso y por la Jefe Asesora Jurídica, que las condiciones o reglas incluidas en la invitación o pliego de condiciones estén claras para efectos de que se presente la oferta bajo los principios de transparencia y una vez se este en la etapa de evaluación, se constituya un comité impar, incluyendo en las invitaciones de mínima cuantía, donde la Ley no lo exige, pero que se nombra para una mayor transparencia y objetividad. Es de anotar que el proceso de selección se realiza a través de la plataforma transaccional de SECOP II lo que permite mayor transparencia y veeduría</t>
  </si>
  <si>
    <t>pone en riesgo la adecuada ejecución del contrato</t>
  </si>
  <si>
    <t>Variación de los precios estimados del contrato</t>
  </si>
  <si>
    <t>Desequilibrio económico del contrato</t>
  </si>
  <si>
    <t>Inadecuada aplicación de la normatividad vigente, manual de contratación y procedimientos asociados</t>
  </si>
  <si>
    <t>Al realizar los estudios previos debe realizarse una matriz de riesgos donde se evidencien los riesgos previsibles y se les de un tratamiento, a así como también deben solicitarse unas garantías que amparen los riegos imprevisibles, con el objeto de evitar que surjan desequilibrios económicos, nos e tenga claro el tratamiento a seguir y se obtenga una demanda</t>
  </si>
  <si>
    <t>Desconocimiento de las facultades y delegaciones existentes en la entidad</t>
  </si>
  <si>
    <t>En los estudios previos debe establecerse muy bien los riegos previsibles y su tratamiento, para que si llegaren a suceder se tenga claro el paso a seguir</t>
  </si>
  <si>
    <t>Referente técnico y Supervisor del contrato</t>
  </si>
  <si>
    <t>Cuando se requiera de la actividad</t>
  </si>
  <si>
    <t>En caso de presentarse y luego de realizado el analisis financiero y técnico se reajustará el valor del contrato</t>
  </si>
  <si>
    <t>Fuente de información el contrato, los estudios previos y análisis de la información económica.</t>
  </si>
  <si>
    <t>Se evidencia en el reajuste del contrato</t>
  </si>
  <si>
    <t>Fluctuación del dólar</t>
  </si>
  <si>
    <t>Documentos falsos o irregulares presentados por los oferentes y que la entidad no logra evidenciar en el momento de la evaluación</t>
  </si>
  <si>
    <t>Adjudicación viciada para beneficio particular o de un tercero</t>
  </si>
  <si>
    <t>Adjudicar procesos a contratistas con documentos falsos o irregulares presentados por los oferentes y que la entidad no logra evidenciar en el momento de la evaluación, lo que implica el desconocimiento de los principios de la contratación estatal, que redunda en demandas e investigaciones disciplinarias, fiscales y penales, y no obtener la satisfacción de la necesidad de la entidad</t>
  </si>
  <si>
    <t>Mayor estabilidad de la obra</t>
  </si>
  <si>
    <t>Revisión de los riesgos previsibles antes de publicar el proceso por parte de la OAJ</t>
  </si>
  <si>
    <t>Cambio climático o desastres nacionales</t>
  </si>
  <si>
    <t>Actos mal intencionados del personal de la entidad o de terceros que generen hurto, pérdida o deterioro de los bienes.</t>
  </si>
  <si>
    <t xml:space="preserve">Pérdida de bienes y/o elementos de Propiedad, Planta y Equipo e Inventarios del Instituto. </t>
  </si>
  <si>
    <t xml:space="preserve">Sucede cuando por necesidad del servicio, se presta un bien a un funcionario del Instituto para eventos académicos, y el bien es expuesto a sufrir algún tipo de daño o en el peor de los casos hurto </t>
  </si>
  <si>
    <t>Responsabilidades legales, penales, disciplinarias, administrativas y fiscales para la entidad.</t>
  </si>
  <si>
    <t>Comité evaluador conformado por un numero impar y que este integrado por la parte jurídica, financiera y técnica, que permita revisar las ofertas bajo los principios de objetividad y transparencia</t>
  </si>
  <si>
    <t>Prorrogas en el plazo del contrato</t>
  </si>
  <si>
    <t>integrantes del Comité evaluador</t>
  </si>
  <si>
    <t>Todos los bienes del Instituto se registran en el Sistema de Información Administrativo y Financiero - Módulo de Recursos Físicos, el cual les asigna un número de placa para su identificación y control</t>
  </si>
  <si>
    <t xml:space="preserve">Profesional Universitario- Proceso de Gestión de Recursos Físicos </t>
  </si>
  <si>
    <t>Cada vez que se realice la adquisición de un bien, el cual queda registrado en el movimiento de ALTAS</t>
  </si>
  <si>
    <t>En caso de presentarse después de probados los hechos se revocaran los actos y se dará inicio a las investigaciones correspondientes.</t>
  </si>
  <si>
    <t>Identificar y controlar el bien                                              Verificar que el sticker de la placa se le coloque al bien</t>
  </si>
  <si>
    <t>Si es confiable, porque el bien se identifica con un único número que permite conocer su estado en general</t>
  </si>
  <si>
    <t>Si se evidencia algún error operativo, se escala la incidencia a la Oficina Asesora de Planeación mediante correo electrónico, con el fin de que sea reportado al Proveedor del Sistema de Información Administrativo y Financiero del Instituto</t>
  </si>
  <si>
    <t>Comprobante de Altas y sus respectivos soportes (Factura, Solicitud de Ingreso,  y autorización de pago)</t>
  </si>
  <si>
    <t>Omisión por parte del interventor o supervisor de informar oportunamente los incumplimientos que se presenten en el contrato</t>
  </si>
  <si>
    <t>Imposibilidad de adelantar procesos de declaratoria de incumplimiento, imposición de multas o sanciones</t>
  </si>
  <si>
    <t>Durante la supervisión de los contratos en ocasiones debe conminar al contratista a cumplir con las obligaciones contractuales dentro del plazo de ejecución del contrato, Sin embargo el supervisor no informa oportunamente los incumplimientos o no los sustenta de forma adecuada, para iniciarle un proceso de multas que conmine a cumplir con las obligaciones, situación que puede lograr incumplimiento de las necesidades institucionales ye estar avocado a investigaciones disciplinarias, fiscales y penales</t>
  </si>
  <si>
    <t>1. Este riesgo no se materializo dentro del primer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ocho (8)  procesos de selección, cinco (5) bajo la modalidad de mínima cuantía, dos (2) bajo la modalidad de selección abreviada  por subasta inversa y uno (1) bajo la modalidad de concurso de méritos 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</si>
  <si>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Supervisor del contrato, el Jefe de la Oficina Asesora Juridica y la Directora</t>
  </si>
  <si>
    <t>NO se materializó el riesgo en el primer cuatrimestre. Los bienes se encuentran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mantienen actualizados los inventarios de Propiedad Planta y Equipo de los bienes de la entidad en el aplicativo GOOBI.</t>
  </si>
  <si>
    <t>cuando se requiera de la actividad</t>
  </si>
  <si>
    <t>Iniciar las invesdtigaciones por presuntas faltas de carácter disciplinario y las que lleguen a determinar</t>
  </si>
  <si>
    <t>Fuente de información el contrato y fallos de responsabilidad</t>
  </si>
  <si>
    <t>Hechos accidentales producidos a los bienes del Instituto, los cuales producen daño o deterioro.</t>
  </si>
  <si>
    <t>Las observaciones o diferencias serán atendidas en el menor tiempo, cuando se requiera.</t>
  </si>
  <si>
    <t>Se evidencia en el análisis probatorio que se demunestre en los procesos de responsabilidad.</t>
  </si>
  <si>
    <t>Afectación en la disponibilidad de elementos y/o bienes de propiedad del Instituto.</t>
  </si>
  <si>
    <t xml:space="preserve">Monitoreo mediante el Sistema de seguridad a través de cámaras de video las 24 horas, administradas por la Oficina Asesora de Planeación </t>
  </si>
  <si>
    <t xml:space="preserve">Oficina Asesora de Planeación - Técnico Operativo </t>
  </si>
  <si>
    <t>Debe ser diario durante las 24 horas</t>
  </si>
  <si>
    <t>Evidenciar el uso diario de los bienes en el Instituto</t>
  </si>
  <si>
    <t>Si es confiable, porque el acceso para el monitoreo depende únicamente de la Oficina Asesora de Planeación</t>
  </si>
  <si>
    <t>Se presenta la observación ante el Comité de Inventarios</t>
  </si>
  <si>
    <t>Los vídeos de registro, que reposan en la Oficina Asesora de Planeación</t>
  </si>
  <si>
    <t>1. Este riesgo no se materializó dentro del segundo cuatrimestre de la vigencia 2019, toda vez, que en la etapa de evaluación de las ofertas, no se han detectado documentos falsos o irregulares presentados por los oferentes, ni tampoco se han recibido quejas o reclamaciones dentro del proceso o una vez adjudicado y suscrito contrato, de que la entidad no haya evidenciado en el momento de la evaluación documentos falsos
 2. Todos los controles se han aplicado satisfactoriamente. En este cuatrimestre se realizaron cinco (5)procesos de selección, tres (3) bajo la modalidad de mínima cuantía y dos (2) bajo la modalidad de selección abreviadapor menor cuantíaen los cuales, no se presentó el riesgo
 3. Siempre se conforma comités evaluadores impares y donde esta integrado por el jurídico, el financiero (siempre que la modalidad de selección lo exija) y el técnico lo que permite realizar una evaluación objetiva, transparente, y que permita evidenciar si existen documentos falsos o irregularidades.</t>
  </si>
  <si>
    <t>04/09/2019
NO se materializó el riesgo en el segundo cuatrimestre. Los bienes  continúan amparados bajo la modalidad de contrato No. 112 de 2017 ASEGURADORA SOLIDARIA DE COLOMBIA ENTIDAD COOPERATIVA cuyo objeto es "Contratar los seguros que amaparen los intereses patrimoniales actuales y futuros, así como los bienes de propiedad del Instituto para la Investigación Educativa y el Desarrollo Pedagógico - IDEP, que estén bajo su responsabilidad y custodia y aquellos que sean adquiridos para el desarrollo las funciones inherentes a su actividad y cualquier otra póliza de seguros que requiera la entidad en el desarrollo de su actividad", el cual a la fecha se encuentra vigente.
Asi mismo, se continúa permanentemente la actualización de los inventarios de Propiedad Planta y Equipo de los bienes de la entidad en el aplicativo GOOBI y se proyecta toma fisica de inventarios en el tercer cuatrimestre de la presente vigencia</t>
  </si>
  <si>
    <t>Falta de puntos de control en la administración de los bienes y/o elementos de la entidad.</t>
  </si>
  <si>
    <t>Incremento en las primas de las pólizas que amparan los bienes del Instituto</t>
  </si>
  <si>
    <t>Renovación de las pólizas anualmente, que ampare todos los bienes del Instituto, mediante el contrato que se establece con la aseguradora seleccionada</t>
  </si>
  <si>
    <t>Subdirector Administrativo, Financiero y de Control Disciplinario</t>
  </si>
  <si>
    <t>La renovación es anual, y se aplica la póliza cuando se presenta el evento</t>
  </si>
  <si>
    <t>Asegurar que los  bienes del Instituto estén amparados para continuar con el buen funcionamiento del mismo</t>
  </si>
  <si>
    <t>La fuente de la información parte de la compañía aseguradora y da garantía de que los bienes están amparados en caso de cualquier situación eventual que pueda afectarlos</t>
  </si>
  <si>
    <t>Hacer requerimientos mediante oficio a la compañía Aseguradora por intermedio del corredor de Seguros, para subsanar el siniestro ocurrido</t>
  </si>
  <si>
    <t>La ejecución del contrato con la compañía Aseguradora y con el corredor de Seguros</t>
  </si>
  <si>
    <t>Durante los tres cuatrimestres se han realizado campañas, capacitaciones y sensibilizaciones a los supervisores para que tengan las bases y fundamentos suficientes para adelantar una supervisión a los contratos asignados, y sepan como actuar cuando existen incumplimientos</t>
  </si>
  <si>
    <t>No aplicar la Resolución No. 001 de 2002, en lo referente a las bajas de bienes muebles de la entidad.</t>
  </si>
  <si>
    <t>Carencia de información actual en el Inventario del Instituto</t>
  </si>
  <si>
    <t>Cada vez que se notifique una pérdida de un bien se deben seguir las actividades del procedimiento PRO-GRF-11-01 Egresos o salidas definitivas de bienes: En la actividad número 28</t>
  </si>
  <si>
    <t>Incumplimiento de especificaciones técnicas</t>
  </si>
  <si>
    <t>Recibir obras, bienes y/o servicios que no cumplen con las especificaciones técnicas establecidas por la entidad para beneficio particular o de un tercero</t>
  </si>
  <si>
    <t>Profesional Universitario- Proceso de Gestión de Recursos Físicos                                                                     Subdirector Administrativo, Financiero y de Control Disciplinario</t>
  </si>
  <si>
    <t>Durante la supervisión de los contratos no debe recibirse obras, bienes y/o servicios que no cumplan con las especificaciones técnicas establecidas en el contrato para beneficio particular o de un tercero. Estas actuaciones causan incumplimiento del contrato, multas y caducidades, que pueden generar detrimento patrimonial y en ocasiones el incumplimiento de metas de la Entidad</t>
  </si>
  <si>
    <t>Cada vez que se presente el evento se debe dar cumplimiento al procedimiento PRO-GRF-11-01 Egresos o salidas definitivas de bienes</t>
  </si>
  <si>
    <t>Garantizar que el bien sea repuesto por la aseguradora y que se cumplan los conductos disciplinarios a que haya lugar</t>
  </si>
  <si>
    <t>Dar cumplimiento al procedimiento PRO-GRF-11-01 Egresos o salidas definitivas de bienes, permite que los bienes se encuentren actualizados en el Sistema de Información Administrativo y Financiero del Instituto</t>
  </si>
  <si>
    <t>Se notifica mediante correo electrónico a la Oficina Asesora de Planeación o contabilidad, según sea el caso, para dar solución a la incidencia presentada</t>
  </si>
  <si>
    <t>Comprobantes de Salidas, Bajas y soportes respectivos (Acto administrativo, acta de comité, según corresponda)</t>
  </si>
  <si>
    <t>Deficiencia de controles y seguimientos al contrato o convenio por parte del supervisor o interventor</t>
  </si>
  <si>
    <t>Incumplimiento en el pago de salarios y prestaciones sociales por parte del contratista a su equipo humano</t>
  </si>
  <si>
    <t>Durante la supervisión de los contratos en ocasiones debe conminar al contratista a cumplir con las obligaciones de que paguen los salarios y prestaciones sociales del equipo humano a su cargo, Sin embargo el supervisor no informa oportunamente de estos incumplimientos o no los sustenta de forma adecuada, para iniciarle un proceso de multas que conmine a cumplir con estas obligaciones, situación que puede lograr incumplimiento y declarar la efectividad de la garantía y estar avocado a investigaciones disciplinarias, fiscales y penales</t>
  </si>
  <si>
    <t>Declaratoria de incumplimiento y efectividad de la garantía de salarios y prestaciones sociales</t>
  </si>
  <si>
    <t>Sensibilizaciones y/o campañas y/o capacitaciones a los supervisores para que conozcan como se debe adelantar las supervisiones y los riesgos a los que se ven avocados sino hacen una correcta supervisión y una adecuada liquidación del contrato</t>
  </si>
  <si>
    <t>En caso de presentarse, se citará al contratista para conminarlo a cumplir y sino podrá imponer multas o sanciones.</t>
  </si>
  <si>
    <t>evidencia de pago de planillas de la seguridad social o acto administrativo en donde se impone la sanción</t>
  </si>
  <si>
    <t>Los requerimientos serán atendidos en el menor tiempo posible</t>
  </si>
  <si>
    <t>Planillas de pago de seguridad social o acto administrativo en donde se sanciona al contratista.</t>
  </si>
  <si>
    <t>Aprovechamiento de los recursos con fines personales</t>
  </si>
  <si>
    <t>Utilización inapropiada del parque automotor de la entidad</t>
  </si>
  <si>
    <t>El conductor o funcionario delegado hace mal uso del parque automotor del Instituto, puede ser: Infringiendo normas de tránsito, dándole uso personal y descuidando el estado del mismo</t>
  </si>
  <si>
    <t>Deterioro del patrimonio de la entidad.</t>
  </si>
  <si>
    <t>Verificar en la página del SIM si el parque automotor presenta alguna infracción</t>
  </si>
  <si>
    <t>Cada tres meses, se toma 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</si>
  <si>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Revisar que el parque automotor no posea ninguna infracción</t>
  </si>
  <si>
    <t xml:space="preserve">Página web oficial del SIM  </t>
  </si>
  <si>
    <t>La oficina Asesora Jurídica y el Supervisor del contrato</t>
  </si>
  <si>
    <t>En caso de reportar alguna infracción se paga oportunamente</t>
  </si>
  <si>
    <t>Dos veces al año, una cada semestre</t>
  </si>
  <si>
    <t>Pantallazo de la página de SIM, el cual se archiva digitalmente en un disco extraíble del Profesional Universitario - Proceso de Gestión de Recursos Físicos en la carpeta F-Mis Documentos-Servicios Generales-Contratos-Mantenimiento Parque Automotor-Comparendos-Reporte Comparendos 2018</t>
  </si>
  <si>
    <t>En caso de presentarse se iniciara con los requerimientos al contratista para el cumplimiento de las especificaciones</t>
  </si>
  <si>
    <t>Los documentos de la supervisión que reposan en el expediente contractual</t>
  </si>
  <si>
    <t>Las observaciones o diferencias serán atendidas en el menor tiempo posible y conforme términos de ley.</t>
  </si>
  <si>
    <t>Pruebas obrantes dentro del expediente contractual sobre los bienes o servicios recibido sin el cumplimiento de las estipulaciones contractuales</t>
  </si>
  <si>
    <t>NO se materializó el riesgo en el primer cuatrimestre. Para lo cual se expidio el acto administrativo Resolución No. 19 de 2019 "Por la cual se reglamenta la administración, uso y manejo del parque automotor del Instituto para la Investigación Educativa y el Desarrollo Pedagógico - IDEP" y se comunicó a los funcionarios que de alguna manera tienes funciones de conducción o por delegación en algunas oportunidades al Conductor de la Dirección General y al Operario de la Subdirección Administrativa, mediante correo electronico el 26 de febrero del 2019, para su conocimiento y fines pertinentes.
Asi mismo, se realizaron los mantenimientos preventivos y correctivos al parque automotor culminando la ejecución del contrato No. 79 del 2018 con la empreas Car Scanner y se dio inicio al proceso de contratación para la prestación de servicios del mantenimiento preventivo y correctivo del parque automotor del IDEP para la vigencia 2019.</t>
  </si>
  <si>
    <t>1. Este riesgo no se materializo dentro del primer cuatrimestre de la vigencia 2019
 2. Todos los controles se han aplicado satisfactoriamente. No se presentó incumplimiento por parte de los contratistas.
3.En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</si>
  <si>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Formalizar el reglamento interno para la administración del parque automotor del Instituto</t>
  </si>
  <si>
    <t>Incremento de Gastos administrativos.</t>
  </si>
  <si>
    <t>Diligenciamiento mensual de la planilla FT-GRF-11-14 PLANILLA SEGUIMIENTO TRANSPORTE PARQUE AUTOMOTOR IDEP y eventualmente la planilla FT-GRF-11-08 AUTORIZACIÓN SALIDA DE VEHÍCULOS PARQUE AUTOMOTOR FUERA DE BOGOTÁ</t>
  </si>
  <si>
    <t>Deficiencia de controles y seguimiento al contrato o convenio por parte del supervisor o interventor</t>
  </si>
  <si>
    <t>Es mensual y eventual para el momento en el que se presente la necesidad</t>
  </si>
  <si>
    <t>Sanciones disciplinarias, fiscales y/o penales</t>
  </si>
  <si>
    <t>Verificar el recorrido del parque automotor del Instituto</t>
  </si>
  <si>
    <t>El conductor diligencia la planilla FT-GRF-11-14 PLANILLA SEGUIMIENTO TRANSPORTE PARQUE AUTOMOTOR IDEP, la cual evidencia los movimientos del parque automotor</t>
  </si>
  <si>
    <t>Se notifica al Subdirector Administrativo y Financiero y de Control Interno y Disciplinario mediante oficio</t>
  </si>
  <si>
    <t>FT-GRF-11-14 PLANILLA SEGUIMIENTO TRANSPORTE PARQUE AUTOMOTOR IDEP y eventualmente la planilla FT-GRF-11-08 AUTORIZACIÓN SALIDA DE VEHÍCULOS PARQUE AUTOMOTOR FUERA DE BOGOTÁ</t>
  </si>
  <si>
    <t>Deficiencia en el seguimiento y vigilancia del contrato por parte del supervisor y/o interventor del contrato o convenio</t>
  </si>
  <si>
    <t>Inadecuada liquidación de los contratos o convenio</t>
  </si>
  <si>
    <t>Una vez finalizado el plazo del contrato deben los supervisores dentro del termino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</si>
  <si>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04/09/2019
NO se materializó el riesgo en el segundo cuatrimestre. 
Asi mismo, se continúa realizando los mantenimientos preventivos y correctivos al parque automotor culminando la ejecución del contrato No. 82 del 2019 con la empreas TECNOMOTORES.
De igual manera se revisó en la pagina de la Secretaría de Transito el estado de comparendos y los vehículos del institu no registran ningun comparendo.</t>
  </si>
  <si>
    <t>Mantenimiento preventivo y correctivo del parque automotor del Instituto</t>
  </si>
  <si>
    <t>Procesos disciplinarios y penales</t>
  </si>
  <si>
    <t>Ejecución y Supervisión de Contratos:                                                                     1) Mantenimiento preventivos y correctivo del parque automotor, para el que se diligencia el formato FT-GRF-11-01 AUTORIZACIÓN SERVICIO DE MANTENIMIENTO                                               2) Suministro de Combustible, el cual es controlado mediante un chip, el informe que reporta el contratista y la planilla FT-GRF-11-14 PLANILLA SEGUIMIENTO TRANSPORTE PARQUE AUTOMOTOR IDEP</t>
  </si>
  <si>
    <t>1. Este riesgo no se materializó dentro del segundo cuatrimestre de la vigencia 2019
 2. Todos los controles se han aplicado satisfactoriamente. No se presentó incumplimiento por parte de los contratistas.
 3.En este cuatrimestre se realizó el día 25 de junio de 2019 la entrega física de los tips el lineamientos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t>
  </si>
  <si>
    <t>Cada vez que se presente una eventualidad para el parque automotor del Instituto y el Suministro de combustible se hace mensualmente</t>
  </si>
  <si>
    <t>Garantizar el buen funcionamiento del parque automotor y que se encuentran al día en la normatividad exigida por Tránsito (SOAT, revisión tecno mecánica)</t>
  </si>
  <si>
    <t>Supervisor del contrato y ordenador del gasto</t>
  </si>
  <si>
    <t>La información verificada es emitida por los proveedores del servicio, lo cual asegura el servicio prestado al parque automotor del Instituto</t>
  </si>
  <si>
    <t>Inicialmente se confirma con el conductor y posteriormente se notifica al Subdirector Administrativo y Financiero y de Control Interno y Disciplinario mediante oficio</t>
  </si>
  <si>
    <t>No adelantar proceso de multas e incumplimientos, cuando el supervisor ha dado aviso oportuno</t>
  </si>
  <si>
    <t>Informes de supervisión y ejecución de los contratos</t>
  </si>
  <si>
    <t>En caso de presentarse acudir a la jurisdicción Contecioso Administrativa, para revisar la liquidación. Además, se solicitará inciar las investigaciones del caso.</t>
  </si>
  <si>
    <t>Expediente contractual e información reportada en goobi, y SECOP</t>
  </si>
  <si>
    <t>Expedeinte judicial.</t>
  </si>
  <si>
    <t>Ausencia de informes de supervisión</t>
  </si>
  <si>
    <t>Cambio y/o actualización normativa</t>
  </si>
  <si>
    <t>El contratista cumple con las condiciones técnicas de los bienes y obras, pero la operación en el tiempo deteriora la calidad del producto</t>
  </si>
  <si>
    <t>Recibir obras, bienes y/o servicios que cumplen con las especificaciones tánicas establecidas por la entidad, pero que su correcto funcionamiento no corresponde con la calidad y el tiempo previsto por la entidad para beneficio particular o de un tercero</t>
  </si>
  <si>
    <t>Inadecuada gestión documental</t>
  </si>
  <si>
    <t>El supervisor debe recibir obras, bienes y/o servicios que cumplen con las especificaciones técnicas establecidas por la entidad, pero en ocasiones su funcionamiento no corresponde con la calidad y el tiempo previsto por la entidad, lo que lleva a declaratoria de incumplimiento y efectividad de las garantías y de calidad de los bienes y servicios</t>
  </si>
  <si>
    <t>Incumplimiento de lineamientos para la formulación, concertación, implementación, evaluación, control y seguimiento del Plan Institucional de Gestión Ambiental - PIGA.</t>
  </si>
  <si>
    <t>Declaratoria de incumplimiento y efectividad de las garantías y de calidad de los bienes y servicios</t>
  </si>
  <si>
    <t xml:space="preserve">La ocurrencia de alguna de las causas señaladas, puede ocasionar que la Entidad incumpla los lineamientos establecidos por la Secretaría Distrital de Ambiente en todo lo referente al PIGA, lo cual se enmarca en la Resolución 242 de 2014 y en los demás requisitos normativos de orden distrital y nacional para los diferentes componentes y recursos.  </t>
  </si>
  <si>
    <t>Implicaciones legales para la Entidad por incumplimiento normativo.</t>
  </si>
  <si>
    <t>Durante los tres cuatrimestres se han realizado campañas, capacitaciones y sensibilizaciones a los supervisores para que tengan las bases y fundamentos suficientes para adelantar una supervisión a los contratos asignados, y realizar una correcta liquidación de los contratos</t>
  </si>
  <si>
    <t>Revisión y actualización (si aplica) de la Matriz Normativa PIGA-PL-F02-NORMATIVA (SDA), y del normograma interno FT-GJ-09-04.</t>
  </si>
  <si>
    <t>Profesional Contratista Referente PIGA</t>
  </si>
  <si>
    <t>Semestral de acuerdo a lo establecido en la Resolución 242, o antes si se emite un nuevo requisito normativo</t>
  </si>
  <si>
    <t>Permite validar los requisitos legales y su cumplimiento, al igual que identificar nuevos requisitos legales</t>
  </si>
  <si>
    <t>Solicitar siempre póliza de cumplimiento con diferentes amparos de acuerdo en la naturaleza y obligaciones contractuales</t>
  </si>
  <si>
    <t>Desconocimiento de los términos legales para la liquidación de contratos o convenios</t>
  </si>
  <si>
    <t>Incumplimiento de los términos legales o pactados para la liquidación de los contratos o convenios</t>
  </si>
  <si>
    <t>La información para la ejecución del control se verifica en la página del Ministerio de Ambiente y Desarrollo Sostenible, Secretaría Distrital de Ambiente y Alcaldía Mayor de Bogotá. De igual forma se tienen en cuenta las alertas emitidas por la Oficina Asesora Jurídica.</t>
  </si>
  <si>
    <t>Una vez finalizado el plazo del contrato deben los supervisores dentro del término legal establecido liquidar los contratos, con el fin de establecer un balance de cuentas final, y dejar si es del caso observaciones, la falta de una buena supervisión puede llevar a una inadecuada liquidación de contratos y esto posiblemente permita que se presenten demandas, investigaciones disciplinarias, penales y fiscales</t>
  </si>
  <si>
    <t>Se realiza la actualización de la matriz normativa, y se adelantan las acciones pertinentes para iniciar con el cumplimiento de los requisitos que apliquen al contexto de la Entidad.</t>
  </si>
  <si>
    <t>Cada vez que se elabora estudios previos y del sector debe incluir la póliza de cumplimiento, Verificando que el tiempo de los amparos sea el correspondiente</t>
  </si>
  <si>
    <t>Matriz Normativa PIGA-PL-F02-NORMATIVA (SDA)
FT-GJ-09-04. Normograma</t>
  </si>
  <si>
    <t>En caso de haber solicitado póliza, hacerla efectiva por correcto funcionamiento del bien o servicio o por calidad del bien o servicio</t>
  </si>
  <si>
    <t>Contrato y las condiciones de la garantía</t>
  </si>
  <si>
    <t>Correo electrónico mensual a los supervisores de los contratos
recordando la realización de las acta de termoinación y de las actas de liquidación pendientes</t>
  </si>
  <si>
    <t>Supervisor del contrato y la Directora</t>
  </si>
  <si>
    <t>Las observaciones o diferencias son atendidas en el menor tiempo posible cuando se requiera</t>
  </si>
  <si>
    <t>Cuatrimestral</t>
  </si>
  <si>
    <t>En caso de presentarse liquidar de mutuo acuerdo y/o de manera unilarteral los contratos o convenios en el menor tiempo posible</t>
  </si>
  <si>
    <t>Garantías debidamente aprobadas y el contrato</t>
  </si>
  <si>
    <t>Fuente de información liquidación del contrato y contrato</t>
  </si>
  <si>
    <t>Expediente contractual</t>
  </si>
  <si>
    <t>El riesgo no se ha materializado. En la evaluación, control y seguimiento del PIGA para las vigencias 2018 - 2019 se obtuvo una calificación satisfactoria superior a los 90 puntos porcentuales, de igual forma, se han venido ejecutando las acciones planteadas para la prevención y minimización de los impactos ambientales derivados de las actividades de la Entidad y no se han presentado ante la entidad requerimientos por incumplimiento a requisitos legales. 
En atención a las recomendaciones de la Secretaría Distrital del Ambiente "visita de control, evaluación y seguimiento", a una de las causas del riesgo se le adicionó lo relacionado con el transporte de RESPEL y con el fin de fortalecer los controles se incluye como "control" la actualización del Plan de Gestión Integral de Residuos Peligrosos mínimo una vez al año. 
Los demás componentes de riesgo continúan igual.</t>
  </si>
  <si>
    <t xml:space="preserve">        </t>
  </si>
  <si>
    <t>1. Este riesgo no se materializo dentro del primer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  en el Sistema Administrativo y financiero - GOOBI y en el expediente contractual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</si>
  <si>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Este riesgo no se materializo dentro del primer cuatrimestre de la vigencia 2018
2. Todos los controles se han aplicado satisfactoriamente.
3. Esta acción empezará en el mes de mayo de 2018</t>
  </si>
  <si>
    <t>Desconocimiento de la  normativa e inadecuada interpretación y aplicación de los requisitos</t>
  </si>
  <si>
    <t>Perdida de competencia legal para poder liquidar el contrato o convenio</t>
  </si>
  <si>
    <t>1. Este riesgo no se materializó dentro del segundo cuatrimestre de la vigencia 2019, toda vez, que existen dos controles, el primero es que la mayoría de los contratos están amparados por la póliza de cumplimiento, que permite en el caso de recibir obras, bienes y/o servicios que no cumplen con las especificaciones técnicas establecidas por la entidad, o su funcionamiento no corresponde con la calidad y el tiempo previsto puede ser ejecutada, para obligar al contratista su debido cumplimiento, hecho que no se ha evidenciado en este cuatrimestre. Y el segundo control es que para cada pago debe evaluarse al proveedor, dentro de la evaluación hay un ítem que pregunta por la calidad y funcionamiento del bien o servicio, permitiendo con ello que el supervisor prevea estas circunstancias, y la posibilidad de implementar un plan de mejoramiento o solicitar el cambio del bien la entidad para beneficio particular o de un tercero, circunstancias que tampoco han ocurrido.
 2. Todos los controles se han aplicado satisfactoriamente. En los estudios previos se incluyen las pólizas de acuerdo con la naturaleza, objeto y obligaciones contractuales. La revisión de las pólizas se hacen con doble control por el abogado tramitador en primera instancia y luego por el Jefe de la Oficina Asesora Jurídica. Aprobación que se deja constancia en el SECOP II; cuando aplica,en el Sistema Administrativo y financiero - GOOBI y en el expediente contractual
 3. En este cuatrimestre se realizarontreinta y tres (33) contratos, de los cuales todos los que corresponde a prestación de servicios profesionales y apoyo a la gestión, se respaldaron con póliza de cumplimiento y por consiguiente se revisaron las pólizas ,y se aprobaron debidamente. No se solicitan por ley para contratos de seguros, ni los que proviene de acuerdos marco - tienda virtual de Estado Colombiano que fue uno (UNIÓN TEMPORAL BIOLIMPIEZA), toda vez que Colombia compra Eficiente en la operación primaria ya solicitó pólizas de cumplimiento</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</si>
  <si>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 de junio de 2018
- 29 de junio de 2018
En el mes de Agosto de 2018 la OAJ trabajo directamente con los supervisores y apoyos para guiar en el nuevo procedimiento de terminación de los contratos en la plataforma del SECOP II</t>
  </si>
  <si>
    <t>Ausencia temporal del profesional referente PIGA</t>
  </si>
  <si>
    <t>Bajo desempeño ambiental de la Entidad, frente a los resultados históricos de las visitas de evaluación, control y seguimiento al PIGA; esto incluye cumplimiento normativo e implementación de los programas de gestión ambiental.</t>
  </si>
  <si>
    <t>Programación en el Plan Anual de Adquisiciones del presupuesto para el profesional contratista encargado de apoyar la Gestión Ambiental de la Entidad, suscripción del contrato y continuidad en las labores.</t>
  </si>
  <si>
    <t>Al cierre de cada vigencia, y de acuerdo a la necesidad de modificaciones, lo cual es aprobado en el Comité de Contratación y publicado en SECOP y pagina web</t>
  </si>
  <si>
    <t>Permite programar la necesidad presupuestal para que se contrate al profesional encargado de apoyar la Gestión Ambiental de la Entidad, y definir los requisitos de idoneidad, así como las obligaciones contractuales</t>
  </si>
  <si>
    <t>Información aprobada en el marco del Comité de Contratación.</t>
  </si>
  <si>
    <t>1. Este riesgo no se materializo dentro del primer cuatrimestre de la vigencia 2018
2. Todos los controles se han aplicado satisfactoriamente.
3. La OAJ ha remitido a los supervisores de contratos los controles de las actas de terminación y liquidación pendientes en las siguientes fechas:
- 19  de septiembre
- 3 de diciembre de 2018</t>
  </si>
  <si>
    <t>Seguimiento, alertas y ejecución de compromisos respecto al PAA en el marco de los Comités de Contratación</t>
  </si>
  <si>
    <t>Plan Anual de Adquisiciones
Documentos contractuales profesional de apoyo a la Gestión Ambiental de la Entidad
Informes de ejecución del contrato</t>
  </si>
  <si>
    <t>El riesgo no se ha materializado. Durante el cuatrimestre se han ejecutado las actividades programadas en el Plan de Acción anual del PIGA, se han elaborado y remitido los informes de aprovechamiento a la UAESP,  se adelantó entrega de residuos peligrosos en el marco de la Eco-Reciclatón organizada por la Secretaría de Ambiente, y se elaboraron y transmitieron a través de la herramienta Storm los informes semestrales establecidos en la Resolución 242 de 2014, entre otras acciones. 
Los controles establecidos continúan siendo efectivos, por tal motivo no se realiza ningún cambio.</t>
  </si>
  <si>
    <t>Debilidades en la capacitación al personal</t>
  </si>
  <si>
    <t>Reporte de generación de residuos sólidos a la UAESP e informe de ejecución del Plan Interno para el manejo de residuos. Certificados de disposición.</t>
  </si>
  <si>
    <t>Subdirector Administrativo, Financiero y de Control Disciplinario y profesional contratista referente PIGA</t>
  </si>
  <si>
    <t xml:space="preserve">El informe se remite trimestral a la UAESP; los certificados de disposición los entrega los gestores externos posterior a la entrega de los residuos. </t>
  </si>
  <si>
    <t>Permite llevar el registro de los residuos generados en la entidad y el manejo que se le ha dado a los mismos; en la elaboración de los reportes se pueden detectar oportunidades de mejora respecto al tema.</t>
  </si>
  <si>
    <t>Información recolectada de la bitácora de residuos de acuerdo a las entregas al Centro Empresarial, y de las jornadas de reciclatón lideradas por la SDA</t>
  </si>
  <si>
    <t>Implementación de acciones de acuerdo a las observaciones de la SDA y de la UAESP e inclusión en el plan de acción; si son de inmediato cumplimiento, se ejecuta la acción correctiva.</t>
  </si>
  <si>
    <t>Bitácoras de generación de residuos
Certificados de entrega y disposición final
Comunicaciones remitidas a la UAESP</t>
  </si>
  <si>
    <t>Inadecuado manejo de los residuos sólidos ordinarios y peligrosos (segregación, recolección, inventario, disposición final, reporte, entre otros). 
Transporte inadecuado de RESPEL y falta de control de dicha actividad.</t>
  </si>
  <si>
    <t>Formulación, concertación, ejecución y seguimiento del Plan de Acción del PIGA</t>
  </si>
  <si>
    <t>Formulación y concertación: Anual
Ejecución: de acuerdo al cronograma
Seguimiento: Trimestral (interno), semestral (SDA)</t>
  </si>
  <si>
    <t xml:space="preserve">Permite validar las actividades a ejecutar en el plan de acción y cotejar respecto a los resultados de las visitas de evaluación, control y seguimiento.
De igual forma se verifica el cumplimiento de las acciones, cuyo contexto responde en su mayoría a requisitos normativos. </t>
  </si>
  <si>
    <t>Información de elaboración propia, validada en el marco del Comité Directivo o Comité del SIG. Documentos emitidos por la SDA.</t>
  </si>
  <si>
    <t>Revisar el plan de adquisiciones de la vigencia siguiente por parte de la Oficina Asesora de planeación y de la Oficina asesora jurídica, para que desde el punto de presupuesto y de objetos y modalidad de contratación se prevea el cumplimiento del mismo. Así como la revisión por parte de estas dos (2) oficinas cuando existe alguna modificación al PAA</t>
  </si>
  <si>
    <t>Si se detecta incumplimiento en el cronograma del plan de acción, se procede con la acción correctiva (ejecución de la actividad)</t>
  </si>
  <si>
    <t>Plan de acción anual y acta de aprobación en Comité Directivo o del SIG
Soportes de ejecución de las actividades (registros de asistencia, registros fotográficos, piezas de comunicación, inspecciones, entre otros)
Certificados de transmisión en la herramienta STORM</t>
  </si>
  <si>
    <t>Los responsables asignados a la ejecución del control son la Jefe de la Oficina Asesora de Planeación, la Jefe de la Oficina Asesora Jurídica, el Subdirector Académico y el Subdirector Administrativo, Financiero y de Control Disciplinario</t>
  </si>
  <si>
    <t>Con la revisión anticipada del PAA antes de su aprobación, y la revisión periódica cuando se realizan modificaciones al PAA se previene e identifica las causas que puedan originar el riesgo</t>
  </si>
  <si>
    <t>Incremento en los consumos de agua y energía debido a prácticas inadecuadas</t>
  </si>
  <si>
    <t>Materialización de los impactos ambientales identificados en las actividades de la Entidad</t>
  </si>
  <si>
    <t>Las observaciones serán atendidas en el menor tiempo posible y se verán reflejadas en el PAA y en las modificaciones al Plan Anual de Adquisiciones de la vigencia, y de ser necesario estas modificaciones pasarán por el Comité Asesor de Contratación para su discusión y posterior aprobación.</t>
  </si>
  <si>
    <t>Informes remitidos a la Secretaría Distrital de Ambiente y visita de evaluación, control y seguimiento</t>
  </si>
  <si>
    <t>Se deja evidencia en los correos electrónicos remitidos para la revisión, en las actas del comité asesor de contratación, del comité directivo y en el Secop II</t>
  </si>
  <si>
    <t>Verificación: semestral
Seguimiento al plan de acción: semestral
Información Institucional: anual
Planificación: anual
Formulación plan de acción: anual
Huella de carbono: anual</t>
  </si>
  <si>
    <t>Permite verificar el cumplimiento normativo y revisar la ejecución de las acciones propuestas.</t>
  </si>
  <si>
    <t>Información reportada de acuerdo a los registros de las actividades y de los componentes de gestión ambiental, verificada y validad por la SDA.</t>
  </si>
  <si>
    <t>Los hallazgos, observaciones y/o requerimientos son incluidos en el plan de acción anual, o se da respuesta en los términos establecidos por la SDA.</t>
  </si>
  <si>
    <t>Certificados de transmisión en la herramienta STORM
Acta e informe de visita de evaluación, control y seguimiento - SDA</t>
  </si>
  <si>
    <t>Desconocimiento y falta de compromiso y apropiación por parte del personal frente a la Gestión Ambiental de la Entidad</t>
  </si>
  <si>
    <t>Revisión y actualización del Plan de Gestión Integral de Residuos Peligrosos</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</si>
  <si>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</si>
  <si>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Revisión y actualización como mínimo una vez al año, con el fin de actualizar cantidad de residuos y media movil como mínimo.</t>
  </si>
  <si>
    <t>Documentar adecuadamente lo relacionado con la gestión de los Residuos Peligrosos</t>
  </si>
  <si>
    <t>Información institucional y soportada en los certificados de entrega, tratamiento, aprovechamiento o disposición final de los RESPEL</t>
  </si>
  <si>
    <t>Actualización de los documentos del SIG</t>
  </si>
  <si>
    <t>Documentos publicados en la Maloca Aula SIG</t>
  </si>
  <si>
    <t>1. Este riesgo no se materializó dentro del segundo cuatrimestre de la vigencia 2019. Es de anotar que entre el mes de julio yagostode 2019, la Oficina Asesora de Planeación remitió a todas las áreas el formato para que plasmaran las necesidades de contratación para el año 2020. Esto con el objeto de solicitar el presupuesto para la próxima vigencia en la Secretaria de Hacienda Distrital. 
 2. Todos los controles se han aplicado satisfactoriamente, de acuerdo con lo indicado en el numeral anterior 
 3. Esta acción se implementa constantemente en relación con las modificaciones al PAA, en este cuatrimestre se realizaron 5 modificaciones de 16 que se han realizado durante el 2019, que se visualizan desde la plataforma transaccional de SECOP II. Estas modificaciones se realizan en un formato diseñado para ello y lleva el vobo del referente técnico, de la Jefe de la Oficina de Planeación, y de Jurídica, así como del Subdirector de quien dependa el referente técnico. La Oficina Asesora Jurídica, remite semanalmente el seguimiento al Plan Anual de Adquisiciones, tal y como evidencian los correos electrónicos enviados a todas las dependencias de la entidad que intervienen en esas proyecciones de adquisiciones.</t>
  </si>
  <si>
    <t>Aprobar la adquisición de bienes, obras y servicios que no se ajusten las necesidades o al cumplimiento de los objetivos de la entidad.</t>
  </si>
  <si>
    <t>Al momento de elaborar el PAA, verificar que el objeto corresponda a la necesidad descrita en el Plan de Acción, que el plazo, tiempo y cantidades también estén en línea con las necesidades de la entidad, con el objeto de contar con unos óptimos estudios previos y del sector así como las invitaciones públicas o pliego de condiciones y de como resultado una contratación que cumpla con todos los principios contenido en la Ley</t>
  </si>
  <si>
    <t>Revisar por parte de la Oficina Asesora jurídica, desde el punto de jurídico las necesidad contenidas en el PAA, así como la modalidad de contratación y el plazo, y que estén acordes con el plan de acción</t>
  </si>
  <si>
    <t>Con la revisión anticipada a la aprobación del PAA y la revisión periódica cada vez que se realice una modificación, se previene e identifica las causas que puedan originar el riesgo</t>
  </si>
  <si>
    <t>Serán fuente de información el Plan Anual de Adquisiciones y sus modificaciones</t>
  </si>
  <si>
    <t>Las observaciones serán atendidas en el menor tiempo posible y se verán reflejadas en el PAA aprobado y en sus modificaciones</t>
  </si>
  <si>
    <t>Se evidencia y control vía correo electrónico, en el SECOP II y en el libro de control de ingreso de documentos de la Oficina Asesora Jurídica</t>
  </si>
  <si>
    <t>1. Este riesgo no se materializó dentro del primer cuatrimestre de la vigencia 2019. Es de anotar que desde el mes de septiembre  de 2018, la Oficina Asesora de Planeación remitió a todas las áreas el formato para que plasmaran las necesidades de contratación para el año 2019. En el mes de noviembre pasó para validación de centros de costos de la Subdirección Administrativa y Financiera y luego pasó para revisión de objetos, modalidades, plazos de contratación de la Oficina Asesora Jurídica.
 2. Todos los controles se han aplicado satisfactoriamente, de acuerdo con lo indicado en el numeral anterior 
 3. Esta acción se implementa desde el mes de diciembre de 2018, mediante acta extraordinaria No 13 de 2018 del Comité de Contratación, se informa que el 18 de diciembre fue revisado  por los miembros del Comité y se recomienda para aprobación de la Directora, quien en ese mismo acto aprobó el plan y se publicó por parte de la profesional de la Oficina Asesora de Planeación el 16 de enero de 2019 en la página transaccional de SECOP II. Esta acción es continua, toda vez, que se está asesorando constantemente cada vez que se requiera una adquisición de bienes y/o servicios, o modifiquen una existente. La Oficina Asesora Jurídica, remite semanalmente el seguimiento al Plan Anual de Adquisiciones, tal y como evidencian los correos electrónicos remitidos a todas las áreas de la entidad que intervienen en esas proyecciones de adquisiciones.</t>
  </si>
  <si>
    <t>1. Este riesgo no se materializó dentro del primer cuatrimestre de la vigencia 2019, toda vez que las 5 modificaciones realizadas al PAA se han hecho bajo los principios de una debida planeación, y transparencia, acogiéndose a las necesidades relevantes de la entidad. Toda modificación esta debidamente justificada y se encuentra en los archivos de la Oficina Asesora de Planeación, suscita por las partes intervinientes según lo establece el procedimiento publicado en Maloca.
 2. Todos los controles se han aplicado satisfactoriamente, de acuerdo con lo indicado en el numeral anterior 
 3.La Oficina Asesora Jurídica, remite semanalmente el seguimiento al Plan Anual de Adquisiciones, tal y como evidencian los correos electrónicos enviados a todas las dependencias de la entidad que intervienen en esas proyecciones de adquisiciones, permitiendo con ello, estar constantemente revisando las necesidades de adquisiciones de la entidad, en razón a que este proceso es dinámico y fluctúa según el estudio del mercado y del sector del bien o servicio a adquirir.</t>
  </si>
  <si>
    <t>Cuando se está adelantando procesos de selección pueden ocurrir situaciones que generan modificación de los plazos de cronograma a través de adenda, como son un tiempo adicional para evaluar propuesta, o para dar respuesta a las observaciones a los pliegos de condiciones, lo que implica que se retrasen los tiempos planeados para dar inicio con la contratación y recibir los productos, que pueden implicar incumplir con las metas y objetivos de la entidad</t>
  </si>
  <si>
    <t>Son responsables del control el responsable de la adquisición y los abogados tramitadores de la contratación y la jefe de la oficina Asesora Jurídica</t>
  </si>
  <si>
    <t>Cuando se realicen estudios previos y de sector</t>
  </si>
  <si>
    <t>En caso de presentarse, se generará una reprogramación del cronograma del proceso mediante adenda.</t>
  </si>
  <si>
    <t>Será fuente de información datos proporcionados en los estudios previos y en los pliegos de condiciones y o invitaciones públicas de las convocatorias públicas</t>
  </si>
  <si>
    <t>Se evidencia en los pliegos de condiciones o invitación pública o en la expedición de la adenda dentro del proceso.</t>
  </si>
  <si>
    <t>1. Este riesgo no se materializó dentro del primer cuatrimestre de la vigencia 2019,  aunque se debió adendar para modificar  el cronograma  de los siguientes procesos, estas adendas no implicaron  incumplir con las metas y objetivos de la entidad  trazadas para estas adquisiciones de bienes o servicios, toda vez, que se suscribió contrato dentro del mes  proyectadas
PROCESOS DE MINIMA CUANTÍA: La normatividad que regula estos procesos de selección  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dentro de los siguientes procesos de selección de mínima cuantía se realizó adenda para modificar el cronograma con el objeto de poder evaluar la oferta con el 2 mejor precio, teniendo en cuenta que la oferta con el mejor precio no cumplió
PROCESO 01 DE 2019: Se adenda porque la oferta de mejor precio no subsano, no cumpliendo con requisitos técnicos y jurídicos y debió evaluarse 2 oferta mejor.
PROCESO 06 DE 2019: Se adenda y amplia cronograma porque el comité evaluador requiere dar traslado de una observación presentada dentro del informe de evaluación, con el objeto de obtener una evaluación transparente y objetiva.
PROCESOS DE SELECCIÓN ABREVIADA DE MENOR CUANTÍA: El  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 Es de anotar que el 8 de enero de 2019 se remitió correo a todos los funcionarios y supervisores aspectos a tener en cuenta para la elaboración de estudios previos y del sector, con el objeto de prever estas circunstancias</t>
  </si>
  <si>
    <t>1. Este riesgo no se materializó dentro del segundo cuatrimestre de la vigencia 2019,aunque se debió adendar para modificarel cronogramaen dos procesos de selección: (1) proceso No 009 de mínima cuantía, cuyo objeto fue Prestación de servicios para realizar el mantenimiento preventivo y correctivo del parque automotor del IDEP, con suministro de repuestos., debió realizarse adenda ampliando el cronograma en aras de garantizar el principio de transparencia, de selección objetiva y con fundamento en las observaciones allegadas al informe preliminar de evaluación y teniendo en cuenta que el oferente no subsanó los documentos solicitados dentro del término fijado por la entidad; el comité evaluador requirió ampliar el plazo de evaluación de las ofertas y publicar nuevamente el informe en la plataforma transaccional del SECOP II el día 15 de mayo de 2019. es de anotar que en los PROCESOS DE MINIMA CUANTÍA: La normatividad que regula estos procesos de selecciónDecreto 1082 de 2015 numeral 4 artículo 2,2,1,2,1,5,2 establece: Procedimiento para la contratación de mínima cuantía. Las siguientes reglas son aplicables a la contratación cuyo valor no excede del 10% de la menor cuantía de la Entidad Estatal, independientemente de su objeto: ... 4. La Entidad Estatal debe revisar las ofertas económicas y verificar que la de menor precio cumple con las condiciones de la invitación. Si esta no cumple con las condiciones de la invitación, la Entidad Estatal debe verificar el cumplimento de los requisitos de la invitación de la oferta con el segundo mejor precio, y así sucesivamente, en este sentido se realizó la adenda dentro del proceso en mención, para modificar el cronograma con el objeto de poder evaluar la oferta con el 2 mejor precio, teniendo en cuenta que la oferta con el mejor precio no cumplió, y (2) Proceso de selección abreviada de menor cuantía 01cuyo objeto es Prestación de servicios profesionales para implementar un Sistema de Publicación Web de Colecciones Digitales - Biblioteca Digital que permita el almacenamiento, catalogación y visualización de los recursos digitales producidos por el IDEP, e integrarlo con el resto del Ecosistema Web de Publicaciones del IDEP, mediante un Metabuscador.Modificando por 3 días la publicación del informe preliminar de evaluación, teniendo en cuenta que el comité evaluador debía solicitar varias aclaraciones para obtener una evaluación transparente y objetiva. Es de anotar que dicha modificación no varió la fecha de adjudicación ni tampoco afecto los intereses de la entidad, ni implicóincumplir con las metas y objetivos de la entidadtrazadas para esta adquisición de servicios, toda vez, que se suscribió contrato dentro del mesproyectado
 Igual se anota de nuevo que en los PROCESOS DE SELECCIÓN ABREVIADA DE MENOR CUANTÍA: Elarticulo Artículo 2.2.1.1.2.2.1. del Decreto 1082 , establece: La Entidad Estatal puede expedir Adendas para modificar el Cronograma una vez vencido el término para la presentación de las ofertas y antes de la adjudicación del contrato., así las cosas cuando se está en periodo de evaluación y por necesidades de obtener mayor objetividad y transparencia en la evaluación, se amplía el plazo para evaluar, para el proceso de selección 1 de 2019 SAMC se amplió el plazo de evaluación por 3 días hábiles, teniendo en cuenta que se presentaron 4 proponentes y debía revisarse muchos documentos para presentar un informe preliminar sin errores
 2. Todos los controles se han aplicado satisfactoriamente, en el sentido que esas modificaciones no impidieron que se cumplan las metas fijadas por la entidad.
 3. Esta acción es continua, toda vez, que se está pendiente por parte del abogado asignado para adelantar el proceso y por la Jefe Asesora Jurídica, el cumplimiento de los tiempos procesales, así como la de publicación de adendas en el tiempo legal establecido y en el plazo del cronograma y dar respuestas a las observaciones.</t>
  </si>
  <si>
    <t>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t>
  </si>
  <si>
    <t>cuando se elaboren y se revisen los estudios previos y del sector cuya modalidad corresponda a un proceso de selección diferente a contratación directa</t>
  </si>
  <si>
    <t>Al elaborar el estudio del sector, debe establecerse claramente la oferta y la demanda, lo que permite desde ese momento conocer con cuantos proveedores se cuentan para la adquisición del bien y/o servicio</t>
  </si>
  <si>
    <t>Las observaciones o diferencias serán atendidas en los términos de ley, y se realizaran las adendas pertinentes para evitar que se declare desierto el proceso</t>
  </si>
  <si>
    <t>1. Este riesgo NO se materializó dentro del primer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declararon tres (3) procesos de selección, todos de mínima cuantía, esto no implicó que se presentara ningún incumplimiento, además inmediatamente se implementaron acciones, como realizar inmediatamente nuevos estudios de mercado y del sector, para lograr obtener una contratación óptima pata el Instituto
 2. Todos los controles se han aplicado satisfactoriamente, teniendo en cuenta que inmediatamente luego de la declaración desierta, se inició con nuevo proceso, modificando las condiciones técnicas que pudieron a llevar que no se presentara oferentes.
 3. Esta acción es continua, toda vez, que se está pendiente por parte del abogado asignado para adelantar el proceso y por la Jefe Asesora Jurídica, y el referente técnico que las condiciones o reglas incluidas en la invitación o pliego de condiciones estén claras para efectos de que se cuente con pluralidad de oferentes y no se declare desierto. En este cuatrimestre se declararon  desiertos tres (3) procesos bajo la modalidad de mínima cuantía, cuya causal fue no presentación de ofertas:
-  2 DE 2019 IDEP-MMA: fue declarado desierto el 1 de febrero de 2019, cuyo objeto fue el "Suministro de combustibles (Gasolina y Gas vehicular), mediante el sistema electrónico de control (microchip) programable para los vehículos del Instituto para la Investigación Educativa y el Desarrollo Pedagógico – IDEP,  por la no presentación de ofertas al momento del cierre. Sin embargo se volvió a publicar con el proceso número 4 DE 2019 IDEP - MMA  y se realizaron ajustes a algunos aspectos relacionados con las garantías, al determinar que debido a la valoración baja del riesgo, no se estima necesario exigir el cumplimiento de una garantía.
- 4 DE 2019 IDEP-MMA: fue declarado desierto el 8 de febrero de 2019, cuyo objeto fue "Suministro de combustibles (Gasolina y Gas vehicular), mediante el sistema electrónico de control (microchip) programable para los vehículos del Instituto para la Investigación Educativa y el Desarrollo Pedagógico – IDEP.",  por la no presentación de ofertas al momento del cierre. 
Es de anotar que el proceso 2 y 4 cuentan con un presupuesto muy pequeño de $7,920,000, que versus los costos de garantías, y tener a disposición una estación de servicio no presenta representatividad en un proveedor, en este sentido se revisa nuevamente en el estudio de sector que otras opciones se encuentran en el mercado, y analizando SECOP II se evidencia que existe la posibilidad de adquirir bonos redimibles en gasolina, así las cosas  se volvió a iniciar el proceso contra actual con el número 5 DE 2019 IDEP - MMA, publicándose el 20 de febrero de 2019, se realizó ajustes al objeto contractual con Adquisición de Bonos, Cupones, vales y/o Tickes redimibles en combustible, para tanquear el parque automotor de propiedad del Instituto para la Investigación Educativa y el Desarrollo Pedagógico – IDEP; lo que permitió la presentación de ofertas y la adjudicación del contrato el 5 de marzo de 2019, cumpliendo la necesidad y las metas de la entidad de tanquear los vehículos que componen el parque automotor
- 7 DE 2019 IDEP-MMA: fue declarado desierto el  7 de marzo de 2019, cuyo objeto fue la "Compra de dotación integral (vestido y calzado de labor) para los funcionarios del IDEP, que tienen derecho a ella por disposiciones de Ley para el año 2019 para todos los tres (3) periodos del año 2019.", por la no presentación de ofertas al momento del cierre.  Sin embargo y teniendo en cuenta que el valor por el cual se presupuestó el  proceso contractual no es atractivo, debido a que presenta mayores costos la participación que la ganancia obtenida; se buscó otras formas de adquisición a través de la adquisición de bonos o vales canjeables exclusivamente en dotación. Lo que permitió la presentación de ofertas y la adjudicación del contrato bajo el proceso número 8 DE 2019 IDEP - MMA que corresponde a  "Adquisición de bonos y/o valeras canjeables única y exclusivamente para la compra de vestuario y calzado para los funcionarios del IDEP, obteniendo contrato el 5 de abril de 2019, sin impedir esta circunstancia entregar la dotación en los términos legales establecidos. La materialización de este riesgo implicó la implementación de las acciones necearías inmediatas para cada caso en particular, por lo que no hubo incumplimiento en la satisfacción de necesidades del IDEP</t>
  </si>
  <si>
    <t>1. Este riesgo NO se materializó dentro del segundo cuatrimestre de la vigencia 2019, teniendo en cuenta que el riesgo se enfoca a : Realizar estudios del sector en el cual se analicen las variables jurídicas, financieras, técnicas, de oferta y demanda, que permitan con el objeto de ser aplicables a la necesidad de la entidad, y con ello colocar reglas en el pliego de condiciones o en la invitación pública que permitan contar con pluralidad de oferentes y el cumplimiento de los requisitos exigidos al momento de verificar las ofertas, y tiene como consecuencias Incumplimiento en la satisfacción de las necesidades de la entidad o de metas, así las cosas, si bien es cierto se declararó desierto un (1) proceso de selección de mínima cuantía, esto no implicó que se presentara ningún incumplimiento, además inmediatamente se implementaron acciones, como realizar nuevos estudios de mercado y del sector, para lograr obtener una contratación óptima para el Instituto.
 2. Todos los controles se han aplicado satisfactoriamente, teniendo en cuenta que inmediatamente luego de la declaración desierta, se inició con nuevo proceso, modificando las condiciones técnicas que pudieronllevar que no se presentara oferentes.
 3.Esta acción es continua, toda vez, que se está pendiente por parte del abogado asignado para adelantar el proceso y por la Jefe Asesora Jurídica, y el referente técnico, que las condiciones o reglas incluidas en la invitaciónestén claras, para efectos de que se cuente con pluralidad de oferentes y no se declare desierto. En este cuatrimestre se declararó un (1) proceso bajo la modalidad de mínima cuantía, cuya causal fue no presentación de ofertas: 10 DE 2019 IDEP-MMA: fue declarado desierto el 13 de junio de 2019, cuyo objeto fue la "Prestación de servicios para realizar el mantenimiento preventivo y correctivo de la infraestructura tecnológica del IDEP",por la no presentación de ofertas al momento del cierre. Sin embargo se volvió a publicar con el proceso número 11 DE 2019 IDEP - MMAy se realizaron ajustes a algunos aspectos relacionados con la descripción de las condiciones técnicas necesarias, debido a que estas no fueron claras para los oferentes. Este riesgo implicó la implementación de las acciones necearías inmediatas, por lo que no hubo incumplimiento en la satisfacción de necesidades del IDEP. Este tema se trato en el Comité Institucional de Gestión yDesempeño en el acta No 8 del 26 de junio de 2019, en el cual se indicó las causas y las acciones de mejora. Es de anotar que los estudios previos en el análisis de la justificación se relatan todos los hechos del porque se declaró desierto y los correctivospertinentes.</t>
  </si>
  <si>
    <t>Revisar la cámara de comercio y los reportes de multas para conocer si hay proponentes inhabilitados, cuando se este en el momento de la evaluación de las propuestas</t>
  </si>
  <si>
    <t>cuando se adelante un proceso contractual</t>
  </si>
  <si>
    <t>En caso de presentarse se tendrán cinco (05) días hábiles para que el contratista manifieste su deseo de ceder o de terminación del contrato</t>
  </si>
  <si>
    <t>1. Este riesgo no se materializo dentro del primer cuatrimestre de la vigencia 2019
 2. Todos los controles se han aplicado satisfactoriamente. Se revisa constantemente la cámara de comercio y los reportes de multas para conocer si hay proponentes inhabilitados
 3. En este cuatrimestre se realizaron ocho (8)  procesos de selección, cinco (5) bajo la modalidad de mínima cuantía, dos (2) bajo la modalidad de selección abreviada  por subasta inversa y uno (1) bajo la modalidad de concurso de méritos en los cuales no se presentó inhabilidad sobreviniente por pate de los proponentes y contratistas</t>
  </si>
  <si>
    <t>1. Este riesgo no se materializo dentro del segundo cuatrimestre de la vigencia 2019
 2. Todos los controles se han aplicado satisfactoriamente. Se revisa constantemente la cámara de comercio y los reportes de multas para conocer si hay proponentes inhabilitados
 3. En este cuatrimestre se realizaron cinco (5)procesos de selección, tres (3) bajo la modalidad de mínima cuantía y dos (2) bajo la modalidad de selección abreviadapor menor cuantía, en los cuales no se presentó inhabilidad sobreviniente por parte de los proponentes y contratistas</t>
  </si>
  <si>
    <t>Es responsable el Jefe de la Oficina Asesora Jurídica, el Profesional de la Oficina Asesora Jurídica que tramite el proceso y contratista</t>
  </si>
  <si>
    <t>cada vez que se revisen pólizas que amparen los contratos</t>
  </si>
  <si>
    <t>El profesional jurídico encargado de la revisión debe observar la minuta del contrato para tener en cuéntalos términos en que debe expedirse la garantía (condiciones y vigencias) y el Jefe de la Oficina Asesora Jurídica valida la información. En caso de presentarse un error se debe realizar la modificación de la póliza en las condiciones solicitadas.</t>
  </si>
  <si>
    <t>Fuente de información será la garantía</t>
  </si>
  <si>
    <t>1. Este riesgo no se materializo dentro del primer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  la minuta del contrato para tener en cuéntalos términos en que debe expedirse la garantía (condiciones y vigencias) y el Jefe de la Oficina Asesora Jurídica valida la información
 3.  En este cuatrimestre se realizaron setenta y un (71) contratos, de los cuales todos los que corresponde a prestación de servicios profesionales y apoyo a la gestión, se respaldaron con póliza de cumplimiento y por consiguiente se revisaron las pólizas, y se aprobaron debidamente. No se solicitan por Ley para contratos de arrendamiento, que fueron cinco (5) para esta vigencia, ni dos (2) que se seleccionaron a través de mínima cuantía que son los bonos de gasolina y bonos de dotación, ni los que proviene de acuerdos marco - tienda virtual de Estado Colombiano que son dos (licencias google apps y Oracle), toda vez que Colombia compra Eficiente en la operación primaria ya solicitó pólizas de cumplimiento</t>
  </si>
  <si>
    <t>1. Este riesgo no se materializo dentro del segundo cuatrimestre de la vigencia 2019
 2. Todos los controles se han aplicado satisfactoriamente. La revisión de las pólizas se hace con doble control por el abogado tramitador en primera instancia y luego por el Jefe de la Oficina Asesora Jurídica. El profesional jurídico encargado de la revisión observa los estudios previos yla minuta del contrato para tener en cuenta los términos en que debe expedirse la garantía (condiciones y vigencias) y el Jefe de la Oficina Asesora Jurídica valida la información
 3.En este cuatrimestre se realizaron treinta y tres (33) contratos, de los cuales todos los que corresponde a prestación de servicios profesionales y apoyo a la gestión, se respaldaron con póliza de cumplimiento y por consiguiente se revisaron las pólizas ,y se aprobaron debidamente. No se solicitan por ley póliza para contratos de seguros, ni los que proviene de acuerdos marco - tienda virtual de Estado Colombiano que fue uno (UNIÓN TEMPORAL BIOLIMPIEZA), toda vez que Colombia compra Eficiente en la operación primaria ya solicitó pólizas de cumplimiento</t>
  </si>
  <si>
    <t>1 sensibilización, campaña o capacitación cada semestre del año, para un total de dos (2) en el año</t>
  </si>
  <si>
    <t>Es una guía para que si se llegue a presentar el supervisor en caso de presentarse, cite al contratista para conminarlo a cumplir y de ser el caso se impondrá multa, sanción o declaratoria de caducidad</t>
  </si>
  <si>
    <t>Fuente de corresponde a las sensibilizaciones, campañas o capacitaciones</t>
  </si>
  <si>
    <t>Se evidencia en la citación o invitación a las capacitaciones o sensibilizaciones y con la firma de asistencia o con copia del correo electrónica mediante el cual se remitió la campaña</t>
  </si>
  <si>
    <t>1. Este riesgo no se materializo dentro del primer cuatrimestre de la vigencia 2019
 2. Todos los controles se han aplicado satisfactoriamente. No se presentó incumplimiento por parte de los contratistas.
3. En este cuatrimestre se realizó se remitió una guía, para sensibilizar a los futuros supervisores, en la vigilancia de los contratos a cargo, en este sentido el 8 de enero de 2019 se remitió correo a todos los funcionarios y supervisores  con el objeto de facilitar la elaboración de los estudios previos y del sector para la contratación del 2019, se anexa documento con recomendaciones para elaboración de estudios previos y estudios del sector y recomendaciones a los supervisores para las etapas contractual y post contractual. Adicional se anexan guías para la elaboración de riegos previsibles de Colombia Compra y de la Veeduría aspectos a tener en cuenta para la elaboración de estudios previos y del sector, con el objeto de prever estas circunstancias, en el se detalla como fijar los riesgos, y se remite adicionalmente a la guía de Colombia compra al respecto. De igual forma el 9 de abril, mediante correo electrónico se les indicó a los supervisores la obligación de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</si>
  <si>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No se presentó incumplimiento por parte de los contratistas.
 3.En este cuatrimestre se realizó el día 25 de junio de 2019 la entrega física de los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 Finalmente,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realizan junto con la evaluación de los proveedores, siendo necesario estar constantemente verificando si se cumple con el objeto y las obligaciones contractuales.</t>
  </si>
  <si>
    <t>En caso de presentarse y luego de realizado el análisis financiero y técnico se reajustará el valor del contrato</t>
  </si>
  <si>
    <t>1. Este riesgo no se materializo dentro del primer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  es continua, toda vez, se revisa por parte del abogado asignado para adelantar el proceso y por la Jefe Asesora Jurídica, que los riesgos previsibles proyectados en los estudios previos si estén conformes con el objeto y obligaciones y con las garantías.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</si>
  <si>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Revisión de los riesgos previsibles propuestos por los referentes técnicos teniendo como línea base la guía de Colombia Compra Eficiente, antes de publicar el proceso por parte de la OAJ
 3. Esta acciónes continua, toda vez, que se revisa por parte del abogado asignado para adelantar el proceso y por la Jefe Asesora Jurídica, que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Adicionalmente,es deber de estos últimos realizar un análisis en el que indiquen si durante el periodo que se conceptúa el informe deavance de actividades del contrato, se materializaron los riesgos contenidos en los Estudios Previos. Esto permite junto con la evaluación de los proveedores estar constantemente verificando si se cumple con el objeto, las obligaciones contractuales</t>
  </si>
  <si>
    <t>Supervisor del contrato, el Jefe de la Oficina Asesora Jurídica y la Directora</t>
  </si>
  <si>
    <t>Una Sensibilizaciones y/o campañas y/o capacitaciones cada semestre, es decir dos (2) al año</t>
  </si>
  <si>
    <t>Una Sensibilizaciones y/o campañas y/o capacitaciones permiten al supervisor contar con herramientas para poner en conocimiento los posibles incumplimientos y prevenir una sanción o declaratoria de caducidad</t>
  </si>
  <si>
    <t>la información sustentada del posible incumplimiento del contratista por parte del supervisor a la OAJ</t>
  </si>
  <si>
    <t>Se evidencia en el análisis probatorio que se demuestre en los procesos de responsabilidad.</t>
  </si>
  <si>
    <t>1. Este riesgo no se materializo dentro del primer cuatrimestre de la vigencia 2019
 2. Todos los controles se han aplicado satisfactoriamente. Revisión de los estudios previos y del sector propuestos por los referentes técnicos teniendo como línea base la guía de Colombia Compra Eficiente,  y las recomendaciones de la OAJ, antes de publicar el proceso por parte de la OAJ y realizar el contrato.
 3. Esta acción  es continua, toda vez, se revisa por parte del abogado asignado para adelantar el proceso y por la Jefe Asesora Jurídica, que los  estudios previos y del sector si estén conformes con el objeto y obligaciones y con las garantías y las necesidades de la entidad. Es de anotar que el 8 de enero de 2019 se remitió correo a todos los funcionarios y supervisores aspectos a tener en cuenta para la elaboración de estudios previos y del sector, con el objeto de prever estas circunstancias, en el se detalla como fijar los riesgos, y se remite adicionalmente a la guía de Colombia Compra al respecto y la de la Veeduría. De igual forma el 9 de abril mediante correo electrónico se les indicó a los supervisores realizar un análisis en que indiquen si durante el periodo que se conceptúa el informe de  avance de actividades del contrato, se materializaron los riesgos contenidos en los Estudios Previos. Esto permite junto con la evaluación de los proveedores estar constantemente verificando si se cumple con el objeto, las obligaciones contractuales</t>
  </si>
  <si>
    <t>1. Este riesgo no se materializo dentro del segundo cuatrimestre de la vigencia 2019
 2. Todos los controles se han aplicado satisfactoriamente. Revisión de los estudios previos y del sector propuestos por los referentes técnicos teniendo como línea base la guía de Colombia Compra Eficiente,y las recomendaciones de la OAJ, antes de publicar el proceso por parte de la OAJ y realizar el contrato.
 3.Esta acciónes continua, toda vez, se revisa por parte del abogado asignado para adelantar el proceso y por la Jefe Asesora Jurídica, que losestudios previos y del sector si estén conformes con el objeto y obligaciones y con las garantías y las necesidades de la entidad, en este cuatrimestre se realizó el día 25 de junio de 2019 la entrega física de los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 De igual forma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permite junto con la evaluación de los proveedores estar constantemente verificando si se cumple con el objeto y las obligaciones contractuales y poner en conocimiento los posibles incumplimientos y prevenir una sanción o declaratoria de caducidad</t>
  </si>
  <si>
    <t>1. Este riesgo no se materializo dentro del segundo cuatrimestre de la vigencia 2019
 2. Todos los controles se han aplicado satisfactoriamente. Revisión de los estudios previos y del sector propuestos por los referentes técnicos teniendo como línea base la guía de Colombia Compra Eficiente,y las recomendaciones de la OAJ, antes de publicar el proceso por parte de la OAJ y realizar el contrato.
 3.Esta acciónes continua, toda vez, se revisa por parte del abogado asignado para adelantar el proceso y por la Jefe Asesora Jurídica, que losestudios previos y del sector si estén conformes con el objeto y obligaciones y con las garantías y las necesidades de la entidad, en este cuatrimestre se realizó el día 25 de junio de 2019 la entrega física de unos tips a tener en cuenta por parte de los supervisores, tales como: (i) El supervisor al momento de autorizar el pago deberá verificar el pago del aporte que le corresponda al contratista/proveedor so pena de incurrir en sanción disciplinaria. (ii) Al momento de diligenciar los formatos: Concepto del supervisor FT-GC-08-44 y Evaluación de proveedores FT-GC-08-54 es necesario realizar el análisis correspondiente a la materialización o no de los riesgos referidos en los estudios previos del contratista/proveedor según corresponda. (iii) Al autorizar el último pago, el supervisordeberá realizar un análisis del promedio de las evaluaciones realizadas durante la ejecución del contrato, orden de compra u orden de servicio. (iv) El supervisor antes de realizar la liquidación o terminación del contrato, orden de compra u orden de servicio, deberá asegurarse de la cancelación efectiva de las sumas que debieron cotizarse por el contratista/proveedor. (v) Cambio de Supervisor (vi) En caso de presentarse incumplimiento de las obligaciones por parte de contratista y (vii) Remitirse a los lineamientos establecidos en los documentos publicados por la Oficina Asesora Jurídica en la página web – Maloca.Finalmente, es preciso recordar que el 9 de abril mediante correo electrónico se les indicó a los supervisores realizar un análisis en que indiquen si durante el periodo que se conceptúa el informe deavance de actividades del contrato, se materializaron los riesgos contenidos en los Estudios Previos, lo permite junto con la evaluación de los proveedores estar constantemente verificando si se cumple con el objeto y las obligaciones contractuales</t>
  </si>
  <si>
    <t>Correo electrónico mensual a los supervisores de los contratos
 recordando la realización de las acta de terminación y de las actas de liquidación pendientes</t>
  </si>
  <si>
    <t>Oficina Asesora Jurídica, Supervisor del contrato y ordenador del gasto</t>
  </si>
  <si>
    <t>Cada dos (2) meses se realiza el seguimiento</t>
  </si>
  <si>
    <t>En caso de presentarse liquidar de mutuo acuerdo y/o de manera unilateral los contratos o convenios en el menor tiempo posible</t>
  </si>
  <si>
    <t>Expediente contractual e información reportada en el sistema administrativo y financiero, y SECOP</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</si>
  <si>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</si>
  <si>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1. Este riesgo no se materializo dentro del primer cuatrimestre de la vigencia 2019
 2. Todos los controles se han aplicado satisfactoriamente, en el sentido de constantemente informar a los supervisores avisos de preventivos como correctivos de liquidar o terminar los contratos
 3. La OAJ ha remitido mediante correo electrónico a los supervisores de contratos los controles preventivos y correctivos de las actas de terminación y liquidación pendientes de realizar,  en las siguientes fechas:
 -  30 de enero de 2019
 - 15 de febrero de 2019
- 5 de marzo de 2019
- 26 de marzo de 2019
- 8 de abril de 2019
- 26 de abril de 2019</t>
  </si>
  <si>
    <t>1. Este riesgo no se materializo dentro del segundo cuatrimestre de la vigencia 2019
 2. Todos los controles se han aplicado satisfactoriamente, en el sentido de constantemente informando a los supervisores a través de correos electrónicos con avisos de preventivoscomo correctivos de liquidar o terminar los contratos dentro de los plazos de ley estipulados
 3. La OAJ ha remitido mediante correo electrónico a los supervisores de contratos, los controles preventivos y correctivos de las actas de terminación y liquidación pendientes de realizar,en las siguientes fechas:
 -30 de mayo de 2019
 - 15 de junio de 2019
 - 11 de julio de 2019
 - 22 de julio de 2019
 - 8 de agosto de 2019
 - 26 de agosto de 2019</t>
  </si>
  <si>
    <t>1. Este riesgo no se materializo dentro del segundo cuatrimestre de la vigencia 2019
 2. Todos los controles se han aplicado satisfactoriamente, en el sentido de constantemente informar a los supervisores mediante correos electrónicos con avisos de preventivos como correctivos, su obligación de liquidar o terminar los contratos dentro de los términos estipulados contractualmente o en la Ley
 3. La OAJ ha remitido mediante correo electrónico a los supervisores de contratos los controles preventivos y correctivos de las actas de terminación y liquidación pendientes de realizar,en las siguientes fechas:
 -30 de mayo de 2019
 - 15 de junio de 2019
 - 11 de julio de 2019
 - 22 de julio de 2019
 - 8 de agosto de 2019
 - 26 de agosto de 2019</t>
  </si>
  <si>
    <t>Subdirector Administrativo, Financiero y de Control Interno Disciplinario, Profesional Especializado - Talento Humano,  Contratista Profesional de Talento Humano y Nómina, Contratista profesional encargado del SG-SST</t>
  </si>
  <si>
    <t>Sistema de Información Administrativo y Financiero del Instituto HUMANO</t>
  </si>
  <si>
    <t>03 equipos de cómputo, oficina 402A - equipos de emergencia (botiquines, extintores, camillas)</t>
  </si>
  <si>
    <t>Falta y/o deficiencias en la aplicación de controles al Ingreso del personal del Instituto.</t>
  </si>
  <si>
    <t>Incumplimiento de los requisitos de Ley y procedimientos para la vinculación, permanencia y retiro del personal.</t>
  </si>
  <si>
    <t xml:space="preserve">No cumplir con la normatividad vigente referente a la vinculación, la permanencia y el retiro del personal </t>
  </si>
  <si>
    <t>Sanciones por parte de entes de control.</t>
  </si>
  <si>
    <t>Verificar que la aplicación del procedimiento PRO-GTH-13-08 Vinculación de Servidores,  se ejecute de acuerdo a lo establecido</t>
  </si>
  <si>
    <t>Profesional Especializado Talento Humano
 Contratista Profesional de Talento Humano y Nómina</t>
  </si>
  <si>
    <t>Cada vez que se presente la vinculación de un servidor público</t>
  </si>
  <si>
    <t>Cumplir con los requisitos normativos asociados a la vinculación y permanencia de empleados públicos del Instituto</t>
  </si>
  <si>
    <t>Si es confiable, porque el procedimiento PRO-GTH-13-08 Vinculación de Servidores, cumple con los requisitos normativos asociados a la vinculación en la Ley 909 de 2004 y Decretos reglamentarios</t>
  </si>
  <si>
    <t>Reportar por escrito al Subdirector Administrativo y Financiero de Control Interno y Disciplinario, la inconsistencia identificada</t>
  </si>
  <si>
    <t xml:space="preserve">Acto administrativo de nombramiento y posesión, FT-GTH-13-26 Formato lista de chequeo posesión funcionarios
</t>
  </si>
  <si>
    <t xml:space="preserve">Para el primer  cuatrimestre, no se materializó el riesgo, no se encontraron nuevas causas y consecuencias asociadas al mismo, para lo cual se han ido completando los documentos a medida que las normas lo exigen.  Los controles asociados han sido efectivos.
Durante este periodo se vincularon a la planta permanente del IDEP dos (2) funcionarias: Profesional Especializado 222-03 y Tesorero General 201-04, para lo cual se dió cumplimiento al procedimiento PRO-GTH-13-08 VINCULACION DE SERVIDORES. El anterior procedimiento se actualizó con fecha 25/04/2019, incluyendo la actividad correspondiente a Acuerdo de Confidencialidad; se desvincularon de la planta de personal del IDEP dos (2) funcionarias: Tesorero General 201-04 y Secretaria Ejecutiva 425-04, para lo cual se dió cumplimiento al procedimiento PRO-GTH-13-11 DESVINCULACIÓN DE SERVIDORES; igualmente, el profesional Especializado con funciones de Talento Humano, ha asistido a capacitaciones líderadas por el DASC y la Secretaria General. El Normograma del proceso de Gestión del Talento Humano, se encuentra en revisión de acuerdo a la solicitud emanada de la Oficina Asesora Jurídica.
                  </t>
  </si>
  <si>
    <t>Desconocimiento de la normativa vigente.</t>
  </si>
  <si>
    <t>Malestar de los empleados públicos vinculados al IDEP, posibilitando acciones legales en contra del Instituto</t>
  </si>
  <si>
    <t>Verificar que la aplicación del procedimiento PRO-GTH-13-11 Desvinculación de Servidores, se ejecute de acuerdo a lo establecido</t>
  </si>
  <si>
    <t>Si es confiable, porque el procedimiento PRO-GTH-13-11 Desvinculación de Servidores, cumple con los requisitos normativos asociados a la vinculación en la Ley 909 de 2004 y Decretos reglamentarios</t>
  </si>
  <si>
    <t>1. Evaluación del desempeño no satisfactoria.
Declaratoria de insubsistente.
2. Resolución que reconoce la pensión de jubilación o vejez.
3. Resolución por pensión de invalidez.
4. Renuncia voluntaria</t>
  </si>
  <si>
    <t>Para el segundo cuatrimestre, no se materializo el riesgo, no se encontraron nuevas causas y consecuencias asociadas al mismo.  Durante este periodo no se presentaron vinculaciones o retiros de funcionarios de la planta de personal del Instituto. 
En cumplimiento de la circular conjunta de la secretaría General y el DASCD No. 004 de 2019, se actualizó el procedimiento PRO-GTH-13-08 Vinculación de Servidores, en donde se incluye la solicitud al DASCD para la realización de la evaluación de competencias comportamentales de los servidores públicos de los empleos de naturaleza gerencial. 
El normograna se encuentra actulizado de acuerdo a las directrices dadas por la Oficina Asesora Jurídica</t>
  </si>
  <si>
    <t>Documentación alterada o con incumplimientos legales, entregada por la persona a vincular.</t>
  </si>
  <si>
    <t>Apertura de procesos disciplinarios a quien ejecute el proceso de vinculación, permanencia o retiro de personal.</t>
  </si>
  <si>
    <t>Identificar, incorporar y aplicar nuevos conocimientos sobre regulaciones vigentes, tecnologías disponibles, métodos y programas de trabajo, para mantener actualizada la efectividad del proceso de Gestión del talento Humano</t>
  </si>
  <si>
    <t>En caso de presentarse alguna actualización normativa</t>
  </si>
  <si>
    <t>Mantener las competencias del responsable del proceso, actualizadas en función de los cambios que exige la administración pública en la prestación de un óptimo servicio</t>
  </si>
  <si>
    <t>Si es confiable, dado que el responsable del proceso gestiona sus propias fuentes de información confiable (Decretos, DASCD, DAFP, entre otros) y/o participa de espacios informativos y de capacitación</t>
  </si>
  <si>
    <t>Vincular al responsable del proceso de Gestión de Talento Humano, en acciones de capacitación promovidas por entidades reguladoras del tema</t>
  </si>
  <si>
    <t>Certificado de asistencia y participación, documento de socialización de la información</t>
  </si>
  <si>
    <t>Ausencia o error en la parametrización de los conceptos de liquidación de nómina.</t>
  </si>
  <si>
    <t>Inexactitud e
 inoportunidad 
en la liquidación
de salarios,
 prestaciones 
sociales, 
aportes 
parafiscales y
 seguridad social.</t>
  </si>
  <si>
    <t>Imprecisión en el cálculo de la liquidación de factores salariales (nómina y prestaciones sociales)</t>
  </si>
  <si>
    <t>Demandas, multas y otras consecuencias legales adversas.</t>
  </si>
  <si>
    <t>Verificar la aplicación del procedimiento PRO-GTH-13-01 LIQUIDACIÓN Y PAGO DE NÓMINA SEGURIDAD SOCIAL Y PARAFISCALES</t>
  </si>
  <si>
    <t>Subdirector Administrativo, Financiero y de Control Disciplinario
 Profesional Especializado Talento Humano
 Contratista Profesional de Talento Humano y Nómina</t>
  </si>
  <si>
    <t>Mensualmente se verifica la liquidación de nómina</t>
  </si>
  <si>
    <t>Asegurar mensualmente, que la nómina se encuentra correctamente liquidada según la normatividad vigente</t>
  </si>
  <si>
    <t>Si es confiable, debido a que el procedimiento se encuentra armonizado con las normas que reglamentan la liquidación de la nómina</t>
  </si>
  <si>
    <t>Mediante correo electrónico, se informa al Subdirector Administrativo y Financiero de Control Interno y Disciplinario</t>
  </si>
  <si>
    <t>Comprobante de liquidación de la nómina mensual</t>
  </si>
  <si>
    <t>Para el primer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Subdirector Administrativo, Financiero y de Control Disciplinario, la Tesorera General y el Profesional Especializado encargado de Contabilidad.  Se da cumplimiento al proceso PRO-GTH-13-01  LIQUIDACIÓN Y PAGO DE NOMINA, SEGURIDAD SOCIAL Y PARAFISCALES.  No se han presentado reclamos por parte de los funcionarios en cuanto a la liquidación y pago de salarios y prestaciones.  
Se suscribió el contrato No. 044 del 08/03/2019 cuyo objeto es "Prestación de servicios profesionales para apoyar en la ejecución del proceso de Gestión del Talento Humano del IDEP dentro del marco del Sistema Integrado de Gestión del IDEP", y sus obligaciones están orientadas al apoyo de acciones asociadas a la liquidación de la nómina institucional; cuya experiencia y documentos que soportan su contratación se evidencian en el formato FT-GC-08-07 IDONEIDAD, EXPERIENCIA Y CAPACIDAD PARA EJECUTAR CONTRATO DE PRESTACION DE SERVICIOS PROFESIONALES, que hace parte del expediente contractual.</t>
  </si>
  <si>
    <t>Desactualización en el Sistema de Información Administrativo y Financiero en uso</t>
  </si>
  <si>
    <t>Errores en el pago de la nómina, seguridad social y parafiscales</t>
  </si>
  <si>
    <t>Asegurar la vinculación de personal con experiencia en liquidación de nómina, seguridad social y parafiscales</t>
  </si>
  <si>
    <t>Cada vez que se presente la necesidad de contratar un profesional para realizar esta actividad</t>
  </si>
  <si>
    <t>Garantizar que se liquida correctamente la nómina</t>
  </si>
  <si>
    <t>Los documentos que soportan estudio y experiencia son verificados y se contrastan con pruebas técnicas</t>
  </si>
  <si>
    <t>Si se detecta alguna anomalía, se detiene el proceso de vinculación</t>
  </si>
  <si>
    <t>Resultado de las pruebas técnicas y del proceso de selección de personal</t>
  </si>
  <si>
    <t>Para el segundo cuatrimestre, no se materializó el riesgo, no se encontraron nuevas causas y consecuencias asociadas al mismo, para lo cual se han ido completando los documentos a medida que las normas lo exigen.  Los controles asociados han sido efectivos.  
La nómina de cada mes, es revisada por el Profesional  Especializado encargado de Contabilidad, Subdirector Administrativo, Financiero y de Control Disciplinario, la Tesorera General y el Profesional Especializado encargado de Talento Humano.  Se da cumplimiento al proceso PRO-GTH-13-01  LIQUIDACIÓN Y PAGO DE NOMINA, SEGURIDAD SOCIAL Y PARAFISCALES.  No se han presentado reclamos por parte de los funcionarios en cuanto a la liquidación y pago de salarios y prestaciones.  
Se actualizó el proceso PRO-GTH-13-01 Liquidación y pago de nómina, seguridad social y parafiscales, en donde se modifican algunas definiciones y actividades.
Se continúa con el contrato del Profesional que presta los servicios en la liquidación de nómina.</t>
  </si>
  <si>
    <t>Desconocimiento de la normatividad vigente por parte del responsable de nómina</t>
  </si>
  <si>
    <t>Reprocesos y demoras.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</si>
  <si>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</si>
  <si>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Incumplimiento a los estándares mínimos del Sistema de Gestión de Seguridad y Salud en el Trabajo respecto a los tiempos establecidos</t>
  </si>
  <si>
    <t>El riesgo esta relacionado con que se incumpla lo establecido en la Resolución 0312 de 2019 "Estándares mínimos del SG-SST", la cual reúne los criterios mediante los cuales se determinará el cumplimiento con la implementación del SG-SST (normas, requisitos y procedimientos  de obligatorio cumplimiento).</t>
  </si>
  <si>
    <t xml:space="preserve">Implicaciones legales para la Entidad por incumplimiento normativo.
</t>
  </si>
  <si>
    <t>Realizar la revisión y actualización del normograma institucional (seguridad y salud del trabajo) dando cumplimiento al Procedimiento PRO-GJ-09-04 Elaboración y Actualización del Normograma</t>
  </si>
  <si>
    <t>Profesional Especializado Talento Humano
 Contratista Profesional de SYST</t>
  </si>
  <si>
    <t>Acorde al procedimiento establecido</t>
  </si>
  <si>
    <t>Validar la normatividad descrita en el normograma y su cumplimiento, así como la expedición de nuevos requisitos.</t>
  </si>
  <si>
    <t>La normatividad se valida en el sitio web del Ministerio del Trabajo, al igual que con alertas que se reciben por parte del Departamento Administrativo del Servicio Civil o por parte de la ARL</t>
  </si>
  <si>
    <t>Formuladas en el plan de trabajo, plan de mejoramiento o corregidas de inmediato.</t>
  </si>
  <si>
    <t>FT-GJ-09-04. Normograma
Plan de Trabajo Anual
Plan de Mejoramiento</t>
  </si>
  <si>
    <t>El riesgo no se ha materializado. Hacia el mes de enero se realizó la autoevaluación del SG-SST con base a los estándares mínimos y se formuló el Plan de Trabajo Anual.
Durante el primer cuatrimestre no se han recibido requerimientos por incumplimiento de requisitos legales en temas de Seguridad y Salud en el Trabajo y no se han registrado incidentes y/o accidentes de trabajo.
Los controles establecidos continúan siendo efectivos, por tal motivo no se realiza ningún cambio.
La descripción del riesgo se actualiza teniendo en cuenta que la Resolución 1111 de 2017 fue derogada por la Resolución 0312 de 2019.</t>
  </si>
  <si>
    <t>Deficiencias en la identificación de peligros, evaluación y valoración de los riesgos y en la implementación de controles.</t>
  </si>
  <si>
    <t xml:space="preserve">Aumento en la probabilidad de ocurrencia de accidentes de trabajo y del ausentismo laboral </t>
  </si>
  <si>
    <t>Realizar la autoevaluación del Sistema de Gestión de la Seguridad y Salud en el Trabajo acorde a los Estándares Mínimos del SG-SST establecidos por la Resolución 1111 de 2017, con el fin de identificar las prioridades y necesidades en Seguridad y Salud en el trabajo.</t>
  </si>
  <si>
    <t>Contratista Profesional de SYST</t>
  </si>
  <si>
    <t>Mínimo una vez al año</t>
  </si>
  <si>
    <t xml:space="preserve">Revisar el cumplimiento del Sistema </t>
  </si>
  <si>
    <t>La fuente es propia y con base a los soportes que se tienen de cada tema, al ser autoevaluación debe ser objetiva para obtener un resultado real, que permita implementar acciones de mejora</t>
  </si>
  <si>
    <t>Incluidas en plan de mejoramiento</t>
  </si>
  <si>
    <t>Documento de autoevaluación entregado por la ARL y certificado emitido por la ARL</t>
  </si>
  <si>
    <t>El riesgo no se ha materializado. Mensualmente se realiza seguimiento a la ejecución del Plan de Trabajo Anual y con periodicidad trimestral se ha presentado seguimiento en los instrumentos de gestión "Plan Operativo Anual e Indicadores".
Durante el segundo cuatrimestre no se han recibido requerimientos por incumplimiento de requisitos legales en Seguridad y Salud en el Trabajo y no se han registrado incidentes o accidentes de trabajo, de igual forma, no se ha recibido reporte  diagnóstico de enfermedad laboral.
Los controles establecidos continúan siendo efectivos, por tal motivo no se realiza ningún cambio.</t>
  </si>
  <si>
    <t>Falta de compromiso y apropiación por parte de los diferentes niveles de la Entidad</t>
  </si>
  <si>
    <t>Inoperancia de los Comités establecidos por requisito legal</t>
  </si>
  <si>
    <t>Afectación a la salud de los servidores de la Entidad.</t>
  </si>
  <si>
    <t>Establecer el Plan Anual de Trabajo acorde a las prioridades y necesidades identificadas, conforme al artículo 2.2.4.6.16 del Decreto 1072 de 2015, realizar su seguimiento y evaluación.</t>
  </si>
  <si>
    <t>Subdirector Administrativo, Financiero y de Control Disciplinario
Contratista Profesional de SYST</t>
  </si>
  <si>
    <t xml:space="preserve">Formulación: Anual
Seguimiento: Mensual
Acorde con el procedimiento PRO-GTH-13-07 Formulación, ejecución y evaluación del Plan
de Trabajo del SGST </t>
  </si>
  <si>
    <t>Implementar las acciones necesarias para el mantenimiento y la mejora del sistema; verificar el cumplimiento y evaluar el desarrollo.</t>
  </si>
  <si>
    <t>El plan anual se establece de acuerdo al resultado de la autoevaluación, al resultado de auditorias, a las condiciones de salud y trabajo, entre otras variables.
El seguimiento se ejecuta de acuerdo a los soportes de cumplimiento y la evaluación con el análisis de los resultados.</t>
  </si>
  <si>
    <t>Si se trata de acciones no ejecutadas, se reprograma su desarrollo.</t>
  </si>
  <si>
    <t>Plan de Trabajo Anual
Soportes del desarrollo de las acciones
Seguimientos mensuales (autocontrol) y trimestrales del SIG
Actas de Comité Directivo o SIG en las cuales se presente el avance del Sistema, Revisión por la Dirección o Rendición de Cuentas</t>
  </si>
  <si>
    <t>Baja participación de los servidores en las actividades de Seguridad y Salud en el Trabajo</t>
  </si>
  <si>
    <t>Bajos recursos presupuestales para la formulación e implementación de actividades inherentes a Seguridad y Salud en el Trabajo</t>
  </si>
  <si>
    <t xml:space="preserve">Condiciones de trabajo inseguras </t>
  </si>
  <si>
    <t>Desconocimiento de la gestión documental y del proceso de custodia de los documentos.</t>
  </si>
  <si>
    <t>Carencia de control en el archivo de las hojas de vida.</t>
  </si>
  <si>
    <t>Pérdida de documentos soportes de las hojas de vida de los servidores públicos</t>
  </si>
  <si>
    <t>Dificultades en la gestión de la información relacionada con la permanencia y retiro del servidor público</t>
  </si>
  <si>
    <t>Realizar el diligenciamiento estricto del formato FT-GTH-13-15 Formato Préstamo Hojas de Vida IDEP, previo a realizar el préstamo de una Hoja de Vida</t>
  </si>
  <si>
    <t>Cada vez que sea solicitado un documento</t>
  </si>
  <si>
    <t>Establecer la responsabilidad de quien custodia temporalmente los documentos que hacen parte de la hoja de vida, cuando sale del archivador</t>
  </si>
  <si>
    <t>Si es confiable, ya que es posible observar los datos exigidos por la normatividad vigente</t>
  </si>
  <si>
    <t>Se informa oportunamente, mediante correo electrónico al Subdirector Financiero Administrativo y Financiero y de Control Interno y Disciplinario</t>
  </si>
  <si>
    <t>Formato FT-GTH-13-15 Préstamo Hojas de Vida IDEP</t>
  </si>
  <si>
    <t>Para el primer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Igualmente, teniendo en cuenta la aprobación de las Tablas de Retención Documental del IDEP y de acuerdo al cronograma de transferencia documental primaria, se realizó el alistamiento de dicha transferencia corespondiente a los Expedientes hojas de vida de exfuncionarios retirados hasta la vigencia 2016.  En dichos expedientes se levanto la hoja de control y FUID. Se esta adelantando la actualización de Hojas de control de las hojas de vida de los funcionarios activos a la fecha.</t>
  </si>
  <si>
    <t>Falta de capacitación del funcionario responsable del manejo de las hojas de vida.</t>
  </si>
  <si>
    <t>Sanciones y/o demandas y otras consecuencias legales adversas.</t>
  </si>
  <si>
    <t>Organización y archivo de los documentos de la hoja de vida de acuerdo a la normatividad de archivo vigente, Ley 594 del 2000</t>
  </si>
  <si>
    <t>Profesional Especializado Talento Humano
 Secretario Ejecutivo</t>
  </si>
  <si>
    <t>Cada vez que se reporte un caso eventual (incapacidades, certificaciones de estudio, situaciones administrativas, entre otras)</t>
  </si>
  <si>
    <t>Facilitar la consulta y la identificación de cada documento que compone el archivo de las hojas de vida de los servidores públicos</t>
  </si>
  <si>
    <t>Se realiza la foliación, el archivo y custodia de cada documento</t>
  </si>
  <si>
    <t>Hoja de Control de documentos</t>
  </si>
  <si>
    <t xml:space="preserve">Para el segundo cuatrimestre, no se materializó el riesgo, no se encontraron nuevas causas y consecuencias asociadas al mismo.  Los controles asociados han sido efectivos.  
Durante este periodo se han realizado consultas  de los expedientes de Hoja de Vida respecto a la emisión de resoluciones de situaciones administrativas, las cuales se efectuan por parte del responsable de Nómina y de la OAJ. 
Se encuentra en revisión y aprrbación la modificación del  procedimiento PRO-GTH-13-19 Gestión de Historias, en donde se modifican actividades y se incluye el control de préstamo de expedientes.  </t>
  </si>
  <si>
    <t>Pérdida de información confidencial de los empleados públicos del Instituto</t>
  </si>
  <si>
    <t xml:space="preserve">Incumplimiento en la normatividad aplicable a los planes y programas de inducción, reinducción, bienestar y capacitación </t>
  </si>
  <si>
    <t>Incumplimiento de los planes y programas de inducción, reinducción, bienestar y capacitación</t>
  </si>
  <si>
    <t>Incumplir objetivos establecidos en los planes y programas que hacen parte del componente estratégico de la Gestión del Talento Humano</t>
  </si>
  <si>
    <t>Desmotivación y disminución de productividad de los empleados públicos del Instituto</t>
  </si>
  <si>
    <t>Socializar anualmente los planes y programas que hacen parte del componente estratégico de la Gestión del Talento Humano</t>
  </si>
  <si>
    <t xml:space="preserve"> Profesional Especializado Talento Humano</t>
  </si>
  <si>
    <t>Anualmente</t>
  </si>
  <si>
    <t>Motivar la participación de los empleados públicos del Instituto</t>
  </si>
  <si>
    <t xml:space="preserve">Mediante correo electrónico </t>
  </si>
  <si>
    <t>Se tienen en cuenta las observaciones, con el fin de modificar el desarrollo de futuros planes y programas</t>
  </si>
  <si>
    <t>Correo Electrónico</t>
  </si>
  <si>
    <t xml:space="preserve">Para el primer  cuatrimestre, no se materializó el riesgo, no se encontraron nuevas causas y consecuencias asociadas al mismo.  Los controles asociados han sido efectivos.  
En Maloca AulaSIG, se encuentran publicados los siguientes planes, los cuales hacen parte del proceso de Gestión del Talento Humano:
PL-GTH-13-01 Plan Institucional de Capacitación Vigencia 2019
PL-GTH-13-03 Plan de Bienestar social e incentivos 2019
PL-GTH-13-04 Plan Anual de Vacantes 2019
PL-GTH-13-05 Plan de Previsión de Recursos Humanos 2019
PL-GTH-13-06 Plan Estratégico de Talento Humano 2019
FT-GTH-13-32 Plan de Trabajo Anual SGSST 2019
</t>
  </si>
  <si>
    <t>Falta de compromiso de los servidores públicos del Instituto, en todos sus niveles, con las estrategias para el desarrollo de las competencias y habilidades del servidor público.</t>
  </si>
  <si>
    <t>Deficiente desarrollo de las funciones asignadas a cada empleo</t>
  </si>
  <si>
    <t>Evaluar los resultados de los planes y programas que hacen parte del componente estratégico de la Gestión del Talento Humano</t>
  </si>
  <si>
    <t>Se realiza eventualmente una evaluación por acción ejecutada, que hace parte de los planes y programas que hacen parte del componente estratégico de la Gestión del Talento Humano</t>
  </si>
  <si>
    <t>Mejorar los resultados alcanzados con el desarrollo de las acciones que hacen parte de los planes y programas</t>
  </si>
  <si>
    <t>A través de Instrumentos dinámicos de percepción de satisfacción (encuestas)</t>
  </si>
  <si>
    <t>Instrumentos dinámicos digitalizados ubicados en la ruta: T:\CARPETA TALENTO HUMANO</t>
  </si>
  <si>
    <t>Para el segundo  cuatrimestre, no se materializó el riesgo, no se encontraron nuevas causas y consecuencias asociadas al mismo.  Los controles asociados han sido efectivos.  
Se actuaizaron los siguientes planes, en donde se realizó la inclusión del enfoque diferencial en el desarrollo de acciones que conforman el Plan Estratégico de Talento humano y se actualizó el objetivo general relacionandolo a la plataforma estratégica del IDEP.
PL-GTH-13-03 Plan de Bienestar social e incentivos 2019
PL-GTH-13-04 Plan Anual de Vacantes 2019
PL-GTH-13-05 Plan de Previsión de Recursos Humanos 2019
PL-GTH-13-06 Plan Estratégico de Talento Humano 2019</t>
  </si>
  <si>
    <t xml:space="preserve">Subdirector Administrativo, Financiero y de Control Interno Disciplinario, Profesional Especializado de Tesorería, Profesional Especializado de Presupuesto, Profesional Especializado de Contabilidad, Técnico Operativo de Contabilidad y Técnico Operativo de Tesorería </t>
  </si>
  <si>
    <t>Sistema de Información Administrativo y Financiero del Instituto, y por otra parte el Sistema de Información Administrativo y Financiero de Hacienda</t>
  </si>
  <si>
    <t>06 equipos de cómputo, oficina 402A</t>
  </si>
  <si>
    <t>Información incompleta e inoportuna por parte de las áreas en el proceso de consolidación del anteproyecto de presupuesto.</t>
  </si>
  <si>
    <t>Presupuesto de la entidad Programado de manera inadecuada</t>
  </si>
  <si>
    <t>Los recursos solicitados son inferiores a las necesidades que se presenten en el Instituto, generando inconvenientes para el cumplimiento de los objetivos institucionales</t>
  </si>
  <si>
    <t>Presupuesto aprobado sin contemplar el total de necesidades de la entidad e incumplimiento en la ejecución de metas programadas</t>
  </si>
  <si>
    <t>Aplicar el procedimiento PRO-DIP-02-03 Planeación Presupuestal, iniciando con las necesidades en funcionamiento y terminando con el Decreto de aprobación del presupuesto apropiado para la entidad</t>
  </si>
  <si>
    <t>Subdirector Administrativo, Financiero y de Control Disciplinario          Jefe oficina Asesora de Planeación  y Profesional especializado - Presupuesto</t>
  </si>
  <si>
    <t>Se revisa anualmente para llevar a cabo la programación del presupuesto</t>
  </si>
  <si>
    <t>Asegurar que se da cumplimiento a cada una de las actividades enmarcadas en el procedimiento PRO-DIP-02-03 Planeación Presupuestal</t>
  </si>
  <si>
    <t>Verificando lo que establece el procedimiento PRO-DIP-02-03 Planeación Presupuestal, con respecto a lo que se programa para ejecución en el Instituto. Dando cumplimiento a las fechas e informes requeridos enmarcados en el cronograma establecido en la circular de anteproyecto expedida por la Dirección Distrital de Presupuesto de la Secretaría Distrital de Hacienda.</t>
  </si>
  <si>
    <t>Se remite a las actividades enmarcadas en el procedimiento PRO-DIP-02-03 Planeación Presupuestal</t>
  </si>
  <si>
    <t>Informes en PREDIS relacionados con: Detalle de adquisición de Bienes y Servicios, Plantas de Personal, Plan Financiero de Establecimientos Públicos, Mensaje Presupuestal e Inversión de PREDIS. Comprobante de Apropiación Inicial de gastos generado desde el Sistema de Información Administrativo y Financiero del Instituto</t>
  </si>
  <si>
    <t xml:space="preserve">NO se materializó el riesgo en el primer cuatrimestre por cuanto las actividades  relacionadas con el presupuesto para la vigencia 2020, inicia en el mes de mayo con la recepción de la circular de lineamientos presupuestales y, termina en el mes de enero con la incorporación detallada del presupuesto en los sistemas de información con que cuenta la entidad. No obstante, teniendo en cuenta la incorporación en el presupuesto del nuevo plan de cuentas se han venido efectuando traslados presupuestales que permitan ajustar el presupuesto 2019 a las necesidades de la entidad, gestión que minimizará dichas actividades en la próxima vigencia. </t>
  </si>
  <si>
    <t>Necesidades requeridas por la entidad de manera posterior a la programación presupuestal de una vigencia</t>
  </si>
  <si>
    <t>Modificaciones en la distribución de recursos asociados al rubro presupuestal con respecto al programado en el anteproyecto, denotando falta de planeación por parte de la entidad</t>
  </si>
  <si>
    <t>Proyectar las necesidades, teniendo en cuenta el comportamiento real de los distintos rubros que componen el presupuesto, a efectos de garantizar la disponibilidad de los recursos para la vigencia en curso</t>
  </si>
  <si>
    <t>Profesional especializado - Presupuesto</t>
  </si>
  <si>
    <t>Se realiza de manera permanente durante la vigencia, teniendo en cuenta la ejecución del presupuesto</t>
  </si>
  <si>
    <t>Prevenir que no se cuenten con los recursos suficientes al momento de adquirir un bien o servicio</t>
  </si>
  <si>
    <t>Si es confiable, ya que se proyecta con base en datos reales proveniente de los funcionarios encargados de la ejecución de recursos, al igual que la ejecución de los recursos a través de los informes de ejecución presupuestal.</t>
  </si>
  <si>
    <t>Escalar la observación al Subdirector y posteriormente a la Dirección del Instituto, mediante comité de Dirección.</t>
  </si>
  <si>
    <t>Documentos requeridos para gestionar traslados presupuestales (justificación técnica, acto administrativo, cdp, cuadro demostrativo), Correos Electrónicos, acta de Comité.</t>
  </si>
  <si>
    <t>No se materializó el riesgo por cuanto  se iniciaron las actividades relacionadas con el anteproyecto de presupuesto para la vigencia 2020,  entregando los informes de acuerdo con el cronograma , como fueron (Plan Financiero, Plantas de Personal, cargue en el sistema de información PREDIS del presupuesto requerido en cada rubro del consolidado Adquisición Bienes y Servicios, al igual que el cargue detallado de lo requerido en cada rubro, en la plantilla remitida por la DDP). Adicionalmente, se realizó mesa de trabajo con la Dirección Distrital de Presupuesto expondiendo las necesidades y ajustando las mismas al presupuesto aprobado que resultó de la mesa de trabajo.  En lo relacionado con traslados que se gestionaron en la presente vigencia resultado del nuevo plan de cuentas y con el fin de minimizar estos traslados, se remitieron cuadros detalle a los responsables de la ejecución de los recursos por el consolidado de Adquisición de Bienes y Servicios para que fueran diligenciados de acuerdo con las necesidades del 2020, por lo cual, el presupuesto se ajusto a los rubros qaue se enmarcan en el nuevo plan de cuentas establecido por la Secretaría Distrital de Hacienda.</t>
  </si>
  <si>
    <t>Descoordinación entre las áreas ejecutoras del presupuesto y la Planeación Institucional</t>
  </si>
  <si>
    <t>Traslados presupuestales entre rubros a efectos de garantizar el bien o servicio requerido</t>
  </si>
  <si>
    <t>Desfinanciamiento en los recursos apropiados a cada rubro o proyecto presupuestal</t>
  </si>
  <si>
    <t>Afectación al cumplimiento de metas institucionales y/o de las diferentes dependencias.</t>
  </si>
  <si>
    <t>Rubros, componentes o actividades registrados de manera equivocada en los sistemas de información del Instituto y de SHD</t>
  </si>
  <si>
    <t>Recursos presupuestales afectados de manera equivocada</t>
  </si>
  <si>
    <t xml:space="preserve">Información inconsistente entre los Sistemas de Información Administrativo y Financiero del Instituto y el de SHD </t>
  </si>
  <si>
    <t>Aumento en trámites administrativos internos o ante la Dirección Distrital de Presupuesto de la Secretaria Distrital de Hacienda.</t>
  </si>
  <si>
    <t>Control previo a la firma de documentos que afectan el presupuesto (CDP, CRP), conciliando en los dos Sistemas de Información PREDIS y el del Instituto, la información registrada en los mismos.</t>
  </si>
  <si>
    <t>Profesional Especializado - Presupuesto</t>
  </si>
  <si>
    <t>Periódicamente, de acuerdo a la generación de los documentos que se registran en presupuesto</t>
  </si>
  <si>
    <t>Verificar periódicamente, la consistencia entre la información presupuestal registrada entre los dos Sistemas de Información PREDIS y el del Instituto, teniendo en cuenta los documentos que afectan el presupuesto, los cuales son: Certificado de Disponibilidad Presupuestal, Certificado de Registro Presupuestal, Solicitud de Contratación, Contrato o Resolución/Acto Administrativo</t>
  </si>
  <si>
    <t>Se coteja periódicamente, la información generada desde los dos Sistemas de Información PREDIS y el del Instituto, teniendo en cuenta, los documentos que afectan el presupuesto: Certificado de Disponibilidad Presupuestal, Certificado de Registro Presupuestal, Solicitud de Contratación, Contrato o Resolución/Acto Administrativo</t>
  </si>
  <si>
    <t>En caso tal de no detectar el registro errado dentro del cierre mensual, es procedente tramitar ante la Dirección Distrital de Presupuesto la solicitud de ajuste de recursos afectados de manera equivocada, con respaldo en la correspondiente acta, solicitud de la entidad y soportes del mismo, cuando el error pasa al siguiente mes.</t>
  </si>
  <si>
    <t>Se cuenta con el comprobante de ANULACIÓN en el Sistema PREDIS, según corresponda: Certificado de Disponibilidad Presupuestal y/o Certificado de Registro Presupuestal</t>
  </si>
  <si>
    <t>NO se materializó el riesgo en el primer cuatrimestre, por cuanto se concilió la información de manera oportuna realizando los ajustes que se detectaron, lo cual se refleja en ejecuciones presupuestales conciliadas para cada mes del presente cuatrimestr,relacionadas a los sistemas de información PREDIS y el que tiene la entidad.  Adicionalmente, se generaron y firmaron los formatos de concilación de información financiera (presupuesto - tesorería y contabilidad) para cada mes dejando las observaciones respectivas. Finalmnete,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</si>
  <si>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Desequilibrio en el presupuesto apropiado en el rubro afectado.</t>
  </si>
  <si>
    <t>Expediente de Cierre mensual donde está la conciliación mensual de las ejecuciones generadas en los dos sistemas de información previo a la formalización y entrega de las mismas a terceros y entes de control.</t>
  </si>
  <si>
    <t>Mensual, previo al cierre de ejecución presupuestal</t>
  </si>
  <si>
    <t>Verificar mensualmente, la consistencia entre la información presupuestal registrada entre los dos Sistemas de Información PREDIS y el del Instituto</t>
  </si>
  <si>
    <t>Se coteja mensualmente, la información generada desde los dos Sistemas de Información PREDIS y el del Instituto</t>
  </si>
  <si>
    <t>Al detectar que se afecta un rubro que no corresponde, se anula el documento en el Sistema de Información Administrativo y Financiero del Instituto y se expide un nuevo documento, según corresponda</t>
  </si>
  <si>
    <t>Informe de Ejecución del presupuesto de Gastos e Inversiones PREDIS y Ejecución de gastos del Sistema de Información Administrativo y Financiero del Instituto</t>
  </si>
  <si>
    <t>NO se materializó el riesgo en el segundo  cuatrimestre, por cuanto se concilió la información de manera oportuna realizando los ajustes que se detectaron y dando las alertas relacionadas con diferencias detectadas desde presupuesto, lo cual se refleja en ejecuciones presupuestales conciliadas para cada mes del presente cuatrimestre,relacionadas a los sistemas de información PREDIS y el que tiene la entidad.  Adicionalmente, se generaron y firmaron los formatos de concilación de información financiera (presupuesto - tesorería y contabilidad) para cada mes dejando las observaciones respectivas. Finalmente, es preciso dejar claridad que para la presente vigencia se incorporó un nuevo plan de cuentas en el consolidado de Adquisición de Bienes y Servicios, el cual ha ocasionado revisión detallada del presupuesto incorporado a cada uno al igual que, gestionar traslados presupuestales que ajusten el presupuesto al nuevo plan y minimicen los riesgos al momento de proyectar necesidades para la vigencia 2020.</t>
  </si>
  <si>
    <t>Hallazgos de tipo administrativo y disciplinario resultado de las auditorías practicadas al proceso</t>
  </si>
  <si>
    <t>Subdirector Administrativo, Financiero y de Control Disciplinario - Jefe Oficina Asesora de Planeación - Profesional Especializado de Presupuesto</t>
  </si>
  <si>
    <t>Se realiza de manera permanente durante la vigencia, teniendo en cuenta que se de cumplimiento a las actividades y fechas establecidas en la circular de programación presupuestal expedida por la Dirección Distrital de Presupuesto.</t>
  </si>
  <si>
    <t>Se verifica que se de cumplimiento a cada una de las actividades enmarcadas en el procedimiento PRO-DIP-02-03 Planeación Presupuestal</t>
  </si>
  <si>
    <t>Procedimientos obsoletos, con pocos puntos de control</t>
  </si>
  <si>
    <t>Manejo indebido de recursos públicos.</t>
  </si>
  <si>
    <t>Llevar a cabo transacciones económicas sin cumplir con los requisitos; omitir el registro de operaciones económicas en los respectivos Sistemas Financieros (Sistema de la entidad y Sistema de la SHD); Gestionar pagos de transferencias sin contar con los recursos girados por SHD</t>
  </si>
  <si>
    <t>Errores en el registro de las transacciones financieras</t>
  </si>
  <si>
    <t>Aplicar los controles establecidos los procedimientos PRO-GF-14-11 Gestión Contable y PRO-GF-14-06 "Conciliaciones Bancarias Contables", y diligenciamiento mensual de los formatos: FT-GF-14-16 Formato Concilación Bancaria Contable y FT-GF-14-23 Formato Conciliación bancaria - Tesorería</t>
  </si>
  <si>
    <t>Profesional Especializado - Contabilidad
Profesional Especializado - Tesorería</t>
  </si>
  <si>
    <t>Si, de acuerdo al procedimiento PRO-GF-14-06 "Conciliaciones Bancarias
 Contables"</t>
  </si>
  <si>
    <t>Cotejar la información reportada por las entidades financieras en los extractos bancarios con respecto a la información registrada en el Sistema de Información Administrativo y Financiero del Instituto</t>
  </si>
  <si>
    <t>Revisión detallada de los movimientos por cada una de las cuentas bancarias a nombre del Instituto. Documentando las observaciones y/o partidas conciliatorias dentro del formato de conciliación bancaria. Reportando ante el Comité Técnico de Sostenibilidad Contable las partidas conciliatorias mayores a 60 días</t>
  </si>
  <si>
    <t>Las partidas conciliatorias mayores a 60 días se presentan ante el Comité Técnico de Sostenibilidad Contable</t>
  </si>
  <si>
    <t>Actas del Comité
Conciliaciones bancarias contables
Conciliaciones bancarias de Tesorería</t>
  </si>
  <si>
    <t>Durante el primer cuatrimestre, no se materializó el riesgo debido a que se realizaron oportunamente las conciliaciones bancarias contables y revisiones conjuntas entre tesorería, contabilidad y presupuesto. Del mismo modo se consideró fusionar este riesgo con el riesgo de corrupción denominado: "Realizar pagos o movimientos financieros obteniendo beneficios propios o favorecimientos a terceros".  Por tanto se debe eliminar de los riesgos de gestión financiera.</t>
  </si>
  <si>
    <t>Fallas por cambio y/o desconocimiento de la normatividad</t>
  </si>
  <si>
    <t>Dejar de registrar operaciones financieras</t>
  </si>
  <si>
    <t>Aplicar los controles establecidos en el procedimiento PRO-GF-14-14 "Causación de Órdenes de Pago"</t>
  </si>
  <si>
    <t>Si, de acuerdo al procedimiento PRO-GF-14-14 "Causación de Órdenes de Pago"</t>
  </si>
  <si>
    <t>Realizar los pagos de la entidad con el debido cumplimiento de los requisitos y teniendo en cuenta su fuente de financiación</t>
  </si>
  <si>
    <t xml:space="preserve">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 </t>
  </si>
  <si>
    <t>Se lleva a cabo la anulación del documento en el Sistema de Información Administrativo y Financiero del Instituto, por parte del Subdirector Financiero y Administrativo y de Control Interno y Disciplinario</t>
  </si>
  <si>
    <t>Comprobante de Anulación 
Ordenes de pago
Comprobantes de egreso</t>
  </si>
  <si>
    <t>Durante el segundo cuatrimestre, no se materializó el riesgo debido a que se realizaron oportunamente las conciliaciones bancarias y revisiones conjuntas entre tesorería, contabilidad y presupuesto. Adicionalmente, se llevó a cabo la actualización del procedimiento PRO-GF-1414 Causación ordenes de pago mejorando los puntos de control</t>
  </si>
  <si>
    <t>Sistemas financieros obsoletos</t>
  </si>
  <si>
    <t>Realizar pagos con documentación incompleta</t>
  </si>
  <si>
    <t>Aplicar los controles establecidos en el Protocolo de Seguridad y Manejo de Cuentas de Tesorería IN- GF -14- 05</t>
  </si>
  <si>
    <t xml:space="preserve">Profesional Especializado - Tesorería </t>
  </si>
  <si>
    <t>Si, según lo establecido en el Instructivo  IN- GF -14- 05 Protocolo de Seguridad y Manejo de Cuentas de Tesorería</t>
  </si>
  <si>
    <t>Asegurar el cumplimiento de la Resolución 00314 de 2009 en lo que aplica a la entidad, para minimizar la probabilidad de fraude en la
gestión de las operaciones de liquidez y de las transacciones de valores.</t>
  </si>
  <si>
    <t>La Oficina Asesora de Planeación custodia la grabación de la cámara de seguridad de la Tesorería del Instituto. Arqueo de cheques.                                   Mantener actualizadas las cuentas del Instituto, es decir gestionar el cierre de aquellas que ya no se utilizan</t>
  </si>
  <si>
    <t>Se informa a la Oficina Asesora Jurídica del Instituto</t>
  </si>
  <si>
    <t xml:space="preserve">Oficio </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</si>
  <si>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</si>
  <si>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Falta de experticia al no cumplir con las competencias y habilidades que requiere el cargo</t>
  </si>
  <si>
    <t>Realizar pagos erróneos</t>
  </si>
  <si>
    <t>Presentación errada de los diferentes informes contables que se remiten a las entidades de control.</t>
  </si>
  <si>
    <t>Estados Financieros sin el cumplimiento de las normas establecidas por la Contaduría General de la Nación</t>
  </si>
  <si>
    <t>Contabilidad no recibe oportunamente y con calidad la información originada por parte de los gestores de la misma, quienes intervienen en  la gestión contable, por ende se retrasa o se desvirtúa la información base para la preparación y emisión de los Estados Financieros en los plazos establecidos por la Contaduría General de la Nación</t>
  </si>
  <si>
    <t>Implicaciones de tipo disciplinario y legal para el representante legal y demás funcionarios que intervengan en el proceso de gestión Financiera</t>
  </si>
  <si>
    <t>Aplicar los siguientes formatos establecidos en el procedimiento PRO-GF-14-11 Gestión Contable:  Conciliación bancaria contable, conciliación de almacén, conciliación entre presupuesto-contabilidad y tesorería; y mediante correo electrónico cuando se presenten diferencias</t>
  </si>
  <si>
    <t>Profesional Especializado - Contabilidad</t>
  </si>
  <si>
    <t>Si, debe realizarse mensual y trimestralmente, según corresponda</t>
  </si>
  <si>
    <t>Revisar que la información registrada en el Sistema de Información Administrativo y Financiero del Instituto, refleje la razonabilidad de la información presentada en los Estados Financieros</t>
  </si>
  <si>
    <t>Si, cuando previamente se ha verificado mediante las actividades contenidas en el procedimiento PRO-GF-14-11 Gestión Contable</t>
  </si>
  <si>
    <t>Son analizadas con el fin de realizar los ajustes pertinentes y promover la razonabilidad de la Información Financiera</t>
  </si>
  <si>
    <t>Corresponde a los formatos y correos electrónicos empleados en el procedimiento de gestión contable PRO-GF-14-11</t>
  </si>
  <si>
    <t>Procedimientos desactualizados 
 Debilidad en la revisión de los documentos</t>
  </si>
  <si>
    <t xml:space="preserve">Realizar pagos o movimientos financieros obteniendo beneficios propios o favorecimientos a terceros 
</t>
  </si>
  <si>
    <t>Realizar pagos o movimientos financieros, sin dar cumplimiento a la normatividad y procesos vigentes, obteniendo beneficios propios o favorecimientos a terceros</t>
  </si>
  <si>
    <t>Durante el primer cuatrimestre del año no se materializó el riesgo, toda vez que los estados financieros de la entidad a cierre de vigencia 2018, fueron reportados oportunamente el 14 de febrero de 2019, atendiendo el cronograma establecido por la Contaduría General de la Nación, del mismo modo se dió cumplimiento al procedimiento PRO-GF-14-11 Gestión Contable, que permitió la calidad y la oportunidad en la información. Del mismo modo las áreas vinculadas al ciclo contable reportaron oportunamente la información base para la preparación y presentación de los estados financieros comparativos del primer trimestre de 2019, con destino a la Contaduría General de la Nación y Dirección Distrital de Contabilidad, dando cumplimineot al nuevo mmarco normativo para entidades de gobierno. Sin embargo, el proveedor del Sistema de Información Administrativo y Financiero de la entidad, se encuentra en proceso de ajustar el módulo de bienes e intangibles al nuevo marco normativo contable, se tiene planeado iniciar un proceso de registro y control extracontable con el fin de asegurar el cumplimiento a lo establecido en el nuevo marco normativo para propiedades, planta y equipo e intangibles.</t>
  </si>
  <si>
    <t>Sanciones administrativas, pecuniarias o fiscales</t>
  </si>
  <si>
    <t>Recepción inoportuna de la Información base, para la consolidación y presentación de los estados y reportes contables.</t>
  </si>
  <si>
    <t>Implementación de plan de mejoramiento por observaciones realizadas por entes de control</t>
  </si>
  <si>
    <t>Gestionar oportunamente la información base para la preparación y presentación de los estados financieros del Instituto</t>
  </si>
  <si>
    <t>Profesional Especializado - Contabilidad 
Profesional Especializado - Presupuesto 
Profesional Especializado - Talento Humano
Profesional Universitario- Proceso de Gestión de Recursos Físicos 
Tesorero(a) general</t>
  </si>
  <si>
    <t>Comparar la información conjuntamente con los gestores que intervienen en el proceso de Gestión Contable del Instituto</t>
  </si>
  <si>
    <t>Se notifican a los líderes de los procesos que intervienen en la gestión contable para mantener la uniformidad de la información del Sistema de Información Administrativo y Financiero del Instituto</t>
  </si>
  <si>
    <t>Correo electrónico, formatos, actas de reunión y documentos soporte de los procesos de conciliación de la información</t>
  </si>
  <si>
    <t>Durante el segundo cuatrimestre del año no se materializó el riesgo, teniendo en cuenta que para lo corrido de la vigencia 2019 se han venido reportando oportunamente los estados financieros de la entidad, en forma mensual publicándose de acuerdo a la norma a través de la cartelera de la Subdirección Administrativa, Financiera y de Control Disciplinario, así como a través de la página web de la entidad.  Y en forma trimestral (enero-marzo) y (abril-junio), con destino a la Contaduría General de la Nación a través de la página del CHIP, y a la Secretaría de Hacienda - Dirección Distrital de Contabilidad a través de la plataforma Bogotá Consolida, y de igual forma a través de la página web de la entidad, según el siguiente link: http://www.idep.edu.co/?q=node/37</t>
  </si>
  <si>
    <t>Falta de soporte oportuno por parte del proveedor del Sistema de Información Administrativo y Financiero del Instituto</t>
  </si>
  <si>
    <t>No fenecimiento de la cuenta anual, por parte del Órgano de Control</t>
  </si>
  <si>
    <t>Reportar a la Oficina Asesora de Planeación las inconsistencias presentadas en el Sistema de Información Administrativo y Financiero y en el Sistema de Liquidación de Nómina del Instituto, cada vez que se presente una inconsistencia.                                                                                                                                                                      En caso de no contar con una solución oportuna, se procede a elaborar provisionalmente en Hojas de Excel los cálculos que no se pueden generar desde el Sistema de Información Administrativo y Financiero del Instituto, dejar evidencia en las revelaciones a los Estados Financieros.</t>
  </si>
  <si>
    <t>No, porque depende la situación en que se genere la inconsistencia</t>
  </si>
  <si>
    <t>Verificar con los proveedores del Sistema de Información Administrativo y Financiero y el Sistema de liquidación de Nómina del Instituto, las inconsistencias con el fin de resolverlas a la brevedad que se requiera</t>
  </si>
  <si>
    <t xml:space="preserve">Al identificar inconsistencias en el Sistema de Información Administrativo y Financiero y el de liquidación de nómina del Instituto, deben ser reportadas a la Oficina  Asesora de Planeación, indicando el impacto de las mismas </t>
  </si>
  <si>
    <t>En la mayoría de los casos, las inconsistencias presentadas con el Sistema de Información Administrativo y Financiero y el de liquidación de nómina del Instituto, no se atienden con la oportunidad que se requiere                                                                En caso de no contar con una solución oportuna, y siempre y cuando sea posible apoyarsese en la elaboración de Hojas de cálculo Excel, cuando el Sistema de Información Administrativo y Financiero del Instituto no de cumplimiento y no se puedan generar desde el mismo</t>
  </si>
  <si>
    <t>Correo electrónico, formatos y actas de reunión</t>
  </si>
  <si>
    <t>Aplicar los controles establecidos en  procedimiento PRO-GF-14-06 "Conciliaciones Bancarias Contables", y diligenciamiento mensual de los formatos: FT-GF-14-16 Formato Concilación Bancaria Contable y FT-GF-14-23 Formato Conciliación bancaria - Tesorería</t>
  </si>
  <si>
    <t>Profesional Especializado de Contabilidad, Profesional Especializado de Tesorería y el Subdirector Administrativo y Financiero y de Control Interno y Disciplinario</t>
  </si>
  <si>
    <t>Actas del Comité
Conciliaciones Bancarias Contables
Conciliaciones Bancarias Tesorería</t>
  </si>
  <si>
    <t>Desconocimiento del Calendario tributario Nacional y Distrital</t>
  </si>
  <si>
    <t>Presentación inadecuada o extemporánea de las obligaciones tributarias</t>
  </si>
  <si>
    <t>La presentación extemporánea y/o inadecuada de la Información Tributaria se podría dar, cuando el profesional especializado de contabilidad desconoce la normatividad tributaria vigente</t>
  </si>
  <si>
    <t>Sanciones de tipo Pecuniario. (Sanciones e intereses)</t>
  </si>
  <si>
    <t>Aplicar estrictamente el calendario tributario Nacional y Distrital</t>
  </si>
  <si>
    <t>Frecuentemente, dado que la DIAN y la Dirección Distrital de Impuestos fijan mediante acto administrativo los plazos para la presentación de la Información Tributaria</t>
  </si>
  <si>
    <t>Revisar que la información registrada en el Sistema de Información Administrativo y Financiero del Instituto, refleje la exactitud de la Información Tributaria declarada</t>
  </si>
  <si>
    <t>Si es una fuente fiable dado que es emitida por los organismos que reglamentan la materia tributaria</t>
  </si>
  <si>
    <t>Durante el primer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</si>
  <si>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Se ajustan los documentos fuente previa la generación de los libros auxiliares que soportan las declaraciones tributarias</t>
  </si>
  <si>
    <t>La presentación oportuna de las declaraciones tributarias</t>
  </si>
  <si>
    <t>Falta de ética profesional 
 Falta de experiencia por parte de la persona que realiza la labor de revisión de documentos.</t>
  </si>
  <si>
    <t>Profesional Especializado de Contabilidad, Profesional Especializado de Tesorería y el Subdirector Administrativo y Financiero y de Control Disciplinario</t>
  </si>
  <si>
    <t>Validación y aprobación de órdenes de pago por parte del contador. Generación de planillas para autorización de pago con el visto bueno del Subdirector Administrativo y Financiero de Control Disciplinario, por parte del Tesorero. Control en Excel de los descuentos generados en cada comprobante de egreso con el fin de validar la consignación de los mismos por parte de SHD por parte del Tesorero.</t>
  </si>
  <si>
    <t>Se lleva a cabo la anulación del documento en el Sistema de Información Administrativo y Financiero del Instituto</t>
  </si>
  <si>
    <t>Dentro del primer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 exógena tanto Naconal, como Distrital (Pagos, reteIca y estampillas), en cumplimiento a la normatividad tributaria vigente. Adicionalmente, se dió cumplimiento al reporte de informació exógena tanto Naconal, como Distrital (Pagos, reteIca y estampillas), en cumplimiento a la normatividad tributaria vigente.</t>
  </si>
  <si>
    <t>Durante el segundo cuatrimestre, no se materializó el riesgo dada la oportuna verificación por parte de los profesionales especializados y técnicos de contabilidad y tesorería, y del Subdirector Administrativo Financiero y de Control Disciplinario y teniendo en cuenta, el debido cumplimiento al procedimiento PRO-GF-14-14 Causación de Órdenes de Pago, por parte de los funcionarios responsables del mismo</t>
  </si>
  <si>
    <t>Incumplimiento al Calendario Tributario Nacional y Distrital.</t>
  </si>
  <si>
    <t>Sanciones de Tipo pecuniario y disciplinario (Sanciones e intereses)</t>
  </si>
  <si>
    <t>Aplicar Normograma y cronograma interno del Proceso y participar de jornadas en actualización tributaria</t>
  </si>
  <si>
    <t>Sistemas financieros obsoletos y con deficiente soporte técnico
 Controles de acceso a la información insuficientes</t>
  </si>
  <si>
    <t>Pérdida de la imagen institucional</t>
  </si>
  <si>
    <t>Por lo menos una vez al año se realiza la jornada de actualización, según los cambios formulados por los entes que regulan la materia tributaria</t>
  </si>
  <si>
    <t>Verificar que las fechas planteadas en el cronograma estén dentro de los plazos que establecen los entres que regulan la materia tributaria</t>
  </si>
  <si>
    <t>Las normas tributarias que regulan el procedimiento tributario a nivel nacional y distrital</t>
  </si>
  <si>
    <t>Se difunden los principales cambios normativos al equipo contable y de Tesorería</t>
  </si>
  <si>
    <t xml:space="preserve">Hojas de cálculo en las que se realiza la liquidación de las cuentas por pagar del Instituto por concepto de retenciones por pagar.
Existe un expediente documental que da cuenta de cada una de las declaraciones y obligaciones tributarias y el cumplimiento de los cronogramas tributarios establecidos                                                      
Para algunos casos se cuenta con la certificación de asistencia a los eventos de capacitación en norma tributaria </t>
  </si>
  <si>
    <t>Dentro del segundo cuatrimestre de 2019 no se materializó este riesgo, por cuanto se presentaron y pagaron oportunamente las declaraciones tributarias de la entidad, dentro de los plazos establecidos por la Administraciones de Impuestos Nacional y Distrital. Se dio cumplimiento a la normatividad que rige las declaraciones tributarias preparadas y presentadas en nombre de la entidad. Se dió cumplimiento al reporte de informació exógena tanto Naconal, como Distrital (Pagos, reteIca y estampillas), en cumplimiento a la normatividad tributaria vigente. Adicionalmente, se dió cumplimiento al reporte de informació exógena tanto Naconal, como Distrital (Pagos, reteIca y estampillas), en cumplimiento a la normatividad tributaria vigente.ue sirven de base para el pago de las mismas, por parte de la Tesorería General de la entidad.</t>
  </si>
  <si>
    <t>Aplicar los controles establecidos en el Protocolo de Seguridad y Manejo de Cuentas de Tesorería IN- GF -13- 01</t>
  </si>
  <si>
    <t>Profesional Especializado de Tesorería y el Subdirector Administrativo y Financiero y de Control Disciplinario</t>
  </si>
  <si>
    <t>Desconocimiento de normatividad Tributaria Vigente.</t>
  </si>
  <si>
    <t>Conocer y aplicar la normatividad tributaria vigente</t>
  </si>
  <si>
    <t>Abarca períodos mensuales, bimestrales y anuales, de acuerdo a lo establecido por los entes que regulan la materia tributaria</t>
  </si>
  <si>
    <t>Validar que la normatividad tributaria vigente sea la aplicada durante el desarrollo del cometido estatal de la entidad</t>
  </si>
  <si>
    <t>El Sistema de Información Administrativo y Financiero del Instituto, se parametriza, de acuerdo a lo establecido por los entes que regulan la materia tributaria</t>
  </si>
  <si>
    <t>Se actualiza la parametrización del Sistema de Información Administrativo y Financiero del Instituto, según los cambios normativos</t>
  </si>
  <si>
    <t>Los libros auxiliares, órdenes de pago y liquidación de nómina y declaraciones tributarias</t>
  </si>
  <si>
    <t>1 técnico,  3  ingenieros contratistas, líder de proceso (Jefe OAP)</t>
  </si>
  <si>
    <t>Firewall y su antivirus perimetral junto con IPS, control de aplicaciones  y cotrol Web, antivirus de los equipos de cómputo. Registro de logs del dominio, de página web, firewall,  Circuito cerrado de televisión</t>
  </si>
  <si>
    <t>Una oficina con tres (3) puestos de trabajo dotados con equipos de cómputo,  centro de datos  y cuarto de comunicaciones piso 8</t>
  </si>
  <si>
    <t>Fallas o incumplimientos por parte de los proveedores en los servicios prestados (sistemas de información contratados, servicio de internet, servicio de energìa)</t>
  </si>
  <si>
    <t xml:space="preserve">Interrupción en la prestación de servicios tecnológicos a usuarios internos y externos en la entidad </t>
  </si>
  <si>
    <t>La continuidad en la prestación de servicios tecnológicos a los usuarios internos y externos del IDEP,  la disponibilidad de la plataforma tecnológica,  la correcta operación de los sistemas de información y de los equipos  se puede ver interrumpida por fallas o incumplimiento por parte de los proveedores de servicios  de internet, de energía o de los mismos proveedores de los sistemas de información utilizados en el IDEP como también por fallas a causa del inadecuado mantenimiento a la infraestructura tecnológica</t>
  </si>
  <si>
    <t>Retrasos operativos y adminstrativos en la ejecución de las actividades propias de la entidad</t>
  </si>
  <si>
    <t>Ejecutar el Plan de contingencia tecnológica</t>
  </si>
  <si>
    <t>En el plan de contingencia se encuentran establecidos los responsables, acciones y tiempos.</t>
  </si>
  <si>
    <t>Cuando se presenten las incidencias</t>
  </si>
  <si>
    <t>Restablecer los servicios tecnológicos para la operación y gestión del IDEP</t>
  </si>
  <si>
    <t>Si, el plan de contingencia fue construido en conjunto con los correspondientes proveedores de servicio o con la Información suministrada por el fabricante.</t>
  </si>
  <si>
    <t>Si de acuerdo a lo establecido en el plan de contingencia</t>
  </si>
  <si>
    <t xml:space="preserve">Se tiene evidencia en el drive en el que se registran la ejecución del plan de continengencia. </t>
  </si>
  <si>
    <t>Durante el primer cuatrimestre el año no se materializó este riesgo, dado que no hubo interrupción en la prestación de los servicios tecnológicos. Sin embargo, se ejecutó el plan de contingencia, especificamente para el Servidor de dominio principal, dado que sufrió un fallo en la actualización y dejó de funcionar y como contingencia se activó el servidor de dominio de respaldo, el cual asumió las funciones de dominio. 
En cuanto al mantenimiento preventivo y correctivo de la infraestructura tecnológica del IDEP, se formuló el plan para la vigencia 2019 y se ha ejecutado de acuerdo con lo programado, es importante resaltar que se realizó la actualización del servidor Web Linux Ubuntu de acuerdo a lo recomendado por el fabricante y de acuerdo a las aplicaciones instaladas. 
Frente al cumplimiento de los acuerdos de nivel de servicio establecidos con los proveedores, se asignó un responsable de realizar este monitoreo para cada uno de los contratos; para HUMANO y GOOBI la contratista encargada del soporte de primer nivel, Internet el contratista Webmaster, Mantenimiento de la infraestrutcura el Técnico Operativo de la OAP.
Por último, el control que se refiere al pago de las facturas de energía se ha realizado de forma individual según lo acordado.</t>
  </si>
  <si>
    <t>Daños de los equipos de comunicaciones y servidores por desastres naturales, amenazas físicas, daños por polvo, agua, interferencias, descargas eléctricas etc</t>
  </si>
  <si>
    <t>Pérdida de información y memoria institucional</t>
  </si>
  <si>
    <t>Realizar Mantenimiento  a la infraestructura tecnológica de acuerdo al procedimiento establecido</t>
  </si>
  <si>
    <t>Técnico Operativo- Proveedor contratado para el mantenimiento de la infraestructura tecnológica</t>
  </si>
  <si>
    <t>Al interior del proceso se elabora el correspondiente cronograma  para el mantenimiento preventivo, el correctivo se realiza en el momento de presentarse la necesidad</t>
  </si>
  <si>
    <t>Prevenir la  presentación de fallas en el funcionamiento de los equipos de cómputo y servidores de la infraestructura tecnológica del IDEP</t>
  </si>
  <si>
    <t>La  fuente de información es el cronograma establecido para realizar los mantenimientos preventivos y el informe presentado por el  contratista proveedor</t>
  </si>
  <si>
    <t>Si de acuerdo al contrato de mantenimiento a la infraestructura tecnológica</t>
  </si>
  <si>
    <t>El proveedor que realiza el mantenimiento entrega informe con los resultados del mismo,  el cual es aprobado por el supervisor del contrato</t>
  </si>
  <si>
    <t xml:space="preserve">Durante el segundo trimestre, se materializó este riesgo así: Mayo: El sistema de información administrativo y financiero-Goobi, dejo de estar disponible.  Causa:   Se hizo una actualización no controlada por parte del proveedor. Efecto:   afecto la disponibilidad del sistema de información administrativo y financiero- Goobi 
Acción:  Se atendió de inmediato. ejecutando el plan de contingencia que existe para este caso, restableciendo el servicio en 4 horas, lo que permitió reducir el impacto en la Entidad, dado que no se afectó la operación. Frente a la causa, se contactó al proveedor y se comunicó la materialización del riesgo y se formalizó que no se puede realizar ninguna actualización no controlada.
En junio se materializo este riesgo así:
Causa: Una interrupción del fluido eléctrico,  el cual no fue reportado de inmediato a tecnología y cuando se conoció ya se habían apagado todos los servicios.
Efecto Indisponibilidad de la hiperconvergencia. Dada que la hora de afectación fue de 6 am- 1 pm, y la demanda de servicios inicio a partir de las 8 am. Lo que disminuyo el impacto.
Acción: Dada la situación se solicitó al fabricante y al proveedor solucionar la disponibilidad. Se ejecutó el plan de contingencia para los servicios de revistas, Micrositios y pág. web, logrando la disponibilidad en una hora, los demás servicios en seis horas. Para mitigar este riesgo, se divulgará a toda la entidad, que, al momento de una suspensión del fluido eléctrico, es necesario reportar al área de tecnología, al técnico operativo. Fecha: 15/10/2019 .Se realizará un simulacro de apagado, de la hiperconvergencia, basados en el documento del plan de contingencia, en el anexo 4. Plan de contingencia hiperconvergencia. Fecha: 19/10/2019. 
Dado que se ejecutó el Plan de contingencia establecido y que este se incluyen las acciones que se deben ejecutar en estos casos y que se evitó la afectación significativa a la operación de la entidad, no se genera plan de mejoramiento.
Nota: Respecto a la falla en uno de los servidores de dominio en el segundo cuatrimestre, se volvió instalar el servidor alterno de dominio, quedando funcionado el principal y su servidor de respaldo.
</t>
  </si>
  <si>
    <t>Ataques informáticos a bases de datos, red de comunicaciones, sistemas de información y/o página web de la entidad.</t>
  </si>
  <si>
    <t>Sanciones a la Entidad por parte de entes reguladores Distritales o Nacionales.</t>
  </si>
  <si>
    <t xml:space="preserve">Realizar seguimiento a los acuerdos de nivel de servicio establecido con cada uno de los proveedores de los sistemas de información </t>
  </si>
  <si>
    <t>Supervisor del contrato con apoyo del técnico Operativo e ingenieros contratistas  OAP</t>
  </si>
  <si>
    <t>Se valida el cumplimiento de los acuerdos por demanda y cada vez que se autorizan los pagos</t>
  </si>
  <si>
    <t xml:space="preserve">Verificar que se cumpla  lo establecido en el contrato </t>
  </si>
  <si>
    <t>Expediente del contrato con acuerdos de niveles de servicios</t>
  </si>
  <si>
    <t xml:space="preserve">Si teniendo en cuenta la validación de los acuerdos de servicio establecido en los contratos en el momento de autorizar el pago,  sin embargo debería realizarse una validación de los acuerdos previos al pago </t>
  </si>
  <si>
    <t>Aprobación del pago una vez verificado el cumplimiento los acuerdos de niveles de servicios</t>
  </si>
  <si>
    <t>Efectuar los pagos de energia de la empresa ENEL - CONDENSA de forma individual por oficina.</t>
  </si>
  <si>
    <t>Tesorera General</t>
  </si>
  <si>
    <t>De acuerdo con los periodos de facturación del servicio de energía</t>
  </si>
  <si>
    <t>Previene el corte de servicio de energía por novedades con el pago</t>
  </si>
  <si>
    <t xml:space="preserve">La factura de cobro generada por codensa y el giro realizado por la tesorera </t>
  </si>
  <si>
    <t>Si, de no contar con la factura se gestiona con la empresa prestadora del Servicio</t>
  </si>
  <si>
    <t>La factura y el comprobante de egreso de Tesorería</t>
  </si>
  <si>
    <t>Debilidad o inexistencia de políticas y/o procedimientos documentados para la seguridad y privacidad de la información.</t>
  </si>
  <si>
    <t>Tener ataques informáticos a bases de datos, red de comunicaciones, sistemas de información y/o página web de la entidad.</t>
  </si>
  <si>
    <t>La seguridad y privacidad de la información que produce el IDEP  se puede ver afectada por eventuales ataques informáticos, falta de controles para el acceso a bases de datos,  redes de comunicaciones y a los sistemas de información.</t>
  </si>
  <si>
    <t xml:space="preserve">Revisar que las  políticas del dominio configuradas  para  que no se permita la instalación de programas en los equipos o servidores del Instituto por un perfil diferente al administrador , está funcionando correctamente. </t>
  </si>
  <si>
    <t>Técnico Operativo</t>
  </si>
  <si>
    <t>Una vez cada cuatro meses</t>
  </si>
  <si>
    <t>Busca prevenir que se materialice el riesgo, porque impide la instalación de programas maliciosos.</t>
  </si>
  <si>
    <t>Si, la cuenta administrador es gestionada únicamente por el Técnico Operativo de Sistemas</t>
  </si>
  <si>
    <t>Si, de presentarse un incidente se realiza el análisis de las causas que pudieron generar el cambio en perfil del ususario.</t>
  </si>
  <si>
    <t>Se deja evidencia en el drive de las acciones ejecutadas</t>
  </si>
  <si>
    <t xml:space="preserve">Durante el primer cuatrimestre del año no se materializó este riesgo. El contratista de sistemas generó desde la consola del Antivirus el informe del estado de seguridad del antivirus en el IDEP, con corte a 30 de marzo 2019, a partir de los resultados del informe se definieron las acciones a realizar por parte del Técnico Operativo de la OAP y del Ingeniero web para ajustar la configuración del Antivirus.
El Técnico Opertivo realizó prueba en el equipo jrincon con el usuario jrincon, y se evidención que no permite instalar programas, esto se evidencia en la ventana que se muestra, solicitando ingresar un usuario y contraseña autorizado para instalar. 
El Ingeniero Webmaster realizó ajustes a la configuración de las políticas del Firewall para evitar el acceso a sitios no autorizados, potencialmente riesgosos para la seguridad digital o descarga de archivos ejecutables como programas espías. 
Se modifica la valoración de la zona de riesgo inherente y la zona de riesgo residual acorde con las observaciones de la auditoría de control interno realizada al proceso de Gestión Tecnológica durante el primer cuatrimestre. Así mismo se revisaron y ajustaron los controles establecidos.
</t>
  </si>
  <si>
    <t>Debilidad y/o falla en los controles existentes para evitar ataques informáticos a las bases de datos, red de comunicaciones, sistemas de información y/o página web</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</si>
  <si>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</si>
  <si>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Afectación en la prestación del servicio a usuarios internos y externos.</t>
  </si>
  <si>
    <t>Gestionar la consola de adminsitración del antivirus y tomar las acciones correctivas necesarias para garantizar que la herramienta está funcionando corretamente.</t>
  </si>
  <si>
    <t>Ingenera contratista sistemas y Técnico Operativo</t>
  </si>
  <si>
    <t>Una vez al mes</t>
  </si>
  <si>
    <t xml:space="preserve">Detectar los programas informáticos que puedan afectar la seguridad de la información y eliminar las amenazas antes de que el sistema operativo y otros servicios  del IDEP se ejecuten </t>
  </si>
  <si>
    <t>La fuente de información es el reporte entregado por la Ingeniera contratista de sistemas que genera el reporte desde la consola del Antivirus para que el técnico operativo realice las acciones necearias.</t>
  </si>
  <si>
    <t>Se revisa en detalle del informe generado por la consola de adminsitración del antivirus y se evalúan las causas que generan las alertas.</t>
  </si>
  <si>
    <t>Reporte generado desde la consola del antivirus antes y después de aplicado el control</t>
  </si>
  <si>
    <t>Durante el segundo cuatrimestre del año no se materializó este riesgo. Con el documento de auditoria y el informe de monitoreo del antivirus generado el 30 de marzo, se contactó al proveedor del antivirus para hacer una configuración de seguridad de acuerdo a lo indicado. (Documentación que reposa en la carpeta contracto de antivirus). adcioanlmente se estan realizando los controles establecidos.En el segundo cuatrimestre se bloqueó el acceso al panel de control y el acceso a ventana de ejecución de programas, ejecutado por el Técnico operativo y la ingeniera contratista. Se realizó el monitoreo de la consola de administración del antivirus y se ejecutan las tareas de actualización y análisis de áreas críticas para la detección y remoción de virus a todos los dispositivos. Se realizó afinamiento a la configuración de las políticas del Firewall, con el apoyo del proveedor. (documentación que reposa en la carpeta del contrato de Firewall). Adicionalmente se configuro el firewall para atender los casos puntuales de navegación por demanda., ejecutado por el ingeniero web master y el técnico operativo
.</t>
  </si>
  <si>
    <t>Falta de capacitaciones y/o socializaciones efectivas de lineamientos para preservar la seguridad y privacidad de la información a funcionarios y contratistas de la entidad.</t>
  </si>
  <si>
    <t>Inadecuada manipulación de bases de datos, red de comunicaciones, sistemas de información y/o página web para realizar fraudes o alteración de informaciòn que afecten la entidad</t>
  </si>
  <si>
    <t>Configurar el firewall adoptando las categorías identificadas por el fabricante (fortinet), como potencialmente riesgosas, de tal forma que los equipos conectados a la red LAN no tengan acceso a los sitios o aplicaciones que estén en dichas categorías</t>
  </si>
  <si>
    <t>Ingeniero contratista Webmaster</t>
  </si>
  <si>
    <t>Se realiza una única vez y se ajusta por demanda de los usuarios aprobado por el Jefe inmediato o supervisor del contrato.</t>
  </si>
  <si>
    <t>Si, el firewall es un dispositivo de seguridad perimetral –Firewall permite gestionar y filtrar la totalidad de tráfico entrante y saliente que hay entre 2 o más redes u ordenadores de una misma red. Para el caso del IDEP, este filtra el tráfico entre la red (todos los equipos conectados por cable o inalámbrico) e Internet.</t>
  </si>
  <si>
    <t>Si, el fabricante del firewall es el que proporciona la información</t>
  </si>
  <si>
    <t>Si, de presentarse un incidente se realiza el análisis de las causas que pudieron generar la falla de seguridad</t>
  </si>
  <si>
    <t>Reporte generado desde la consola del firewall en la que se evidencian las páginas y ataques que ha bloqueado  la herramienta de seguridad perimetral.</t>
  </si>
  <si>
    <t>Subdirector Administrativo, Financiero y de Control Disciplinario y Contratista Control Disciplinario</t>
  </si>
  <si>
    <t>1 puesto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</si>
  <si>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</si>
  <si>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Desconocimiento normativo</t>
  </si>
  <si>
    <t>Actuaciones disciplinarias carentes de idoneidad y oportunidad para el beneficio propio o para beneficiar a un tercero</t>
  </si>
  <si>
    <t>No cumplir con idoneidad las funciones del cargo de manera oportuna y eficiente contribuye a que se generen conductas o hechos que podrían generar corrupción.</t>
  </si>
  <si>
    <t>Caducidad de la acción Disciplinaria</t>
  </si>
  <si>
    <t>Realización de Informes periódicos y avance de actividades de acuerdo al plan de trabajo acordado</t>
  </si>
  <si>
    <t xml:space="preserve">Los elabora el Contratista de Control Interno Disciplinario y los aprueba el Subdirector Administrativo, Financiero y de Control Disciplinario  </t>
  </si>
  <si>
    <t>los informes se presentan trimestralmente, de acuerdo al procedimiento PRO-CID-15-01 "Control Interno Disciplinario Ordinario"</t>
  </si>
  <si>
    <t xml:space="preserve">Validar que el seguimiento que se hace al proceso sea el adecuado </t>
  </si>
  <si>
    <t xml:space="preserve">Si es confiable por que los informes se alimentan de acuerdo a la información que repose en cada expediente Disciplinario </t>
  </si>
  <si>
    <t>Frente a una posible incongruencia, se estructura un plan de mejoramiento y se soluciona de manera inmediata</t>
  </si>
  <si>
    <t>Existe la evidencia física de la información reportada trimestralmente de acuerdo al procedimiento PRO-CID-15-01 "Control Interno Disciplinario Ordinario"</t>
  </si>
  <si>
    <t>Para el pimer cuatrimestre el riesgo no se materializo. Se ajusto el nombre del riegos de "Actuaciones disciplinarias carentes de idoneidad y oportunidad"  a "Actuaciones disciplinarias carentes de idoneidad y oportunidad para el beneficio propio o para beneficiar a un tercer", para que este sea más descriptivo  como riesgo de corrupción, se modifico la pregunta "¿Afectar la generación de los productos o la prestación de servicios?" de "si" a "no" teniendo en cuenta que no se afecta la prestación del servicio, igual para el caso de "¿Afectar el cumplimiento de misión de la Entidad?", para la pregunta "¿Dar lugar al detrimento de calidad de vida de la comunidad por la pérdidadel bien o servicios o los recursos públicos?" se modifica a respuesta  a "Si", porque la posible ocurrencia del mismo puede intervenir bienes y/o recursos públicos.</t>
  </si>
  <si>
    <t>Falta de capacitación permanente</t>
  </si>
  <si>
    <t>Aplicación errada de las normas</t>
  </si>
  <si>
    <t>Mantener actualizado del Sistema de Información Disciplinaria (SID)</t>
  </si>
  <si>
    <t xml:space="preserve">Subdirector Administrativo, Financiero y de Control Disciplinario - Contratista Control Interno Disciplinario </t>
  </si>
  <si>
    <t xml:space="preserve">El Sistema se actualiza de acuerdo al desarrollo de proceso en términos normativos </t>
  </si>
  <si>
    <t>Validar que la información que se ingresa al SID se realiza de manera oportuna y se mantenga actualizado</t>
  </si>
  <si>
    <t xml:space="preserve">Si es confiable ya que el Sistema de Información Disciplinaria - SID permite que se generen reportes de información que se puede corroborar tanto en el sistema como en el expediente físico. </t>
  </si>
  <si>
    <t>Frente a información ingresada de manera incorrecta, el sistema permite realizar ajustes y/o correcciones de inmediato</t>
  </si>
  <si>
    <t>Se puede generar reporte de la información de los procesos Disciplinarios de acuerdo a la información registrada en el SID</t>
  </si>
  <si>
    <t>Para el segundo cuatrimestre el riesgo no se materializo teniendo en cuenta que los controles establecidos siguen siendo efectivos.
La identificación, el análisis y la evaluación del riesgo continuan igual.</t>
  </si>
  <si>
    <t>Falta de seguimiento</t>
  </si>
  <si>
    <t>Afectación al debido proceso</t>
  </si>
  <si>
    <t>1 Jefe Oficina Asesora de Planeación y 1 Contratista</t>
  </si>
  <si>
    <t>Plataforma web Maloca SIG - herramientas ofimáticas</t>
  </si>
  <si>
    <t>2 puestos de trabajo</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</si>
  <si>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</si>
  <si>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No aplicación del procedimiento establecido para el control de documentos</t>
  </si>
  <si>
    <t>Disponibilidad y control de documentos del Sistema Integrado de Gestión del IDEP inadecuados o ineficientes</t>
  </si>
  <si>
    <t>La inadecuada gestión de la documentación oficial del SIG tanto vigente como obsoleta puede afectar considerablemente la memoria institucional, generando reprocesos y demoras en los procesos.</t>
  </si>
  <si>
    <t>PRO-MIC-03-01 Control de Documentos</t>
  </si>
  <si>
    <t>Si. Contratista a cargo del SIG-MIPG de la OAP</t>
  </si>
  <si>
    <t>Cada vez que un proceso solicite la actualización, creación o eliminación de un documento en el SIG</t>
  </si>
  <si>
    <t>Revisar y validar los documentos a modificar, crear o eliminar en el SIG y actualizar el listado maestro de documentos</t>
  </si>
  <si>
    <t>FT-MIC-03-04 Formato de solicitud de creación, modificación o eliminación de documentos enviados por los procesos y archivo de documentos vigentes y obsoletos.</t>
  </si>
  <si>
    <t>Si. Si se extravía un documento, se puede remitir al FT-MIC-03-04 Formato de solicitud de creación, modificación o eliminación de documentos  correspondiente para rastrear su fecha de publicación y su ultima versión vigente, para ubicarlo como documento obsoleto o vigente. Asi mismo se puede consultar el Listado maestro de documentos para verificar su versión y estado actual (Vigente u obsoleto)</t>
  </si>
  <si>
    <t>Si. FT-MIC-03-04 Formato de solicitud de creación, modificación o eliminación de documentos, el Listado Maestro de documentos, carpeta digital Cuadros de caracterización documental (vigentes y obsoletos) y Maloca SIG</t>
  </si>
  <si>
    <t>En el primer cuatrimestre de 2019 no se ha materializado este riesgo.
Las causas y las consecuencias identificadas continuan siendo las mismas.
Los controles identificados han sido efectivos, se vienen ejecutando de acuerdo a lo establecido y  fueron complementados, incluyendo como evidencia la carpeta digital Cuadros de caracterización documental (vigentes y obsoletos)
El riesgo continúa siendo el mismo, no se modifica.</t>
  </si>
  <si>
    <t>No aplicación de los procedimientos de gestión documental</t>
  </si>
  <si>
    <t>Incumplimientos normativos acerca de publicación de información referente al SIG y/o Calidad.</t>
  </si>
  <si>
    <t>Documentos publicados en Maloca SIG</t>
  </si>
  <si>
    <t>Si. Contratista a cargo del SIG de la OAP</t>
  </si>
  <si>
    <t>Garantizar que los documentos publicados en la maloca SIG, sean los de la ultima versión vigente.</t>
  </si>
  <si>
    <t>Documentos creados, modificados o eliminados de acuerdo al procedimiento PRO-MIC-03-01 Control de Documentos
Maloca SIG</t>
  </si>
  <si>
    <t>Si. Si se detecta un error en un documento publicado, se solicita la baja del documento de la maloca SIG y se solicita la actualización del documento corregido.</t>
  </si>
  <si>
    <t>En el segundo cuatrimestre de 2019 no se ha materializado este riesgo. Las causas y las consecuencias identificadas continuan siendo las mismas. Los controles identificados han sido efectivos, se vienen ejecutando de acuerdo a lo establecido. Entre la gestión adelantada para fortalecer los controles definidos se encuentra:  
* La actualización del PRO-MIC-03-01 Control de Documentos y el IN-MIC-03-01 Instructivo para elaboración de documentos con fecha del 20/06/2019.
* La elaboración del consolidado de documentos a revisar y actualizar de todos los procesos en el cual se priorizaron documentos que desde 2012 no se han actualizado. Este cuadro fue socializado con los referentes de todos los procesos para la gestión correspondiente por correo electrónico. A 30 de junio de 2019 de 107 documentos priorizados se habian actualizado 33, se realizará seguimiento a esta gestión nuevamente en el cuatro trimestre. 
* La creación del link "Planes institucionales e información asociada por políticas del MIPG " (http://www.idep.edu.co/?q=reestructuracion-maloca-sig) en la maloca SIG donde se relacionan los planes correspondientes a cada una de las políticas de MIPG y sus seguimientos, asi como la información relevante relacionada, definida por el líder y equipo de trabajo de cada política. La creación de este link fue socializada con los funcionarios y contratistas de la entidad el 12/08/2019.
El riesgo continúa siendo el mismo, no se modifica.</t>
  </si>
  <si>
    <t>No realización del back ups o respaldos de información en medio digital</t>
  </si>
  <si>
    <t>Reprocesos y demoras</t>
  </si>
  <si>
    <t>Normativa aplicable cambiante.</t>
  </si>
  <si>
    <t>Uso de documentos en versiones no vigentes generando errores en la gestión de la entidad.</t>
  </si>
  <si>
    <t>Suministro de información ineficiente o inadecuada por parte de otras áreas</t>
  </si>
  <si>
    <t>Formulación y seguimiento a instrumentos de gestión de manera ineficiente, inadecuada y/o inoportuna</t>
  </si>
  <si>
    <t xml:space="preserve">Instrumentos de gestión mal formulados y con seguimiento deficiente puede afectar de manera significativa la toma de decisiones en la entidad por parte de la alta dirección acerca del desempeño de los procesos. </t>
  </si>
  <si>
    <t>Generación de información no confiable sobre seguimientos de instrumentos de gestión, para la toma de decisiones.</t>
  </si>
  <si>
    <t xml:space="preserve">PRO-MIC-03-04 Autoevaluación de la Gestión </t>
  </si>
  <si>
    <t>Iniciando la vigencia y trimestral o cuatrimestralmente de acuerdo al instrumento de gestión al que se le haga seguimiento.</t>
  </si>
  <si>
    <t>Formular y monitorear los instrumentos de gestión por proceso que permitan medir efectivamente su desempeño, para la toma de decisiones en la entidad y el mejoramiento continuo</t>
  </si>
  <si>
    <t>POA, matriz y hojas de vida de indicadores de gestión, planes de mejoramiento, mapas de riesgo, plan de adecuación y sostenibilidad de MIPG suministrados por los procesos o responsables de políticas de  MIPG</t>
  </si>
  <si>
    <t>Las reprogramaciones o ajustes que se requieran hacer en los instrumentos de gestión, son validadas en Comité de gestión y desempeño institucional y se deja en el acta correspondiente</t>
  </si>
  <si>
    <t>Consolidados de POA, matriz y hojas de vida de indicadores de gestión, planes de mejoramiento, mapas de riesgo, plan de adecuación y sostenibilidad de MIPG publicados en la Maloca SIG.
Alertas informativas</t>
  </si>
  <si>
    <t>En el primer cuatrimestre de 2019 no se ha materializado este riesgo. Las causas y las consecuencias identificadas continuan siendo las mismas. Los controles identificados han sido efectivos, se vienen ejecutando de acuerdo a lo establecido y fue actualizado el nombre de "Comité directivo" a "Comité de gestión y desempeño institucional" y se complementó la fuente de información con "Consolidados de los instrumentos de gestión del periodo objeto de seguimiento". El riesgo continúa siendo el mismo, no se modifica.</t>
  </si>
  <si>
    <t>No aplicación de lineamientos de planeación establecidos</t>
  </si>
  <si>
    <t>Incumplimientos normativos</t>
  </si>
  <si>
    <t>Seguimiento a instrumentos de gestión en Comité de gestión y desempeño institucional</t>
  </si>
  <si>
    <t>Si. Jefe oficina de planeación e Integrantes del comité de gestión y desempeño institucional</t>
  </si>
  <si>
    <t>Trimestral o cuatrimestralmente de acuerdo al instrumento de gestión al que se le haga seguimiento.</t>
  </si>
  <si>
    <t>Verificar desde la alta dirección el desempeño de la gestión en la entidad, para la toma de decisiones .</t>
  </si>
  <si>
    <t>Consolidados de los instrumentos de gestión del periodo objeto de seguimiento.
Actas de comité de gestión y desempeño institucional
Presentaciones correspondientes</t>
  </si>
  <si>
    <t>Las reprogramaciones o ajustes que se requieran hacer en los instrumentos de gestión, son validadas en Comité de gestión y desempeño institucional y se deja en el acta correspondiente.
Plan de mejoramiento por procesos según se requiera.</t>
  </si>
  <si>
    <t>Actas de comité directivo y de revisión por la dirección</t>
  </si>
  <si>
    <t>En el segundo cuatrimestre de 2019 no se ha materializado este riesgo. Las causas y las consecuencias identificadas continuan siendo las mismas. Los controles identificados han sido efectivos, se vienen ejecutando de acuerdo a lo establecido. Se han venido realizando los seguimientos a los instrumentos de gestión establecidos en el Comité de gestión y desempeño de acuerdo a lo programado. Entre la gestión adelantada para fortalecer los controles definidos se encuentra:   
* Acompañamiento a los siguientes procesos para la realización del segundo seguimiento al mapa de riesgos institucional y de corrupción: Gestión tecnológica, Divulgación y comunicación, Atención al ciudadano e Investigación y desarrollo pedagógico. 
* Acompañamiento a los siguientes procesos para la formulación de planes de mejoramiento a partir de auditorias internas realizadas por control interno: Gestión de recursos físicos y ambiental, Gestión documental y Gestión financiera. 
El riesgo continúa siendo el mismo, no se modifica.</t>
  </si>
  <si>
    <t>Desconocimiento de lineamientos de planeación</t>
  </si>
  <si>
    <t>Evaluación de la gestión de la entidad ineficiente, inadecuada y/o inoportuna</t>
  </si>
  <si>
    <t xml:space="preserve">1 Jefe de Oficina   - 1 Contratista.
1 Técnico Administrativo </t>
  </si>
  <si>
    <t xml:space="preserve">Página Web, Sistemas de información de la Entidad. </t>
  </si>
  <si>
    <t xml:space="preserve">3 puestos de trabajo </t>
  </si>
  <si>
    <t>Suministro de información por parte de los auditados inconsistente, insuficiente e inoportuna.</t>
  </si>
  <si>
    <t xml:space="preserve">Generación de informes de auditoria interna con debilidades, ausencia o análisis erroneos de la información
</t>
  </si>
  <si>
    <t xml:space="preserve">Que los informes de auditoria no reflejen  las posibles desviaciones o incumplimientos que causen impacto negativo  en la gestión de la Entidad. </t>
  </si>
  <si>
    <t>No generar las alertas oportunas a la Alta Dirección para la toma de decisiones y medidas preventivas o correctivas.</t>
  </si>
  <si>
    <t>Punto de control establecido en el PRO-EC-16-01 AUDITORIAS BASADA EN RIESGOS, en la actividad 08.</t>
  </si>
  <si>
    <t xml:space="preserve">Jefe Oficina de Control Interno  </t>
  </si>
  <si>
    <t>Cada vez que se realiza auditoría al proceso, de conformidad con el PAA</t>
  </si>
  <si>
    <t>Validar la información entre el auditado y la OCI</t>
  </si>
  <si>
    <t xml:space="preserve">La información se obtiene de los procesos, procedimientos, informes de actividades, información del sistema administrativo, información solicitada al responsable del proceso y entrevistas. </t>
  </si>
  <si>
    <t>En caso de presentarse desviaciones, se presentaran al CCCI</t>
  </si>
  <si>
    <t>Se aplica el formato de auditoria 
FT-EC-16-01
FT-EC-16-02
FT-EC-16-05</t>
  </si>
  <si>
    <t xml:space="preserve">Para el primer cuatrimestre  no se ha presentado materialización del riesgo, se contrato un profesional con experticia en T.I. para adelantar la auditoría al proceso de gestión tecnologíca. 
El Informe preliminar fue socializado y publicado en la página Web del Instituto.   
</t>
  </si>
  <si>
    <t>Desconocimiento y/o aplicación de normatividad derogada o desactualizada.</t>
  </si>
  <si>
    <t>No evidenciar las posibles desviaciones o incumplimiento por parte de los auditados</t>
  </si>
  <si>
    <r>
      <t xml:space="preserve">Impacto
1 a 5 = </t>
    </r>
    <r>
      <rPr>
        <sz val="11"/>
        <rFont val="Arial Narrow"/>
      </rPr>
      <t>Moderado</t>
    </r>
    <r>
      <rPr>
        <b/>
        <sz val="11"/>
        <rFont val="Arial Narrow"/>
      </rPr>
      <t xml:space="preserve">
6 a 11 = </t>
    </r>
    <r>
      <rPr>
        <sz val="11"/>
        <rFont val="Arial Narrow"/>
      </rPr>
      <t>Mayor</t>
    </r>
    <r>
      <rPr>
        <b/>
        <sz val="11"/>
        <rFont val="Arial Narrow"/>
      </rPr>
      <t xml:space="preserve">
12 a 18 = </t>
    </r>
    <r>
      <rPr>
        <sz val="11"/>
        <rFont val="Arial Narrow"/>
      </rPr>
      <t>Catastrófico</t>
    </r>
  </si>
  <si>
    <t>Socializar los informes de auditoria  con el responsable del proceso y/o en el Cómite Institucional de Control Interno, de acuerdo al PAA</t>
  </si>
  <si>
    <t xml:space="preserve">Jefe Oficina de Control Interno </t>
  </si>
  <si>
    <t xml:space="preserve">Dar a conocer al Comité el resultado de las auditorias efectuadas por parte de la OC.I </t>
  </si>
  <si>
    <t>Para el segundo cuatrimestre no se ha presentado materialización del riesgo,  se actualizó el procedimiento de auditoria basada en riesgos.
Para este peridodo se contó con el apoyo de un profesional para adelantar las auditoria al proceso de gestión financiera, recursos físicos y dirección y planeación.  
Adicionalmente la auditoria al proceso de gestión documental se adelantó por un profesional con experticia en el tema. 
Se socializaron los informes con los líderes de proceso y posteriormente se remitieron a la Directora para su conocimiento; adicionalmente en el Comité Institucional de Gestión y Desempeño se ha socializado los resultados de las auditorias adelantadas.</t>
  </si>
  <si>
    <t>Funcionarios asignados a la OCI sin las competencias y experticia necesaria para realizar el ejercicio de auditoria.</t>
  </si>
  <si>
    <t xml:space="preserve">Publicar los informes definitivos de auditoría en la página web de la Entidad. </t>
  </si>
  <si>
    <t>Técnico Administrativo OCI</t>
  </si>
  <si>
    <t xml:space="preserve">Socializar los informes de auditoria de la OCI a las partes interesadas, en la página Web de la Entidad. </t>
  </si>
  <si>
    <t>Que al auditor no cumpla con los lineamientos establecidos en el Código de Ética del Auditor.</t>
  </si>
  <si>
    <t>Omisión y/o modificación por parte de los miembros del equipo auditor, de información en el ejercicio evaluación independiente en busca de un beneficio a terceros.</t>
  </si>
  <si>
    <t xml:space="preserve">Que en el momento se realizar la auditoria a los diferentes procesos, no se evidencien las posibles desviaciones del proceso y/o situaciones que afecten de manera negativa la gestión de la Entidad. </t>
  </si>
  <si>
    <t xml:space="preserve">Sanciones de tipo administrativo, disciplinario,  fiscal o penal
</t>
  </si>
  <si>
    <t xml:space="preserve">Socialización de todos los informes y resultados del programa de auditorias en la instancias y medios establecidos institucionalmente (Comités, alertas, Maloca Aula SIG).
</t>
  </si>
  <si>
    <t>Jefe Oficina de Control Interno</t>
  </si>
  <si>
    <t>Si,  la socialización del informe en diferentes instancias, permite dar a conocer las observaciones y resultados del ejercicio auditor.</t>
  </si>
  <si>
    <t>Dar a conocer las posibles desviaciones y/o inconsistencias del proceso.</t>
  </si>
  <si>
    <t xml:space="preserve">Sistemas de información, publicación en páginas web, entrevistas y documentación del proceso según el alcance la auditoria. </t>
  </si>
  <si>
    <t>Se formula el plan de mejoramiento por parte del responsable del proceso, en caso de ser necesario se traslada a organismos de control.</t>
  </si>
  <si>
    <t xml:space="preserve">Informe definitivo, papeles de auditoria.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</si>
  <si>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t>
  </si>
  <si>
    <t xml:space="preserve">Conflicto de intereses con responsables de otros procesos que no reflejen las posibles desviaciones y/o debilidades o actos de corrupción en el cumplimiento de los procedimientos y requisitos legales.  </t>
  </si>
  <si>
    <t xml:space="preserve">Perdida de credibilidad en el ejercicio de evaluación y control de la entidad
</t>
  </si>
  <si>
    <t>Punto de control establecido en el PRO-EC-16-01 AUDITORIAS INTERNAS, en la actividad 14.</t>
  </si>
  <si>
    <t>Jefe Oficina de Control Interno 
Técnico Operativo</t>
  </si>
  <si>
    <t xml:space="preserve">Si, el control se aplica al iniciar y finalizar cada auditoria, según el PAA de cada vigencia </t>
  </si>
  <si>
    <t>Bajos estandares éticos.</t>
  </si>
  <si>
    <t>De acuerdo al seguimiento efectuado por parte de la OCI, se evidencia el cumplimiento de los controles establecidos a través de la matriz que se maneja en drive; se encuentra con información publicada hasta el mes de Julio.  
Se reporta por parte del responsable del proceso que no se ha presentado materialización  del mismo;  los controles establecidos son acordes al riesgo identificado.</t>
  </si>
  <si>
    <t xml:space="preserve">Se verificó por parte de esta Oficina el cumplimiento de las actividades descritas en el seguimiento reportado por parte del responsable del proceso. No se presentó materialización del mismo de conformidad con el seguimiento efectuado. </t>
  </si>
  <si>
    <t>Consecuencia</t>
  </si>
  <si>
    <t>Para el segundo cuatrimestre, no se materializó el riesgo. Durante el mes de agosto se revisó y ajustó el mapa de riesgos del proceso de Divulgación y comunicación, cuyos cambios se registraron en el acta de reunión del 29 de agosto que reposan en el archivo de gestión de la Oficina Asesora Jurídica. 
 Atendiendo al plan de mejoramiento para el proceso, la actividadhacía referencia a: Documento entre la Imprenta Distrital y el IDEP con el fin de establecer los acuerdos necesarios para cumplir con los procesos de impresión de las publicaciones del IDEP. Sin embargo, atendiendo a las recomendaciones de la Oficina de Control Interno, se ajusta la actividad a desarrollar en el plan de mejora así: Monitorear las actividades de impresión de publicaciones del IDEP adelantadas por la Imprenta Distrital. 
 Teniendo en cuenta lo anterior, se cambia el control “Elaboración y formalización de una carta de compromiso de la Imprenta Distrital y el IDEP para la disponibilidad de impresión” por el siguiente, “Monitorear las actividades de impresión de publicaciones del IDEP adelantadas por la Imprenta Distrital” Esto se realiza con el fin de hacer seguimiento en la entrega de impresiones.Adicionalmente, se realiza la eliminación del control “Documento entre la Imprenta Distrital y el IDEP con el fin de establecer los acuerdos necesarios para cumplir con los procesos de impresión de las publicaciones del IDEP.” Teniendo en cuenta que el nuevo control establecido incluye documentos entre la Imprenta Distrital y el IDEP y hacen parte del monioreo u calificación es moderada.
 Desde el inicio de la vigencia se han recibido comunicaciones desde la Imprenta Distrital en donde informa la disponibilidad para imprimir las siguientes publicaciones del IDEP: el Magazín Aula Urbana 113,114, 115, 116, Revista educación y ciudad No 36 y No 37 y libros de resultados académicos del IDEP . Lo anterior, atendiendo a solicitudes realizadas por el IDEP. Las comunicaciones y seguimiento al proceso de impresión con la Imprenta Distrital reposan en el archivo de gestión de la Subdirección Académica, carpeta de Comunicaciones Imprenta Distrital. Igualmente, se encuentra en el equipo de escritorio de la Profesional Especializado 222-105 -Diana Prada- en la siguiente dirección: C:\Users\dprada\Documents\Diana María Prada Romero 2019\COMUNICACIONES\PROCESOS Y PROCEDIMIENTOS\IMPRENTA DISTRITAL
 Se aplicaron los controles a través del seguimiento al avance del proceso editorial y entrega de contenidos de la subdirección Académica de manera mensual en el comité académico, cuyas actas de reunión reposan en el archivo de gestión de la Subdirección Académica . El responsable de la ejecución del control, realiza seguimiento a los procesos de impresión a las publicaciones a través de correo electrónico.</t>
  </si>
  <si>
    <t xml:space="preserve">De acuerdo al seguimiento efectuado se verifica por parte de esta Oficina que el control establecido inicialmente fue modificado toda vez que el mismo no permitía mitigar el riesgo.   Para este cuatrimestre se modifico el control y posteriormente se realizará seguimiento a la efectividad del mismo.
</t>
  </si>
  <si>
    <t xml:space="preserve">No se reporta materialización del riesgo por parte del responsable del proceso. 
El proceso cuenta con diferentes herramientas para el reporte de información (POA, SEGPLAN, PMR); a través de los seguimientos que realiza la Oficina de Control Interno se verifica el cumplimiento de las metas plan de desarrollo y se valida la consistencia de la información con los aplicativos externos e internos. 
</t>
  </si>
  <si>
    <t xml:space="preserve">Se estableció como control documentar la estrategia y seguimiento a la rendición de cuentas, las cuales se encuentran publicadas  en botón de transparencia en el numeral 6.1 en el link http://www.idep.edu.co/?q=content/estrategia-de-rendici%C3%B3n-de-cuentas.   
En el mes de diciembre se realizará la rendición de cuentas correspondiente a la gestión realizada en el 2019.
</t>
  </si>
  <si>
    <t xml:space="preserve">Se verificó por parte de esta Oficina la aplicación del control y el cumplimiento de las actividades descritas en el seguimiento.  El control establecido permite articular y mantener la actualizada la información del Instituto.   </t>
  </si>
  <si>
    <t>De acuerdo al seguimiento efectuado por parte de esta Oficina para el segundo cuatrimestre no se materializó el riesgo. Se realizó la actualización del Manual de atención al Ciudadano del Instituto para la investigación educativa y el desarrollo pedagógico - IDEP y elManual de Gestión de Peticiones para el IDEP el cual se encuentra publicado en la página Web de la Entidad,   se han generado mecanismos para sensibilizar a los los funcionarios del IDEP la necesidad de atender a los usuarios de manera oportuna, eficaz y digna atendiendo a los lineamientos del Manual de atención al ciudadano del IDEP.  Se verificó la actualización del Instructivo para el diligenciamiento de grupos de valor, grupos de interés y partes interesadas y en el Comité Institucional de Gestión y Desempeño del 24 de julio de 2019, se socializó el informe de las respuestas de las encuestas aplicadas a los grupos de valor y grupos de interés con corte a junio.  Los controles se vienen aplicando de manera oportuna.</t>
  </si>
  <si>
    <t xml:space="preserve">No se reporto materialización del riesgo por parte del responsable del proceso  se verificó por parte de esta Oficina el diligenciamiento del avance de  las fichas de investigación  en el cuadro de control general de seguimiento.  </t>
  </si>
  <si>
    <t xml:space="preserve">Se reporta por parte del responsable que no se presentó materialización del riesgo. 
Los soportes de los estudios técnicos reposan en el expediente contractual y son acordes a lo establecidos en el Manual de Contratación de la Entidad.   
</t>
  </si>
  <si>
    <t>Para el segundo cuatrimestre, no se materializó el riesgo. Durante el mes de agosto se revisó y ajustó el mapa de riesgos del proceso de Investigación y Desarrollo pedagógico, cuyos cambios se registraron en el acta de reunión del 29 de agosto que reposan en el archivo de gestión de la Oficina Asesora de Planeación. En el plan de mejora del proceso, se realizó el 29 de mayo la socialización de los lineamientos de las guías GU-IDP-04-01 Proyectos de Investigación y GU-IDP-04-02 Proyectos Desarrollo Pedagógico, haciendo énfasis en los temas relacionados conla suscripción de actas de compromiso, las formas en que se puede realizar acompañamiento para prevenir este riesgo ylos tipos de incentivos académicos que pueden otorgarse a los participantes de los proyectos. Adicionalmente el 7 de junio del 2019 se les remitió por correo electrónico la presentación realizada paraque sea consultada la información entregada por la Subdirección Académica. 
 Los controles propuestos se aplicaron en su totalidad, en el estudio del Programa socioeducativo de educación para la sexualidad, los docentes que se inscribieron para participar en las jornadas de construcción del Programa (Co-laboratorios) y los rectores de los colegios a los cuales estos se encuentran vinculados firmaron compromisode participación. Las evidencias reposan en el expediente del estudio. De igual manera, el acompañamiento a los docentes participantes en las jornadas de construcción del Programa se realiza así: Desde el IDEP se envía el recordatorio a la primera sesión de las jornadas y desde el contratistaqueapoya las actividades investigativas, académicas, y operativas del proceso de construcción y pilotaje del programa, se envían los avances del trabajo realizado durante las jornadas, se envían mensajes de whatsApp recordando los compromisos y próximas sesiones. Las evidencias reposan en el correo "maternidadypaternidad@idep.edu.co" y en el segundo producto de la necesidad 1 del Contrato No. 081 de 2019. Para las actividades desarrollados por redes y semilleros,se realizan invitaciones a través de correo electrónico y las evidencias de asistencia y acompañamiento reposan en: 200_SGA/IDEP2019/200_34_PROYECTOS DE INVESTIGACIÓN/200_34COMPONENTE 2/200_34/PENSAMIENTO CRITICO/ANEXOS 3/3.1ACTAS DE REUNIÓN/REDES Y SEMILLEROS/SEMILLEROS y en el correo electrónico de redesysemilleros@idep.edu.co. Para el estudio de Monitoreo de la calidadde la educación inicial, análisis de planes de mejoray transferenciase lleva a cabo el acompañamiento a través del envío decarta por el Sistema SIGA de la SED, luego se realiza seguimientopor correo electrónico institucional del IDEP y finalmente a través de contacto telefónico. Estas evidencias reposan en el correo institucional educacioninicial@idep.edu.co.
 En el marco del programa Pensamientose diseñó el formulario denominado, actualización de datos y compromiso de participación.En total 131 experienciasen las que participan en total 311 docentes aceptaron virtualmente el compromiso de participación. La diferencia entre inscritos y formalizados obedece a que el formulario de inscripción permitió el registro de máximo 5 docentes por experiencia, y en el formulario de actualización ante la solicitud de los docentes participantes y seleccionados se habilitó la posibilidad de registrar hasta 15 docentes por experiencia.Este aplicativo permitió conocer e involucrar al total de docentes que hacen parte de la experiencia pedagógica a la cual se realiza acompañamiento.La evidencia reposa en el drive del correoelectrónico comunidadesdesaber@idep.edu.co y en la carpeta digital del Programa Pensamiento Crítico.Es importante resaltar que si bien es cierto algunas experiencias no continuaron en el proceso, la tasa de deserción es baja, lo que indica que los controles establecidos han cumplido con el propósito,pues a la fecha participan del proceso de acompañamiento 128 experiencias en las que participan aproximadamente 260 docentes,lo que permite evidenciar que se supera la meta propuesta para el año 2019,fortalecer 80 proyectos beneficiando así a 200 maestros.</t>
  </si>
  <si>
    <t xml:space="preserve">Los  controles establecidos se vienen aplicando oportunamente, no se reporta materialización   del riesgo.  Se verifico por parte de esta Oficina que el proceso de selección se realizó a través de la plataforma transaccional de SECOP II lo que permite mayor transparencia en el mismo. </t>
  </si>
  <si>
    <t>Comité evaluador conformado por un numero impar y que este integrado por la parte jurídica, financiera y técnica, que permita revisar las ofertas con objetividad.</t>
  </si>
  <si>
    <t xml:space="preserve">Se vienen ejecutando los controles adecuadamente para el periodo evaluado no se reporta que en la etapa de evaluación de las ofertas se hayan documentos falsos.  No se reportó materialización del riesgo para el periodo evaluado. </t>
  </si>
  <si>
    <t xml:space="preserve">No se reporta materialización de este riesgo durante el segundo cuatrimestre de la vigencia 2019, se vienen aplicando los controles establecidos en el seguimiento como son la póliza de cumplimiento y el formato de evaluación al proveedor; no se reportó incumplimiento por parte de los diferentes proveedores de la Entidad.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</si>
  <si>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con el fin de dar transparencia a la labor de auditoria adelantada. </t>
  </si>
  <si>
    <t xml:space="preserve">"No se presenta materialización del riesgo para el periodo evaluado, dentro del ejercicio auditor no se han detectado casos de corrupción, se han aplicado los controles establecidos";  los informes y seguimientos de auditoría realizados por parte de ésta Oficina han sido socializadados con los responsables de proceso y publicados en la página del Instituto con el fin de dar transparencia a la labor de auditoria adelantada.   Se presenta al Comité  Institucional de Gestión y Desempeño los resultados de las auditorias adelantadas. </t>
  </si>
  <si>
    <t xml:space="preserve">El seguimiento al control establecido a través del Comité Institucional de Gestión y Desempeño, permite evidenciar el monitoreo a los instrumentos de evaluación y el avance presentado en cada uno de ellos frente a las metas propuestas.   No se reporto materialización del riesgo. 
</t>
  </si>
  <si>
    <t xml:space="preserve">Se recomienda por parte de esta Oficina la evaluación de los controles establecidos, la calificación de probabilidad e impacto, toda vez que se presento materialización del mismo y el riesgo se encuentra en zona de riesgo baja. 
</t>
  </si>
  <si>
    <t xml:space="preserve">No se reporto por parte del responsable del proceso materialización del mismo y se informa la ejecución de los controles establecidos. </t>
  </si>
  <si>
    <t>No se reporta por parte del responsable del proceso materialización del riesgo, se vienen ejecutando los controles establecidos en el procedimiento de causación de órdenes de pago.  Se realizó auditoría por parte de la OCI al proceso de gestión financiera durante el segundo trimestre de la vigencia con el fin de verificar el cumplimiento de los mismos.</t>
  </si>
  <si>
    <t xml:space="preserve">Los controles establecidos fueron evaluados por parte de la OCI, através del la auditoria realizada al proceso de dirección y planeación, los cuales se vienen ejecutando de manera adecuada.
</t>
  </si>
  <si>
    <t xml:space="preserve">No se reportó materialización del riesgo por parte del responsable del proceso.  En el segundo trimestre se realizó auditoria al proceso de gestión financiera por parte de esta Oficina, donde se evaluó la aplicación de controles establecidos. 
</t>
  </si>
  <si>
    <t>Los controles establecidos fueron evaluados por parte de esta Oficina, através de la auditoria realizada al proceso de gestión financiera en el segundo trimestre de esta vigencia.  No se reportó materialización del riesgo por parte del responsable del proceso.</t>
  </si>
  <si>
    <t xml:space="preserve">Se verificó por parte de esta Oficina el cumplimiento del avance reportado en el seguimiento por parte del responsable del proceso.  No se reporto materialización del riesgo. 
</t>
  </si>
  <si>
    <t xml:space="preserve">No se reporta materialización del riesgo por parte del responsable del proceso.   El seguimiento a la ejecución del Plan de Trabajo Anual se realiza a través de los indicadores y POA; con corte al segundo trimestre se presenta un cumplimiento adecuado de conformidad con las metas establecidas. </t>
  </si>
  <si>
    <t xml:space="preserve">Se vienen aplicando los controles establecidos por parte del  responsable del proceso.  De acuerdo a la auditoria realizada por parte de esta Oficina al proceso de gestión documental, se evidenció que la custodia de las hojas de vida debe ser en un espacio exclusivo para las mismas; observación que permitirá fortalecer los controles establecidos.   No se reporto materialización del riesgo por parte del responsable del proceso. </t>
  </si>
  <si>
    <t xml:space="preserve">Los controles establecidos se encuentran publicados en la página Web del Instituto, se realiza seguimiento a través de los diferentes instrumentos de evaluación como son el POA e indicadores de gestión.    No se reporta materialización del riesgo por parte del responsable del proceso. </t>
  </si>
  <si>
    <t xml:space="preserve">Durante el periodo evaluado no se reportó pérdida de bienes del Instituto, los bienes se encuentra amparados con pólizas y se registra en el sistema administrativo y financiero el inventario de la Entidad. </t>
  </si>
  <si>
    <t xml:space="preserve">No se reportó materialización  del riesgo,  en el segundo cuatrimestre no se reporta en la página de la Secretaría de Transito comparendos a los vehículos del Instituto. </t>
  </si>
  <si>
    <t>El riesgo no reporta materialización del riesgo durante el segundo cuatrimestre, el control se viene ejecutando a través del indicador de cumplimiento del Plan de Acción anual del PIGA.</t>
  </si>
  <si>
    <t>No se reporto materialización del riesgo durante el periodo evaluado, se viene ejecutando adecuadamente los controles establecidos.</t>
  </si>
  <si>
    <t xml:space="preserve">Baja </t>
  </si>
  <si>
    <t xml:space="preserve">Moderada </t>
  </si>
  <si>
    <t xml:space="preserve">Alta </t>
  </si>
  <si>
    <t xml:space="preserve">Extrema </t>
  </si>
  <si>
    <t xml:space="preserve">PROCESO </t>
  </si>
  <si>
    <t xml:space="preserve">CORRUPCIÓN </t>
  </si>
  <si>
    <t xml:space="preserve">Total </t>
  </si>
  <si>
    <t xml:space="preserve">ZONA DE RIESGO RESIDUAL </t>
  </si>
  <si>
    <t xml:space="preserve">% </t>
  </si>
  <si>
    <t xml:space="preserve"> PROCESOS</t>
  </si>
  <si>
    <t>ZONA DE RIESGO</t>
  </si>
  <si>
    <t>EXTREMA</t>
  </si>
  <si>
    <t>ALTA</t>
  </si>
  <si>
    <t>MODERADO</t>
  </si>
  <si>
    <t>BAJA</t>
  </si>
  <si>
    <t xml:space="preserve">Se verificó por parte de la OCI que en el mes de agosto se revisó y ajustó el mapa de riesgos con acta de reunión del 29 de agosto, se verificó la lista de chequeo para el cumplimiento de los criterios del manual de imagen de la Alcaldía de Bogotá, con el formato  FT-DIC-01-03 Lista de verificación de lineamientos del Manual de imagen Alcaldía Mayor de Bogotá para la publicación de imágenes y/o textos.  El diligenciamiento de este formato se encuentra hasta el mes el 11 de septiembre con el registro   Los  formatos de consentimientos informados estan  en el archivo de gestión de la subdirección académica en las carpetas de las publicaciones. En la págima web de la Entidad se publicó el instructivo y los formatos en el proceso de Investigación y Desarrollo Pedagógico IN-IDP-04-05 Instructivo para usos de los consentimientos y asentimientos de la política de tratamiento de datos.  Se viene aplicando los controles establecidos por parte del responsable del proceso. </t>
  </si>
  <si>
    <t>Para el segundo cuatrimestre, no se materializó el riesgo. Durante el mes de agosto se revisó y ajustó el mapa de riesgos del proceso de Atención al ciudadano, cuyos cambios se registraron en el acta de reunión del 29 de agostoque reposan en el archivo de gestión de la Oficina Asesora de Planeación. 
 Los controles propuestos se aplicaron en su totalidad, se realizó la actualización del Manual de atención al Ciudadano del Instituto para la investigación educativa y el desarrollo pedagógico - IDEP y elManual de Gestión de Peticiones para el IDEP, los cuales tiene fecha de publicación del21/05/2019 y 30/07/2019, se encuentran disponibles en el Aula Maloca SIG-MIPG. Posterior a esto, se realizó una campaña virtual a los servidores públicos del IDEP a través del boletín interno de comunicaciones y correos electrónicos, con el fin de sensibilizarlos en la necesidad de atender a los usuariosde manera oportuna, eficaz y digna atendiendo a los lineamientos del Manual de atención al ciudadano del IDEP.Adicionalmente, se realizó la actualización delInstructivo para el diligenciamiento de grupos de valor, grupos de interés y partes interesadas según los lineamientos de la guía de caracterización de usuarios del DNP, este se encuentra en el Aula Maloca SIG-MIPG en el proceso de atención al ciudadano, con fecha de publicación del 05/06/2019, disponible en http://www.idep.edu.co/sites/default/files/IN-AC-10-01%20Mapa%20de%20Usuarios%20y%20Partes%20Interesadas%20V4.pdfy finalmente durante lo transcurrido en la vigencia se han aplicado las encuestas de satisfacción de usuario de eventos, atención a PQRS ,Postulación artículos revista Educación y Ciudad- y Centro de Documentación, las respuestas de las encuestas se encuentran en formularios de Google Formas en hojas de cálculo, vinculadas al correo de seguimientoplaneación@idep.edu.co. Por otro lado , en el Comité Institucional de Gestión y Desempeño del 24 de julio de 2019,se realizó la presentación del informe de las respuestas de las encuestas aplicadas a los grupos de valor y grupos de interés con corte a junio, el acta de reunión y la presentación realizada, reposa en el archivo de gestión de la Dirección General, esto con el fin de tomar las a oportunidades de mejora que sean necesariasfrente a la satisfacción de los usuarios. Esto mejora la calificación en los controles.</t>
  </si>
  <si>
    <t xml:space="preserve">La Entidad cuenta con el Manual interno de políticas y procedimientos de protección de datos personales, se encuentra documentado y  publicado con el instructivo para la aplicación de los consentimientos y asentimientos de la política de tratamiento de datos.  Se verificó el cumplimiento de las acciones reportadas en el avance.  Se indica por parte del responsable del proceso que no se presento materialización del riesgo.   </t>
  </si>
  <si>
    <t xml:space="preserve">Se da cumplimiento al control del procedimiento PRO-GC-08-01 Supervisión e Interventoría, el cual establece los informes de actividades mensuales y el concepto de supervisor que se emite para la autorización de cada pago, estos reposan en cada expediente contractual que hace parte de la ejecución de los proyectos de investigación o desarrollo , en la plataforma SECOP I y SECOP II.
Se viene realizando seguimiento a través de las diferentes herramientas gererenciales; los controles se vienen  aplicando de manera adecuada y no se reporta materialización del riesgo por parte del responsable del proceso. </t>
  </si>
  <si>
    <t>No se reporta por parte del responsable del proceso materialización del riesgo. 
Se viene realizando el acompañamiento a través de los diferentes canales de comunicación y con la suscripción de compromisos de participación de los diferentes eventos que se realizan en el Instituto.
Los controles se vienen aplicando de manera adecuada y oportuna.</t>
  </si>
  <si>
    <t xml:space="preserve">Se verificó por parte de esta Oficina la divulgación y comunicación de diferentes actividades a través de los medios de comunicación del IDEP incluidos redes sociales, correos electrónicos masivos, así como el calendario de las actividades académicas del IDEP los diferentes eventos con el fin de socializarlos a la ciudadanía. 
No se reportó materialización del riesgo por parte del reponsable del proceso. </t>
  </si>
  <si>
    <t xml:space="preserve">Se publicó en la página el Manual Técnico para el uso del servicio tecnológico MN-IDP- 04-04  para la comprobación de la duplicación de contenidos,  donde se describe de forma clara la administración y el uso de la herramienta tecnológica con la que cuenta la entida(Plagscan),para la comprobación de la duplicación de contenidos y la infracción de derechos de autor en los documentos académicos que genera el Instituto.  No se reportó materialización del riesgo por parte del responsable del proceso.  Los controles se ejecutan de manera adecuada. </t>
  </si>
  <si>
    <t>Este riesgo no presenta materialización durante el periodo evaluado, los controles se aplican a través del formato FT-GC-08-24 Informe de avance y/o actividades y FT-GC-08-44 Concepto del supervisor.  Estos documentos reposan en los expedientes contractuales.  No se ha presentado afectación de pólizas.   Los controles establecidos se vienen ejecutando adecuadamente.</t>
  </si>
  <si>
    <t xml:space="preserve">Se verificó por parte de esta Oficina la publicación de los informes de seguimiento a PQRS en la página web del Instituto y los funcionarios responsables han asistido a las diversas capacitaciones organizadas por las Entidades del Distrito.   No se reporta en los informes de seguimiento PQRS respondidos fuera de términos.  
De acuerdo a lo reportado por parte del responsable del proceso no se presentó materialización del riesgo.   </t>
  </si>
  <si>
    <t xml:space="preserve">Se verificó por parte de esta Oficina la modificación a los controles  establecidos, se actualizaron las planillas para el prestamo de expedientes; no se reportó por parte del responsable del proceso materialización del mismo. 
</t>
  </si>
  <si>
    <t xml:space="preserve">No se reportó por parte del responsable del proceso materialización del riesgo, se vienen ejecutando adecuadamente los controles establecidos y se realiza seguimiento en el  comité de conciliación; los registros de este seguimiento queda documentado en actas. </t>
  </si>
  <si>
    <t xml:space="preserve">No se reporta materialización del riesgo por parte del responsable del proceso, de acuerdo al seguimiento efectuado por parte de esta Oficina se evidencia el cumplimiento a los términos establecidos para dar respuesta a los derechos de petición radicados en esta Entidad con los VoBo de la Jefe de la OAP y el abogado que proyecto la respuesta. 
Se viene ejecutando el control adecuadamente. </t>
  </si>
  <si>
    <t xml:space="preserve">Se viene ejecutando el control establecido, para el mes de julio y agosto de 2019, la Oficina Asesora de Planeación remitió a todas las áreas el formato para que plasmaran las necesidades de contratación para el año 2020. Esto con el objeto de solicitar el presupuesto para la próxima vigencia en la Secretaria de Hacienda Distrital, esta información se viene socializando en el Comité Institucional de GEstión y Desempeño.  Durante este periodo se realizaron 5 modificaciones al PAA que se encuentra debidamente aprobadas. </t>
  </si>
  <si>
    <t xml:space="preserve">No se reportó materialización del riesgo por parte del responsable del proceso, durante el cuatrimestre evaluado se han realizado 5 modificaciones al PAA , las mismas se encuentran debidamente justificadas por las partes intervinientes según lo establece el procedimiento publicado en Maloca.  
El seguimiento a las modificaciones realizadas de acuerdo a los controles establecidos,  es socializado en el Comité de Contratación.   </t>
  </si>
  <si>
    <t xml:space="preserve">No se reporto por parte del responsable del proceso la materialización del riesgo, durante el periodo evaluado se reportó  que se adendó para modificar el cronograma en dos procesos de selección.    Se viene ejecutando el control adecuadamente. </t>
  </si>
  <si>
    <t>Se verificó por parte de esta Oficina el cumplimiento de los controles establecidos , durante el periodo evaluado se reporta que un (1) proceso fue declarado desierto, situación que fue socializada en el comité de Institucional de Gestión y Desempeño en el mes de junio y se establecieron acciones de mejora respectivas.</t>
  </si>
  <si>
    <t xml:space="preserve">Este riesgo no reporto materialización para el segundo cuatrimestre,  la revisión de las pólizas se realiza por el abogado y por la Jefe de la Oficina Asesora Jurídica.  Se viene dando cumplimiento al control establecido. </t>
  </si>
  <si>
    <t xml:space="preserve">No se reportó en el seguimiento efectuado incumplimiento por parte de los contratistas, se verificó  la entrega física de los tips a tener en cuenta por parte de los supervisores, tal como se detalla en el avance.  No se presentó materialización del riesgo. </t>
  </si>
  <si>
    <t>Se revisa por parte de la OAJ los riesgos previsibles proyectados en los estudios previos si estén conformes con el objeto, las obligaciones y con las garantías. Es de anotar que los funcionarios y supervisores conocen los aspectos a tener en cuenta para la elaboración de estudios previos y del sector, con el objeto de prever estas circunstancias. Adicionalmente,es deber de estos últimos realizar un análisis en el que indiquen si durante el periodo que se conceptúa el informe deavance de actividades del contrato, se materializaron los riesgos contenidos en los Estudios Previos. Esto permite junto con la evaluación de los proveedores estar constantemente verificando si se cumple con el objeto, las obligaciones contractuales</t>
  </si>
  <si>
    <t>Se verificó por parte de esta Oficina el cumplimiento de las acciones descritas en el seguimiento que permiten sensibilizar y socializar a los supervisores del contrato frente a los  riesgos  de .  El control se viene ejecutando adecuadamente.  "Incumplimiento de especificaciones técnicas";  "Deficiencia de controles y seguimiento al contrato o convenio por parte del supervisor o interventor" y  "No adelantar proceso de multas e incumplimientos, cuando el supervisor ha dado aviso oportuno"</t>
  </si>
  <si>
    <t xml:space="preserve">Los controles establecidos fueron evaluados por parte de la OCI, através del la auditoria realizada al proceso de gestión financiera, los cuales se vienen ejecutando de manera adecuada.
</t>
  </si>
  <si>
    <t xml:space="preserve">Se verifico el cumplimiento de las actividades descritas en el seguimiento efectuado por parte del responsable del proceso.  Se viene ejecutando el control establecido para el riesgo identificado  través de la actualización de procedimientos e instructivos.  No se reporto materialización del riesgo.
</t>
  </si>
  <si>
    <t xml:space="preserve">No se reporta materialización del riesgo por parte del responsable del proceso.
En la periodicidad del control se documentar "los informes se presentan trimestralmente, de acuerdo al procedimiento PRO-CID-15-01 "Control Interno Disciplinario Ordinario"; de acuerdo a lo informado por el Subdirector Administrativo y Financiera, la periodicidad de este informe esta acorde a lo establecido en el contrato del abogado que apoya la gestión del proceso de CID.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</si>
</sst>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quot; de &quot;mmmm&quot; de &quot;yyyy"/>
  </numFmts>
  <fonts count="39">
    <font>
      <sz val="11"/>
      <color rgb="FF000000"/>
      <name val="Calibri"/>
    </font>
    <font>
      <sz val="11"/>
      <color rgb="FF000000"/>
      <name val="Arial Narrow"/>
    </font>
    <font>
      <b/>
      <sz val="11"/>
      <color rgb="FF000000"/>
      <name val="Arial Narrow"/>
    </font>
    <font>
      <sz val="11"/>
      <name val="Calibri"/>
    </font>
    <font>
      <b/>
      <sz val="36"/>
      <color rgb="FF000000"/>
      <name val="Arial Narrow"/>
    </font>
    <font>
      <b/>
      <sz val="10"/>
      <name val="Arial"/>
    </font>
    <font>
      <b/>
      <sz val="11"/>
      <name val="Arial Narrow"/>
    </font>
    <font>
      <b/>
      <sz val="11"/>
      <color rgb="FFFF0000"/>
      <name val="Arial Narrow"/>
    </font>
    <font>
      <b/>
      <sz val="10"/>
      <name val="Arial Narrow"/>
    </font>
    <font>
      <b/>
      <sz val="20"/>
      <color rgb="FF000000"/>
      <name val="Arial"/>
    </font>
    <font>
      <sz val="10"/>
      <color rgb="FF000000"/>
      <name val="Arial Narrow"/>
    </font>
    <font>
      <sz val="11"/>
      <color rgb="FF000000"/>
      <name val="Arial"/>
    </font>
    <font>
      <b/>
      <sz val="12"/>
      <color rgb="FF000000"/>
      <name val="Arial"/>
    </font>
    <font>
      <sz val="12"/>
      <color rgb="FF000000"/>
      <name val="Arial"/>
    </font>
    <font>
      <sz val="11"/>
      <name val="Calibri"/>
    </font>
    <font>
      <b/>
      <sz val="14"/>
      <color rgb="FF000000"/>
      <name val="Arial"/>
    </font>
    <font>
      <b/>
      <sz val="11"/>
      <color rgb="FFFFFFFF"/>
      <name val="Arial"/>
    </font>
    <font>
      <b/>
      <sz val="11"/>
      <color rgb="FF000000"/>
      <name val="Arial"/>
    </font>
    <font>
      <sz val="9"/>
      <color rgb="FF222222"/>
      <name val="Helvetica Neue"/>
    </font>
    <font>
      <b/>
      <sz val="15"/>
      <color rgb="FF000000"/>
      <name val="Calibri"/>
    </font>
    <font>
      <b/>
      <sz val="11"/>
      <name val="Arial"/>
    </font>
    <font>
      <sz val="11"/>
      <name val="Arial"/>
    </font>
    <font>
      <b/>
      <sz val="11"/>
      <name val="Calibri"/>
    </font>
    <font>
      <b/>
      <sz val="11"/>
      <color rgb="FF000000"/>
      <name val="Calibri"/>
    </font>
    <font>
      <sz val="10"/>
      <color rgb="FF000000"/>
      <name val="Calibri"/>
    </font>
    <font>
      <sz val="11"/>
      <color rgb="FF000000"/>
      <name val="Roboto"/>
    </font>
    <font>
      <sz val="11"/>
      <color rgb="FF000000"/>
      <name val="Calibri"/>
    </font>
    <font>
      <sz val="9"/>
      <color rgb="FF000000"/>
      <name val="Calibri"/>
    </font>
    <font>
      <sz val="11"/>
      <name val="Roboto"/>
    </font>
    <font>
      <sz val="11"/>
      <color rgb="FF000000"/>
      <name val="Docs-Calibri"/>
    </font>
    <font>
      <sz val="11"/>
      <color rgb="FF41424E"/>
      <name val="Calibri"/>
    </font>
    <font>
      <sz val="11"/>
      <color rgb="FF222222"/>
      <name val="Arial Narrow"/>
    </font>
    <font>
      <sz val="11"/>
      <name val="Arial Narrow"/>
    </font>
    <font>
      <sz val="11"/>
      <color rgb="FFFF0000"/>
      <name val="Calibri"/>
    </font>
    <font>
      <sz val="11"/>
      <name val="Calibri"/>
      <family val="2"/>
    </font>
    <font>
      <sz val="11"/>
      <color rgb="FF000000"/>
      <name val="Calibri"/>
      <family val="2"/>
    </font>
    <font>
      <b/>
      <sz val="10"/>
      <color rgb="FF000000"/>
      <name val="Arial"/>
      <family val="2"/>
    </font>
    <font>
      <sz val="11"/>
      <color rgb="FF000000"/>
      <name val="Arial"/>
      <family val="2"/>
    </font>
    <font>
      <b/>
      <sz val="11"/>
      <color rgb="FF000000"/>
      <name val="Arial"/>
      <family val="2"/>
    </font>
  </fonts>
  <fills count="38">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
      <patternFill patternType="solid">
        <fgColor rgb="FF95B3D7"/>
        <bgColor rgb="FF95B3D7"/>
      </patternFill>
    </fill>
    <fill>
      <patternFill patternType="solid">
        <fgColor rgb="FFDBE5F1"/>
        <bgColor rgb="FFDBE5F1"/>
      </patternFill>
    </fill>
    <fill>
      <patternFill patternType="solid">
        <fgColor rgb="FFB8CCE4"/>
        <bgColor rgb="FFB8CCE4"/>
      </patternFill>
    </fill>
    <fill>
      <patternFill patternType="solid">
        <fgColor rgb="FFC6D9F0"/>
        <bgColor rgb="FFC6D9F0"/>
      </patternFill>
    </fill>
    <fill>
      <patternFill patternType="solid">
        <fgColor rgb="FF548DD4"/>
        <bgColor rgb="FF548DD4"/>
      </patternFill>
    </fill>
    <fill>
      <patternFill patternType="solid">
        <fgColor rgb="FFC9DAF8"/>
        <bgColor rgb="FFC9DAF8"/>
      </patternFill>
    </fill>
    <fill>
      <patternFill patternType="solid">
        <fgColor rgb="FF8DB3E2"/>
        <bgColor rgb="FF8DB3E2"/>
      </patternFill>
    </fill>
    <fill>
      <patternFill patternType="solid">
        <fgColor rgb="FFFDE9D9"/>
        <bgColor rgb="FFFDE9D9"/>
      </patternFill>
    </fill>
    <fill>
      <patternFill patternType="solid">
        <fgColor rgb="FFFF6600"/>
        <bgColor rgb="FFFF6600"/>
      </patternFill>
    </fill>
    <fill>
      <patternFill patternType="solid">
        <fgColor rgb="FF99CC00"/>
        <bgColor rgb="FF99CC00"/>
      </patternFill>
    </fill>
    <fill>
      <patternFill patternType="solid">
        <fgColor rgb="FFBFBFBF"/>
        <bgColor rgb="FFBFBFBF"/>
      </patternFill>
    </fill>
    <fill>
      <patternFill patternType="solid">
        <fgColor rgb="FFC00000"/>
        <bgColor rgb="FFC00000"/>
      </patternFill>
    </fill>
    <fill>
      <patternFill patternType="solid">
        <fgColor rgb="FF00B0F0"/>
        <bgColor rgb="FF00B0F0"/>
      </patternFill>
    </fill>
    <fill>
      <patternFill patternType="solid">
        <fgColor rgb="FFD9EAD3"/>
        <bgColor rgb="FFD9EAD3"/>
      </patternFill>
    </fill>
    <fill>
      <patternFill patternType="solid">
        <fgColor rgb="FF92D050"/>
        <bgColor rgb="FF92D050"/>
      </patternFill>
    </fill>
    <fill>
      <patternFill patternType="solid">
        <fgColor rgb="FFDDD9C3"/>
        <bgColor rgb="FFDDD9C3"/>
      </patternFill>
    </fill>
    <fill>
      <patternFill patternType="solid">
        <fgColor rgb="FFCCC0D9"/>
        <bgColor rgb="FFCCC0D9"/>
      </patternFill>
    </fill>
    <fill>
      <patternFill patternType="solid">
        <fgColor rgb="FFFABF8F"/>
        <bgColor rgb="FFFABF8F"/>
      </patternFill>
    </fill>
    <fill>
      <patternFill patternType="solid">
        <fgColor rgb="FFC4BD97"/>
        <bgColor rgb="FFC4BD97"/>
      </patternFill>
    </fill>
    <fill>
      <patternFill patternType="solid">
        <fgColor rgb="FF7F7F7F"/>
        <bgColor rgb="FF7F7F7F"/>
      </patternFill>
    </fill>
    <fill>
      <patternFill patternType="solid">
        <fgColor rgb="FFD9D9D9"/>
        <bgColor rgb="FFD9D9D9"/>
      </patternFill>
    </fill>
    <fill>
      <patternFill patternType="solid">
        <fgColor rgb="FFFFF2CC"/>
        <bgColor rgb="FFFFF2CC"/>
      </patternFill>
    </fill>
    <fill>
      <patternFill patternType="solid">
        <fgColor rgb="FFFFFF00"/>
        <bgColor rgb="FFFFFF00"/>
      </patternFill>
    </fill>
    <fill>
      <patternFill patternType="solid">
        <fgColor rgb="FF00B050"/>
        <bgColor rgb="FF00B050"/>
      </patternFill>
    </fill>
    <fill>
      <patternFill patternType="solid">
        <fgColor rgb="FFCCCCCC"/>
        <bgColor rgb="FFCCCCCC"/>
      </patternFill>
    </fill>
    <fill>
      <patternFill patternType="solid">
        <fgColor rgb="FFFF0000"/>
        <bgColor rgb="FFFF0000"/>
      </patternFill>
    </fill>
    <fill>
      <patternFill patternType="solid">
        <fgColor rgb="FF008000"/>
        <bgColor rgb="FF008000"/>
      </patternFill>
    </fill>
    <fill>
      <patternFill patternType="solid">
        <fgColor rgb="FF9FC5E8"/>
        <bgColor rgb="FF9FC5E8"/>
      </patternFill>
    </fill>
    <fill>
      <patternFill patternType="solid">
        <fgColor rgb="FFFFFF00"/>
        <bgColor indexed="64"/>
      </patternFill>
    </fill>
    <fill>
      <patternFill patternType="solid">
        <fgColor rgb="FFBDD6EE"/>
        <bgColor indexed="64"/>
      </patternFill>
    </fill>
    <fill>
      <patternFill patternType="solid">
        <fgColor rgb="FFFFFFFF"/>
        <bgColor indexed="64"/>
      </patternFill>
    </fill>
    <fill>
      <patternFill patternType="solid">
        <fgColor theme="7" tint="0.39997558519241921"/>
        <bgColor indexed="64"/>
      </patternFill>
    </fill>
    <fill>
      <patternFill patternType="solid">
        <fgColor theme="0"/>
        <bgColor indexed="64"/>
      </patternFill>
    </fill>
  </fills>
  <borders count="12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hair">
        <color rgb="FF000000"/>
      </top>
      <bottom/>
      <diagonal/>
    </border>
    <border>
      <left/>
      <right/>
      <top style="hair">
        <color rgb="FF000000"/>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bottom/>
      <diagonal/>
    </border>
    <border>
      <left style="hair">
        <color rgb="FF000000"/>
      </left>
      <right/>
      <top/>
      <bottom style="hair">
        <color rgb="FF000000"/>
      </bottom>
      <diagonal/>
    </border>
    <border>
      <left/>
      <right style="hair">
        <color rgb="FF000000"/>
      </right>
      <top style="hair">
        <color rgb="FF000000"/>
      </top>
      <bottom/>
      <diagonal/>
    </border>
    <border>
      <left/>
      <right/>
      <top/>
      <bottom style="hair">
        <color rgb="FF000000"/>
      </bottom>
      <diagonal/>
    </border>
    <border>
      <left style="hair">
        <color rgb="FF000000"/>
      </left>
      <right/>
      <top/>
      <bottom/>
      <diagonal/>
    </border>
    <border>
      <left/>
      <right style="hair">
        <color rgb="FF000000"/>
      </right>
      <top/>
      <bottom style="hair">
        <color rgb="FF000000"/>
      </bottom>
      <diagonal/>
    </border>
    <border>
      <left/>
      <right style="hair">
        <color rgb="FF000000"/>
      </right>
      <top/>
      <bottom/>
      <diagonal/>
    </border>
    <border>
      <left/>
      <right/>
      <top/>
      <bottom/>
      <diagonal/>
    </border>
    <border>
      <left/>
      <right/>
      <top/>
      <bottom/>
      <diagonal/>
    </border>
    <border>
      <left/>
      <right style="hair">
        <color rgb="FF000000"/>
      </right>
      <top/>
      <bottom/>
      <diagonal/>
    </border>
    <border>
      <left style="hair">
        <color rgb="FF000000"/>
      </left>
      <right/>
      <top style="hair">
        <color rgb="FF000000"/>
      </top>
      <bottom/>
      <diagonal/>
    </border>
    <border>
      <left style="hair">
        <color rgb="FF000000"/>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style="hair">
        <color rgb="FF000000"/>
      </left>
      <right/>
      <top/>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style="hair">
        <color rgb="FF000000"/>
      </bottom>
      <diagonal/>
    </border>
    <border>
      <left style="hair">
        <color rgb="FF000000"/>
      </left>
      <right/>
      <top style="hair">
        <color rgb="FF000000"/>
      </top>
      <bottom style="hair">
        <color rgb="FF000000"/>
      </bottom>
      <diagonal/>
    </border>
    <border>
      <left/>
      <right/>
      <top/>
      <bottom style="hair">
        <color rgb="FF000000"/>
      </bottom>
      <diagonal/>
    </border>
    <border>
      <left/>
      <right/>
      <top style="hair">
        <color rgb="FF000000"/>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hair">
        <color rgb="FF000000"/>
      </left>
      <right style="hair">
        <color rgb="FF000000"/>
      </right>
      <top/>
      <bottom/>
      <diagonal/>
    </border>
    <border>
      <left style="medium">
        <color rgb="FF000000"/>
      </left>
      <right/>
      <top style="medium">
        <color rgb="FF000000"/>
      </top>
      <bottom style="medium">
        <color rgb="FF000000"/>
      </bottom>
      <diagonal/>
    </border>
    <border>
      <left style="thin">
        <color rgb="FF000000"/>
      </left>
      <right style="thin">
        <color rgb="FF000000"/>
      </right>
      <top/>
      <bottom style="thin">
        <color rgb="FF000000"/>
      </bottom>
      <diagonal/>
    </border>
    <border>
      <left/>
      <right/>
      <top/>
      <bottom/>
      <diagonal/>
    </border>
    <border>
      <left style="hair">
        <color rgb="FF000000"/>
      </left>
      <right/>
      <top style="hair">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hair">
        <color rgb="FF000000"/>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hair">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style="hair">
        <color rgb="FF000000"/>
      </left>
      <right/>
      <top/>
      <bottom/>
      <diagonal/>
    </border>
    <border>
      <left/>
      <right style="hair">
        <color rgb="FF000000"/>
      </right>
      <top/>
      <bottom/>
      <diagonal/>
    </border>
    <border>
      <left/>
      <right/>
      <top/>
      <bottom/>
      <diagonal/>
    </border>
    <border>
      <left style="hair">
        <color rgb="FF000000"/>
      </left>
      <right/>
      <top/>
      <bottom style="hair">
        <color rgb="FF000000"/>
      </bottom>
      <diagonal/>
    </border>
    <border>
      <left style="hair">
        <color rgb="FF000000"/>
      </left>
      <right/>
      <top/>
      <bottom/>
      <diagonal/>
    </border>
    <border>
      <left style="thin">
        <color rgb="FF000000"/>
      </left>
      <right style="hair">
        <color rgb="FF000000"/>
      </right>
      <top/>
      <bottom/>
      <diagonal/>
    </border>
    <border>
      <left style="thin">
        <color rgb="FF000000"/>
      </left>
      <right style="hair">
        <color rgb="FF000000"/>
      </right>
      <top style="thin">
        <color rgb="FF000000"/>
      </top>
      <bottom/>
      <diagonal/>
    </border>
    <border>
      <left style="thin">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bottom/>
      <diagonal/>
    </border>
    <border>
      <left/>
      <right style="hair">
        <color rgb="FF000000"/>
      </right>
      <top/>
      <bottom style="hair">
        <color rgb="FF000000"/>
      </bottom>
      <diagonal/>
    </border>
    <border>
      <left/>
      <right style="thin">
        <color rgb="FF000000"/>
      </right>
      <top/>
      <bottom/>
      <diagonal/>
    </border>
    <border>
      <left/>
      <right style="thin">
        <color rgb="FF000000"/>
      </right>
      <top/>
      <bottom/>
      <diagonal/>
    </border>
    <border>
      <left/>
      <right/>
      <top/>
      <bottom/>
      <diagonal/>
    </border>
    <border>
      <left/>
      <right style="thin">
        <color rgb="FF000000"/>
      </right>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3">
    <xf numFmtId="0" fontId="0" fillId="0" borderId="0"/>
    <xf numFmtId="43" fontId="26" fillId="0" borderId="0" applyFont="0" applyFill="0" applyBorder="0" applyAlignment="0" applyProtection="0"/>
    <xf numFmtId="9" fontId="26" fillId="0" borderId="0" applyFont="0" applyFill="0" applyBorder="0" applyAlignment="0" applyProtection="0"/>
  </cellStyleXfs>
  <cellXfs count="550">
    <xf numFmtId="0" fontId="0" fillId="0" borderId="0" xfId="0" applyFont="1" applyAlignment="1"/>
    <xf numFmtId="0" fontId="1" fillId="2" borderId="7" xfId="0" applyFont="1" applyFill="1" applyBorder="1" applyAlignment="1">
      <alignment horizontal="center" vertical="center"/>
    </xf>
    <xf numFmtId="0" fontId="1" fillId="2" borderId="7" xfId="0" applyFont="1" applyFill="1" applyBorder="1" applyAlignment="1">
      <alignment vertical="center"/>
    </xf>
    <xf numFmtId="0" fontId="1" fillId="0" borderId="0" xfId="0" applyFont="1" applyAlignment="1">
      <alignment vertical="center"/>
    </xf>
    <xf numFmtId="0" fontId="1" fillId="3" borderId="13" xfId="0" applyFont="1" applyFill="1" applyBorder="1" applyAlignment="1">
      <alignment vertical="center"/>
    </xf>
    <xf numFmtId="0" fontId="2" fillId="3" borderId="17" xfId="0" applyFont="1" applyFill="1" applyBorder="1" applyAlignment="1">
      <alignment vertical="center"/>
    </xf>
    <xf numFmtId="0" fontId="2" fillId="4" borderId="19" xfId="0" applyFont="1" applyFill="1" applyBorder="1" applyAlignment="1">
      <alignment horizontal="center" vertical="center"/>
    </xf>
    <xf numFmtId="0" fontId="2" fillId="4" borderId="20" xfId="0" applyFont="1" applyFill="1" applyBorder="1" applyAlignment="1">
      <alignment vertical="center"/>
    </xf>
    <xf numFmtId="0" fontId="2" fillId="4" borderId="21" xfId="0" applyFont="1" applyFill="1" applyBorder="1" applyAlignment="1">
      <alignment horizontal="center" vertical="center"/>
    </xf>
    <xf numFmtId="0" fontId="2" fillId="4" borderId="19" xfId="0" applyFont="1" applyFill="1" applyBorder="1" applyAlignment="1">
      <alignment vertical="center"/>
    </xf>
    <xf numFmtId="0" fontId="2" fillId="4" borderId="21" xfId="0" applyFont="1" applyFill="1" applyBorder="1" applyAlignment="1">
      <alignment vertical="center"/>
    </xf>
    <xf numFmtId="0" fontId="1" fillId="3" borderId="7" xfId="0" applyFont="1" applyFill="1" applyBorder="1" applyAlignment="1">
      <alignment vertical="center"/>
    </xf>
    <xf numFmtId="0" fontId="1" fillId="3" borderId="7" xfId="0" applyFont="1" applyFill="1" applyBorder="1" applyAlignment="1">
      <alignment horizontal="center" vertical="center"/>
    </xf>
    <xf numFmtId="49" fontId="1" fillId="3" borderId="7" xfId="0" applyNumberFormat="1" applyFont="1" applyFill="1" applyBorder="1" applyAlignment="1">
      <alignment horizontal="center" vertical="center" wrapText="1"/>
    </xf>
    <xf numFmtId="49" fontId="1" fillId="3" borderId="7" xfId="0" applyNumberFormat="1" applyFont="1" applyFill="1" applyBorder="1" applyAlignment="1">
      <alignment horizontal="center" vertical="center"/>
    </xf>
    <xf numFmtId="0" fontId="1" fillId="2" borderId="7" xfId="0" applyFont="1" applyFill="1" applyBorder="1" applyAlignment="1">
      <alignment vertical="center" wrapText="1"/>
    </xf>
    <xf numFmtId="0" fontId="1" fillId="2" borderId="7" xfId="0" applyFont="1" applyFill="1" applyBorder="1" applyAlignment="1">
      <alignment horizontal="center" vertical="center" wrapText="1"/>
    </xf>
    <xf numFmtId="49" fontId="6" fillId="8" borderId="38" xfId="0" applyNumberFormat="1" applyFont="1" applyFill="1" applyBorder="1" applyAlignment="1">
      <alignment horizontal="center" vertical="center"/>
    </xf>
    <xf numFmtId="49" fontId="6" fillId="8" borderId="40" xfId="0" applyNumberFormat="1" applyFont="1" applyFill="1" applyBorder="1" applyAlignment="1">
      <alignment horizontal="center" vertical="center"/>
    </xf>
    <xf numFmtId="0" fontId="6" fillId="8" borderId="7" xfId="0" applyFont="1" applyFill="1" applyBorder="1" applyAlignment="1">
      <alignment horizontal="center" vertical="center" wrapText="1"/>
    </xf>
    <xf numFmtId="49" fontId="6" fillId="8" borderId="51" xfId="0" applyNumberFormat="1" applyFont="1" applyFill="1" applyBorder="1" applyAlignment="1">
      <alignment horizontal="center" vertical="center" wrapText="1"/>
    </xf>
    <xf numFmtId="49" fontId="6" fillId="8" borderId="51" xfId="0" applyNumberFormat="1" applyFont="1" applyFill="1" applyBorder="1" applyAlignment="1">
      <alignment horizontal="center" vertical="center"/>
    </xf>
    <xf numFmtId="49" fontId="6" fillId="8" borderId="52" xfId="0" applyNumberFormat="1" applyFont="1" applyFill="1" applyBorder="1" applyAlignment="1">
      <alignment horizontal="center" vertical="center" wrapText="1"/>
    </xf>
    <xf numFmtId="49" fontId="6" fillId="5" borderId="57"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wrapText="1"/>
    </xf>
    <xf numFmtId="49" fontId="6" fillId="8" borderId="58" xfId="0" applyNumberFormat="1" applyFont="1" applyFill="1" applyBorder="1" applyAlignment="1">
      <alignment horizontal="center" vertical="center" wrapText="1"/>
    </xf>
    <xf numFmtId="49" fontId="6" fillId="8" borderId="59" xfId="0" applyNumberFormat="1" applyFont="1" applyFill="1" applyBorder="1" applyAlignment="1">
      <alignment horizontal="center" vertical="center" wrapText="1"/>
    </xf>
    <xf numFmtId="0" fontId="6" fillId="8" borderId="58" xfId="0" applyFont="1" applyFill="1" applyBorder="1" applyAlignment="1">
      <alignment horizontal="center" vertical="center" wrapText="1"/>
    </xf>
    <xf numFmtId="0" fontId="6" fillId="8" borderId="57" xfId="0" applyFont="1" applyFill="1" applyBorder="1" applyAlignment="1">
      <alignment horizontal="center" vertical="center" wrapText="1"/>
    </xf>
    <xf numFmtId="49" fontId="8" fillId="5" borderId="61" xfId="0" applyNumberFormat="1" applyFont="1" applyFill="1" applyBorder="1" applyAlignment="1">
      <alignment horizontal="center" vertical="center" wrapText="1"/>
    </xf>
    <xf numFmtId="49" fontId="6" fillId="5" borderId="62"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xf>
    <xf numFmtId="49" fontId="6" fillId="8"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textRotation="90" wrapText="1"/>
    </xf>
    <xf numFmtId="49" fontId="6" fillId="10" borderId="62" xfId="0" applyNumberFormat="1" applyFont="1" applyFill="1" applyBorder="1" applyAlignment="1">
      <alignment horizontal="center" vertical="center" wrapText="1"/>
    </xf>
    <xf numFmtId="49" fontId="6" fillId="8" borderId="62" xfId="0" applyNumberFormat="1" applyFont="1" applyFill="1" applyBorder="1" applyAlignment="1">
      <alignment horizontal="center" vertical="center"/>
    </xf>
    <xf numFmtId="49" fontId="2" fillId="7" borderId="62" xfId="0" applyNumberFormat="1" applyFont="1" applyFill="1" applyBorder="1" applyAlignment="1">
      <alignment horizontal="center" vertical="center" wrapText="1"/>
    </xf>
    <xf numFmtId="49" fontId="2" fillId="5" borderId="62" xfId="0" applyNumberFormat="1" applyFont="1" applyFill="1" applyBorder="1" applyAlignment="1">
      <alignment horizontal="center" vertical="center" wrapText="1"/>
    </xf>
    <xf numFmtId="0" fontId="10" fillId="2" borderId="7" xfId="0" applyFont="1" applyFill="1" applyBorder="1" applyAlignment="1">
      <alignment vertical="center"/>
    </xf>
    <xf numFmtId="0" fontId="0" fillId="0" borderId="53" xfId="0" applyFont="1" applyBorder="1" applyAlignment="1">
      <alignment horizontal="center" vertical="center" wrapText="1"/>
    </xf>
    <xf numFmtId="0" fontId="11" fillId="0" borderId="0" xfId="0" applyFont="1"/>
    <xf numFmtId="0" fontId="0" fillId="0" borderId="53" xfId="0" applyFont="1" applyBorder="1" applyAlignment="1">
      <alignment horizontal="center" vertical="center"/>
    </xf>
    <xf numFmtId="0" fontId="0" fillId="0" borderId="0" xfId="0" applyFont="1"/>
    <xf numFmtId="0" fontId="0" fillId="0" borderId="61" xfId="0" applyFont="1" applyBorder="1" applyAlignment="1">
      <alignment vertical="center"/>
    </xf>
    <xf numFmtId="0" fontId="0" fillId="0" borderId="61" xfId="0" applyFont="1" applyBorder="1" applyAlignment="1">
      <alignment horizontal="center" vertical="center" wrapText="1"/>
    </xf>
    <xf numFmtId="0" fontId="0" fillId="0" borderId="61" xfId="0" applyFont="1" applyBorder="1" applyAlignment="1">
      <alignment horizontal="left" vertical="center" wrapText="1"/>
    </xf>
    <xf numFmtId="0" fontId="0" fillId="0" borderId="61" xfId="0" applyFont="1" applyBorder="1" applyAlignment="1">
      <alignment horizontal="center" vertical="center"/>
    </xf>
    <xf numFmtId="0" fontId="0" fillId="0" borderId="53" xfId="0" applyFont="1" applyBorder="1" applyAlignment="1">
      <alignment horizontal="left" vertical="center" wrapText="1"/>
    </xf>
    <xf numFmtId="0" fontId="13" fillId="0" borderId="0" xfId="0" applyFont="1"/>
    <xf numFmtId="0" fontId="0" fillId="0" borderId="61" xfId="0" applyFont="1" applyBorder="1" applyAlignment="1">
      <alignment horizontal="left" vertical="center" wrapText="1"/>
    </xf>
    <xf numFmtId="0" fontId="0" fillId="2" borderId="61" xfId="0" applyFont="1" applyFill="1" applyBorder="1" applyAlignment="1">
      <alignment horizontal="center" vertical="center"/>
    </xf>
    <xf numFmtId="0" fontId="0" fillId="0" borderId="61" xfId="0" applyFont="1" applyBorder="1" applyAlignment="1">
      <alignment horizontal="center" vertical="center"/>
    </xf>
    <xf numFmtId="0" fontId="12" fillId="12" borderId="79" xfId="0" applyFont="1" applyFill="1" applyBorder="1" applyAlignment="1">
      <alignment horizontal="left" vertical="center"/>
    </xf>
    <xf numFmtId="0" fontId="0" fillId="0" borderId="61" xfId="0" applyFont="1" applyBorder="1" applyAlignment="1">
      <alignment horizontal="center" vertical="center" wrapText="1"/>
    </xf>
    <xf numFmtId="0" fontId="12" fillId="12" borderId="80" xfId="0" applyFont="1" applyFill="1" applyBorder="1" applyAlignment="1">
      <alignment horizontal="left" vertical="center"/>
    </xf>
    <xf numFmtId="0" fontId="0" fillId="0" borderId="61" xfId="0" applyFont="1" applyBorder="1" applyAlignment="1">
      <alignment vertical="center"/>
    </xf>
    <xf numFmtId="0" fontId="0" fillId="0" borderId="53" xfId="0" applyFont="1" applyBorder="1" applyAlignment="1">
      <alignment horizontal="center" vertical="center"/>
    </xf>
    <xf numFmtId="0" fontId="12" fillId="12" borderId="81" xfId="0" applyFont="1" applyFill="1" applyBorder="1" applyAlignment="1">
      <alignment horizontal="left" vertical="center"/>
    </xf>
    <xf numFmtId="0" fontId="0" fillId="0" borderId="53" xfId="0" applyFont="1" applyBorder="1" applyAlignment="1">
      <alignment horizontal="center" vertical="center" wrapText="1"/>
    </xf>
    <xf numFmtId="0" fontId="0" fillId="0" borderId="61" xfId="0" applyFont="1" applyBorder="1" applyAlignment="1">
      <alignment vertical="center" wrapText="1"/>
    </xf>
    <xf numFmtId="0" fontId="14" fillId="0" borderId="0" xfId="0" applyFont="1" applyAlignment="1">
      <alignment vertical="center"/>
    </xf>
    <xf numFmtId="0" fontId="0" fillId="0" borderId="0" xfId="0" applyFont="1" applyAlignment="1">
      <alignment vertical="center"/>
    </xf>
    <xf numFmtId="0" fontId="0" fillId="2" borderId="61" xfId="0" applyFont="1" applyFill="1" applyBorder="1" applyAlignment="1">
      <alignment horizontal="center" vertical="center"/>
    </xf>
    <xf numFmtId="0" fontId="16" fillId="16" borderId="87" xfId="0" applyFont="1" applyFill="1" applyBorder="1" applyAlignment="1">
      <alignment horizontal="center"/>
    </xf>
    <xf numFmtId="0" fontId="0" fillId="0" borderId="61" xfId="0" applyFont="1" applyBorder="1" applyAlignment="1">
      <alignment vertical="center" wrapText="1"/>
    </xf>
    <xf numFmtId="0" fontId="16" fillId="16" borderId="87" xfId="0" applyFont="1" applyFill="1" applyBorder="1" applyAlignment="1">
      <alignment horizontal="center" wrapText="1"/>
    </xf>
    <xf numFmtId="0" fontId="11" fillId="17" borderId="17" xfId="0" applyFont="1" applyFill="1" applyBorder="1"/>
    <xf numFmtId="0" fontId="0" fillId="0" borderId="53" xfId="0" applyFont="1" applyBorder="1" applyAlignment="1">
      <alignment vertical="center"/>
    </xf>
    <xf numFmtId="0" fontId="11" fillId="17" borderId="17" xfId="0" applyFont="1" applyFill="1" applyBorder="1" applyAlignment="1">
      <alignment horizontal="center"/>
    </xf>
    <xf numFmtId="0" fontId="0" fillId="18" borderId="0" xfId="0" applyFont="1" applyFill="1" applyAlignment="1">
      <alignment vertical="center"/>
    </xf>
    <xf numFmtId="0" fontId="17" fillId="17" borderId="17" xfId="0" applyFont="1" applyFill="1" applyBorder="1" applyAlignment="1">
      <alignment horizontal="center"/>
    </xf>
    <xf numFmtId="0" fontId="11" fillId="19" borderId="17" xfId="0" applyFont="1" applyFill="1" applyBorder="1"/>
    <xf numFmtId="0" fontId="0" fillId="20" borderId="7" xfId="0" applyFont="1" applyFill="1" applyBorder="1" applyAlignment="1">
      <alignment vertical="center"/>
    </xf>
    <xf numFmtId="0" fontId="11" fillId="19" borderId="17" xfId="0" applyFont="1" applyFill="1" applyBorder="1" applyAlignment="1">
      <alignment horizontal="center"/>
    </xf>
    <xf numFmtId="0" fontId="0" fillId="20" borderId="7" xfId="0" applyFont="1" applyFill="1" applyBorder="1" applyAlignment="1">
      <alignment horizontal="left" vertical="center"/>
    </xf>
    <xf numFmtId="0" fontId="17" fillId="19" borderId="17" xfId="0" applyFont="1" applyFill="1" applyBorder="1" applyAlignment="1">
      <alignment horizontal="center"/>
    </xf>
    <xf numFmtId="0" fontId="11" fillId="21" borderId="17" xfId="0" applyFont="1" applyFill="1" applyBorder="1"/>
    <xf numFmtId="0" fontId="11" fillId="21" borderId="17" xfId="0" applyFont="1" applyFill="1" applyBorder="1" applyAlignment="1">
      <alignment horizontal="center"/>
    </xf>
    <xf numFmtId="0" fontId="0" fillId="20" borderId="40" xfId="0" applyFont="1" applyFill="1" applyBorder="1" applyAlignment="1">
      <alignment vertical="center"/>
    </xf>
    <xf numFmtId="0" fontId="17" fillId="21" borderId="17" xfId="0" applyFont="1" applyFill="1" applyBorder="1" applyAlignment="1">
      <alignment horizontal="center"/>
    </xf>
    <xf numFmtId="0" fontId="18" fillId="0" borderId="61" xfId="0" applyFont="1" applyBorder="1" applyAlignment="1">
      <alignment horizontal="center" vertical="center"/>
    </xf>
    <xf numFmtId="0" fontId="11" fillId="22" borderId="17" xfId="0" applyFont="1" applyFill="1" applyBorder="1"/>
    <xf numFmtId="0" fontId="11" fillId="22" borderId="17" xfId="0" applyFont="1" applyFill="1" applyBorder="1" applyAlignment="1">
      <alignment horizontal="center"/>
    </xf>
    <xf numFmtId="0" fontId="0" fillId="0" borderId="53" xfId="0" applyFont="1" applyBorder="1" applyAlignment="1">
      <alignment vertical="center" wrapText="1"/>
    </xf>
    <xf numFmtId="0" fontId="17" fillId="22" borderId="17" xfId="0" applyFont="1" applyFill="1" applyBorder="1" applyAlignment="1">
      <alignment horizontal="center"/>
    </xf>
    <xf numFmtId="0" fontId="0" fillId="23" borderId="0" xfId="0" applyFont="1" applyFill="1" applyAlignment="1">
      <alignment vertical="center" wrapText="1"/>
    </xf>
    <xf numFmtId="0" fontId="12" fillId="24" borderId="17" xfId="0" applyFont="1" applyFill="1" applyBorder="1" applyAlignment="1">
      <alignment horizontal="right"/>
    </xf>
    <xf numFmtId="0" fontId="0" fillId="23" borderId="7" xfId="0" applyFont="1" applyFill="1" applyBorder="1" applyAlignment="1">
      <alignment vertical="center"/>
    </xf>
    <xf numFmtId="0" fontId="12" fillId="24" borderId="17" xfId="0" applyFont="1" applyFill="1" applyBorder="1" applyAlignment="1">
      <alignment horizontal="center"/>
    </xf>
    <xf numFmtId="0" fontId="0" fillId="0" borderId="0" xfId="0" applyFont="1" applyAlignment="1">
      <alignment horizontal="center" vertical="center" wrapText="1"/>
    </xf>
    <xf numFmtId="0" fontId="0" fillId="23" borderId="7" xfId="0" applyFont="1" applyFill="1" applyBorder="1" applyAlignment="1">
      <alignment horizontal="left" vertical="center"/>
    </xf>
    <xf numFmtId="0" fontId="0" fillId="23" borderId="88" xfId="0" applyFont="1" applyFill="1" applyBorder="1" applyAlignment="1">
      <alignment vertical="center"/>
    </xf>
    <xf numFmtId="0" fontId="0" fillId="23" borderId="16" xfId="0" applyFont="1" applyFill="1" applyBorder="1" applyAlignment="1">
      <alignment vertical="center"/>
    </xf>
    <xf numFmtId="0" fontId="0" fillId="0" borderId="53" xfId="0" applyFont="1" applyBorder="1" applyAlignment="1">
      <alignment horizontal="left" vertical="center" wrapText="1"/>
    </xf>
    <xf numFmtId="0" fontId="0" fillId="0" borderId="60" xfId="0" applyFont="1" applyBorder="1" applyAlignment="1">
      <alignment horizontal="center" vertical="center" wrapText="1"/>
    </xf>
    <xf numFmtId="0" fontId="14" fillId="25" borderId="7" xfId="0" applyFont="1" applyFill="1" applyBorder="1" applyAlignment="1">
      <alignment vertical="center"/>
    </xf>
    <xf numFmtId="0" fontId="0" fillId="25" borderId="7" xfId="0" applyFont="1" applyFill="1" applyBorder="1" applyAlignment="1">
      <alignment vertical="center"/>
    </xf>
    <xf numFmtId="0" fontId="14" fillId="25" borderId="7" xfId="0" applyFont="1" applyFill="1" applyBorder="1" applyAlignment="1">
      <alignment horizontal="left" vertical="center"/>
    </xf>
    <xf numFmtId="0" fontId="20" fillId="25" borderId="95" xfId="0" applyFont="1" applyFill="1" applyBorder="1" applyAlignment="1">
      <alignment horizontal="center" vertical="center" wrapText="1"/>
    </xf>
    <xf numFmtId="0" fontId="20" fillId="25" borderId="17" xfId="0" applyFont="1" applyFill="1" applyBorder="1" applyAlignment="1">
      <alignment horizontal="center" vertical="center" wrapText="1"/>
    </xf>
    <xf numFmtId="0" fontId="14" fillId="0" borderId="61" xfId="0" applyFont="1" applyBorder="1" applyAlignment="1">
      <alignment horizontal="center" vertical="center"/>
    </xf>
    <xf numFmtId="0" fontId="20" fillId="26" borderId="95" xfId="0" applyFont="1" applyFill="1" applyBorder="1" applyAlignment="1">
      <alignment horizontal="center" vertical="center" wrapText="1"/>
    </xf>
    <xf numFmtId="0" fontId="14" fillId="0" borderId="61" xfId="0" applyFont="1" applyBorder="1" applyAlignment="1">
      <alignment vertical="center"/>
    </xf>
    <xf numFmtId="0" fontId="20" fillId="26" borderId="17" xfId="0" applyFont="1" applyFill="1" applyBorder="1" applyAlignment="1">
      <alignment horizontal="center" vertical="center" wrapText="1"/>
    </xf>
    <xf numFmtId="0" fontId="20" fillId="19" borderId="95" xfId="0" applyFont="1" applyFill="1" applyBorder="1" applyAlignment="1">
      <alignment horizontal="center" vertical="center" wrapText="1"/>
    </xf>
    <xf numFmtId="0" fontId="20" fillId="19" borderId="17" xfId="0" applyFont="1" applyFill="1" applyBorder="1" applyAlignment="1">
      <alignment horizontal="center" vertical="center" wrapText="1"/>
    </xf>
    <xf numFmtId="0" fontId="11" fillId="0" borderId="17" xfId="0" applyFont="1" applyBorder="1"/>
    <xf numFmtId="0" fontId="0" fillId="0" borderId="53" xfId="0" applyFont="1" applyBorder="1" applyAlignment="1">
      <alignment vertical="center"/>
    </xf>
    <xf numFmtId="0" fontId="11" fillId="0" borderId="17" xfId="0" applyFont="1" applyBorder="1" applyAlignment="1">
      <alignment horizontal="center"/>
    </xf>
    <xf numFmtId="0" fontId="0" fillId="0" borderId="17" xfId="0" applyFont="1" applyBorder="1" applyAlignment="1">
      <alignment horizontal="center"/>
    </xf>
    <xf numFmtId="0" fontId="11" fillId="0" borderId="17" xfId="0" applyFont="1" applyBorder="1" applyAlignment="1">
      <alignment horizontal="center"/>
    </xf>
    <xf numFmtId="0" fontId="0" fillId="23" borderId="0" xfId="0" applyFont="1" applyFill="1" applyAlignment="1">
      <alignment vertical="center"/>
    </xf>
    <xf numFmtId="0" fontId="14" fillId="0" borderId="61" xfId="0" applyFont="1" applyBorder="1" applyAlignment="1">
      <alignment horizontal="left" vertical="center" wrapText="1"/>
    </xf>
    <xf numFmtId="0" fontId="0" fillId="0" borderId="17" xfId="0" applyFont="1" applyBorder="1" applyAlignment="1">
      <alignment horizontal="center"/>
    </xf>
    <xf numFmtId="0" fontId="0" fillId="23" borderId="14" xfId="0" applyFont="1" applyFill="1" applyBorder="1" applyAlignment="1">
      <alignment vertical="center"/>
    </xf>
    <xf numFmtId="0" fontId="14" fillId="2" borderId="7" xfId="0" applyFont="1" applyFill="1" applyBorder="1" applyAlignment="1">
      <alignment vertical="center"/>
    </xf>
    <xf numFmtId="0" fontId="0" fillId="0" borderId="96" xfId="0" applyFont="1" applyBorder="1" applyAlignment="1">
      <alignment horizontal="center" vertical="center"/>
    </xf>
    <xf numFmtId="0" fontId="0" fillId="23" borderId="60" xfId="0" applyFont="1" applyFill="1" applyBorder="1" applyAlignment="1">
      <alignment horizontal="center" vertical="center" wrapText="1"/>
    </xf>
    <xf numFmtId="0" fontId="0" fillId="23" borderId="60" xfId="0" applyFont="1" applyFill="1" applyBorder="1" applyAlignment="1">
      <alignment horizontal="center" vertical="center"/>
    </xf>
    <xf numFmtId="0" fontId="17" fillId="0" borderId="17" xfId="0" applyFont="1" applyBorder="1"/>
    <xf numFmtId="0" fontId="0" fillId="23" borderId="15" xfId="0" applyFont="1" applyFill="1" applyBorder="1" applyAlignment="1">
      <alignment vertical="center"/>
    </xf>
    <xf numFmtId="0" fontId="17" fillId="0" borderId="17" xfId="0" applyFont="1" applyBorder="1" applyAlignment="1">
      <alignment horizontal="center"/>
    </xf>
    <xf numFmtId="0" fontId="0" fillId="23" borderId="60" xfId="0" applyFont="1" applyFill="1" applyBorder="1" applyAlignment="1">
      <alignment vertical="center"/>
    </xf>
    <xf numFmtId="0" fontId="17" fillId="0" borderId="17" xfId="0" applyFont="1" applyBorder="1" applyAlignment="1">
      <alignment horizontal="center"/>
    </xf>
    <xf numFmtId="0" fontId="20" fillId="0" borderId="17" xfId="0" applyFont="1" applyBorder="1" applyAlignment="1">
      <alignment horizontal="center" vertical="center"/>
    </xf>
    <xf numFmtId="0" fontId="14" fillId="0" borderId="0" xfId="0" applyFont="1"/>
    <xf numFmtId="0" fontId="20" fillId="0" borderId="0" xfId="0" applyFont="1" applyAlignment="1">
      <alignment horizontal="center" vertical="center" wrapText="1"/>
    </xf>
    <xf numFmtId="0" fontId="11" fillId="0" borderId="4" xfId="0" applyFont="1" applyBorder="1"/>
    <xf numFmtId="0" fontId="11" fillId="0" borderId="0" xfId="0" applyFont="1" applyAlignment="1">
      <alignment horizontal="center"/>
    </xf>
    <xf numFmtId="0" fontId="17" fillId="0" borderId="0" xfId="0" applyFont="1" applyAlignment="1"/>
    <xf numFmtId="0" fontId="22" fillId="0" borderId="17" xfId="0" applyFont="1" applyBorder="1" applyAlignment="1">
      <alignment horizontal="center" vertical="center"/>
    </xf>
    <xf numFmtId="0" fontId="23" fillId="0" borderId="17" xfId="0" applyFont="1" applyBorder="1" applyAlignment="1">
      <alignment horizontal="center" vertical="center"/>
    </xf>
    <xf numFmtId="0" fontId="0" fillId="0" borderId="9" xfId="0" applyFont="1" applyBorder="1" applyAlignment="1">
      <alignment vertical="center"/>
    </xf>
    <xf numFmtId="0" fontId="23" fillId="0" borderId="17" xfId="0" applyFont="1" applyBorder="1" applyAlignment="1">
      <alignment vertical="center"/>
    </xf>
    <xf numFmtId="0" fontId="14" fillId="0" borderId="17" xfId="0" applyFont="1" applyBorder="1" applyAlignment="1">
      <alignment vertical="center"/>
    </xf>
    <xf numFmtId="0" fontId="0" fillId="0" borderId="17" xfId="0" applyFont="1" applyBorder="1" applyAlignment="1">
      <alignment vertical="center"/>
    </xf>
    <xf numFmtId="0" fontId="0" fillId="0" borderId="94" xfId="0" applyFont="1" applyBorder="1" applyAlignment="1">
      <alignment vertical="center"/>
    </xf>
    <xf numFmtId="0" fontId="23" fillId="0" borderId="90" xfId="0" applyFont="1" applyBorder="1" applyAlignment="1">
      <alignment vertical="center"/>
    </xf>
    <xf numFmtId="0" fontId="0" fillId="0" borderId="90" xfId="0" applyFont="1" applyBorder="1" applyAlignment="1">
      <alignment horizontal="right" vertical="center"/>
    </xf>
    <xf numFmtId="0" fontId="0" fillId="0" borderId="0" xfId="0" applyFont="1" applyAlignment="1">
      <alignment horizontal="right" vertical="center"/>
    </xf>
    <xf numFmtId="0" fontId="0" fillId="0" borderId="17" xfId="0" applyFont="1" applyBorder="1" applyAlignment="1">
      <alignment horizontal="right" vertical="center"/>
    </xf>
    <xf numFmtId="0" fontId="0" fillId="0" borderId="91" xfId="0" applyFont="1" applyBorder="1" applyAlignment="1">
      <alignment horizontal="right" vertical="center"/>
    </xf>
    <xf numFmtId="0" fontId="11" fillId="0" borderId="17" xfId="0" applyFont="1" applyBorder="1" applyAlignment="1">
      <alignment horizontal="left" vertical="center"/>
    </xf>
    <xf numFmtId="0" fontId="0" fillId="0" borderId="11" xfId="0" applyFont="1" applyBorder="1" applyAlignment="1">
      <alignment vertical="center"/>
    </xf>
    <xf numFmtId="0" fontId="23" fillId="0" borderId="9" xfId="0" applyFont="1" applyBorder="1" applyAlignment="1">
      <alignment vertical="center"/>
    </xf>
    <xf numFmtId="0" fontId="0" fillId="0" borderId="3" xfId="0" applyFont="1" applyBorder="1" applyAlignment="1">
      <alignment vertical="center"/>
    </xf>
    <xf numFmtId="0" fontId="1" fillId="2" borderId="7" xfId="0" applyFont="1" applyFill="1" applyBorder="1"/>
    <xf numFmtId="0" fontId="1" fillId="0" borderId="0" xfId="0" applyFont="1"/>
    <xf numFmtId="0" fontId="1" fillId="2" borderId="7" xfId="0" applyFont="1" applyFill="1" applyBorder="1" applyAlignment="1">
      <alignment wrapText="1"/>
    </xf>
    <xf numFmtId="0" fontId="0" fillId="0" borderId="61" xfId="0" applyFont="1" applyBorder="1"/>
    <xf numFmtId="0" fontId="0" fillId="0" borderId="61" xfId="0" applyFont="1" applyBorder="1" applyAlignment="1">
      <alignment wrapText="1"/>
    </xf>
    <xf numFmtId="0" fontId="0" fillId="20" borderId="7" xfId="0" applyFont="1" applyFill="1" applyBorder="1"/>
    <xf numFmtId="0" fontId="0" fillId="20" borderId="40" xfId="0" applyFont="1" applyFill="1" applyBorder="1"/>
    <xf numFmtId="0" fontId="1" fillId="0" borderId="0" xfId="0" applyFont="1" applyAlignment="1">
      <alignment vertical="center" wrapText="1"/>
    </xf>
    <xf numFmtId="0" fontId="22" fillId="0" borderId="17" xfId="0" applyFont="1" applyBorder="1" applyAlignment="1">
      <alignment horizontal="center"/>
    </xf>
    <xf numFmtId="0" fontId="23" fillId="0" borderId="17" xfId="0" applyFont="1" applyBorder="1" applyAlignment="1">
      <alignment horizontal="center"/>
    </xf>
    <xf numFmtId="0" fontId="0" fillId="0" borderId="9" xfId="0" applyFont="1" applyBorder="1"/>
    <xf numFmtId="0" fontId="23" fillId="0" borderId="17" xfId="0" applyFont="1" applyBorder="1"/>
    <xf numFmtId="0" fontId="14" fillId="0" borderId="17" xfId="0" applyFont="1" applyBorder="1"/>
    <xf numFmtId="0" fontId="0" fillId="0" borderId="17" xfId="0" applyFont="1" applyBorder="1"/>
    <xf numFmtId="0" fontId="2" fillId="4" borderId="19"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0" fillId="0" borderId="94" xfId="0" applyFont="1" applyBorder="1"/>
    <xf numFmtId="0" fontId="0" fillId="0" borderId="48" xfId="0" applyFont="1" applyBorder="1"/>
    <xf numFmtId="0" fontId="23" fillId="0" borderId="90" xfId="0" applyFont="1" applyBorder="1"/>
    <xf numFmtId="0" fontId="1" fillId="3" borderId="7" xfId="0" applyFont="1" applyFill="1" applyBorder="1" applyAlignment="1">
      <alignment horizontal="center" vertical="center" wrapText="1"/>
    </xf>
    <xf numFmtId="0" fontId="0" fillId="0" borderId="90" xfId="0" applyFont="1" applyBorder="1" applyAlignment="1">
      <alignment horizontal="right"/>
    </xf>
    <xf numFmtId="0" fontId="0" fillId="0" borderId="0" xfId="0" applyFont="1" applyAlignment="1">
      <alignment horizontal="right"/>
    </xf>
    <xf numFmtId="0" fontId="0" fillId="0" borderId="17" xfId="0" applyFont="1" applyBorder="1" applyAlignment="1">
      <alignment horizontal="right"/>
    </xf>
    <xf numFmtId="0" fontId="0" fillId="0" borderId="91" xfId="0" applyFont="1" applyBorder="1" applyAlignment="1">
      <alignment horizontal="right"/>
    </xf>
    <xf numFmtId="0" fontId="0" fillId="23" borderId="7" xfId="0" applyFont="1" applyFill="1" applyBorder="1"/>
    <xf numFmtId="0" fontId="11" fillId="0" borderId="17" xfId="0" applyFont="1" applyBorder="1" applyAlignment="1">
      <alignment horizontal="left"/>
    </xf>
    <xf numFmtId="0" fontId="0" fillId="0" borderId="11" xfId="0" applyFont="1" applyBorder="1"/>
    <xf numFmtId="0" fontId="23" fillId="0" borderId="9" xfId="0" applyFont="1" applyBorder="1"/>
    <xf numFmtId="0" fontId="0" fillId="0" borderId="3" xfId="0" applyFont="1" applyBorder="1"/>
    <xf numFmtId="49" fontId="6" fillId="8" borderId="61" xfId="0" applyNumberFormat="1" applyFont="1" applyFill="1" applyBorder="1" applyAlignment="1">
      <alignment horizontal="center" vertical="center" wrapText="1"/>
    </xf>
    <xf numFmtId="0" fontId="2" fillId="5" borderId="102" xfId="0" applyFont="1" applyFill="1" applyBorder="1" applyAlignment="1">
      <alignment horizontal="center" vertical="center" wrapText="1"/>
    </xf>
    <xf numFmtId="0" fontId="2" fillId="5" borderId="52" xfId="0" applyFont="1" applyFill="1" applyBorder="1" applyAlignment="1">
      <alignment horizontal="center" vertical="center" wrapText="1"/>
    </xf>
    <xf numFmtId="0" fontId="2" fillId="6" borderId="102" xfId="0" applyFont="1" applyFill="1" applyBorder="1" applyAlignment="1">
      <alignment horizontal="center" vertical="center" wrapText="1"/>
    </xf>
    <xf numFmtId="0" fontId="2" fillId="6" borderId="52" xfId="0" applyFont="1" applyFill="1" applyBorder="1" applyAlignment="1">
      <alignment horizontal="center" vertical="center" wrapText="1"/>
    </xf>
    <xf numFmtId="49" fontId="6" fillId="7" borderId="102" xfId="0" applyNumberFormat="1" applyFont="1" applyFill="1" applyBorder="1" applyAlignment="1">
      <alignment horizontal="center" vertical="center" wrapText="1"/>
    </xf>
    <xf numFmtId="49" fontId="6" fillId="7" borderId="51" xfId="0" applyNumberFormat="1" applyFont="1" applyFill="1" applyBorder="1" applyAlignment="1">
      <alignment horizontal="center" vertical="center" wrapText="1"/>
    </xf>
    <xf numFmtId="49" fontId="6" fillId="7" borderId="52" xfId="0" applyNumberFormat="1" applyFont="1" applyFill="1" applyBorder="1" applyAlignment="1">
      <alignment horizontal="center" vertical="center" wrapText="1"/>
    </xf>
    <xf numFmtId="49" fontId="6" fillId="5" borderId="103" xfId="0" applyNumberFormat="1" applyFont="1" applyFill="1" applyBorder="1" applyAlignment="1">
      <alignment horizontal="center" vertical="center" wrapText="1"/>
    </xf>
    <xf numFmtId="49" fontId="6" fillId="5" borderId="52" xfId="0" applyNumberFormat="1" applyFont="1" applyFill="1" applyBorder="1" applyAlignment="1">
      <alignment horizontal="center" vertical="center" wrapText="1"/>
    </xf>
    <xf numFmtId="49" fontId="6" fillId="8" borderId="102" xfId="0" applyNumberFormat="1" applyFont="1" applyFill="1" applyBorder="1" applyAlignment="1">
      <alignment horizontal="center" vertical="center" wrapText="1"/>
    </xf>
    <xf numFmtId="49" fontId="6" fillId="8" borderId="61" xfId="0" applyNumberFormat="1" applyFont="1" applyFill="1" applyBorder="1" applyAlignment="1">
      <alignment horizontal="center" vertical="center" textRotation="90" wrapText="1"/>
    </xf>
    <xf numFmtId="0" fontId="6" fillId="8" borderId="61" xfId="0" applyFont="1" applyFill="1" applyBorder="1" applyAlignment="1">
      <alignment horizontal="center" vertical="center" wrapText="1"/>
    </xf>
    <xf numFmtId="49" fontId="2" fillId="7" borderId="61" xfId="0" applyNumberFormat="1" applyFont="1" applyFill="1" applyBorder="1" applyAlignment="1">
      <alignment horizontal="center" vertical="center" wrapText="1"/>
    </xf>
    <xf numFmtId="49" fontId="2" fillId="5" borderId="61" xfId="0" applyNumberFormat="1" applyFont="1" applyFill="1" applyBorder="1" applyAlignment="1">
      <alignment horizontal="center" vertical="center" wrapText="1"/>
    </xf>
    <xf numFmtId="0" fontId="14" fillId="0" borderId="0" xfId="0" applyFont="1" applyAlignment="1">
      <alignment vertical="center" wrapText="1"/>
    </xf>
    <xf numFmtId="0" fontId="0" fillId="20" borderId="7" xfId="0" applyFont="1" applyFill="1" applyBorder="1" applyAlignment="1">
      <alignment vertical="center" wrapText="1"/>
    </xf>
    <xf numFmtId="0" fontId="0" fillId="20" borderId="40" xfId="0" applyFont="1" applyFill="1" applyBorder="1" applyAlignment="1">
      <alignment vertical="center" wrapText="1"/>
    </xf>
    <xf numFmtId="0" fontId="14" fillId="0" borderId="61" xfId="0" applyFont="1" applyBorder="1" applyAlignment="1">
      <alignment horizontal="center" vertical="center" wrapText="1"/>
    </xf>
    <xf numFmtId="0" fontId="14" fillId="0" borderId="61" xfId="0" applyFont="1" applyBorder="1" applyAlignment="1">
      <alignment vertical="center" wrapText="1"/>
    </xf>
    <xf numFmtId="0" fontId="0" fillId="29" borderId="7" xfId="0" applyFont="1" applyFill="1" applyBorder="1" applyAlignment="1">
      <alignment vertical="center" wrapText="1"/>
    </xf>
    <xf numFmtId="0" fontId="0" fillId="29" borderId="40" xfId="0" applyFont="1" applyFill="1" applyBorder="1" applyAlignment="1">
      <alignment vertical="center" wrapText="1"/>
    </xf>
    <xf numFmtId="0" fontId="14" fillId="29" borderId="7" xfId="0" applyFont="1" applyFill="1" applyBorder="1" applyAlignment="1">
      <alignment vertical="center" wrapText="1"/>
    </xf>
    <xf numFmtId="0" fontId="0" fillId="0" borderId="53" xfId="0" applyFont="1" applyBorder="1" applyAlignment="1">
      <alignment vertical="center" wrapText="1"/>
    </xf>
    <xf numFmtId="0" fontId="14" fillId="25" borderId="61" xfId="0" applyFont="1" applyFill="1" applyBorder="1" applyAlignment="1">
      <alignment vertical="center" wrapText="1"/>
    </xf>
    <xf numFmtId="0" fontId="14" fillId="25" borderId="7" xfId="0" applyFont="1" applyFill="1" applyBorder="1" applyAlignment="1">
      <alignment vertical="center" wrapText="1"/>
    </xf>
    <xf numFmtId="0" fontId="0" fillId="0" borderId="0" xfId="0" applyFont="1" applyAlignment="1">
      <alignment vertical="center" wrapText="1"/>
    </xf>
    <xf numFmtId="0" fontId="22" fillId="0" borderId="17" xfId="0" applyFont="1" applyBorder="1" applyAlignment="1">
      <alignment horizontal="center" vertical="center" wrapText="1"/>
    </xf>
    <xf numFmtId="0" fontId="23" fillId="0" borderId="17" xfId="0" applyFont="1" applyBorder="1" applyAlignment="1">
      <alignment horizontal="center" vertical="center" wrapText="1"/>
    </xf>
    <xf numFmtId="0" fontId="0" fillId="0" borderId="9" xfId="0" applyFont="1" applyBorder="1" applyAlignment="1">
      <alignment vertical="center" wrapText="1"/>
    </xf>
    <xf numFmtId="0" fontId="23" fillId="0" borderId="17" xfId="0" applyFont="1" applyBorder="1" applyAlignment="1">
      <alignment vertical="center" wrapText="1"/>
    </xf>
    <xf numFmtId="0" fontId="14" fillId="0" borderId="17" xfId="0" applyFont="1" applyBorder="1" applyAlignment="1">
      <alignment vertical="center" wrapText="1"/>
    </xf>
    <xf numFmtId="0" fontId="0" fillId="0" borderId="17" xfId="0" applyFont="1" applyBorder="1" applyAlignment="1">
      <alignment vertical="center" wrapText="1"/>
    </xf>
    <xf numFmtId="0" fontId="0" fillId="0" borderId="94" xfId="0" applyFont="1" applyBorder="1" applyAlignment="1">
      <alignment vertical="center" wrapText="1"/>
    </xf>
    <xf numFmtId="0" fontId="23" fillId="0" borderId="90" xfId="0" applyFont="1" applyBorder="1" applyAlignment="1">
      <alignment vertical="center" wrapText="1"/>
    </xf>
    <xf numFmtId="0" fontId="0" fillId="0" borderId="90" xfId="0" applyFont="1" applyBorder="1" applyAlignment="1">
      <alignment horizontal="right" vertical="center" wrapText="1"/>
    </xf>
    <xf numFmtId="0" fontId="0" fillId="0" borderId="0" xfId="0" applyFont="1" applyAlignment="1">
      <alignment horizontal="right" vertical="center" wrapText="1"/>
    </xf>
    <xf numFmtId="0" fontId="0" fillId="0" borderId="17" xfId="0" applyFont="1" applyBorder="1" applyAlignment="1">
      <alignment horizontal="right" vertical="center" wrapText="1"/>
    </xf>
    <xf numFmtId="0" fontId="0" fillId="0" borderId="91" xfId="0" applyFont="1" applyBorder="1" applyAlignment="1">
      <alignment horizontal="right" vertical="center" wrapText="1"/>
    </xf>
    <xf numFmtId="0" fontId="11" fillId="0" borderId="17" xfId="0" applyFont="1" applyBorder="1" applyAlignment="1">
      <alignment horizontal="left" vertical="center" wrapText="1"/>
    </xf>
    <xf numFmtId="0" fontId="0" fillId="0" borderId="11" xfId="0" applyFont="1" applyBorder="1" applyAlignment="1">
      <alignment vertical="center" wrapText="1"/>
    </xf>
    <xf numFmtId="0" fontId="23" fillId="0" borderId="9" xfId="0" applyFont="1" applyBorder="1" applyAlignment="1">
      <alignment vertical="center" wrapText="1"/>
    </xf>
    <xf numFmtId="0" fontId="0" fillId="0" borderId="3" xfId="0" applyFont="1" applyBorder="1" applyAlignment="1">
      <alignment vertical="center" wrapText="1"/>
    </xf>
    <xf numFmtId="0" fontId="0" fillId="20" borderId="61" xfId="0" applyFont="1" applyFill="1" applyBorder="1" applyAlignment="1">
      <alignment vertical="center"/>
    </xf>
    <xf numFmtId="0" fontId="0" fillId="29" borderId="108" xfId="0" applyFont="1" applyFill="1" applyBorder="1" applyAlignment="1">
      <alignment vertical="center" wrapText="1"/>
    </xf>
    <xf numFmtId="0" fontId="0" fillId="2" borderId="61" xfId="0" applyFont="1" applyFill="1" applyBorder="1" applyAlignment="1">
      <alignment horizontal="center" vertical="center" wrapText="1"/>
    </xf>
    <xf numFmtId="0" fontId="0" fillId="0" borderId="48" xfId="0" applyFont="1" applyBorder="1" applyAlignment="1">
      <alignment vertical="center"/>
    </xf>
    <xf numFmtId="0" fontId="24" fillId="0" borderId="61" xfId="0" applyFont="1" applyBorder="1" applyAlignment="1">
      <alignment vertical="top" wrapText="1"/>
    </xf>
    <xf numFmtId="0" fontId="24" fillId="0" borderId="61" xfId="0" applyFont="1" applyBorder="1" applyAlignment="1">
      <alignment vertical="top" wrapText="1"/>
    </xf>
    <xf numFmtId="0" fontId="0" fillId="0" borderId="61" xfId="0" applyFont="1" applyBorder="1" applyAlignment="1">
      <alignment wrapText="1"/>
    </xf>
    <xf numFmtId="0" fontId="0" fillId="20" borderId="7" xfId="0" applyFont="1" applyFill="1" applyBorder="1" applyAlignment="1">
      <alignment wrapText="1"/>
    </xf>
    <xf numFmtId="0" fontId="0" fillId="0" borderId="0" xfId="0" applyFont="1" applyAlignment="1">
      <alignment wrapText="1"/>
    </xf>
    <xf numFmtId="0" fontId="14" fillId="0" borderId="0" xfId="0" applyFont="1" applyAlignment="1">
      <alignment wrapText="1"/>
    </xf>
    <xf numFmtId="0" fontId="0" fillId="2" borderId="61" xfId="0" applyFont="1" applyFill="1" applyBorder="1" applyAlignment="1">
      <alignment vertical="center" wrapText="1"/>
    </xf>
    <xf numFmtId="0" fontId="0" fillId="0" borderId="17" xfId="0" applyFont="1" applyBorder="1" applyAlignment="1">
      <alignment horizontal="left" wrapText="1"/>
    </xf>
    <xf numFmtId="0" fontId="0" fillId="0" borderId="61" xfId="0" applyFont="1" applyBorder="1" applyAlignment="1">
      <alignment vertical="top" wrapText="1"/>
    </xf>
    <xf numFmtId="0" fontId="0" fillId="0" borderId="61" xfId="0" applyFont="1" applyBorder="1" applyAlignment="1">
      <alignment horizontal="left" vertical="top" wrapText="1"/>
    </xf>
    <xf numFmtId="0" fontId="0" fillId="23" borderId="63" xfId="0" applyFont="1" applyFill="1" applyBorder="1"/>
    <xf numFmtId="0" fontId="0" fillId="0" borderId="10" xfId="0" applyFont="1" applyBorder="1" applyAlignment="1">
      <alignment wrapText="1"/>
    </xf>
    <xf numFmtId="0" fontId="0" fillId="0" borderId="4" xfId="0" applyFont="1" applyBorder="1" applyAlignment="1">
      <alignment wrapText="1"/>
    </xf>
    <xf numFmtId="0" fontId="0" fillId="0" borderId="17" xfId="0" applyFont="1" applyBorder="1" applyAlignment="1">
      <alignment wrapText="1"/>
    </xf>
    <xf numFmtId="0" fontId="14" fillId="0" borderId="4" xfId="0" applyFont="1" applyBorder="1" applyAlignment="1">
      <alignment wrapText="1"/>
    </xf>
    <xf numFmtId="0" fontId="0" fillId="0" borderId="54" xfId="0" applyFont="1" applyBorder="1" applyAlignment="1">
      <alignment horizontal="center" vertical="center"/>
    </xf>
    <xf numFmtId="0" fontId="14" fillId="0" borderId="17" xfId="0" applyFont="1" applyBorder="1" applyAlignment="1">
      <alignment horizontal="center" wrapText="1"/>
    </xf>
    <xf numFmtId="0" fontId="0" fillId="0" borderId="17" xfId="0" applyFont="1" applyBorder="1" applyAlignment="1">
      <alignment horizontal="center" wrapText="1"/>
    </xf>
    <xf numFmtId="0" fontId="0" fillId="0" borderId="0" xfId="0" applyFont="1" applyAlignment="1">
      <alignment horizontal="center" vertical="center"/>
    </xf>
    <xf numFmtId="0" fontId="14" fillId="0" borderId="17" xfId="0" applyFont="1" applyBorder="1" applyAlignment="1">
      <alignment wrapText="1"/>
    </xf>
    <xf numFmtId="0" fontId="0" fillId="0" borderId="0" xfId="0" applyFont="1" applyAlignment="1">
      <alignment horizontal="center"/>
    </xf>
    <xf numFmtId="0" fontId="1" fillId="3" borderId="13" xfId="0" applyFont="1" applyFill="1" applyBorder="1" applyAlignment="1">
      <alignment vertical="center" wrapText="1"/>
    </xf>
    <xf numFmtId="0" fontId="1" fillId="3" borderId="7" xfId="0" applyFont="1" applyFill="1" applyBorder="1" applyAlignment="1">
      <alignment vertical="center" wrapText="1"/>
    </xf>
    <xf numFmtId="0" fontId="0" fillId="0" borderId="0" xfId="0" applyFont="1" applyAlignment="1">
      <alignment horizontal="center" wrapText="1"/>
    </xf>
    <xf numFmtId="0" fontId="14" fillId="0" borderId="61" xfId="0" applyFont="1" applyBorder="1" applyAlignment="1">
      <alignment horizontal="left" vertical="top" wrapText="1"/>
    </xf>
    <xf numFmtId="0" fontId="14" fillId="0" borderId="17" xfId="0" applyFont="1" applyBorder="1" applyAlignment="1">
      <alignment horizontal="center"/>
    </xf>
    <xf numFmtId="0" fontId="14" fillId="0" borderId="61" xfId="0" applyFont="1" applyBorder="1" applyAlignment="1">
      <alignment horizontal="left" vertical="top" wrapText="1"/>
    </xf>
    <xf numFmtId="0" fontId="0" fillId="23" borderId="7" xfId="0" applyFont="1" applyFill="1" applyBorder="1" applyAlignment="1">
      <alignment horizontal="center" vertical="center" wrapText="1"/>
    </xf>
    <xf numFmtId="0" fontId="0" fillId="23" borderId="7" xfId="0" applyFont="1" applyFill="1" applyBorder="1" applyAlignment="1">
      <alignment horizontal="center" vertical="center"/>
    </xf>
    <xf numFmtId="0" fontId="14" fillId="2" borderId="61" xfId="0" applyFont="1" applyFill="1" applyBorder="1" applyAlignment="1">
      <alignment vertical="center" wrapText="1"/>
    </xf>
    <xf numFmtId="0" fontId="26" fillId="2" borderId="0" xfId="0" applyFont="1" applyFill="1" applyAlignment="1">
      <alignment vertical="center" wrapText="1"/>
    </xf>
    <xf numFmtId="0" fontId="0" fillId="20" borderId="61" xfId="0" applyFont="1" applyFill="1" applyBorder="1"/>
    <xf numFmtId="0" fontId="0" fillId="2" borderId="61" xfId="0" applyFont="1" applyFill="1" applyBorder="1" applyAlignment="1">
      <alignment vertical="center" wrapText="1"/>
    </xf>
    <xf numFmtId="0" fontId="0" fillId="2" borderId="61" xfId="0" applyFont="1" applyFill="1" applyBorder="1" applyAlignment="1">
      <alignment horizontal="left" vertical="center" wrapText="1"/>
    </xf>
    <xf numFmtId="0" fontId="0" fillId="0" borderId="0" xfId="0" applyFont="1" applyAlignment="1">
      <alignment horizontal="center" vertical="top" wrapText="1"/>
    </xf>
    <xf numFmtId="0" fontId="0" fillId="2" borderId="61" xfId="0" applyFont="1" applyFill="1" applyBorder="1" applyAlignment="1">
      <alignment horizontal="left" vertical="center" wrapText="1"/>
    </xf>
    <xf numFmtId="0" fontId="0" fillId="0" borderId="60" xfId="0" applyFont="1" applyBorder="1" applyAlignment="1">
      <alignment horizontal="left" vertical="center" wrapText="1"/>
    </xf>
    <xf numFmtId="0" fontId="14" fillId="0" borderId="61" xfId="0" applyFont="1" applyBorder="1" applyAlignment="1">
      <alignment horizontal="left" vertical="center" wrapText="1"/>
    </xf>
    <xf numFmtId="0" fontId="0" fillId="0" borderId="60" xfId="0" applyFont="1" applyBorder="1" applyAlignment="1">
      <alignment horizontal="center" vertical="center"/>
    </xf>
    <xf numFmtId="0" fontId="0" fillId="0" borderId="60" xfId="0" applyFont="1" applyBorder="1" applyAlignment="1">
      <alignment horizontal="center" vertical="center" wrapText="1"/>
    </xf>
    <xf numFmtId="0" fontId="14" fillId="20" borderId="61" xfId="0" applyFont="1" applyFill="1" applyBorder="1" applyAlignment="1">
      <alignment horizontal="center" vertical="center" wrapText="1"/>
    </xf>
    <xf numFmtId="0" fontId="14" fillId="20" borderId="7" xfId="0" applyFont="1" applyFill="1" applyBorder="1" applyAlignment="1">
      <alignment horizontal="center" vertical="center" wrapText="1"/>
    </xf>
    <xf numFmtId="0" fontId="14" fillId="0" borderId="85" xfId="0" applyFont="1" applyBorder="1" applyAlignment="1">
      <alignment horizontal="center" vertical="center" wrapText="1"/>
    </xf>
    <xf numFmtId="0" fontId="14" fillId="27" borderId="85" xfId="0" applyFont="1" applyFill="1" applyBorder="1" applyAlignment="1">
      <alignment horizontal="center" vertical="center" wrapText="1"/>
    </xf>
    <xf numFmtId="0" fontId="14" fillId="14" borderId="85" xfId="0" applyFont="1" applyFill="1" applyBorder="1" applyAlignment="1">
      <alignment horizontal="center" vertical="center" wrapText="1"/>
    </xf>
    <xf numFmtId="0" fontId="14" fillId="0" borderId="60" xfId="0" applyFont="1" applyBorder="1" applyAlignment="1">
      <alignment horizontal="center" vertical="center" wrapText="1"/>
    </xf>
    <xf numFmtId="0" fontId="14" fillId="27" borderId="60" xfId="0" applyFont="1" applyFill="1" applyBorder="1" applyAlignment="1">
      <alignment horizontal="center" vertical="center" wrapText="1"/>
    </xf>
    <xf numFmtId="0" fontId="14" fillId="14" borderId="60" xfId="0" applyFont="1" applyFill="1" applyBorder="1" applyAlignment="1">
      <alignment horizontal="center" vertical="center" wrapText="1"/>
    </xf>
    <xf numFmtId="0" fontId="24" fillId="0" borderId="61" xfId="0" applyFont="1" applyBorder="1" applyAlignment="1">
      <alignment horizontal="left" vertical="center" wrapText="1"/>
    </xf>
    <xf numFmtId="0" fontId="24" fillId="32" borderId="61" xfId="0" applyFont="1" applyFill="1" applyBorder="1" applyAlignment="1">
      <alignment horizontal="left" vertical="center" wrapText="1"/>
    </xf>
    <xf numFmtId="0" fontId="14" fillId="2" borderId="61" xfId="0" applyFont="1" applyFill="1" applyBorder="1" applyAlignment="1">
      <alignment vertical="center" wrapText="1"/>
    </xf>
    <xf numFmtId="0" fontId="24" fillId="0" borderId="61" xfId="0" applyFont="1" applyBorder="1" applyAlignment="1">
      <alignment vertical="center" wrapText="1"/>
    </xf>
    <xf numFmtId="0" fontId="24" fillId="0" borderId="53" xfId="0" applyFont="1" applyBorder="1" applyAlignment="1">
      <alignment horizontal="left" vertical="top" wrapText="1"/>
    </xf>
    <xf numFmtId="0" fontId="24" fillId="0" borderId="60" xfId="0" applyFont="1" applyBorder="1" applyAlignment="1">
      <alignment horizontal="left" vertical="top" wrapText="1"/>
    </xf>
    <xf numFmtId="0" fontId="0" fillId="20" borderId="7" xfId="0" applyFont="1" applyFill="1" applyBorder="1" applyAlignment="1"/>
    <xf numFmtId="0" fontId="0" fillId="20" borderId="63" xfId="0" applyFont="1" applyFill="1" applyBorder="1"/>
    <xf numFmtId="0" fontId="27" fillId="0" borderId="61" xfId="0" applyFont="1" applyBorder="1" applyAlignment="1">
      <alignment horizontal="left" vertical="center" wrapText="1"/>
    </xf>
    <xf numFmtId="0" fontId="29" fillId="2" borderId="0" xfId="0" applyFont="1" applyFill="1" applyAlignment="1">
      <alignment horizontal="left" vertical="center" wrapText="1"/>
    </xf>
    <xf numFmtId="0" fontId="0" fillId="20" borderId="7" xfId="0" applyFont="1" applyFill="1" applyBorder="1" applyAlignment="1">
      <alignment horizontal="center" vertical="center" wrapText="1"/>
    </xf>
    <xf numFmtId="0" fontId="14" fillId="0" borderId="61" xfId="0" applyFont="1" applyBorder="1" applyAlignment="1">
      <alignment wrapText="1"/>
    </xf>
    <xf numFmtId="0" fontId="14" fillId="0" borderId="61" xfId="0" applyFont="1" applyBorder="1"/>
    <xf numFmtId="0" fontId="14" fillId="0" borderId="61" xfId="0" applyFont="1" applyBorder="1" applyAlignment="1">
      <alignment vertical="center" wrapText="1"/>
    </xf>
    <xf numFmtId="0" fontId="0" fillId="20" borderId="88" xfId="0" applyFont="1" applyFill="1" applyBorder="1"/>
    <xf numFmtId="0" fontId="14" fillId="2" borderId="61" xfId="0" applyFont="1" applyFill="1" applyBorder="1" applyAlignment="1">
      <alignment horizontal="center" vertical="center" wrapText="1"/>
    </xf>
    <xf numFmtId="0" fontId="14" fillId="0" borderId="61" xfId="0" applyFont="1" applyBorder="1" applyAlignment="1">
      <alignment vertical="top" wrapText="1"/>
    </xf>
    <xf numFmtId="0" fontId="0" fillId="2" borderId="7" xfId="0" applyFont="1" applyFill="1" applyBorder="1" applyAlignment="1">
      <alignment horizontal="left"/>
    </xf>
    <xf numFmtId="0" fontId="0" fillId="2" borderId="61" xfId="0" applyFont="1" applyFill="1" applyBorder="1" applyAlignment="1">
      <alignment horizontal="center" vertical="center" wrapText="1"/>
    </xf>
    <xf numFmtId="0" fontId="14" fillId="0" borderId="0" xfId="0" applyFont="1" applyAlignment="1">
      <alignment horizontal="center" vertical="center"/>
    </xf>
    <xf numFmtId="0" fontId="14" fillId="0" borderId="61" xfId="0" applyFont="1" applyBorder="1" applyAlignment="1">
      <alignment horizontal="center" vertical="center" wrapText="1"/>
    </xf>
    <xf numFmtId="0" fontId="0" fillId="20" borderId="0" xfId="0" applyFont="1" applyFill="1" applyAlignment="1">
      <alignment wrapText="1"/>
    </xf>
    <xf numFmtId="0" fontId="0" fillId="20" borderId="0" xfId="0" applyFont="1" applyFill="1"/>
    <xf numFmtId="0" fontId="0" fillId="20" borderId="27" xfId="0" applyFont="1" applyFill="1" applyBorder="1"/>
    <xf numFmtId="0" fontId="0" fillId="2" borderId="61" xfId="0" applyFont="1" applyFill="1" applyBorder="1" applyAlignment="1">
      <alignment wrapText="1"/>
    </xf>
    <xf numFmtId="0" fontId="30" fillId="2" borderId="61" xfId="0" applyFont="1" applyFill="1" applyBorder="1" applyAlignment="1">
      <alignment horizontal="left" vertical="center" wrapText="1"/>
    </xf>
    <xf numFmtId="0" fontId="23" fillId="0" borderId="61" xfId="0" applyFont="1" applyBorder="1" applyAlignment="1">
      <alignment vertical="center" wrapText="1"/>
    </xf>
    <xf numFmtId="0" fontId="14" fillId="2" borderId="7" xfId="0" applyFont="1" applyFill="1" applyBorder="1" applyAlignment="1">
      <alignment vertical="center" wrapText="1"/>
    </xf>
    <xf numFmtId="0" fontId="0" fillId="0" borderId="48" xfId="0" applyFont="1" applyBorder="1" applyAlignment="1">
      <alignment horizontal="center" vertical="center"/>
    </xf>
    <xf numFmtId="0" fontId="0" fillId="0" borderId="61" xfId="0" applyFont="1" applyBorder="1" applyAlignment="1">
      <alignment horizontal="center" wrapText="1"/>
    </xf>
    <xf numFmtId="0" fontId="0" fillId="20" borderId="7" xfId="0" applyFont="1" applyFill="1" applyBorder="1" applyAlignment="1">
      <alignment horizontal="center" vertical="center"/>
    </xf>
    <xf numFmtId="0" fontId="3" fillId="0" borderId="0" xfId="0" applyFont="1" applyAlignment="1">
      <alignment horizontal="center" vertical="center"/>
    </xf>
    <xf numFmtId="0" fontId="34" fillId="0" borderId="61" xfId="0" applyFont="1" applyBorder="1" applyAlignment="1">
      <alignment vertical="center" wrapText="1"/>
    </xf>
    <xf numFmtId="0" fontId="35" fillId="0" borderId="61" xfId="0" applyFont="1" applyBorder="1" applyAlignment="1">
      <alignment vertical="center" wrapText="1"/>
    </xf>
    <xf numFmtId="0" fontId="35" fillId="0" borderId="61" xfId="0" applyFont="1" applyBorder="1" applyAlignment="1">
      <alignment wrapText="1"/>
    </xf>
    <xf numFmtId="0" fontId="0" fillId="0" borderId="17" xfId="0" applyFont="1" applyBorder="1" applyAlignment="1">
      <alignment horizontal="center" vertical="center" wrapText="1"/>
    </xf>
    <xf numFmtId="0" fontId="3" fillId="0" borderId="61" xfId="0" applyFont="1" applyBorder="1" applyAlignment="1">
      <alignment horizontal="left" vertical="center" wrapText="1"/>
    </xf>
    <xf numFmtId="0" fontId="3" fillId="0" borderId="61" xfId="0" applyFont="1" applyBorder="1" applyAlignment="1">
      <alignment horizontal="left" vertical="top" wrapText="1"/>
    </xf>
    <xf numFmtId="0" fontId="0" fillId="0" borderId="0" xfId="0" applyFont="1" applyAlignment="1"/>
    <xf numFmtId="0" fontId="3" fillId="0" borderId="61" xfId="0" applyFont="1" applyBorder="1" applyAlignment="1">
      <alignment horizontal="left" wrapText="1"/>
    </xf>
    <xf numFmtId="0" fontId="3" fillId="0" borderId="61" xfId="0" applyFont="1" applyBorder="1" applyAlignment="1">
      <alignment wrapText="1"/>
    </xf>
    <xf numFmtId="0" fontId="0" fillId="2" borderId="0" xfId="0" applyFont="1" applyFill="1" applyAlignment="1">
      <alignment vertical="center" wrapText="1"/>
    </xf>
    <xf numFmtId="9" fontId="0" fillId="0" borderId="0" xfId="2" applyFont="1"/>
    <xf numFmtId="9" fontId="0" fillId="0" borderId="0" xfId="1" applyNumberFormat="1" applyFont="1"/>
    <xf numFmtId="0" fontId="0" fillId="0" borderId="113" xfId="0" applyFont="1" applyFill="1" applyBorder="1" applyAlignment="1">
      <alignment horizontal="center"/>
    </xf>
    <xf numFmtId="0" fontId="36" fillId="34" borderId="119" xfId="0" applyFont="1" applyFill="1" applyBorder="1" applyAlignment="1">
      <alignment horizontal="center" vertical="center"/>
    </xf>
    <xf numFmtId="0" fontId="36" fillId="34" borderId="119" xfId="0" applyFont="1" applyFill="1" applyBorder="1" applyAlignment="1">
      <alignment horizontal="center" vertical="center" wrapText="1"/>
    </xf>
    <xf numFmtId="0" fontId="37" fillId="35" borderId="116" xfId="0" applyFont="1" applyFill="1" applyBorder="1" applyAlignment="1">
      <alignment vertical="center"/>
    </xf>
    <xf numFmtId="0" fontId="37" fillId="35" borderId="119" xfId="0" applyFont="1" applyFill="1" applyBorder="1" applyAlignment="1">
      <alignment horizontal="center" vertical="center"/>
    </xf>
    <xf numFmtId="0" fontId="37" fillId="0" borderId="119" xfId="0" applyFont="1" applyBorder="1" applyAlignment="1">
      <alignment horizontal="center" vertical="center"/>
    </xf>
    <xf numFmtId="0" fontId="38" fillId="35" borderId="119" xfId="0" applyFont="1" applyFill="1" applyBorder="1" applyAlignment="1">
      <alignment horizontal="center" vertical="center"/>
    </xf>
    <xf numFmtId="9" fontId="38" fillId="35" borderId="119" xfId="0" applyNumberFormat="1" applyFont="1" applyFill="1" applyBorder="1" applyAlignment="1">
      <alignment horizontal="center" vertical="center"/>
    </xf>
    <xf numFmtId="9" fontId="38" fillId="0" borderId="119" xfId="0" applyNumberFormat="1" applyFont="1" applyBorder="1" applyAlignment="1">
      <alignment horizontal="center" vertical="center"/>
    </xf>
    <xf numFmtId="0" fontId="3" fillId="0" borderId="61" xfId="0" applyFont="1" applyFill="1" applyBorder="1" applyAlignment="1">
      <alignment horizontal="left" vertical="top" wrapText="1"/>
    </xf>
    <xf numFmtId="0" fontId="3" fillId="36" borderId="61" xfId="0" applyFont="1" applyFill="1" applyBorder="1" applyAlignment="1">
      <alignment horizontal="left" vertical="center" wrapText="1"/>
    </xf>
    <xf numFmtId="0" fontId="20" fillId="25" borderId="97" xfId="0" applyFont="1" applyFill="1" applyBorder="1" applyAlignment="1">
      <alignment horizontal="center" vertical="center"/>
    </xf>
    <xf numFmtId="0" fontId="3" fillId="0" borderId="98" xfId="0" applyFont="1" applyBorder="1"/>
    <xf numFmtId="0" fontId="17" fillId="25" borderId="4" xfId="0" applyFont="1" applyFill="1" applyBorder="1" applyAlignment="1">
      <alignment horizontal="center"/>
    </xf>
    <xf numFmtId="0" fontId="3" fillId="0" borderId="5" xfId="0" applyFont="1" applyBorder="1"/>
    <xf numFmtId="0" fontId="3" fillId="0" borderId="6" xfId="0" applyFont="1" applyBorder="1"/>
    <xf numFmtId="0" fontId="11" fillId="0" borderId="90" xfId="0" applyFont="1" applyBorder="1" applyAlignment="1">
      <alignment horizontal="center" vertical="center" wrapText="1"/>
    </xf>
    <xf numFmtId="0" fontId="3" fillId="0" borderId="91" xfId="0" applyFont="1" applyBorder="1"/>
    <xf numFmtId="0" fontId="3" fillId="0" borderId="94" xfId="0" applyFont="1" applyBorder="1"/>
    <xf numFmtId="0" fontId="0" fillId="0" borderId="0" xfId="0" applyFont="1" applyAlignment="1">
      <alignment vertical="center" wrapText="1"/>
    </xf>
    <xf numFmtId="0" fontId="0" fillId="0" borderId="0" xfId="0" applyFont="1" applyAlignment="1"/>
    <xf numFmtId="0" fontId="36" fillId="34" borderId="115" xfId="0" applyFont="1" applyFill="1" applyBorder="1" applyAlignment="1">
      <alignment horizontal="center" vertical="center"/>
    </xf>
    <xf numFmtId="0" fontId="36" fillId="34" borderId="116" xfId="0" applyFont="1" applyFill="1" applyBorder="1" applyAlignment="1">
      <alignment horizontal="center" vertical="center"/>
    </xf>
    <xf numFmtId="0" fontId="36" fillId="34" borderId="120" xfId="0" applyFont="1" applyFill="1" applyBorder="1" applyAlignment="1">
      <alignment horizontal="center" vertical="center"/>
    </xf>
    <xf numFmtId="0" fontId="36" fillId="34" borderId="118" xfId="0" applyFont="1" applyFill="1" applyBorder="1" applyAlignment="1">
      <alignment horizontal="center" vertical="center"/>
    </xf>
    <xf numFmtId="0" fontId="36" fillId="34" borderId="117" xfId="0" applyFont="1" applyFill="1" applyBorder="1" applyAlignment="1">
      <alignment horizontal="center" vertical="center"/>
    </xf>
    <xf numFmtId="0" fontId="38" fillId="35" borderId="115" xfId="0" applyFont="1" applyFill="1" applyBorder="1" applyAlignment="1">
      <alignment horizontal="center" vertical="center"/>
    </xf>
    <xf numFmtId="0" fontId="38" fillId="35" borderId="116" xfId="0" applyFont="1" applyFill="1" applyBorder="1" applyAlignment="1">
      <alignment horizontal="center" vertical="center"/>
    </xf>
    <xf numFmtId="0" fontId="17" fillId="19" borderId="92" xfId="0" applyFont="1" applyFill="1" applyBorder="1" applyAlignment="1">
      <alignment horizontal="center"/>
    </xf>
    <xf numFmtId="0" fontId="17" fillId="19" borderId="4" xfId="0" applyFont="1" applyFill="1" applyBorder="1" applyAlignment="1">
      <alignment horizontal="center"/>
    </xf>
    <xf numFmtId="0" fontId="21"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7" fillId="0" borderId="0" xfId="0" applyFont="1" applyAlignment="1">
      <alignment horizontal="left" wrapText="1"/>
    </xf>
    <xf numFmtId="0" fontId="15" fillId="15" borderId="86" xfId="0" applyFont="1" applyFill="1" applyBorder="1" applyAlignment="1">
      <alignment horizontal="center" vertical="center"/>
    </xf>
    <xf numFmtId="0" fontId="3" fillId="0" borderId="83" xfId="0" applyFont="1" applyBorder="1"/>
    <xf numFmtId="0" fontId="3" fillId="0" borderId="84" xfId="0" applyFont="1" applyBorder="1"/>
    <xf numFmtId="0" fontId="19" fillId="0" borderId="0" xfId="0" applyFont="1"/>
    <xf numFmtId="0" fontId="20" fillId="25" borderId="90" xfId="0" applyFont="1" applyFill="1" applyBorder="1" applyAlignment="1">
      <alignment horizontal="center" vertical="center"/>
    </xf>
    <xf numFmtId="0" fontId="3" fillId="0" borderId="18" xfId="0" applyFont="1" applyBorder="1"/>
    <xf numFmtId="0" fontId="17" fillId="26" borderId="4" xfId="0" applyFont="1" applyFill="1" applyBorder="1" applyAlignment="1">
      <alignment horizontal="center"/>
    </xf>
    <xf numFmtId="0" fontId="17" fillId="25" borderId="92" xfId="0" applyFont="1" applyFill="1" applyBorder="1" applyAlignment="1">
      <alignment horizontal="center"/>
    </xf>
    <xf numFmtId="0" fontId="17" fillId="26" borderId="92" xfId="0" applyFont="1" applyFill="1" applyBorder="1" applyAlignment="1">
      <alignment horizontal="center"/>
    </xf>
    <xf numFmtId="0" fontId="9" fillId="8" borderId="64" xfId="0" applyFont="1" applyFill="1" applyBorder="1" applyAlignment="1">
      <alignment horizontal="center" vertical="center" wrapText="1"/>
    </xf>
    <xf numFmtId="0" fontId="3" fillId="0" borderId="65" xfId="0" applyFont="1" applyBorder="1"/>
    <xf numFmtId="0" fontId="3" fillId="0" borderId="66" xfId="0" applyFont="1" applyBorder="1"/>
    <xf numFmtId="0" fontId="12" fillId="11" borderId="67" xfId="0" applyFont="1" applyFill="1" applyBorder="1" applyAlignment="1">
      <alignment horizontal="center" vertical="center" wrapText="1"/>
    </xf>
    <xf numFmtId="0" fontId="3" fillId="0" borderId="68" xfId="0" applyFont="1" applyBorder="1"/>
    <xf numFmtId="0" fontId="3" fillId="0" borderId="69" xfId="0" applyFont="1" applyBorder="1"/>
    <xf numFmtId="0" fontId="3" fillId="0" borderId="73" xfId="0" applyFont="1" applyBorder="1"/>
    <xf numFmtId="0" fontId="3" fillId="0" borderId="74" xfId="0" applyFont="1" applyBorder="1"/>
    <xf numFmtId="0" fontId="3" fillId="0" borderId="75" xfId="0" applyFont="1" applyBorder="1"/>
    <xf numFmtId="0" fontId="3" fillId="0" borderId="76" xfId="0" applyFont="1" applyBorder="1"/>
    <xf numFmtId="0" fontId="3" fillId="0" borderId="77" xfId="0" applyFont="1" applyBorder="1"/>
    <xf numFmtId="0" fontId="12" fillId="12" borderId="70" xfId="0" applyFont="1" applyFill="1" applyBorder="1" applyAlignment="1">
      <alignment horizontal="left" vertical="center" wrapText="1"/>
    </xf>
    <xf numFmtId="0" fontId="3" fillId="0" borderId="25" xfId="0" applyFont="1" applyBorder="1"/>
    <xf numFmtId="0" fontId="3" fillId="0" borderId="71" xfId="0" applyFont="1" applyBorder="1"/>
    <xf numFmtId="164" fontId="12" fillId="12" borderId="72" xfId="0" applyNumberFormat="1" applyFont="1" applyFill="1" applyBorder="1" applyAlignment="1">
      <alignment horizontal="center" vertical="center" wrapText="1"/>
    </xf>
    <xf numFmtId="0" fontId="3" fillId="0" borderId="78" xfId="0" applyFont="1" applyBorder="1"/>
    <xf numFmtId="0" fontId="12" fillId="12" borderId="67" xfId="0" applyFont="1" applyFill="1" applyBorder="1" applyAlignment="1">
      <alignment horizontal="left" vertical="center" wrapText="1"/>
    </xf>
    <xf numFmtId="164" fontId="12" fillId="12" borderId="82" xfId="0" applyNumberFormat="1" applyFont="1" applyFill="1" applyBorder="1" applyAlignment="1">
      <alignment horizontal="center" vertical="center" wrapText="1"/>
    </xf>
    <xf numFmtId="0" fontId="0" fillId="0" borderId="53" xfId="0" applyFont="1" applyBorder="1" applyAlignment="1">
      <alignment horizontal="center" vertical="center" wrapText="1"/>
    </xf>
    <xf numFmtId="0" fontId="3" fillId="0" borderId="85" xfId="0" applyFont="1" applyBorder="1"/>
    <xf numFmtId="0" fontId="3" fillId="0" borderId="60" xfId="0" applyFont="1" applyBorder="1"/>
    <xf numFmtId="0" fontId="0" fillId="0" borderId="53" xfId="0" applyFont="1" applyBorder="1" applyAlignment="1">
      <alignment horizontal="center" vertical="center"/>
    </xf>
    <xf numFmtId="0" fontId="0" fillId="0" borderId="0" xfId="0" applyFont="1" applyAlignment="1">
      <alignment horizontal="center" vertical="center" wrapText="1"/>
    </xf>
    <xf numFmtId="0" fontId="14" fillId="0" borderId="53" xfId="0" applyFont="1" applyBorder="1" applyAlignment="1">
      <alignment vertical="center" wrapText="1"/>
    </xf>
    <xf numFmtId="0" fontId="0" fillId="0" borderId="53" xfId="0" applyFont="1" applyBorder="1" applyAlignment="1">
      <alignment horizontal="left" vertical="center" wrapText="1"/>
    </xf>
    <xf numFmtId="0" fontId="2" fillId="5" borderId="22" xfId="0" applyFont="1" applyFill="1" applyBorder="1" applyAlignment="1">
      <alignment horizontal="center" vertical="center" wrapText="1"/>
    </xf>
    <xf numFmtId="0" fontId="3" fillId="0" borderId="23" xfId="0" applyFont="1" applyBorder="1"/>
    <xf numFmtId="0" fontId="3" fillId="0" borderId="35" xfId="0" applyFont="1" applyBorder="1"/>
    <xf numFmtId="0" fontId="3" fillId="0" borderId="36" xfId="0" applyFont="1" applyBorder="1"/>
    <xf numFmtId="0" fontId="3" fillId="0" borderId="41" xfId="0" applyFont="1" applyBorder="1"/>
    <xf numFmtId="0" fontId="3" fillId="0" borderId="42" xfId="0" applyFont="1" applyBorder="1"/>
    <xf numFmtId="0" fontId="2" fillId="5" borderId="56" xfId="0" applyFont="1" applyFill="1" applyBorder="1" applyAlignment="1">
      <alignment horizontal="center" vertical="center" wrapText="1"/>
    </xf>
    <xf numFmtId="0" fontId="3" fillId="0" borderId="63" xfId="0" applyFont="1" applyBorder="1"/>
    <xf numFmtId="49" fontId="6" fillId="5" borderId="22" xfId="0" applyNumberFormat="1" applyFont="1" applyFill="1" applyBorder="1" applyAlignment="1">
      <alignment horizontal="center" vertical="center" wrapText="1"/>
    </xf>
    <xf numFmtId="0" fontId="3" fillId="0" borderId="27" xfId="0" applyFont="1" applyBorder="1"/>
    <xf numFmtId="0" fontId="3" fillId="0" borderId="30" xfId="0" applyFont="1" applyBorder="1"/>
    <xf numFmtId="0" fontId="3" fillId="0" borderId="37" xfId="0" applyFont="1" applyBorder="1"/>
    <xf numFmtId="0" fontId="3" fillId="0" borderId="44" xfId="0" applyFont="1" applyBorder="1"/>
    <xf numFmtId="0" fontId="3" fillId="0" borderId="46" xfId="0" applyFont="1" applyBorder="1"/>
    <xf numFmtId="49" fontId="6" fillId="7" borderId="22" xfId="0" applyNumberFormat="1" applyFont="1" applyFill="1" applyBorder="1" applyAlignment="1">
      <alignment horizontal="center" vertical="center" wrapText="1"/>
    </xf>
    <xf numFmtId="0" fontId="2" fillId="6" borderId="22" xfId="0" applyFont="1" applyFill="1" applyBorder="1" applyAlignment="1">
      <alignment horizontal="center" vertical="center"/>
    </xf>
    <xf numFmtId="49" fontId="2" fillId="7" borderId="53"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wrapText="1"/>
    </xf>
    <xf numFmtId="49" fontId="6" fillId="8" borderId="53" xfId="0" applyNumberFormat="1" applyFont="1" applyFill="1" applyBorder="1" applyAlignment="1">
      <alignment horizontal="center" vertical="center"/>
    </xf>
    <xf numFmtId="49" fontId="2" fillId="7" borderId="22" xfId="0" applyNumberFormat="1" applyFont="1" applyFill="1" applyBorder="1" applyAlignment="1">
      <alignment horizontal="center" vertical="center" wrapText="1"/>
    </xf>
    <xf numFmtId="0" fontId="2" fillId="9" borderId="32" xfId="0" applyFont="1" applyFill="1" applyBorder="1" applyAlignment="1">
      <alignment horizontal="center" vertical="center" wrapText="1"/>
    </xf>
    <xf numFmtId="0" fontId="3" fillId="0" borderId="15" xfId="0" applyFont="1" applyBorder="1"/>
    <xf numFmtId="0" fontId="3" fillId="0" borderId="16" xfId="0" applyFont="1" applyBorder="1"/>
    <xf numFmtId="49" fontId="2" fillId="5" borderId="39" xfId="0" applyNumberFormat="1" applyFont="1" applyFill="1" applyBorder="1" applyAlignment="1">
      <alignment horizontal="center" vertical="center" wrapText="1"/>
    </xf>
    <xf numFmtId="0" fontId="3" fillId="0" borderId="43" xfId="0" applyFont="1" applyBorder="1"/>
    <xf numFmtId="0" fontId="3" fillId="0" borderId="45" xfId="0" applyFont="1" applyBorder="1"/>
    <xf numFmtId="49" fontId="2" fillId="5" borderId="53" xfId="0" applyNumberFormat="1" applyFont="1" applyFill="1" applyBorder="1" applyAlignment="1">
      <alignment horizontal="center" vertical="center" wrapText="1"/>
    </xf>
    <xf numFmtId="0" fontId="2" fillId="5" borderId="53" xfId="0" applyFont="1" applyFill="1" applyBorder="1" applyAlignment="1">
      <alignment horizontal="center" vertical="center" wrapText="1"/>
    </xf>
    <xf numFmtId="0" fontId="2" fillId="6" borderId="53" xfId="0" applyFont="1" applyFill="1" applyBorder="1" applyAlignment="1">
      <alignment horizontal="center" vertical="center" wrapText="1"/>
    </xf>
    <xf numFmtId="49" fontId="6" fillId="7" borderId="53"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2" xfId="0" applyFont="1" applyBorder="1"/>
    <xf numFmtId="0" fontId="3" fillId="0" borderId="3" xfId="0" applyFont="1" applyBorder="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2" fillId="0" borderId="1" xfId="0" applyFont="1" applyBorder="1" applyAlignment="1">
      <alignment horizontal="center" vertical="center"/>
    </xf>
    <xf numFmtId="0" fontId="1" fillId="3" borderId="14" xfId="0" applyFont="1" applyFill="1" applyBorder="1" applyAlignment="1">
      <alignment horizontal="center" vertical="center"/>
    </xf>
    <xf numFmtId="0" fontId="2" fillId="3" borderId="4" xfId="0" applyFont="1" applyFill="1" applyBorder="1" applyAlignment="1">
      <alignment horizontal="center" vertical="center"/>
    </xf>
    <xf numFmtId="0" fontId="1" fillId="2" borderId="4" xfId="0" applyFont="1" applyFill="1" applyBorder="1" applyAlignment="1">
      <alignment horizontal="left" vertical="center"/>
    </xf>
    <xf numFmtId="0" fontId="5" fillId="0" borderId="4" xfId="0" applyFont="1" applyBorder="1" applyAlignment="1">
      <alignment horizontal="left" vertical="center" wrapText="1"/>
    </xf>
    <xf numFmtId="0" fontId="5" fillId="2" borderId="4" xfId="0" applyFont="1" applyFill="1" applyBorder="1" applyAlignment="1">
      <alignment horizontal="left" vertical="center" wrapText="1"/>
    </xf>
    <xf numFmtId="49" fontId="6" fillId="8" borderId="39" xfId="0" applyNumberFormat="1" applyFont="1" applyFill="1" applyBorder="1" applyAlignment="1">
      <alignment horizontal="center" vertical="center" wrapText="1"/>
    </xf>
    <xf numFmtId="49" fontId="6" fillId="5" borderId="53" xfId="0" applyNumberFormat="1" applyFont="1" applyFill="1" applyBorder="1" applyAlignment="1">
      <alignment horizontal="center" vertical="center" wrapText="1"/>
    </xf>
    <xf numFmtId="0" fontId="6" fillId="8" borderId="48" xfId="0" applyFont="1" applyFill="1" applyBorder="1" applyAlignment="1">
      <alignment horizontal="center" vertical="center" wrapText="1"/>
    </xf>
    <xf numFmtId="0" fontId="3" fillId="0" borderId="54" xfId="0" applyFont="1" applyBorder="1"/>
    <xf numFmtId="49" fontId="6" fillId="8" borderId="53" xfId="0" applyNumberFormat="1" applyFont="1" applyFill="1" applyBorder="1" applyAlignment="1">
      <alignment horizontal="center" vertical="center" textRotation="90" wrapText="1"/>
    </xf>
    <xf numFmtId="49" fontId="7" fillId="8" borderId="53" xfId="0" applyNumberFormat="1" applyFont="1" applyFill="1" applyBorder="1" applyAlignment="1">
      <alignment horizontal="center" vertical="center" textRotation="90" wrapText="1"/>
    </xf>
    <xf numFmtId="49" fontId="6" fillId="8" borderId="48" xfId="0" applyNumberFormat="1" applyFont="1" applyFill="1" applyBorder="1" applyAlignment="1">
      <alignment horizontal="center" vertical="center" wrapText="1"/>
    </xf>
    <xf numFmtId="0" fontId="3" fillId="0" borderId="50" xfId="0" applyFont="1" applyBorder="1"/>
    <xf numFmtId="49" fontId="6" fillId="8" borderId="39" xfId="0" applyNumberFormat="1" applyFont="1" applyFill="1" applyBorder="1" applyAlignment="1">
      <alignment horizontal="center" vertical="center"/>
    </xf>
    <xf numFmtId="49" fontId="6" fillId="8" borderId="32" xfId="0" applyNumberFormat="1" applyFont="1" applyFill="1" applyBorder="1" applyAlignment="1">
      <alignment horizontal="center" vertical="center" wrapText="1"/>
    </xf>
    <xf numFmtId="0" fontId="3" fillId="0" borderId="34" xfId="0" applyFont="1" applyBorder="1"/>
    <xf numFmtId="0" fontId="6" fillId="8" borderId="39" xfId="0" applyFont="1" applyFill="1" applyBorder="1" applyAlignment="1">
      <alignment horizontal="center" vertical="center" wrapText="1"/>
    </xf>
    <xf numFmtId="49" fontId="7" fillId="8" borderId="53" xfId="0" applyNumberFormat="1" applyFont="1" applyFill="1" applyBorder="1" applyAlignment="1">
      <alignment horizontal="center" vertical="center" wrapText="1"/>
    </xf>
    <xf numFmtId="0" fontId="3" fillId="0" borderId="55" xfId="0" applyFont="1" applyBorder="1"/>
    <xf numFmtId="0" fontId="0" fillId="0" borderId="53" xfId="0" applyFont="1" applyBorder="1" applyAlignment="1">
      <alignment vertical="center"/>
    </xf>
    <xf numFmtId="0" fontId="1" fillId="0" borderId="1" xfId="0" applyFont="1" applyBorder="1" applyAlignment="1">
      <alignment horizontal="center" vertical="center"/>
    </xf>
    <xf numFmtId="0" fontId="2" fillId="4" borderId="4" xfId="0" applyFont="1" applyFill="1" applyBorder="1" applyAlignment="1">
      <alignment horizontal="left" vertical="center"/>
    </xf>
    <xf numFmtId="0" fontId="2" fillId="3" borderId="4" xfId="0" applyFont="1" applyFill="1" applyBorder="1" applyAlignment="1">
      <alignment horizontal="left" vertical="center"/>
    </xf>
    <xf numFmtId="0" fontId="0" fillId="13" borderId="53" xfId="0" applyFont="1" applyFill="1" applyBorder="1" applyAlignment="1">
      <alignment horizontal="center" vertical="center"/>
    </xf>
    <xf numFmtId="0" fontId="14" fillId="0" borderId="53" xfId="0" applyFont="1" applyBorder="1" applyAlignment="1">
      <alignment horizontal="left" vertical="center" wrapText="1"/>
    </xf>
    <xf numFmtId="0" fontId="0" fillId="14" borderId="53" xfId="0" applyFont="1" applyFill="1" applyBorder="1" applyAlignment="1">
      <alignment horizontal="center" vertical="center"/>
    </xf>
    <xf numFmtId="0" fontId="0" fillId="27" borderId="53" xfId="0" applyFont="1" applyFill="1" applyBorder="1" applyAlignment="1">
      <alignment horizontal="center" vertical="center" wrapText="1"/>
    </xf>
    <xf numFmtId="0" fontId="0" fillId="27" borderId="53" xfId="0" applyFont="1" applyFill="1" applyBorder="1" applyAlignment="1">
      <alignment horizontal="center" vertical="center"/>
    </xf>
    <xf numFmtId="49" fontId="6" fillId="8" borderId="29" xfId="0" applyNumberFormat="1" applyFont="1" applyFill="1" applyBorder="1" applyAlignment="1">
      <alignment horizontal="center" vertical="center" wrapText="1"/>
    </xf>
    <xf numFmtId="0" fontId="3" fillId="0" borderId="31" xfId="0" applyFont="1" applyBorder="1"/>
    <xf numFmtId="0" fontId="3" fillId="0" borderId="33" xfId="0" applyFont="1" applyBorder="1"/>
    <xf numFmtId="49" fontId="2" fillId="5" borderId="24" xfId="0" applyNumberFormat="1" applyFont="1" applyFill="1" applyBorder="1" applyAlignment="1">
      <alignment horizontal="center" vertical="center" wrapText="1"/>
    </xf>
    <xf numFmtId="0" fontId="3" fillId="0" borderId="26" xfId="0" applyFont="1" applyBorder="1"/>
    <xf numFmtId="49" fontId="6" fillId="8" borderId="29" xfId="0" applyNumberFormat="1" applyFont="1" applyFill="1" applyBorder="1" applyAlignment="1">
      <alignment horizontal="center" vertical="center"/>
    </xf>
    <xf numFmtId="0" fontId="3" fillId="0" borderId="47" xfId="0" applyFont="1" applyBorder="1"/>
    <xf numFmtId="49" fontId="6" fillId="8" borderId="49" xfId="0" applyNumberFormat="1" applyFont="1" applyFill="1" applyBorder="1" applyAlignment="1">
      <alignment horizontal="center" vertical="center"/>
    </xf>
    <xf numFmtId="0" fontId="0" fillId="0" borderId="30" xfId="0" applyFont="1" applyBorder="1" applyAlignment="1">
      <alignment horizontal="center" vertical="center"/>
    </xf>
    <xf numFmtId="0" fontId="0" fillId="0" borderId="89" xfId="0" applyFont="1" applyBorder="1" applyAlignment="1">
      <alignment horizontal="center" vertical="center"/>
    </xf>
    <xf numFmtId="0" fontId="3" fillId="0" borderId="93" xfId="0" applyFont="1" applyBorder="1"/>
    <xf numFmtId="0" fontId="2" fillId="9" borderId="53" xfId="0" applyFont="1" applyFill="1" applyBorder="1" applyAlignment="1">
      <alignment horizontal="center" vertical="center" wrapText="1"/>
    </xf>
    <xf numFmtId="49" fontId="6" fillId="5" borderId="24" xfId="0" applyNumberFormat="1" applyFont="1" applyFill="1" applyBorder="1" applyAlignment="1">
      <alignment horizontal="center" vertical="center" wrapText="1"/>
    </xf>
    <xf numFmtId="0" fontId="3" fillId="0" borderId="28" xfId="0" applyFont="1" applyBorder="1"/>
    <xf numFmtId="49" fontId="6" fillId="7" borderId="24" xfId="0" applyNumberFormat="1" applyFont="1" applyFill="1" applyBorder="1" applyAlignment="1">
      <alignment horizontal="center" vertical="center" wrapText="1"/>
    </xf>
    <xf numFmtId="49" fontId="6" fillId="5" borderId="48" xfId="0" applyNumberFormat="1" applyFont="1" applyFill="1" applyBorder="1" applyAlignment="1">
      <alignment horizontal="center" vertical="center" wrapText="1"/>
    </xf>
    <xf numFmtId="0" fontId="1" fillId="6" borderId="22" xfId="0" applyFont="1" applyFill="1" applyBorder="1" applyAlignment="1">
      <alignment horizontal="center" vertical="center"/>
    </xf>
    <xf numFmtId="0" fontId="0" fillId="0" borderId="27" xfId="0" applyFont="1" applyBorder="1" applyAlignment="1">
      <alignment horizontal="center"/>
    </xf>
    <xf numFmtId="0" fontId="0" fillId="0" borderId="53" xfId="0" applyFont="1" applyBorder="1" applyAlignment="1">
      <alignment horizontal="center"/>
    </xf>
    <xf numFmtId="0" fontId="2" fillId="4" borderId="4" xfId="0" applyFont="1" applyFill="1" applyBorder="1" applyAlignment="1">
      <alignment horizontal="center" vertical="center"/>
    </xf>
    <xf numFmtId="0" fontId="0" fillId="0" borderId="53" xfId="0" applyFont="1" applyBorder="1" applyAlignment="1">
      <alignment vertical="center" wrapText="1"/>
    </xf>
    <xf numFmtId="0" fontId="0" fillId="13" borderId="53" xfId="0" applyFont="1" applyFill="1" applyBorder="1" applyAlignment="1">
      <alignment horizontal="center" vertical="center" wrapText="1"/>
    </xf>
    <xf numFmtId="0" fontId="0" fillId="28" borderId="53"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3" fillId="0" borderId="99" xfId="0" applyFont="1" applyBorder="1"/>
    <xf numFmtId="0" fontId="3" fillId="0" borderId="100" xfId="0" applyFont="1" applyBorder="1"/>
    <xf numFmtId="0" fontId="2" fillId="5" borderId="39" xfId="0" applyFont="1" applyFill="1" applyBorder="1" applyAlignment="1">
      <alignment horizontal="center" vertical="center" wrapText="1"/>
    </xf>
    <xf numFmtId="49" fontId="6" fillId="5" borderId="39" xfId="0" applyNumberFormat="1" applyFont="1" applyFill="1" applyBorder="1" applyAlignment="1">
      <alignment horizontal="center" vertical="center" wrapText="1"/>
    </xf>
    <xf numFmtId="0" fontId="3" fillId="0" borderId="101" xfId="0" applyFont="1" applyBorder="1"/>
    <xf numFmtId="0" fontId="0" fillId="0" borderId="62" xfId="0" applyFont="1" applyBorder="1" applyAlignment="1">
      <alignment horizontal="center" vertical="center" wrapText="1"/>
    </xf>
    <xf numFmtId="0" fontId="0" fillId="0" borderId="107" xfId="0" applyFont="1" applyBorder="1" applyAlignment="1">
      <alignment horizontal="center" vertical="center" wrapText="1"/>
    </xf>
    <xf numFmtId="0" fontId="0" fillId="0" borderId="108" xfId="0" applyFont="1" applyBorder="1" applyAlignment="1">
      <alignment horizontal="center" vertical="center" wrapText="1"/>
    </xf>
    <xf numFmtId="0" fontId="0" fillId="0" borderId="85" xfId="0" applyFont="1" applyBorder="1" applyAlignment="1">
      <alignment horizontal="center" vertical="center" wrapText="1"/>
    </xf>
    <xf numFmtId="0" fontId="2" fillId="9" borderId="48" xfId="0" applyFont="1" applyFill="1" applyBorder="1" applyAlignment="1">
      <alignment horizontal="center" vertical="center" wrapText="1"/>
    </xf>
    <xf numFmtId="49" fontId="2" fillId="7" borderId="39"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4" xfId="0" applyFont="1" applyFill="1" applyBorder="1" applyAlignment="1">
      <alignment horizontal="center" vertical="center" wrapText="1"/>
    </xf>
    <xf numFmtId="0" fontId="1" fillId="2" borderId="4" xfId="0" applyFont="1" applyFill="1" applyBorder="1" applyAlignment="1">
      <alignment horizontal="left" vertical="center" wrapText="1"/>
    </xf>
    <xf numFmtId="49" fontId="6" fillId="7" borderId="39" xfId="0" applyNumberFormat="1" applyFont="1" applyFill="1" applyBorder="1" applyAlignment="1">
      <alignment horizontal="center" vertical="center" wrapText="1"/>
    </xf>
    <xf numFmtId="0" fontId="35" fillId="0" borderId="53" xfId="0" applyFont="1" applyBorder="1" applyAlignment="1">
      <alignment horizontal="center" vertical="center" wrapText="1"/>
    </xf>
    <xf numFmtId="0" fontId="14" fillId="0" borderId="53" xfId="0" applyFont="1" applyBorder="1" applyAlignment="1">
      <alignment horizontal="center" vertical="center"/>
    </xf>
    <xf numFmtId="0" fontId="0" fillId="28" borderId="53" xfId="0" applyFont="1" applyFill="1" applyBorder="1" applyAlignment="1">
      <alignment horizontal="center" vertical="center"/>
    </xf>
    <xf numFmtId="0" fontId="3" fillId="0" borderId="107" xfId="0" applyFont="1" applyBorder="1"/>
    <xf numFmtId="0" fontId="0" fillId="19" borderId="53" xfId="0" applyFont="1" applyFill="1" applyBorder="1" applyAlignment="1">
      <alignment horizontal="center" vertical="center"/>
    </xf>
    <xf numFmtId="0" fontId="0" fillId="2" borderId="53" xfId="0" applyFont="1" applyFill="1" applyBorder="1" applyAlignment="1">
      <alignment horizontal="center" vertical="center" wrapText="1"/>
    </xf>
    <xf numFmtId="0" fontId="0" fillId="0" borderId="105" xfId="0" applyFont="1" applyBorder="1" applyAlignment="1">
      <alignment vertical="center" wrapText="1"/>
    </xf>
    <xf numFmtId="0" fontId="3" fillId="0" borderId="106" xfId="0" applyFont="1" applyBorder="1"/>
    <xf numFmtId="0" fontId="14" fillId="0" borderId="104" xfId="0" applyFont="1" applyBorder="1" applyAlignment="1">
      <alignment vertical="center" wrapText="1"/>
    </xf>
    <xf numFmtId="0" fontId="0" fillId="0" borderId="85" xfId="0" applyFont="1" applyBorder="1" applyAlignment="1">
      <alignment vertical="center" wrapText="1"/>
    </xf>
    <xf numFmtId="0" fontId="0" fillId="33" borderId="53" xfId="0" applyFont="1" applyFill="1" applyBorder="1" applyAlignment="1">
      <alignment horizontal="center" vertical="center" wrapText="1"/>
    </xf>
    <xf numFmtId="0" fontId="3" fillId="33" borderId="85" xfId="0" applyFont="1" applyFill="1" applyBorder="1"/>
    <xf numFmtId="0" fontId="3" fillId="33" borderId="60" xfId="0" applyFont="1" applyFill="1" applyBorder="1"/>
    <xf numFmtId="0" fontId="0" fillId="30" borderId="53" xfId="0" applyFont="1" applyFill="1" applyBorder="1" applyAlignment="1">
      <alignment horizontal="center" vertical="center" wrapText="1"/>
    </xf>
    <xf numFmtId="0" fontId="14" fillId="0" borderId="53" xfId="0" applyFont="1" applyBorder="1" applyAlignment="1">
      <alignment vertical="center"/>
    </xf>
    <xf numFmtId="0" fontId="0" fillId="30" borderId="53" xfId="0" applyFont="1" applyFill="1" applyBorder="1" applyAlignment="1">
      <alignment horizontal="center" vertical="center"/>
    </xf>
    <xf numFmtId="0" fontId="2" fillId="4" borderId="4" xfId="0" applyFont="1" applyFill="1" applyBorder="1" applyAlignment="1">
      <alignment vertical="center" wrapText="1"/>
    </xf>
    <xf numFmtId="0" fontId="2" fillId="3" borderId="4" xfId="0" applyFont="1" applyFill="1" applyBorder="1" applyAlignment="1">
      <alignment vertical="center" wrapText="1"/>
    </xf>
    <xf numFmtId="0" fontId="14" fillId="0" borderId="53" xfId="0" applyFont="1" applyBorder="1" applyAlignment="1">
      <alignment horizontal="center" vertical="center" wrapText="1"/>
    </xf>
    <xf numFmtId="0" fontId="2" fillId="4" borderId="4" xfId="0" applyFont="1" applyFill="1" applyBorder="1" applyAlignment="1">
      <alignment horizontal="left"/>
    </xf>
    <xf numFmtId="0" fontId="3" fillId="0" borderId="53" xfId="0" applyFont="1" applyBorder="1" applyAlignment="1">
      <alignment horizontal="center" vertical="center" wrapText="1"/>
    </xf>
    <xf numFmtId="0" fontId="0" fillId="2" borderId="53" xfId="0" applyFont="1" applyFill="1" applyBorder="1" applyAlignment="1">
      <alignment horizontal="center" vertical="center"/>
    </xf>
    <xf numFmtId="0" fontId="14" fillId="2" borderId="53" xfId="0" applyFont="1" applyFill="1" applyBorder="1" applyAlignment="1">
      <alignment horizontal="center" vertical="center" wrapText="1"/>
    </xf>
    <xf numFmtId="0" fontId="14" fillId="13" borderId="53" xfId="0" applyFont="1" applyFill="1" applyBorder="1" applyAlignment="1">
      <alignment horizontal="center" vertical="center" wrapText="1"/>
    </xf>
    <xf numFmtId="0" fontId="14" fillId="30" borderId="53" xfId="0" applyFont="1" applyFill="1" applyBorder="1" applyAlignment="1">
      <alignment horizontal="center" vertical="center" wrapText="1"/>
    </xf>
    <xf numFmtId="0" fontId="14" fillId="27" borderId="53" xfId="0" applyFont="1" applyFill="1" applyBorder="1" applyAlignment="1">
      <alignment horizontal="center" vertical="center" wrapText="1"/>
    </xf>
    <xf numFmtId="0" fontId="14" fillId="31" borderId="53" xfId="0" applyFont="1" applyFill="1" applyBorder="1" applyAlignment="1">
      <alignment horizontal="center" vertical="center" wrapText="1"/>
    </xf>
    <xf numFmtId="0" fontId="28" fillId="2" borderId="53" xfId="0" applyFont="1" applyFill="1" applyBorder="1" applyAlignment="1">
      <alignment horizontal="center" vertical="center" wrapText="1"/>
    </xf>
    <xf numFmtId="0" fontId="14" fillId="0" borderId="105" xfId="0" applyFont="1" applyBorder="1" applyAlignment="1">
      <alignment horizontal="center" wrapText="1"/>
    </xf>
    <xf numFmtId="0" fontId="3" fillId="0" borderId="104" xfId="0" applyFont="1" applyBorder="1"/>
    <xf numFmtId="0" fontId="25" fillId="2" borderId="109" xfId="0" applyFont="1" applyFill="1" applyBorder="1" applyAlignment="1">
      <alignment horizontal="center" vertical="center" wrapText="1"/>
    </xf>
    <xf numFmtId="0" fontId="3" fillId="0" borderId="110" xfId="0" applyFont="1" applyBorder="1"/>
    <xf numFmtId="0" fontId="14" fillId="0" borderId="91" xfId="0" applyFont="1" applyBorder="1" applyAlignment="1">
      <alignment horizontal="center" vertical="center" wrapText="1"/>
    </xf>
    <xf numFmtId="0" fontId="0" fillId="0" borderId="104" xfId="0" applyFont="1" applyBorder="1" applyAlignment="1">
      <alignment horizontal="center" vertical="center" wrapText="1"/>
    </xf>
    <xf numFmtId="0" fontId="14" fillId="0" borderId="104" xfId="0" applyFont="1" applyBorder="1" applyAlignment="1">
      <alignment horizontal="center" vertical="center" wrapText="1"/>
    </xf>
    <xf numFmtId="0" fontId="2" fillId="6" borderId="39" xfId="0" applyFont="1" applyFill="1" applyBorder="1" applyAlignment="1">
      <alignment horizontal="center" vertical="center"/>
    </xf>
    <xf numFmtId="0" fontId="14" fillId="0" borderId="90" xfId="0" applyFont="1" applyBorder="1" applyAlignment="1">
      <alignment horizontal="center" vertical="center" wrapText="1"/>
    </xf>
    <xf numFmtId="0" fontId="0" fillId="0" borderId="90" xfId="0" applyFont="1" applyBorder="1" applyAlignment="1">
      <alignment horizontal="center" vertical="center" wrapText="1"/>
    </xf>
    <xf numFmtId="0" fontId="25" fillId="2" borderId="111" xfId="0" applyFont="1" applyFill="1" applyBorder="1" applyAlignment="1">
      <alignment horizontal="center" vertical="center" wrapText="1"/>
    </xf>
    <xf numFmtId="0" fontId="3" fillId="0" borderId="112" xfId="0" applyFont="1" applyBorder="1"/>
    <xf numFmtId="0" fontId="3" fillId="0" borderId="114" xfId="0" applyFont="1" applyBorder="1"/>
    <xf numFmtId="0" fontId="0" fillId="0" borderId="39" xfId="0" applyFont="1" applyBorder="1" applyAlignment="1">
      <alignment horizontal="center" vertical="center" wrapText="1"/>
    </xf>
    <xf numFmtId="0" fontId="14" fillId="14" borderId="53" xfId="0" applyFont="1" applyFill="1" applyBorder="1" applyAlignment="1">
      <alignment horizontal="center" vertical="center" wrapText="1"/>
    </xf>
    <xf numFmtId="0" fontId="0" fillId="0" borderId="105" xfId="0" applyFont="1" applyBorder="1" applyAlignment="1">
      <alignment horizontal="center" wrapText="1"/>
    </xf>
    <xf numFmtId="0" fontId="25" fillId="2" borderId="88" xfId="0" applyFont="1" applyFill="1" applyBorder="1" applyAlignment="1">
      <alignment horizontal="center" vertical="center" wrapText="1"/>
    </xf>
    <xf numFmtId="0" fontId="3" fillId="0" borderId="113" xfId="0" applyFont="1" applyBorder="1"/>
    <xf numFmtId="0" fontId="14" fillId="0" borderId="105" xfId="0" applyFont="1" applyBorder="1" applyAlignment="1">
      <alignment horizontal="center" vertical="center" wrapText="1"/>
    </xf>
    <xf numFmtId="0" fontId="2" fillId="6" borderId="22" xfId="0" applyFont="1" applyFill="1" applyBorder="1" applyAlignment="1">
      <alignment horizontal="center" vertical="center" wrapText="1"/>
    </xf>
    <xf numFmtId="0" fontId="2" fillId="4" borderId="4" xfId="0" applyFont="1" applyFill="1" applyBorder="1" applyAlignment="1">
      <alignment horizontal="left" vertical="center" wrapText="1"/>
    </xf>
    <xf numFmtId="0" fontId="2" fillId="3" borderId="4" xfId="0" applyFont="1" applyFill="1" applyBorder="1" applyAlignment="1">
      <alignment horizontal="left" vertical="center" wrapText="1"/>
    </xf>
    <xf numFmtId="0" fontId="1" fillId="4" borderId="4" xfId="0" applyFont="1" applyFill="1" applyBorder="1" applyAlignment="1">
      <alignment horizontal="left" vertical="center"/>
    </xf>
    <xf numFmtId="0" fontId="1" fillId="4" borderId="4" xfId="0" applyFont="1" applyFill="1" applyBorder="1" applyAlignment="1">
      <alignment horizontal="left" vertical="center" wrapText="1"/>
    </xf>
    <xf numFmtId="0" fontId="0" fillId="2" borderId="53" xfId="0" applyFont="1" applyFill="1" applyBorder="1" applyAlignment="1">
      <alignment horizontal="left" vertical="center" wrapText="1"/>
    </xf>
    <xf numFmtId="0" fontId="0" fillId="0" borderId="53" xfId="0" applyFont="1" applyBorder="1"/>
    <xf numFmtId="0" fontId="27" fillId="2" borderId="37" xfId="0" applyFont="1" applyFill="1" applyBorder="1" applyAlignment="1">
      <alignment vertical="top" wrapText="1"/>
    </xf>
    <xf numFmtId="0" fontId="0" fillId="2" borderId="53" xfId="0" applyFont="1" applyFill="1" applyBorder="1" applyAlignment="1">
      <alignment vertical="center" wrapText="1"/>
    </xf>
    <xf numFmtId="0" fontId="24" fillId="0" borderId="53" xfId="0" applyFont="1" applyBorder="1" applyAlignment="1">
      <alignment horizontal="left" vertical="top" wrapText="1"/>
    </xf>
    <xf numFmtId="0" fontId="14" fillId="2" borderId="53" xfId="0" applyFont="1" applyFill="1" applyBorder="1" applyAlignment="1">
      <alignment vertical="center" wrapText="1"/>
    </xf>
    <xf numFmtId="0" fontId="23" fillId="0" borderId="53" xfId="0" applyFont="1" applyBorder="1" applyAlignment="1">
      <alignment horizontal="center" vertical="center" wrapText="1"/>
    </xf>
    <xf numFmtId="0" fontId="0" fillId="0" borderId="27" xfId="0" applyFont="1" applyBorder="1" applyAlignment="1">
      <alignment horizontal="center" vertical="center"/>
    </xf>
    <xf numFmtId="0" fontId="31" fillId="4" borderId="4" xfId="0" applyFont="1" applyFill="1" applyBorder="1" applyAlignment="1">
      <alignment horizontal="left" vertical="center"/>
    </xf>
    <xf numFmtId="0" fontId="31" fillId="4" borderId="4" xfId="0" applyFont="1" applyFill="1" applyBorder="1" applyAlignment="1">
      <alignment horizontal="left" vertical="center" wrapText="1"/>
    </xf>
    <xf numFmtId="0" fontId="0" fillId="37" borderId="61" xfId="0" applyFont="1" applyFill="1" applyBorder="1" applyAlignment="1">
      <alignment vertical="center" wrapText="1"/>
    </xf>
  </cellXfs>
  <cellStyles count="3">
    <cellStyle name="Millares" xfId="1" builtinId="3"/>
    <cellStyle name="Normal" xfId="0" builtinId="0"/>
    <cellStyle name="Porcentaje" xfId="2" builtinId="5"/>
  </cellStyles>
  <dxfs count="532">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bgColor rgb="FFFF00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ont>
        <color rgb="FF000000"/>
      </font>
      <fill>
        <patternFill patternType="solid">
          <fgColor rgb="FFFF0000"/>
          <bgColor rgb="FFFF00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
      <fill>
        <patternFill patternType="solid">
          <fgColor rgb="FFFF6600"/>
          <bgColor rgb="FFFF6600"/>
        </patternFill>
      </fill>
    </dxf>
    <dxf>
      <fill>
        <patternFill patternType="solid">
          <fgColor rgb="FFFFFF00"/>
          <bgColor rgb="FFFFFF00"/>
        </patternFill>
      </fill>
    </dxf>
    <dxf>
      <fill>
        <patternFill patternType="solid">
          <fgColor rgb="FF99CC00"/>
          <bgColor rgb="FF99CC00"/>
        </patternFill>
      </fill>
    </dxf>
    <dxf>
      <fill>
        <patternFill patternType="solid">
          <fgColor rgb="FF008000"/>
          <bgColor rgb="FF008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Proporción por tipo de riesgos</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1"/>
          <c:tx>
            <c:v>Cantidad</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96D5-4A6F-9249-BBDBC2B49A4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96D5-4A6F-9249-BBDBC2B49A4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96D5-4A6F-9249-BBDBC2B49A4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96D5-4A6F-9249-BBDBC2B49A4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96D5-4A6F-9249-BBDBC2B49A4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6D5-4A6F-9249-BBDBC2B49A4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96D5-4A6F-9249-BBDBC2B49A4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96D5-4A6F-9249-BBDBC2B49A4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96D5-4A6F-9249-BBDBC2B49A4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1-96D5-4A6F-9249-BBDBC2B49A4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96D5-4A6F-9249-BBDBC2B49A4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5-96D5-4A6F-9249-BBDBC2B49A4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7-96D5-4A6F-9249-BBDBC2B49A4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9-96D5-4A6F-9249-BBDBC2B49A4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B-96D5-4A6F-9249-BBDBC2B49A48}"/>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D-96D5-4A6F-9249-BBDBC2B49A48}"/>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F-96D5-4A6F-9249-BBDBC2B49A48}"/>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11-96D5-4A6F-9249-BBDBC2B49A48}"/>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verificación!$B$9:$J$9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verificación!$B$24:$J$24</c:f>
              <c:numCache>
                <c:formatCode>General</c:formatCode>
                <c:ptCount val="9"/>
                <c:pt idx="0">
                  <c:v>8</c:v>
                </c:pt>
                <c:pt idx="1">
                  <c:v>3</c:v>
                </c:pt>
                <c:pt idx="2">
                  <c:v>12</c:v>
                </c:pt>
                <c:pt idx="3">
                  <c:v>2</c:v>
                </c:pt>
                <c:pt idx="4">
                  <c:v>10</c:v>
                </c:pt>
                <c:pt idx="5">
                  <c:v>3</c:v>
                </c:pt>
                <c:pt idx="6">
                  <c:v>7</c:v>
                </c:pt>
                <c:pt idx="7">
                  <c:v>2</c:v>
                </c:pt>
                <c:pt idx="8">
                  <c:v>13</c:v>
                </c:pt>
              </c:numCache>
            </c:numRef>
          </c:val>
          <c:extLst>
            <c:ext xmlns:c16="http://schemas.microsoft.com/office/drawing/2014/chart" uri="{C3380CC4-5D6E-409C-BE32-E72D297353CC}">
              <c16:uniqueId val="{00000012-96D5-4A6F-9249-BBDBC2B49A48}"/>
            </c:ext>
          </c:extLst>
        </c:ser>
        <c:dLbls>
          <c:dLblPos val="outEnd"/>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tx>
                  <c:v>Tipo de riesgo</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96D5-4A6F-9249-BBDBC2B49A4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6-96D5-4A6F-9249-BBDBC2B49A4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8-96D5-4A6F-9249-BBDBC2B49A4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A-96D5-4A6F-9249-BBDBC2B49A4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C-96D5-4A6F-9249-BBDBC2B49A4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E-96D5-4A6F-9249-BBDBC2B49A4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0-96D5-4A6F-9249-BBDBC2B49A4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2-96D5-4A6F-9249-BBDBC2B49A4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24-96D5-4A6F-9249-BBDBC2B49A4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4-96D5-4A6F-9249-BBDBC2B49A4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6-96D5-4A6F-9249-BBDBC2B49A48}"/>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8-96D5-4A6F-9249-BBDBC2B49A48}"/>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A-96D5-4A6F-9249-BBDBC2B49A48}"/>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C-96D5-4A6F-9249-BBDBC2B49A48}"/>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E-96D5-4A6F-9249-BBDBC2B49A48}"/>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20-96D5-4A6F-9249-BBDBC2B49A48}"/>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22-96D5-4A6F-9249-BBDBC2B49A48}"/>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24-96D5-4A6F-9249-BBDBC2B49A48}"/>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verificación!$B$9:$J$9</c15:sqref>
                        </c15:formulaRef>
                      </c:ext>
                    </c:extLst>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extLst>
                      <c:ext uri="{02D57815-91ED-43cb-92C2-25804820EDAC}">
                        <c15:formulaRef>
                          <c15:sqref>verificación!$B$9:$J$9</c15:sqref>
                        </c15:formulaRef>
                      </c:ext>
                    </c:extLst>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5-96D5-4A6F-9249-BBDBC2B49A48}"/>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Cantidad de riesgos por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verificación!$A$9</c:f>
              <c:strCache>
                <c:ptCount val="1"/>
                <c:pt idx="0">
                  <c:v>Procesos</c:v>
                </c:pt>
              </c:strCache>
            </c:strRef>
          </c:tx>
          <c:spPr>
            <a:solidFill>
              <a:schemeClr val="accent1">
                <a:shade val="76000"/>
              </a:schemeClr>
            </a:solidFill>
            <a:ln>
              <a:noFill/>
            </a:ln>
            <a:effectLst/>
          </c:spPr>
          <c:invertIfNegative val="0"/>
          <c:dLbls>
            <c:delete val="1"/>
          </c:dLbls>
          <c:cat>
            <c:strRef>
              <c:f>verificación!$A$10:$A$23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verificación!$A$10:$A$23</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5C0-4B5C-B0E3-5146E578824E}"/>
            </c:ext>
          </c:extLst>
        </c:ser>
        <c:ser>
          <c:idx val="1"/>
          <c:order val="1"/>
          <c:tx>
            <c:strRef>
              <c:f>verificación!$K$9</c:f>
              <c:strCache>
                <c:ptCount val="1"/>
                <c:pt idx="0">
                  <c:v>Total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verificación!$A$10:$A$23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verificación!$K$10:$K$23</c:f>
              <c:numCache>
                <c:formatCode>General</c:formatCode>
                <c:ptCount val="14"/>
                <c:pt idx="0">
                  <c:v>5</c:v>
                </c:pt>
                <c:pt idx="1">
                  <c:v>1</c:v>
                </c:pt>
                <c:pt idx="2">
                  <c:v>4</c:v>
                </c:pt>
                <c:pt idx="3">
                  <c:v>7</c:v>
                </c:pt>
                <c:pt idx="4">
                  <c:v>4</c:v>
                </c:pt>
                <c:pt idx="5">
                  <c:v>16</c:v>
                </c:pt>
                <c:pt idx="6">
                  <c:v>2</c:v>
                </c:pt>
                <c:pt idx="7">
                  <c:v>3</c:v>
                </c:pt>
                <c:pt idx="8">
                  <c:v>2</c:v>
                </c:pt>
                <c:pt idx="9">
                  <c:v>5</c:v>
                </c:pt>
                <c:pt idx="10">
                  <c:v>6</c:v>
                </c:pt>
                <c:pt idx="11">
                  <c:v>1</c:v>
                </c:pt>
                <c:pt idx="12">
                  <c:v>2</c:v>
                </c:pt>
                <c:pt idx="13">
                  <c:v>2</c:v>
                </c:pt>
              </c:numCache>
            </c:numRef>
          </c:val>
          <c:extLst>
            <c:ext xmlns:c16="http://schemas.microsoft.com/office/drawing/2014/chart" uri="{C3380CC4-5D6E-409C-BE32-E72D297353CC}">
              <c16:uniqueId val="{00000001-55C0-4B5C-B0E3-5146E578824E}"/>
            </c:ext>
          </c:extLst>
        </c:ser>
        <c:dLbls>
          <c:dLblPos val="outEnd"/>
          <c:showLegendKey val="0"/>
          <c:showVal val="1"/>
          <c:showCatName val="0"/>
          <c:showSerName val="0"/>
          <c:showPercent val="0"/>
          <c:showBubbleSize val="0"/>
        </c:dLbls>
        <c:gapWidth val="182"/>
        <c:axId val="109057711"/>
        <c:axId val="109058127"/>
      </c:barChart>
      <c:catAx>
        <c:axId val="109057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058127"/>
        <c:crosses val="autoZero"/>
        <c:auto val="1"/>
        <c:lblAlgn val="ctr"/>
        <c:lblOffset val="100"/>
        <c:noMultiLvlLbl val="0"/>
      </c:catAx>
      <c:valAx>
        <c:axId val="1090581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0577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RIESGOS POR ZONA DE RIESGO RESIDUAL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verificación!$I$88</c:f>
              <c:strCache>
                <c:ptCount val="1"/>
                <c:pt idx="0">
                  <c:v>PROCESO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verificación!$H$89:$H$93</c:f>
              <c:strCache>
                <c:ptCount val="5"/>
                <c:pt idx="0">
                  <c:v>Baja </c:v>
                </c:pt>
                <c:pt idx="1">
                  <c:v>Moderada </c:v>
                </c:pt>
                <c:pt idx="2">
                  <c:v>Alta </c:v>
                </c:pt>
                <c:pt idx="3">
                  <c:v>Extrema </c:v>
                </c:pt>
                <c:pt idx="4">
                  <c:v>Total </c:v>
                </c:pt>
              </c:strCache>
            </c:strRef>
          </c:cat>
          <c:val>
            <c:numRef>
              <c:f>verificación!$I$89:$I$93</c:f>
              <c:numCache>
                <c:formatCode>General</c:formatCode>
                <c:ptCount val="5"/>
                <c:pt idx="0">
                  <c:v>29</c:v>
                </c:pt>
                <c:pt idx="1">
                  <c:v>9</c:v>
                </c:pt>
                <c:pt idx="2">
                  <c:v>8</c:v>
                </c:pt>
                <c:pt idx="3">
                  <c:v>1</c:v>
                </c:pt>
                <c:pt idx="4">
                  <c:v>47</c:v>
                </c:pt>
              </c:numCache>
            </c:numRef>
          </c:val>
          <c:extLst>
            <c:ext xmlns:c16="http://schemas.microsoft.com/office/drawing/2014/chart" uri="{C3380CC4-5D6E-409C-BE32-E72D297353CC}">
              <c16:uniqueId val="{00000000-4065-428C-9343-FC6CF42A8263}"/>
            </c:ext>
          </c:extLst>
        </c:ser>
        <c:ser>
          <c:idx val="1"/>
          <c:order val="1"/>
          <c:tx>
            <c:strRef>
              <c:f>verificación!$J$88</c:f>
              <c:strCache>
                <c:ptCount val="1"/>
                <c:pt idx="0">
                  <c:v>CORRUPCIÓN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verificación!$H$89:$H$93</c:f>
              <c:strCache>
                <c:ptCount val="5"/>
                <c:pt idx="0">
                  <c:v>Baja </c:v>
                </c:pt>
                <c:pt idx="1">
                  <c:v>Moderada </c:v>
                </c:pt>
                <c:pt idx="2">
                  <c:v>Alta </c:v>
                </c:pt>
                <c:pt idx="3">
                  <c:v>Extrema </c:v>
                </c:pt>
                <c:pt idx="4">
                  <c:v>Total </c:v>
                </c:pt>
              </c:strCache>
            </c:strRef>
          </c:cat>
          <c:val>
            <c:numRef>
              <c:f>verificación!$J$89:$J$93</c:f>
              <c:numCache>
                <c:formatCode>General</c:formatCode>
                <c:ptCount val="5"/>
                <c:pt idx="1">
                  <c:v>9</c:v>
                </c:pt>
                <c:pt idx="2">
                  <c:v>4</c:v>
                </c:pt>
                <c:pt idx="4">
                  <c:v>13</c:v>
                </c:pt>
              </c:numCache>
            </c:numRef>
          </c:val>
          <c:extLst>
            <c:ext xmlns:c16="http://schemas.microsoft.com/office/drawing/2014/chart" uri="{C3380CC4-5D6E-409C-BE32-E72D297353CC}">
              <c16:uniqueId val="{00000001-4065-428C-9343-FC6CF42A8263}"/>
            </c:ext>
          </c:extLst>
        </c:ser>
        <c:dLbls>
          <c:showLegendKey val="0"/>
          <c:showVal val="1"/>
          <c:showCatName val="0"/>
          <c:showSerName val="0"/>
          <c:showPercent val="0"/>
          <c:showBubbleSize val="0"/>
        </c:dLbls>
        <c:gapWidth val="150"/>
        <c:shape val="box"/>
        <c:axId val="407245144"/>
        <c:axId val="406084704"/>
        <c:axId val="0"/>
      </c:bar3DChart>
      <c:catAx>
        <c:axId val="4072451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406084704"/>
        <c:crosses val="autoZero"/>
        <c:auto val="1"/>
        <c:lblAlgn val="ctr"/>
        <c:lblOffset val="100"/>
        <c:noMultiLvlLbl val="0"/>
      </c:catAx>
      <c:valAx>
        <c:axId val="40608470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407245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Proporción por tipo de riesgos</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1"/>
          <c:tx>
            <c:v>Cantidad</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F85D-4A50-81F9-9702688C886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F85D-4A50-81F9-9702688C886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F85D-4A50-81F9-9702688C886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85D-4A50-81F9-9702688C886E}"/>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F85D-4A50-81F9-9702688C886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F85D-4A50-81F9-9702688C886E}"/>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F85D-4A50-81F9-9702688C886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F85D-4A50-81F9-9702688C886E}"/>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F85D-4A50-81F9-9702688C886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2-F85D-4A50-81F9-9702688C886E}"/>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F85D-4A50-81F9-9702688C886E}"/>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4-F85D-4A50-81F9-9702688C886E}"/>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5-F85D-4A50-81F9-9702688C886E}"/>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6-F85D-4A50-81F9-9702688C886E}"/>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7-F85D-4A50-81F9-9702688C886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8-F85D-4A50-81F9-9702688C886E}"/>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9-F85D-4A50-81F9-9702688C886E}"/>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A-F85D-4A50-81F9-9702688C886E}"/>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Portada!$B$9:$J$9</c:f>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f>Portada!$B$24:$J$24</c:f>
              <c:numCache>
                <c:formatCode>General</c:formatCode>
                <c:ptCount val="9"/>
                <c:pt idx="0">
                  <c:v>8</c:v>
                </c:pt>
                <c:pt idx="1">
                  <c:v>3</c:v>
                </c:pt>
                <c:pt idx="2">
                  <c:v>12</c:v>
                </c:pt>
                <c:pt idx="3">
                  <c:v>2</c:v>
                </c:pt>
                <c:pt idx="4">
                  <c:v>10</c:v>
                </c:pt>
                <c:pt idx="5">
                  <c:v>3</c:v>
                </c:pt>
                <c:pt idx="6">
                  <c:v>7</c:v>
                </c:pt>
                <c:pt idx="7">
                  <c:v>2</c:v>
                </c:pt>
                <c:pt idx="8">
                  <c:v>13</c:v>
                </c:pt>
              </c:numCache>
            </c:numRef>
          </c:val>
          <c:extLst>
            <c:ext xmlns:c16="http://schemas.microsoft.com/office/drawing/2014/chart" uri="{C3380CC4-5D6E-409C-BE32-E72D297353CC}">
              <c16:uniqueId val="{00000001-F85D-4A50-81F9-9702688C886E}"/>
            </c:ext>
          </c:extLst>
        </c:ser>
        <c:dLbls>
          <c:dLblPos val="outEnd"/>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tx>
                  <c:v>Tipo de riesgo</c:v>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F85D-4A50-81F9-9702688C886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5D-4A50-81F9-9702688C886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5D-4A50-81F9-9702688C886E}"/>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5D-4A50-81F9-9702688C886E}"/>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F85D-4A50-81F9-9702688C886E}"/>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F85D-4A50-81F9-9702688C886E}"/>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F85D-4A50-81F9-9702688C886E}"/>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F85D-4A50-81F9-9702688C886E}"/>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F85D-4A50-81F9-9702688C886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B-F85D-4A50-81F9-9702688C886E}"/>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C-F85D-4A50-81F9-9702688C886E}"/>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D-F85D-4A50-81F9-9702688C886E}"/>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E-F85D-4A50-81F9-9702688C886E}"/>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0F-F85D-4A50-81F9-9702688C886E}"/>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0-F85D-4A50-81F9-9702688C886E}"/>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1-F85D-4A50-81F9-9702688C886E}"/>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2-F85D-4A50-81F9-9702688C886E}"/>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0"/>
                    <c:showSerName val="0"/>
                    <c:showPercent val="0"/>
                    <c:showBubbleSize val="0"/>
                    <c:extLst>
                      <c:ext xmlns:c16="http://schemas.microsoft.com/office/drawing/2014/chart" uri="{C3380CC4-5D6E-409C-BE32-E72D297353CC}">
                        <c16:uniqueId val="{00000013-F85D-4A50-81F9-9702688C886E}"/>
                      </c:ext>
                    </c:extLst>
                  </c:dLbl>
                  <c:spPr>
                    <a:noFill/>
                    <a:ln>
                      <a:noFill/>
                    </a:ln>
                    <a:effectLst/>
                  </c:sp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Portada!$B$9:$J$9</c15:sqref>
                        </c15:formulaRef>
                      </c:ext>
                    </c:extLst>
                    <c:strCache>
                      <c:ptCount val="9"/>
                      <c:pt idx="0">
                        <c:v>Estratégico</c:v>
                      </c:pt>
                      <c:pt idx="1">
                        <c:v>De imagen</c:v>
                      </c:pt>
                      <c:pt idx="2">
                        <c:v>Operativos</c:v>
                      </c:pt>
                      <c:pt idx="3">
                        <c:v>Calidad</c:v>
                      </c:pt>
                      <c:pt idx="4">
                        <c:v>Contractuales</c:v>
                      </c:pt>
                      <c:pt idx="5">
                        <c:v>Financieros</c:v>
                      </c:pt>
                      <c:pt idx="6">
                        <c:v>De cumplimiento y conformidad</c:v>
                      </c:pt>
                      <c:pt idx="7">
                        <c:v>Tecnológicos y  seguridad digital</c:v>
                      </c:pt>
                      <c:pt idx="8">
                        <c:v>Corrupción</c:v>
                      </c:pt>
                    </c:strCache>
                  </c:strRef>
                </c:cat>
                <c:val>
                  <c:numRef>
                    <c:extLst>
                      <c:ext uri="{02D57815-91ED-43cb-92C2-25804820EDAC}">
                        <c15:formulaRef>
                          <c15:sqref>Portada!$B$9:$J$9</c15:sqref>
                        </c15:formulaRef>
                      </c:ext>
                    </c:extLst>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F85D-4A50-81F9-9702688C886E}"/>
                  </c:ext>
                </c:extLst>
              </c15:ser>
            </c15:filteredPieSeries>
          </c:ext>
        </c:extLst>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Cantidad de riesgos por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Portada!$A$9</c:f>
              <c:strCache>
                <c:ptCount val="1"/>
                <c:pt idx="0">
                  <c:v>Procesos</c:v>
                </c:pt>
              </c:strCache>
            </c:strRef>
          </c:tx>
          <c:spPr>
            <a:solidFill>
              <a:schemeClr val="accent1">
                <a:shade val="76000"/>
              </a:schemeClr>
            </a:solidFill>
            <a:ln>
              <a:noFill/>
            </a:ln>
            <a:effectLst/>
          </c:spPr>
          <c:invertIfNegative val="0"/>
          <c:dLbls>
            <c:delete val="1"/>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Portada!$A$10:$A$23</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A-8AA0-417E-9242-BD00BCC7C3C6}"/>
            </c:ext>
          </c:extLst>
        </c:ser>
        <c:ser>
          <c:idx val="1"/>
          <c:order val="1"/>
          <c:tx>
            <c:strRef>
              <c:f>Portada!$K$9</c:f>
              <c:strCache>
                <c:ptCount val="1"/>
                <c:pt idx="0">
                  <c:v>Total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Portada!$A$10:$A$23</c:f>
              <c:strCache>
                <c:ptCount val="14"/>
                <c:pt idx="0">
                  <c:v>Divulgación y Comunicación</c:v>
                </c:pt>
                <c:pt idx="1">
                  <c:v>Dirección y Planeación</c:v>
                </c:pt>
                <c:pt idx="2">
                  <c:v>Atención al Ciudadano</c:v>
                </c:pt>
                <c:pt idx="3">
                  <c:v>Investigación y Desarrollo Pedagógico</c:v>
                </c:pt>
                <c:pt idx="4">
                  <c:v>Gestión Documental</c:v>
                </c:pt>
                <c:pt idx="5">
                  <c:v>Gestión Contractual</c:v>
                </c:pt>
                <c:pt idx="6">
                  <c:v>Gestión Jurídica</c:v>
                </c:pt>
                <c:pt idx="7">
                  <c:v>Gestión de Recursos Fisicos y Ambiental</c:v>
                </c:pt>
                <c:pt idx="8">
                  <c:v>Gestión Tecnológica</c:v>
                </c:pt>
                <c:pt idx="9">
                  <c:v>Gestión de Talento Humano</c:v>
                </c:pt>
                <c:pt idx="10">
                  <c:v>Gestión Financiera</c:v>
                </c:pt>
                <c:pt idx="11">
                  <c:v>Control Interno Disciplinario</c:v>
                </c:pt>
                <c:pt idx="12">
                  <c:v>Evaluación y Control</c:v>
                </c:pt>
                <c:pt idx="13">
                  <c:v>Mejoramiento Integral y Continuo</c:v>
                </c:pt>
              </c:strCache>
            </c:strRef>
          </c:cat>
          <c:val>
            <c:numRef>
              <c:f>Portada!$K$10:$K$23</c:f>
              <c:numCache>
                <c:formatCode>General</c:formatCode>
                <c:ptCount val="14"/>
                <c:pt idx="0">
                  <c:v>5</c:v>
                </c:pt>
                <c:pt idx="1">
                  <c:v>1</c:v>
                </c:pt>
                <c:pt idx="2">
                  <c:v>4</c:v>
                </c:pt>
                <c:pt idx="3">
                  <c:v>7</c:v>
                </c:pt>
                <c:pt idx="4">
                  <c:v>4</c:v>
                </c:pt>
                <c:pt idx="5">
                  <c:v>16</c:v>
                </c:pt>
                <c:pt idx="6">
                  <c:v>2</c:v>
                </c:pt>
                <c:pt idx="7">
                  <c:v>3</c:v>
                </c:pt>
                <c:pt idx="8">
                  <c:v>2</c:v>
                </c:pt>
                <c:pt idx="9">
                  <c:v>5</c:v>
                </c:pt>
                <c:pt idx="10">
                  <c:v>6</c:v>
                </c:pt>
                <c:pt idx="11">
                  <c:v>1</c:v>
                </c:pt>
                <c:pt idx="12">
                  <c:v>2</c:v>
                </c:pt>
                <c:pt idx="13">
                  <c:v>2</c:v>
                </c:pt>
              </c:numCache>
            </c:numRef>
          </c:val>
          <c:extLst>
            <c:ext xmlns:c16="http://schemas.microsoft.com/office/drawing/2014/chart" uri="{C3380CC4-5D6E-409C-BE32-E72D297353CC}">
              <c16:uniqueId val="{0000000B-8AA0-417E-9242-BD00BCC7C3C6}"/>
            </c:ext>
          </c:extLst>
        </c:ser>
        <c:dLbls>
          <c:dLblPos val="outEnd"/>
          <c:showLegendKey val="0"/>
          <c:showVal val="1"/>
          <c:showCatName val="0"/>
          <c:showSerName val="0"/>
          <c:showPercent val="0"/>
          <c:showBubbleSize val="0"/>
        </c:dLbls>
        <c:gapWidth val="182"/>
        <c:axId val="109057711"/>
        <c:axId val="109058127"/>
      </c:barChart>
      <c:catAx>
        <c:axId val="109057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058127"/>
        <c:crosses val="autoZero"/>
        <c:auto val="1"/>
        <c:lblAlgn val="ctr"/>
        <c:lblOffset val="100"/>
        <c:noMultiLvlLbl val="0"/>
      </c:catAx>
      <c:valAx>
        <c:axId val="1090581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0577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276224</xdr:colOff>
      <xdr:row>25</xdr:row>
      <xdr:rowOff>66674</xdr:rowOff>
    </xdr:from>
    <xdr:to>
      <xdr:col>6</xdr:col>
      <xdr:colOff>800099</xdr:colOff>
      <xdr:row>40</xdr:row>
      <xdr:rowOff>28574</xdr:rowOff>
    </xdr:to>
    <xdr:graphicFrame macro="">
      <xdr:nvGraphicFramePr>
        <xdr:cNvPr id="2" name="Gráfico 1">
          <a:extLst>
            <a:ext uri="{FF2B5EF4-FFF2-40B4-BE49-F238E27FC236}">
              <a16:creationId xmlns:a16="http://schemas.microsoft.com/office/drawing/2014/main" id="{7312ED31-6D27-46E8-ABBE-6A59B236C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276224</xdr:colOff>
      <xdr:row>40</xdr:row>
      <xdr:rowOff>114300</xdr:rowOff>
    </xdr:from>
    <xdr:to>
      <xdr:col>6</xdr:col>
      <xdr:colOff>809625</xdr:colOff>
      <xdr:row>64</xdr:row>
      <xdr:rowOff>0</xdr:rowOff>
    </xdr:to>
    <xdr:graphicFrame macro="">
      <xdr:nvGraphicFramePr>
        <xdr:cNvPr id="3" name="Gráfico 2">
          <a:extLst>
            <a:ext uri="{FF2B5EF4-FFF2-40B4-BE49-F238E27FC236}">
              <a16:creationId xmlns:a16="http://schemas.microsoft.com/office/drawing/2014/main" id="{B3D09BB7-301C-4B17-918F-B0064187D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1162050</xdr:colOff>
      <xdr:row>93</xdr:row>
      <xdr:rowOff>157162</xdr:rowOff>
    </xdr:from>
    <xdr:to>
      <xdr:col>10</xdr:col>
      <xdr:colOff>952500</xdr:colOff>
      <xdr:row>107</xdr:row>
      <xdr:rowOff>100012</xdr:rowOff>
    </xdr:to>
    <xdr:graphicFrame macro="">
      <xdr:nvGraphicFramePr>
        <xdr:cNvPr id="4" name="Gráfico 3">
          <a:extLst>
            <a:ext uri="{FF2B5EF4-FFF2-40B4-BE49-F238E27FC236}">
              <a16:creationId xmlns:a16="http://schemas.microsoft.com/office/drawing/2014/main" id="{845B9D60-C5F1-4460-A982-A1D8AEEA2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657225</xdr:colOff>
      <xdr:row>0</xdr:row>
      <xdr:rowOff>47625</xdr:rowOff>
    </xdr:from>
    <xdr:ext cx="1685925" cy="1323975"/>
    <xdr:pic>
      <xdr:nvPicPr>
        <xdr:cNvPr id="2" name="image2.jpg" title="Imagen">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76200</xdr:rowOff>
    </xdr:from>
    <xdr:ext cx="1562100" cy="1333500"/>
    <xdr:pic>
      <xdr:nvPicPr>
        <xdr:cNvPr id="2" name="image1.jp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276224</xdr:colOff>
      <xdr:row>25</xdr:row>
      <xdr:rowOff>66674</xdr:rowOff>
    </xdr:from>
    <xdr:to>
      <xdr:col>6</xdr:col>
      <xdr:colOff>800099</xdr:colOff>
      <xdr:row>40</xdr:row>
      <xdr:rowOff>28574</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276224</xdr:colOff>
      <xdr:row>40</xdr:row>
      <xdr:rowOff>114300</xdr:rowOff>
    </xdr:from>
    <xdr:to>
      <xdr:col>6</xdr:col>
      <xdr:colOff>809625</xdr:colOff>
      <xdr:row>64</xdr:row>
      <xdr:rowOff>0</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676275</xdr:colOff>
      <xdr:row>0</xdr:row>
      <xdr:rowOff>114300</xdr:rowOff>
    </xdr:from>
    <xdr:ext cx="1562100" cy="1333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638175</xdr:colOff>
      <xdr:row>0</xdr:row>
      <xdr:rowOff>47625</xdr:rowOff>
    </xdr:from>
    <xdr:ext cx="1685925" cy="1323975"/>
    <xdr:pic>
      <xdr:nvPicPr>
        <xdr:cNvPr id="2" name="image2.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51D5-A821-4C5E-B015-EC64FFA4A72F}">
  <sheetPr>
    <tabColor rgb="FF7F7F7F"/>
  </sheetPr>
  <dimension ref="A1:AB1000"/>
  <sheetViews>
    <sheetView showGridLines="0" topLeftCell="H99" workbookViewId="0">
      <selection activeCell="M88" sqref="M88:Q105"/>
    </sheetView>
  </sheetViews>
  <sheetFormatPr baseColWidth="10" defaultColWidth="14.42578125" defaultRowHeight="15" customHeight="1"/>
  <cols>
    <col min="1" max="1" width="41.28515625" style="308" customWidth="1"/>
    <col min="2" max="9" width="18" style="308" customWidth="1"/>
    <col min="10" max="12" width="17.7109375" style="308" customWidth="1"/>
    <col min="13" max="13" width="40.85546875" style="308" customWidth="1"/>
    <col min="14" max="15" width="10" style="308" customWidth="1"/>
    <col min="16" max="18" width="9.85546875" style="308" customWidth="1"/>
    <col min="19" max="19" width="2.28515625" style="308" customWidth="1"/>
    <col min="20" max="26" width="9.42578125" style="308" customWidth="1"/>
    <col min="27" max="28" width="14.42578125" style="308" customWidth="1"/>
    <col min="29" max="16384" width="14.42578125" style="308"/>
  </cols>
  <sheetData>
    <row r="1" spans="1:28" ht="59.25" customHeight="1" thickBot="1">
      <c r="A1" s="356" t="s">
        <v>83</v>
      </c>
      <c r="B1" s="357"/>
      <c r="C1" s="357"/>
      <c r="D1" s="357"/>
      <c r="E1" s="357"/>
      <c r="F1" s="357"/>
      <c r="G1" s="357"/>
      <c r="H1" s="357"/>
      <c r="I1" s="357"/>
      <c r="J1" s="357"/>
      <c r="K1" s="357"/>
      <c r="L1" s="357"/>
      <c r="M1" s="357"/>
      <c r="N1" s="357"/>
      <c r="O1" s="357"/>
      <c r="P1" s="357"/>
      <c r="Q1" s="357"/>
      <c r="R1" s="358"/>
      <c r="S1" s="40"/>
      <c r="T1" s="40"/>
      <c r="U1" s="40"/>
      <c r="V1" s="40"/>
      <c r="W1" s="40"/>
      <c r="X1" s="40"/>
      <c r="Y1" s="40"/>
      <c r="Z1" s="40"/>
      <c r="AA1" s="42"/>
      <c r="AB1" s="42"/>
    </row>
    <row r="2" spans="1:28" ht="19.5" customHeight="1">
      <c r="A2" s="359"/>
      <c r="B2" s="360"/>
      <c r="C2" s="360"/>
      <c r="D2" s="360"/>
      <c r="E2" s="360"/>
      <c r="F2" s="360"/>
      <c r="G2" s="360"/>
      <c r="H2" s="360"/>
      <c r="I2" s="360"/>
      <c r="J2" s="360"/>
      <c r="K2" s="361"/>
      <c r="L2" s="367" t="s">
        <v>94</v>
      </c>
      <c r="M2" s="368"/>
      <c r="N2" s="368"/>
      <c r="O2" s="369"/>
      <c r="P2" s="370">
        <v>43708</v>
      </c>
      <c r="Q2" s="360"/>
      <c r="R2" s="361"/>
      <c r="S2" s="48"/>
      <c r="T2" s="48"/>
      <c r="U2" s="48"/>
      <c r="V2" s="48"/>
      <c r="W2" s="48"/>
      <c r="X2" s="48"/>
      <c r="Y2" s="48"/>
      <c r="Z2" s="48"/>
      <c r="AA2" s="42"/>
      <c r="AB2" s="42"/>
    </row>
    <row r="3" spans="1:28" ht="19.5" customHeight="1" thickBot="1">
      <c r="A3" s="362"/>
      <c r="B3" s="334"/>
      <c r="C3" s="334"/>
      <c r="D3" s="334"/>
      <c r="E3" s="334"/>
      <c r="F3" s="334"/>
      <c r="G3" s="334"/>
      <c r="H3" s="334"/>
      <c r="I3" s="334"/>
      <c r="J3" s="334"/>
      <c r="K3" s="363"/>
      <c r="L3" s="364"/>
      <c r="M3" s="365"/>
      <c r="N3" s="365"/>
      <c r="O3" s="366"/>
      <c r="P3" s="371"/>
      <c r="Q3" s="365"/>
      <c r="R3" s="366"/>
      <c r="S3" s="48"/>
      <c r="T3" s="48"/>
      <c r="U3" s="48"/>
      <c r="V3" s="48"/>
      <c r="W3" s="48"/>
      <c r="X3" s="48"/>
      <c r="Y3" s="48"/>
      <c r="Z3" s="48"/>
      <c r="AA3" s="42"/>
      <c r="AB3" s="42"/>
    </row>
    <row r="4" spans="1:28" ht="19.5" customHeight="1">
      <c r="A4" s="362"/>
      <c r="B4" s="334"/>
      <c r="C4" s="334"/>
      <c r="D4" s="334"/>
      <c r="E4" s="334"/>
      <c r="F4" s="334"/>
      <c r="G4" s="334"/>
      <c r="H4" s="334"/>
      <c r="I4" s="334"/>
      <c r="J4" s="334"/>
      <c r="K4" s="363"/>
      <c r="L4" s="372" t="s">
        <v>116</v>
      </c>
      <c r="M4" s="360"/>
      <c r="N4" s="360"/>
      <c r="O4" s="361"/>
      <c r="P4" s="370">
        <v>43814</v>
      </c>
      <c r="Q4" s="360"/>
      <c r="R4" s="361"/>
      <c r="S4" s="48"/>
      <c r="T4" s="48"/>
      <c r="U4" s="48"/>
      <c r="V4" s="48"/>
      <c r="W4" s="48"/>
      <c r="X4" s="48"/>
      <c r="Y4" s="48"/>
      <c r="Z4" s="48"/>
      <c r="AA4" s="42"/>
      <c r="AB4" s="42"/>
    </row>
    <row r="5" spans="1:28" ht="19.5" customHeight="1" thickBot="1">
      <c r="A5" s="362"/>
      <c r="B5" s="334"/>
      <c r="C5" s="334"/>
      <c r="D5" s="334"/>
      <c r="E5" s="334"/>
      <c r="F5" s="334"/>
      <c r="G5" s="334"/>
      <c r="H5" s="334"/>
      <c r="I5" s="334"/>
      <c r="J5" s="334"/>
      <c r="K5" s="363"/>
      <c r="L5" s="364"/>
      <c r="M5" s="365"/>
      <c r="N5" s="365"/>
      <c r="O5" s="366"/>
      <c r="P5" s="371"/>
      <c r="Q5" s="365"/>
      <c r="R5" s="366"/>
      <c r="S5" s="48"/>
      <c r="T5" s="48"/>
      <c r="U5" s="48"/>
      <c r="V5" s="48"/>
      <c r="W5" s="48"/>
      <c r="X5" s="48"/>
      <c r="Y5" s="48"/>
      <c r="Z5" s="48"/>
      <c r="AA5" s="42"/>
      <c r="AB5" s="42"/>
    </row>
    <row r="6" spans="1:28" ht="39.75" customHeight="1" thickBot="1">
      <c r="A6" s="364"/>
      <c r="B6" s="365"/>
      <c r="C6" s="365"/>
      <c r="D6" s="365"/>
      <c r="E6" s="365"/>
      <c r="F6" s="365"/>
      <c r="G6" s="365"/>
      <c r="H6" s="365"/>
      <c r="I6" s="365"/>
      <c r="J6" s="365"/>
      <c r="K6" s="366"/>
      <c r="L6" s="52" t="s">
        <v>119</v>
      </c>
      <c r="M6" s="54"/>
      <c r="N6" s="54"/>
      <c r="O6" s="57"/>
      <c r="P6" s="373">
        <v>43714</v>
      </c>
      <c r="Q6" s="348"/>
      <c r="R6" s="349"/>
      <c r="S6" s="48"/>
      <c r="T6" s="48"/>
      <c r="U6" s="48"/>
      <c r="V6" s="48"/>
      <c r="W6" s="48"/>
      <c r="X6" s="48"/>
      <c r="Y6" s="48"/>
      <c r="Z6" s="48"/>
      <c r="AA6" s="42"/>
      <c r="AB6" s="42"/>
    </row>
    <row r="7" spans="1:28" ht="9.75" customHeight="1" thickBot="1">
      <c r="A7" s="40"/>
      <c r="B7" s="40"/>
      <c r="C7" s="40"/>
      <c r="D7" s="40"/>
      <c r="E7" s="40"/>
      <c r="F7" s="40"/>
      <c r="G7" s="40"/>
      <c r="H7" s="40"/>
      <c r="I7" s="40"/>
      <c r="J7" s="40"/>
      <c r="K7" s="40"/>
      <c r="L7" s="40"/>
      <c r="M7" s="40"/>
      <c r="N7" s="40"/>
      <c r="O7" s="40"/>
      <c r="P7" s="40"/>
      <c r="Q7" s="40"/>
      <c r="R7" s="40"/>
      <c r="S7" s="40"/>
      <c r="T7" s="40"/>
      <c r="U7" s="40"/>
      <c r="V7" s="40"/>
      <c r="W7" s="40"/>
      <c r="X7" s="40"/>
      <c r="Y7" s="40"/>
      <c r="Z7" s="40"/>
      <c r="AA7" s="42"/>
      <c r="AB7" s="42"/>
    </row>
    <row r="8" spans="1:28" ht="20.25" customHeight="1" thickBot="1">
      <c r="A8" s="347" t="s">
        <v>132</v>
      </c>
      <c r="B8" s="348"/>
      <c r="C8" s="348"/>
      <c r="D8" s="348"/>
      <c r="E8" s="348"/>
      <c r="F8" s="348"/>
      <c r="G8" s="348"/>
      <c r="H8" s="348"/>
      <c r="I8" s="348"/>
      <c r="J8" s="348"/>
      <c r="K8" s="349"/>
      <c r="L8" s="40"/>
      <c r="M8" s="40"/>
      <c r="N8" s="40"/>
      <c r="O8" s="40"/>
      <c r="P8" s="40"/>
      <c r="Q8" s="40"/>
      <c r="R8" s="40"/>
      <c r="S8" s="40"/>
      <c r="T8" s="40"/>
      <c r="U8" s="40"/>
      <c r="V8" s="40"/>
      <c r="W8" s="40"/>
      <c r="X8" s="40"/>
      <c r="Y8" s="40"/>
      <c r="Z8" s="40"/>
      <c r="AA8" s="42"/>
      <c r="AB8" s="42"/>
    </row>
    <row r="9" spans="1:28" ht="29.25" customHeight="1">
      <c r="A9" s="63" t="s">
        <v>143</v>
      </c>
      <c r="B9" s="63" t="s">
        <v>146</v>
      </c>
      <c r="C9" s="63" t="s">
        <v>93</v>
      </c>
      <c r="D9" s="63" t="s">
        <v>147</v>
      </c>
      <c r="E9" s="63" t="s">
        <v>148</v>
      </c>
      <c r="F9" s="63" t="s">
        <v>149</v>
      </c>
      <c r="G9" s="63" t="s">
        <v>150</v>
      </c>
      <c r="H9" s="65" t="s">
        <v>151</v>
      </c>
      <c r="I9" s="65" t="s">
        <v>155</v>
      </c>
      <c r="J9" s="63" t="s">
        <v>158</v>
      </c>
      <c r="K9" s="63" t="s">
        <v>159</v>
      </c>
      <c r="L9" s="40"/>
      <c r="M9" s="40"/>
      <c r="N9" s="40"/>
      <c r="O9" s="40"/>
      <c r="P9" s="40"/>
      <c r="Q9" s="40"/>
      <c r="R9" s="40"/>
      <c r="S9" s="40"/>
      <c r="T9" s="40"/>
      <c r="U9" s="40"/>
      <c r="V9" s="40"/>
      <c r="W9" s="40"/>
      <c r="X9" s="40"/>
      <c r="Y9" s="40"/>
      <c r="Z9" s="40"/>
      <c r="AA9" s="42"/>
      <c r="AB9" s="42"/>
    </row>
    <row r="10" spans="1:28" ht="14.25" customHeight="1">
      <c r="A10" s="66" t="s">
        <v>87</v>
      </c>
      <c r="B10" s="68"/>
      <c r="C10" s="68">
        <v>1</v>
      </c>
      <c r="D10" s="68">
        <v>1</v>
      </c>
      <c r="E10" s="68"/>
      <c r="F10" s="68"/>
      <c r="G10" s="68"/>
      <c r="H10" s="68">
        <v>1</v>
      </c>
      <c r="I10" s="68"/>
      <c r="J10" s="68">
        <v>2</v>
      </c>
      <c r="K10" s="70">
        <f t="shared" ref="K10:K23" si="0">SUM(B10:J10)</f>
        <v>5</v>
      </c>
      <c r="L10" s="40"/>
      <c r="M10" s="40"/>
      <c r="N10" s="40"/>
      <c r="O10" s="40"/>
      <c r="P10" s="40"/>
      <c r="Q10" s="40"/>
      <c r="R10" s="40"/>
      <c r="S10" s="40"/>
      <c r="T10" s="40"/>
      <c r="U10" s="40"/>
      <c r="V10" s="40"/>
      <c r="W10" s="40"/>
      <c r="X10" s="40"/>
      <c r="Y10" s="40"/>
      <c r="Z10" s="40"/>
      <c r="AA10" s="42"/>
      <c r="AB10" s="42"/>
    </row>
    <row r="11" spans="1:28" ht="14.25" customHeight="1">
      <c r="A11" s="66" t="s">
        <v>170</v>
      </c>
      <c r="B11" s="68">
        <v>1</v>
      </c>
      <c r="C11" s="68"/>
      <c r="D11" s="68"/>
      <c r="E11" s="68"/>
      <c r="F11" s="68"/>
      <c r="G11" s="68"/>
      <c r="H11" s="68"/>
      <c r="I11" s="68"/>
      <c r="J11" s="68"/>
      <c r="K11" s="70">
        <f t="shared" si="0"/>
        <v>1</v>
      </c>
      <c r="L11" s="40"/>
      <c r="M11" s="40"/>
      <c r="N11" s="40"/>
      <c r="O11" s="40"/>
      <c r="P11" s="40"/>
      <c r="Q11" s="40"/>
      <c r="R11" s="40"/>
      <c r="S11" s="40"/>
      <c r="T11" s="40"/>
      <c r="U11" s="40"/>
      <c r="V11" s="40"/>
      <c r="W11" s="40"/>
      <c r="X11" s="40"/>
      <c r="Y11" s="40"/>
      <c r="Z11" s="40"/>
      <c r="AA11" s="42"/>
      <c r="AB11" s="42"/>
    </row>
    <row r="12" spans="1:28" ht="14.25" customHeight="1">
      <c r="A12" s="66" t="s">
        <v>171</v>
      </c>
      <c r="B12" s="68">
        <v>1</v>
      </c>
      <c r="C12" s="68">
        <v>2</v>
      </c>
      <c r="D12" s="68"/>
      <c r="E12" s="68"/>
      <c r="F12" s="68"/>
      <c r="G12" s="68"/>
      <c r="H12" s="68"/>
      <c r="I12" s="68"/>
      <c r="J12" s="68">
        <v>1</v>
      </c>
      <c r="K12" s="70">
        <f t="shared" si="0"/>
        <v>4</v>
      </c>
      <c r="L12" s="40"/>
      <c r="M12" s="40"/>
      <c r="N12" s="40"/>
      <c r="O12" s="40"/>
      <c r="P12" s="40"/>
      <c r="Q12" s="40"/>
      <c r="R12" s="40"/>
      <c r="S12" s="40"/>
      <c r="T12" s="40"/>
      <c r="U12" s="40"/>
      <c r="V12" s="40"/>
      <c r="W12" s="40"/>
      <c r="X12" s="40"/>
      <c r="Y12" s="40"/>
      <c r="Z12" s="40"/>
      <c r="AA12" s="42"/>
      <c r="AB12" s="42"/>
    </row>
    <row r="13" spans="1:28" ht="14.25" customHeight="1">
      <c r="A13" s="71" t="s">
        <v>172</v>
      </c>
      <c r="B13" s="73">
        <v>1</v>
      </c>
      <c r="C13" s="73"/>
      <c r="D13" s="73">
        <v>4</v>
      </c>
      <c r="E13" s="73"/>
      <c r="F13" s="73"/>
      <c r="G13" s="73"/>
      <c r="H13" s="73">
        <v>1</v>
      </c>
      <c r="I13" s="73"/>
      <c r="J13" s="73">
        <v>1</v>
      </c>
      <c r="K13" s="75">
        <f t="shared" si="0"/>
        <v>7</v>
      </c>
      <c r="L13" s="40"/>
      <c r="M13" s="40"/>
      <c r="N13" s="40"/>
      <c r="O13" s="40"/>
      <c r="P13" s="40"/>
      <c r="Q13" s="40"/>
      <c r="R13" s="40"/>
      <c r="S13" s="40"/>
      <c r="T13" s="40"/>
      <c r="U13" s="40"/>
      <c r="V13" s="40"/>
      <c r="W13" s="40"/>
      <c r="X13" s="40"/>
      <c r="Y13" s="40"/>
      <c r="Z13" s="40"/>
      <c r="AA13" s="42"/>
      <c r="AB13" s="42"/>
    </row>
    <row r="14" spans="1:28" ht="14.25" customHeight="1">
      <c r="A14" s="76" t="s">
        <v>173</v>
      </c>
      <c r="B14" s="77">
        <v>1</v>
      </c>
      <c r="C14" s="77"/>
      <c r="D14" s="77">
        <v>2</v>
      </c>
      <c r="E14" s="77"/>
      <c r="F14" s="77"/>
      <c r="G14" s="77"/>
      <c r="H14" s="77"/>
      <c r="I14" s="77"/>
      <c r="J14" s="77">
        <v>1</v>
      </c>
      <c r="K14" s="79">
        <f t="shared" si="0"/>
        <v>4</v>
      </c>
      <c r="L14" s="40"/>
      <c r="M14" s="40"/>
      <c r="N14" s="40"/>
      <c r="O14" s="40"/>
      <c r="P14" s="40"/>
      <c r="Q14" s="40"/>
      <c r="R14" s="40"/>
      <c r="S14" s="40"/>
      <c r="T14" s="40"/>
      <c r="U14" s="40"/>
      <c r="V14" s="40"/>
      <c r="W14" s="40"/>
      <c r="X14" s="40"/>
      <c r="Y14" s="40"/>
      <c r="Z14" s="40"/>
      <c r="AA14" s="42"/>
      <c r="AB14" s="42"/>
    </row>
    <row r="15" spans="1:28" ht="14.25" customHeight="1">
      <c r="A15" s="76" t="s">
        <v>174</v>
      </c>
      <c r="B15" s="77">
        <v>2</v>
      </c>
      <c r="C15" s="77"/>
      <c r="D15" s="77"/>
      <c r="E15" s="77"/>
      <c r="F15" s="77">
        <v>10</v>
      </c>
      <c r="G15" s="77"/>
      <c r="H15" s="77"/>
      <c r="I15" s="77"/>
      <c r="J15" s="77">
        <v>4</v>
      </c>
      <c r="K15" s="79">
        <f t="shared" si="0"/>
        <v>16</v>
      </c>
      <c r="L15" s="40"/>
      <c r="M15" s="40"/>
      <c r="N15" s="40"/>
      <c r="O15" s="40"/>
      <c r="P15" s="40"/>
      <c r="Q15" s="40"/>
      <c r="R15" s="40"/>
      <c r="S15" s="40"/>
      <c r="T15" s="40"/>
      <c r="U15" s="40"/>
      <c r="V15" s="40"/>
      <c r="W15" s="40"/>
      <c r="X15" s="40"/>
      <c r="Y15" s="40"/>
      <c r="Z15" s="40"/>
      <c r="AA15" s="42"/>
      <c r="AB15" s="42"/>
    </row>
    <row r="16" spans="1:28" ht="14.25" customHeight="1">
      <c r="A16" s="76" t="s">
        <v>177</v>
      </c>
      <c r="B16" s="77">
        <v>1</v>
      </c>
      <c r="C16" s="77"/>
      <c r="D16" s="77"/>
      <c r="E16" s="77"/>
      <c r="F16" s="77"/>
      <c r="G16" s="77"/>
      <c r="H16" s="77"/>
      <c r="I16" s="77"/>
      <c r="J16" s="77">
        <v>1</v>
      </c>
      <c r="K16" s="79">
        <f t="shared" si="0"/>
        <v>2</v>
      </c>
      <c r="L16" s="40"/>
      <c r="M16" s="40"/>
      <c r="N16" s="40"/>
      <c r="O16" s="40"/>
      <c r="P16" s="40"/>
      <c r="Q16" s="40"/>
      <c r="R16" s="40"/>
      <c r="S16" s="40"/>
      <c r="T16" s="40"/>
      <c r="U16" s="40"/>
      <c r="V16" s="40"/>
      <c r="W16" s="40"/>
      <c r="X16" s="40"/>
      <c r="Y16" s="40"/>
      <c r="Z16" s="40"/>
      <c r="AA16" s="42"/>
      <c r="AB16" s="42"/>
    </row>
    <row r="17" spans="1:28" ht="14.25" customHeight="1">
      <c r="A17" s="76" t="s">
        <v>181</v>
      </c>
      <c r="B17" s="77"/>
      <c r="C17" s="77"/>
      <c r="D17" s="77">
        <v>3</v>
      </c>
      <c r="E17" s="77"/>
      <c r="F17" s="77"/>
      <c r="G17" s="77"/>
      <c r="H17" s="77"/>
      <c r="I17" s="77"/>
      <c r="J17" s="77"/>
      <c r="K17" s="79">
        <f t="shared" si="0"/>
        <v>3</v>
      </c>
      <c r="L17" s="40"/>
      <c r="M17" s="40"/>
      <c r="N17" s="40"/>
      <c r="O17" s="40"/>
      <c r="P17" s="40"/>
      <c r="Q17" s="40"/>
      <c r="R17" s="40"/>
      <c r="S17" s="40"/>
      <c r="T17" s="40"/>
      <c r="U17" s="40"/>
      <c r="V17" s="40"/>
      <c r="W17" s="40"/>
      <c r="X17" s="40"/>
      <c r="Y17" s="40"/>
      <c r="Z17" s="40"/>
      <c r="AA17" s="42"/>
      <c r="AB17" s="42"/>
    </row>
    <row r="18" spans="1:28" ht="14.25" customHeight="1">
      <c r="A18" s="76" t="s">
        <v>182</v>
      </c>
      <c r="B18" s="77"/>
      <c r="C18" s="77"/>
      <c r="D18" s="77"/>
      <c r="E18" s="77"/>
      <c r="F18" s="77"/>
      <c r="G18" s="77"/>
      <c r="H18" s="77"/>
      <c r="I18" s="77">
        <v>2</v>
      </c>
      <c r="J18" s="77"/>
      <c r="K18" s="79">
        <f t="shared" si="0"/>
        <v>2</v>
      </c>
      <c r="L18" s="40"/>
      <c r="M18" s="40"/>
      <c r="N18" s="40"/>
      <c r="O18" s="40"/>
      <c r="P18" s="40"/>
      <c r="Q18" s="40"/>
      <c r="R18" s="40"/>
      <c r="S18" s="40"/>
      <c r="T18" s="40"/>
      <c r="U18" s="40"/>
      <c r="V18" s="40"/>
      <c r="W18" s="40"/>
      <c r="X18" s="40"/>
      <c r="Y18" s="40"/>
      <c r="Z18" s="40"/>
      <c r="AA18" s="42"/>
      <c r="AB18" s="42"/>
    </row>
    <row r="19" spans="1:28" ht="14.25" customHeight="1">
      <c r="A19" s="76" t="s">
        <v>183</v>
      </c>
      <c r="B19" s="77">
        <v>1</v>
      </c>
      <c r="C19" s="77"/>
      <c r="D19" s="77">
        <v>2</v>
      </c>
      <c r="E19" s="77"/>
      <c r="F19" s="77"/>
      <c r="G19" s="77"/>
      <c r="H19" s="77">
        <v>2</v>
      </c>
      <c r="I19" s="77"/>
      <c r="J19" s="77"/>
      <c r="K19" s="79">
        <f t="shared" si="0"/>
        <v>5</v>
      </c>
      <c r="L19" s="40"/>
      <c r="M19" s="40"/>
      <c r="N19" s="40"/>
      <c r="O19" s="40"/>
      <c r="P19" s="40"/>
      <c r="Q19" s="40"/>
      <c r="R19" s="40"/>
      <c r="S19" s="40"/>
      <c r="T19" s="40"/>
      <c r="U19" s="40"/>
      <c r="V19" s="40"/>
      <c r="W19" s="40"/>
      <c r="X19" s="40"/>
      <c r="Y19" s="40"/>
      <c r="Z19" s="40"/>
      <c r="AA19" s="42"/>
      <c r="AB19" s="42"/>
    </row>
    <row r="20" spans="1:28" ht="14.25" customHeight="1">
      <c r="A20" s="76" t="s">
        <v>184</v>
      </c>
      <c r="B20" s="77"/>
      <c r="C20" s="77"/>
      <c r="D20" s="77"/>
      <c r="E20" s="77"/>
      <c r="F20" s="77"/>
      <c r="G20" s="77">
        <v>3</v>
      </c>
      <c r="H20" s="77">
        <v>2</v>
      </c>
      <c r="I20" s="77"/>
      <c r="J20" s="77">
        <v>1</v>
      </c>
      <c r="K20" s="79">
        <f t="shared" si="0"/>
        <v>6</v>
      </c>
      <c r="L20" s="40"/>
      <c r="M20" s="40"/>
      <c r="N20" s="40"/>
      <c r="O20" s="40"/>
      <c r="P20" s="40"/>
      <c r="Q20" s="40"/>
      <c r="R20" s="40"/>
      <c r="S20" s="40"/>
      <c r="T20" s="40"/>
      <c r="U20" s="40"/>
      <c r="V20" s="40"/>
      <c r="W20" s="40"/>
      <c r="X20" s="40"/>
      <c r="Y20" s="40"/>
      <c r="Z20" s="40"/>
      <c r="AA20" s="42"/>
      <c r="AB20" s="42"/>
    </row>
    <row r="21" spans="1:28" ht="14.25" customHeight="1">
      <c r="A21" s="76" t="s">
        <v>187</v>
      </c>
      <c r="B21" s="77"/>
      <c r="C21" s="77"/>
      <c r="D21" s="77"/>
      <c r="E21" s="77"/>
      <c r="F21" s="77"/>
      <c r="G21" s="77"/>
      <c r="H21" s="77"/>
      <c r="I21" s="77"/>
      <c r="J21" s="77">
        <v>1</v>
      </c>
      <c r="K21" s="79">
        <f t="shared" si="0"/>
        <v>1</v>
      </c>
      <c r="L21" s="40"/>
      <c r="M21" s="40"/>
      <c r="N21" s="40"/>
      <c r="O21" s="40"/>
      <c r="P21" s="40"/>
      <c r="Q21" s="40"/>
      <c r="R21" s="40"/>
      <c r="S21" s="40"/>
      <c r="T21" s="40"/>
      <c r="U21" s="40"/>
      <c r="V21" s="40"/>
      <c r="W21" s="40"/>
      <c r="X21" s="40"/>
      <c r="Y21" s="40"/>
      <c r="Z21" s="40"/>
      <c r="AA21" s="42"/>
      <c r="AB21" s="42"/>
    </row>
    <row r="22" spans="1:28" ht="14.25" customHeight="1">
      <c r="A22" s="81" t="s">
        <v>189</v>
      </c>
      <c r="B22" s="82"/>
      <c r="C22" s="82"/>
      <c r="D22" s="82"/>
      <c r="E22" s="82"/>
      <c r="F22" s="82"/>
      <c r="G22" s="82"/>
      <c r="H22" s="82">
        <v>1</v>
      </c>
      <c r="I22" s="82"/>
      <c r="J22" s="82">
        <v>1</v>
      </c>
      <c r="K22" s="84">
        <f t="shared" si="0"/>
        <v>2</v>
      </c>
      <c r="L22" s="40"/>
      <c r="M22" s="40"/>
      <c r="N22" s="40"/>
      <c r="O22" s="40"/>
      <c r="P22" s="40"/>
      <c r="Q22" s="40"/>
      <c r="R22" s="40"/>
      <c r="S22" s="40"/>
      <c r="T22" s="40"/>
      <c r="U22" s="40"/>
      <c r="V22" s="40"/>
      <c r="W22" s="40"/>
      <c r="X22" s="40"/>
      <c r="Y22" s="40"/>
      <c r="Z22" s="40"/>
      <c r="AA22" s="42"/>
      <c r="AB22" s="42"/>
    </row>
    <row r="23" spans="1:28" ht="14.25" customHeight="1">
      <c r="A23" s="81" t="s">
        <v>198</v>
      </c>
      <c r="B23" s="82"/>
      <c r="C23" s="82"/>
      <c r="D23" s="82"/>
      <c r="E23" s="82">
        <v>2</v>
      </c>
      <c r="F23" s="82"/>
      <c r="G23" s="82"/>
      <c r="H23" s="82"/>
      <c r="I23" s="82"/>
      <c r="J23" s="82"/>
      <c r="K23" s="84">
        <f t="shared" si="0"/>
        <v>2</v>
      </c>
      <c r="L23" s="40"/>
      <c r="M23" s="40"/>
      <c r="N23" s="40"/>
      <c r="O23" s="40"/>
      <c r="P23" s="40"/>
      <c r="Q23" s="40"/>
      <c r="R23" s="40"/>
      <c r="S23" s="40"/>
      <c r="T23" s="40"/>
      <c r="U23" s="40"/>
      <c r="V23" s="40"/>
      <c r="W23" s="40"/>
      <c r="X23" s="40"/>
      <c r="Y23" s="40"/>
      <c r="Z23" s="40"/>
      <c r="AA23" s="42"/>
      <c r="AB23" s="42"/>
    </row>
    <row r="24" spans="1:28" ht="14.25" customHeight="1">
      <c r="A24" s="86" t="s">
        <v>159</v>
      </c>
      <c r="B24" s="88">
        <f t="shared" ref="B24:K24" si="1">SUM(B10:B23)</f>
        <v>8</v>
      </c>
      <c r="C24" s="88">
        <f t="shared" si="1"/>
        <v>3</v>
      </c>
      <c r="D24" s="88">
        <f t="shared" si="1"/>
        <v>12</v>
      </c>
      <c r="E24" s="88">
        <f t="shared" si="1"/>
        <v>2</v>
      </c>
      <c r="F24" s="88">
        <f t="shared" si="1"/>
        <v>10</v>
      </c>
      <c r="G24" s="88">
        <f t="shared" si="1"/>
        <v>3</v>
      </c>
      <c r="H24" s="88">
        <f t="shared" si="1"/>
        <v>7</v>
      </c>
      <c r="I24" s="88">
        <f t="shared" si="1"/>
        <v>2</v>
      </c>
      <c r="J24" s="88">
        <f t="shared" si="1"/>
        <v>13</v>
      </c>
      <c r="K24" s="88">
        <f t="shared" si="1"/>
        <v>60</v>
      </c>
      <c r="L24" s="40"/>
      <c r="M24" s="40"/>
      <c r="N24" s="40"/>
      <c r="O24" s="40"/>
      <c r="P24" s="40"/>
      <c r="Q24" s="40"/>
      <c r="R24" s="40"/>
      <c r="S24" s="40"/>
      <c r="T24" s="40"/>
      <c r="U24" s="40"/>
      <c r="V24" s="40"/>
      <c r="W24" s="40"/>
      <c r="X24" s="40"/>
      <c r="Y24" s="40"/>
      <c r="Z24" s="40"/>
      <c r="AA24" s="42"/>
      <c r="AB24" s="42"/>
    </row>
    <row r="25" spans="1:28" ht="14.2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2"/>
      <c r="AB25" s="42"/>
    </row>
    <row r="26" spans="1:28"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row>
    <row r="27" spans="1:28"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row>
    <row r="28" spans="1:28"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row>
    <row r="29" spans="1:28"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row>
    <row r="30" spans="1:28"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row>
    <row r="31" spans="1:28"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row>
    <row r="32" spans="1:28"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row>
    <row r="33" spans="1:28"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row>
    <row r="34" spans="1:28"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row>
    <row r="35" spans="1:28"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row>
    <row r="36" spans="1:28"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row>
    <row r="37" spans="1:28"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row>
    <row r="38" spans="1:28"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row>
    <row r="39" spans="1:28"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row>
    <row r="40" spans="1:28"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row>
    <row r="41" spans="1:28"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spans="1:28"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row>
    <row r="43" spans="1:28"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row>
    <row r="44" spans="1:28"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row>
    <row r="45" spans="1:28"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row>
    <row r="46" spans="1:28"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spans="1:28"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spans="1:28"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row>
    <row r="57" spans="1:28"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row>
    <row r="58" spans="1:28"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row>
    <row r="59" spans="1:28"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row>
    <row r="60" spans="1:28"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row>
    <row r="61" spans="1:28"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row>
    <row r="62" spans="1:28"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row>
    <row r="63" spans="1:28"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row>
    <row r="64" spans="1:28"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row>
    <row r="65" spans="1:28"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row>
    <row r="66" spans="1:28" ht="15.75" customHeight="1">
      <c r="A66" s="350" t="s">
        <v>222</v>
      </c>
      <c r="B66" s="334"/>
      <c r="C66" s="334"/>
      <c r="D66" s="334"/>
      <c r="E66" s="334"/>
      <c r="F66" s="334"/>
      <c r="G66" s="334"/>
      <c r="H66" s="42"/>
      <c r="I66" s="42"/>
      <c r="J66" s="42"/>
      <c r="K66" s="42"/>
      <c r="L66" s="42"/>
      <c r="M66" s="42"/>
      <c r="N66" s="42"/>
      <c r="O66" s="42"/>
      <c r="P66" s="42"/>
      <c r="Q66" s="42"/>
      <c r="R66" s="42"/>
      <c r="S66" s="42"/>
      <c r="T66" s="42"/>
      <c r="U66" s="42"/>
      <c r="V66" s="42"/>
      <c r="W66" s="42"/>
      <c r="X66" s="42"/>
      <c r="Y66" s="42"/>
      <c r="Z66" s="42"/>
      <c r="AA66" s="42"/>
      <c r="AB66" s="42"/>
    </row>
    <row r="67" spans="1:28" ht="15.75" customHeight="1">
      <c r="A67" s="351" t="s">
        <v>223</v>
      </c>
      <c r="B67" s="327" t="s">
        <v>224</v>
      </c>
      <c r="C67" s="328"/>
      <c r="D67" s="328"/>
      <c r="E67" s="352"/>
      <c r="F67" s="353" t="s">
        <v>229</v>
      </c>
      <c r="G67" s="328"/>
      <c r="H67" s="328"/>
      <c r="I67" s="329"/>
      <c r="J67" s="343" t="s">
        <v>232</v>
      </c>
      <c r="K67" s="328"/>
      <c r="L67" s="328"/>
      <c r="M67" s="329"/>
      <c r="N67" s="42"/>
      <c r="O67" s="42"/>
      <c r="P67" s="42"/>
      <c r="Q67" s="42"/>
      <c r="R67" s="42"/>
      <c r="S67" s="42"/>
      <c r="T67" s="42"/>
      <c r="U67" s="42"/>
      <c r="V67" s="42"/>
      <c r="W67" s="42"/>
      <c r="X67" s="42"/>
      <c r="Y67" s="42"/>
      <c r="Z67" s="42"/>
      <c r="AA67" s="42"/>
      <c r="AB67" s="42"/>
    </row>
    <row r="68" spans="1:28" ht="15.75" customHeight="1">
      <c r="A68" s="331"/>
      <c r="B68" s="354" t="s">
        <v>240</v>
      </c>
      <c r="C68" s="329"/>
      <c r="D68" s="327" t="s">
        <v>243</v>
      </c>
      <c r="E68" s="352"/>
      <c r="F68" s="355" t="s">
        <v>240</v>
      </c>
      <c r="G68" s="329"/>
      <c r="H68" s="353" t="s">
        <v>243</v>
      </c>
      <c r="I68" s="329"/>
      <c r="J68" s="342" t="s">
        <v>240</v>
      </c>
      <c r="K68" s="329"/>
      <c r="L68" s="343" t="s">
        <v>243</v>
      </c>
      <c r="M68" s="329"/>
      <c r="N68" s="42"/>
      <c r="O68" s="42"/>
      <c r="P68" s="42"/>
      <c r="Q68" s="42"/>
      <c r="R68" s="42"/>
      <c r="S68" s="42"/>
      <c r="T68" s="42"/>
      <c r="U68" s="42"/>
      <c r="V68" s="42"/>
      <c r="W68" s="42"/>
      <c r="X68" s="42"/>
      <c r="Y68" s="42"/>
      <c r="Z68" s="42"/>
      <c r="AA68" s="42"/>
      <c r="AB68" s="42"/>
    </row>
    <row r="69" spans="1:28" ht="33.75" customHeight="1">
      <c r="A69" s="332"/>
      <c r="B69" s="98" t="s">
        <v>255</v>
      </c>
      <c r="C69" s="99" t="s">
        <v>258</v>
      </c>
      <c r="D69" s="99" t="s">
        <v>255</v>
      </c>
      <c r="E69" s="99" t="s">
        <v>258</v>
      </c>
      <c r="F69" s="101" t="s">
        <v>255</v>
      </c>
      <c r="G69" s="103" t="s">
        <v>258</v>
      </c>
      <c r="H69" s="103" t="s">
        <v>255</v>
      </c>
      <c r="I69" s="103" t="s">
        <v>258</v>
      </c>
      <c r="J69" s="104" t="s">
        <v>255</v>
      </c>
      <c r="K69" s="105" t="s">
        <v>258</v>
      </c>
      <c r="L69" s="105" t="s">
        <v>255</v>
      </c>
      <c r="M69" s="105" t="s">
        <v>258</v>
      </c>
      <c r="N69" s="42"/>
      <c r="O69" s="42"/>
      <c r="P69" s="42"/>
      <c r="Q69" s="42"/>
      <c r="R69" s="42"/>
      <c r="S69" s="42"/>
      <c r="T69" s="42"/>
      <c r="U69" s="42"/>
      <c r="V69" s="42"/>
      <c r="W69" s="42"/>
      <c r="X69" s="42"/>
      <c r="Y69" s="42"/>
      <c r="Z69" s="42"/>
      <c r="AA69" s="42"/>
      <c r="AB69" s="42"/>
    </row>
    <row r="70" spans="1:28" ht="15.75" customHeight="1">
      <c r="A70" s="106" t="s">
        <v>87</v>
      </c>
      <c r="B70" s="110">
        <v>3</v>
      </c>
      <c r="C70" s="110">
        <v>0</v>
      </c>
      <c r="D70" s="110">
        <v>2</v>
      </c>
      <c r="E70" s="110">
        <v>0</v>
      </c>
      <c r="F70" s="113">
        <v>3</v>
      </c>
      <c r="G70" s="113">
        <v>0</v>
      </c>
      <c r="H70" s="113">
        <v>2</v>
      </c>
      <c r="I70" s="113">
        <v>0</v>
      </c>
      <c r="J70" s="110"/>
      <c r="K70" s="110"/>
      <c r="L70" s="110"/>
      <c r="M70" s="110"/>
      <c r="N70" s="42"/>
      <c r="O70" s="42"/>
      <c r="P70" s="42"/>
      <c r="Q70" s="42"/>
      <c r="R70" s="42"/>
      <c r="S70" s="42"/>
      <c r="T70" s="42"/>
      <c r="U70" s="42"/>
      <c r="V70" s="42"/>
      <c r="W70" s="42"/>
      <c r="X70" s="42"/>
      <c r="Y70" s="42"/>
      <c r="Z70" s="42"/>
      <c r="AA70" s="42"/>
      <c r="AB70" s="42"/>
    </row>
    <row r="71" spans="1:28" ht="15.75" customHeight="1">
      <c r="A71" s="106" t="s">
        <v>170</v>
      </c>
      <c r="B71" s="110">
        <v>1</v>
      </c>
      <c r="C71" s="110">
        <v>0</v>
      </c>
      <c r="D71" s="110">
        <v>0</v>
      </c>
      <c r="E71" s="110">
        <v>0</v>
      </c>
      <c r="F71" s="113">
        <v>1</v>
      </c>
      <c r="G71" s="113">
        <v>0</v>
      </c>
      <c r="H71" s="113">
        <v>0</v>
      </c>
      <c r="I71" s="113">
        <v>0</v>
      </c>
      <c r="J71" s="110"/>
      <c r="K71" s="110"/>
      <c r="L71" s="110"/>
      <c r="M71" s="110"/>
      <c r="N71" s="42"/>
      <c r="O71" s="42"/>
      <c r="P71" s="42"/>
      <c r="Q71" s="42"/>
      <c r="R71" s="42"/>
      <c r="S71" s="42"/>
      <c r="T71" s="42"/>
      <c r="U71" s="42"/>
      <c r="V71" s="42"/>
      <c r="W71" s="42"/>
      <c r="X71" s="42"/>
      <c r="Y71" s="42"/>
      <c r="Z71" s="42"/>
      <c r="AA71" s="42"/>
      <c r="AB71" s="42"/>
    </row>
    <row r="72" spans="1:28" ht="15.75" customHeight="1">
      <c r="A72" s="106" t="s">
        <v>171</v>
      </c>
      <c r="B72" s="110">
        <v>3</v>
      </c>
      <c r="C72" s="110">
        <v>0</v>
      </c>
      <c r="D72" s="110">
        <v>1</v>
      </c>
      <c r="E72" s="110">
        <v>0</v>
      </c>
      <c r="F72" s="113">
        <v>3</v>
      </c>
      <c r="G72" s="113">
        <v>0</v>
      </c>
      <c r="H72" s="113">
        <v>1</v>
      </c>
      <c r="I72" s="113">
        <v>0</v>
      </c>
      <c r="J72" s="110"/>
      <c r="K72" s="110"/>
      <c r="L72" s="110"/>
      <c r="M72" s="110"/>
      <c r="N72" s="42"/>
      <c r="O72" s="42"/>
      <c r="P72" s="42"/>
      <c r="Q72" s="42"/>
      <c r="R72" s="42"/>
      <c r="S72" s="42"/>
      <c r="T72" s="42"/>
      <c r="U72" s="42"/>
      <c r="V72" s="42"/>
      <c r="W72" s="42"/>
      <c r="X72" s="42"/>
      <c r="Y72" s="42"/>
      <c r="Z72" s="42"/>
      <c r="AA72" s="42"/>
      <c r="AB72" s="42"/>
    </row>
    <row r="73" spans="1:28" ht="15.75" customHeight="1">
      <c r="A73" s="106" t="s">
        <v>172</v>
      </c>
      <c r="B73" s="110">
        <v>6</v>
      </c>
      <c r="C73" s="110">
        <v>0</v>
      </c>
      <c r="D73" s="110">
        <v>1</v>
      </c>
      <c r="E73" s="110">
        <v>0</v>
      </c>
      <c r="F73" s="113">
        <v>6</v>
      </c>
      <c r="G73" s="113">
        <v>0</v>
      </c>
      <c r="H73" s="113">
        <v>1</v>
      </c>
      <c r="I73" s="113">
        <v>0</v>
      </c>
      <c r="J73" s="110"/>
      <c r="K73" s="110"/>
      <c r="L73" s="110"/>
      <c r="M73" s="110"/>
      <c r="N73" s="42"/>
      <c r="O73" s="42"/>
      <c r="P73" s="42"/>
      <c r="Q73" s="42"/>
      <c r="R73" s="42"/>
      <c r="S73" s="42"/>
      <c r="T73" s="42"/>
      <c r="U73" s="42"/>
      <c r="V73" s="42"/>
      <c r="W73" s="42"/>
      <c r="X73" s="42"/>
      <c r="Y73" s="42"/>
      <c r="Z73" s="42"/>
      <c r="AA73" s="42"/>
      <c r="AB73" s="42"/>
    </row>
    <row r="74" spans="1:28" ht="15.75" customHeight="1">
      <c r="A74" s="106" t="s">
        <v>173</v>
      </c>
      <c r="B74" s="110">
        <v>3</v>
      </c>
      <c r="C74" s="110">
        <v>0</v>
      </c>
      <c r="D74" s="110">
        <v>1</v>
      </c>
      <c r="E74" s="110">
        <v>0</v>
      </c>
      <c r="F74" s="113">
        <v>3</v>
      </c>
      <c r="G74" s="113">
        <v>0</v>
      </c>
      <c r="H74" s="113">
        <v>1</v>
      </c>
      <c r="I74" s="113">
        <v>0</v>
      </c>
      <c r="J74" s="110"/>
      <c r="K74" s="110"/>
      <c r="L74" s="110"/>
      <c r="M74" s="110"/>
      <c r="N74" s="42"/>
      <c r="O74" s="42"/>
      <c r="P74" s="42"/>
      <c r="Q74" s="42"/>
      <c r="R74" s="42"/>
      <c r="S74" s="42"/>
      <c r="T74" s="42"/>
      <c r="U74" s="42"/>
      <c r="V74" s="42"/>
      <c r="W74" s="42"/>
      <c r="X74" s="42"/>
      <c r="Y74" s="42"/>
      <c r="Z74" s="42"/>
      <c r="AA74" s="42"/>
      <c r="AB74" s="42"/>
    </row>
    <row r="75" spans="1:28" ht="15.75" customHeight="1">
      <c r="A75" s="106" t="s">
        <v>174</v>
      </c>
      <c r="B75" s="110">
        <v>12</v>
      </c>
      <c r="C75" s="110">
        <v>0</v>
      </c>
      <c r="D75" s="110">
        <v>4</v>
      </c>
      <c r="E75" s="110">
        <v>0</v>
      </c>
      <c r="F75" s="113">
        <v>12</v>
      </c>
      <c r="G75" s="113">
        <v>0</v>
      </c>
      <c r="H75" s="113">
        <v>4</v>
      </c>
      <c r="I75" s="113">
        <v>0</v>
      </c>
      <c r="J75" s="110"/>
      <c r="K75" s="110"/>
      <c r="L75" s="110"/>
      <c r="M75" s="110"/>
      <c r="N75" s="42"/>
      <c r="O75" s="42"/>
      <c r="P75" s="42"/>
      <c r="Q75" s="42"/>
      <c r="R75" s="42"/>
      <c r="S75" s="42"/>
      <c r="T75" s="42"/>
      <c r="U75" s="42"/>
      <c r="V75" s="42"/>
      <c r="W75" s="42"/>
      <c r="X75" s="42"/>
      <c r="Y75" s="42"/>
      <c r="Z75" s="42"/>
      <c r="AA75" s="42"/>
      <c r="AB75" s="42"/>
    </row>
    <row r="76" spans="1:28" ht="15.75" customHeight="1">
      <c r="A76" s="106" t="s">
        <v>177</v>
      </c>
      <c r="B76" s="110">
        <v>1</v>
      </c>
      <c r="C76" s="110">
        <v>0</v>
      </c>
      <c r="D76" s="110">
        <v>1</v>
      </c>
      <c r="E76" s="110">
        <v>0</v>
      </c>
      <c r="F76" s="113">
        <v>1</v>
      </c>
      <c r="G76" s="113">
        <v>0</v>
      </c>
      <c r="H76" s="113">
        <v>1</v>
      </c>
      <c r="I76" s="113">
        <v>0</v>
      </c>
      <c r="J76" s="110"/>
      <c r="K76" s="110"/>
      <c r="L76" s="110"/>
      <c r="M76" s="110"/>
      <c r="N76" s="42"/>
      <c r="O76" s="42"/>
      <c r="P76" s="42"/>
      <c r="Q76" s="42"/>
      <c r="R76" s="42"/>
      <c r="S76" s="42"/>
      <c r="T76" s="42"/>
      <c r="U76" s="42"/>
      <c r="V76" s="42"/>
      <c r="W76" s="42"/>
      <c r="X76" s="42"/>
      <c r="Y76" s="42"/>
      <c r="Z76" s="42"/>
      <c r="AA76" s="42"/>
      <c r="AB76" s="42"/>
    </row>
    <row r="77" spans="1:28" ht="15.75" customHeight="1">
      <c r="A77" s="106" t="s">
        <v>181</v>
      </c>
      <c r="B77" s="110">
        <v>3</v>
      </c>
      <c r="C77" s="110">
        <v>0</v>
      </c>
      <c r="D77" s="110">
        <v>0</v>
      </c>
      <c r="E77" s="110">
        <v>0</v>
      </c>
      <c r="F77" s="113">
        <v>3</v>
      </c>
      <c r="G77" s="113">
        <v>0</v>
      </c>
      <c r="H77" s="113">
        <v>0</v>
      </c>
      <c r="I77" s="113">
        <v>0</v>
      </c>
      <c r="J77" s="110"/>
      <c r="K77" s="110"/>
      <c r="L77" s="110"/>
      <c r="M77" s="110"/>
      <c r="N77" s="42"/>
      <c r="O77" s="42"/>
      <c r="P77" s="42"/>
      <c r="Q77" s="42"/>
      <c r="R77" s="42"/>
      <c r="S77" s="42"/>
      <c r="T77" s="42"/>
      <c r="U77" s="42"/>
      <c r="V77" s="42"/>
      <c r="W77" s="42"/>
      <c r="X77" s="42"/>
      <c r="Y77" s="42"/>
      <c r="Z77" s="42"/>
      <c r="AA77" s="42"/>
      <c r="AB77" s="42"/>
    </row>
    <row r="78" spans="1:28" ht="15.75" customHeight="1">
      <c r="A78" s="106" t="s">
        <v>182</v>
      </c>
      <c r="B78" s="110">
        <v>2</v>
      </c>
      <c r="C78" s="110">
        <v>0</v>
      </c>
      <c r="D78" s="110">
        <v>0</v>
      </c>
      <c r="E78" s="110">
        <v>0</v>
      </c>
      <c r="F78" s="113">
        <v>5</v>
      </c>
      <c r="G78" s="113">
        <v>0</v>
      </c>
      <c r="H78" s="113">
        <v>0</v>
      </c>
      <c r="I78" s="113">
        <v>0</v>
      </c>
      <c r="J78" s="110"/>
      <c r="K78" s="110"/>
      <c r="L78" s="110"/>
      <c r="M78" s="110"/>
      <c r="N78" s="42"/>
      <c r="O78" s="42"/>
      <c r="P78" s="42"/>
      <c r="Q78" s="42"/>
      <c r="R78" s="42"/>
      <c r="S78" s="42"/>
      <c r="T78" s="42"/>
      <c r="U78" s="42"/>
      <c r="V78" s="42"/>
      <c r="W78" s="42"/>
      <c r="X78" s="42"/>
      <c r="Y78" s="42"/>
      <c r="Z78" s="42"/>
      <c r="AA78" s="42"/>
      <c r="AB78" s="42"/>
    </row>
    <row r="79" spans="1:28" ht="15.75" customHeight="1">
      <c r="A79" s="106" t="s">
        <v>183</v>
      </c>
      <c r="B79" s="110">
        <v>5</v>
      </c>
      <c r="C79" s="110">
        <v>0</v>
      </c>
      <c r="D79" s="110">
        <v>0</v>
      </c>
      <c r="E79" s="110">
        <v>0</v>
      </c>
      <c r="F79" s="113">
        <v>5</v>
      </c>
      <c r="G79" s="113">
        <v>0</v>
      </c>
      <c r="H79" s="113">
        <v>1</v>
      </c>
      <c r="I79" s="113">
        <v>0</v>
      </c>
      <c r="J79" s="110"/>
      <c r="K79" s="110"/>
      <c r="L79" s="110"/>
      <c r="M79" s="110"/>
      <c r="N79" s="42"/>
      <c r="O79" s="42"/>
      <c r="P79" s="42"/>
      <c r="Q79" s="42"/>
      <c r="R79" s="42"/>
      <c r="S79" s="42"/>
      <c r="T79" s="42"/>
      <c r="U79" s="42"/>
      <c r="V79" s="42"/>
      <c r="W79" s="42"/>
      <c r="X79" s="42"/>
      <c r="Y79" s="42"/>
      <c r="Z79" s="42"/>
      <c r="AA79" s="42"/>
      <c r="AB79" s="42"/>
    </row>
    <row r="80" spans="1:28" ht="15.75" customHeight="1">
      <c r="A80" s="106" t="s">
        <v>184</v>
      </c>
      <c r="B80" s="110">
        <v>5</v>
      </c>
      <c r="C80" s="110">
        <v>0</v>
      </c>
      <c r="D80" s="110">
        <v>1</v>
      </c>
      <c r="E80" s="110">
        <v>0</v>
      </c>
      <c r="F80" s="113">
        <v>0</v>
      </c>
      <c r="G80" s="113">
        <v>0</v>
      </c>
      <c r="H80" s="113">
        <v>1</v>
      </c>
      <c r="I80" s="113">
        <v>0</v>
      </c>
      <c r="J80" s="110"/>
      <c r="K80" s="110"/>
      <c r="L80" s="110"/>
      <c r="M80" s="110"/>
      <c r="N80" s="42"/>
      <c r="O80" s="42"/>
      <c r="P80" s="42"/>
      <c r="Q80" s="42"/>
      <c r="R80" s="42"/>
      <c r="S80" s="42"/>
      <c r="T80" s="42"/>
      <c r="U80" s="42"/>
      <c r="V80" s="42"/>
      <c r="W80" s="42"/>
      <c r="X80" s="42"/>
      <c r="Y80" s="42"/>
      <c r="Z80" s="42"/>
      <c r="AA80" s="42"/>
      <c r="AB80" s="42"/>
    </row>
    <row r="81" spans="1:28" ht="15.75" customHeight="1">
      <c r="A81" s="106" t="s">
        <v>187</v>
      </c>
      <c r="B81" s="110">
        <v>0</v>
      </c>
      <c r="C81" s="110">
        <v>0</v>
      </c>
      <c r="D81" s="110">
        <v>1</v>
      </c>
      <c r="E81" s="110">
        <v>0</v>
      </c>
      <c r="F81" s="113">
        <v>2</v>
      </c>
      <c r="G81" s="113">
        <v>1</v>
      </c>
      <c r="H81" s="113">
        <v>0</v>
      </c>
      <c r="I81" s="113">
        <v>0</v>
      </c>
      <c r="J81" s="110"/>
      <c r="K81" s="110"/>
      <c r="L81" s="110"/>
      <c r="M81" s="110"/>
      <c r="N81" s="42"/>
      <c r="O81" s="42"/>
      <c r="P81" s="42"/>
      <c r="Q81" s="42"/>
      <c r="R81" s="42"/>
      <c r="S81" s="42"/>
      <c r="T81" s="42"/>
      <c r="U81" s="42"/>
      <c r="V81" s="42"/>
      <c r="W81" s="42"/>
      <c r="X81" s="42"/>
      <c r="Y81" s="42"/>
      <c r="Z81" s="42"/>
      <c r="AA81" s="42"/>
      <c r="AB81" s="42"/>
    </row>
    <row r="82" spans="1:28" ht="15.75" customHeight="1">
      <c r="A82" s="106" t="s">
        <v>189</v>
      </c>
      <c r="B82" s="110">
        <v>1</v>
      </c>
      <c r="C82" s="110">
        <v>0</v>
      </c>
      <c r="D82" s="110">
        <v>1</v>
      </c>
      <c r="E82" s="110">
        <v>0</v>
      </c>
      <c r="F82" s="113">
        <v>1</v>
      </c>
      <c r="G82" s="113">
        <v>0</v>
      </c>
      <c r="H82" s="113">
        <v>1</v>
      </c>
      <c r="I82" s="113">
        <v>0</v>
      </c>
      <c r="J82" s="110"/>
      <c r="K82" s="110"/>
      <c r="L82" s="110"/>
      <c r="M82" s="110"/>
      <c r="N82" s="42"/>
      <c r="O82" s="42"/>
      <c r="P82" s="42"/>
      <c r="Q82" s="42"/>
      <c r="R82" s="42"/>
      <c r="S82" s="42"/>
      <c r="T82" s="42"/>
      <c r="U82" s="42"/>
      <c r="V82" s="42"/>
      <c r="W82" s="42"/>
      <c r="X82" s="42"/>
      <c r="Y82" s="42"/>
      <c r="Z82" s="42"/>
      <c r="AA82" s="42"/>
      <c r="AB82" s="42"/>
    </row>
    <row r="83" spans="1:28" ht="15.75" customHeight="1">
      <c r="A83" s="106" t="s">
        <v>198</v>
      </c>
      <c r="B83" s="110">
        <v>2</v>
      </c>
      <c r="C83" s="110">
        <v>0</v>
      </c>
      <c r="D83" s="110">
        <v>0</v>
      </c>
      <c r="E83" s="110">
        <v>0</v>
      </c>
      <c r="F83" s="113">
        <v>2</v>
      </c>
      <c r="G83" s="113">
        <v>0</v>
      </c>
      <c r="H83" s="113">
        <v>0</v>
      </c>
      <c r="I83" s="113">
        <v>0</v>
      </c>
      <c r="J83" s="110"/>
      <c r="K83" s="110"/>
      <c r="L83" s="110"/>
      <c r="M83" s="110"/>
      <c r="N83" s="42"/>
      <c r="O83" s="42"/>
      <c r="P83" s="42"/>
      <c r="Q83" s="42"/>
      <c r="R83" s="42"/>
      <c r="S83" s="42"/>
      <c r="T83" s="42"/>
      <c r="U83" s="42"/>
      <c r="V83" s="42"/>
      <c r="W83" s="42"/>
      <c r="X83" s="42"/>
      <c r="Y83" s="42"/>
      <c r="Z83" s="42"/>
      <c r="AA83" s="42"/>
      <c r="AB83" s="42"/>
    </row>
    <row r="84" spans="1:28" ht="15.75" customHeight="1">
      <c r="A84" s="119" t="s">
        <v>282</v>
      </c>
      <c r="B84" s="123">
        <v>47</v>
      </c>
      <c r="C84" s="123">
        <v>0</v>
      </c>
      <c r="D84" s="123">
        <v>13</v>
      </c>
      <c r="E84" s="123">
        <v>0</v>
      </c>
      <c r="F84" s="123">
        <f t="shared" ref="F84:M84" si="2">SUM(F70:F83)</f>
        <v>47</v>
      </c>
      <c r="G84" s="123">
        <f t="shared" si="2"/>
        <v>1</v>
      </c>
      <c r="H84" s="123">
        <f t="shared" si="2"/>
        <v>13</v>
      </c>
      <c r="I84" s="123">
        <f t="shared" si="2"/>
        <v>0</v>
      </c>
      <c r="J84" s="123">
        <f t="shared" si="2"/>
        <v>0</v>
      </c>
      <c r="K84" s="123">
        <f t="shared" si="2"/>
        <v>0</v>
      </c>
      <c r="L84" s="123">
        <f t="shared" si="2"/>
        <v>0</v>
      </c>
      <c r="M84" s="123">
        <f t="shared" si="2"/>
        <v>0</v>
      </c>
      <c r="N84" s="42"/>
      <c r="O84" s="42"/>
      <c r="P84" s="42"/>
      <c r="Q84" s="42"/>
      <c r="R84" s="42"/>
      <c r="S84" s="42"/>
      <c r="T84" s="42"/>
      <c r="U84" s="42"/>
      <c r="V84" s="42"/>
      <c r="W84" s="42"/>
      <c r="X84" s="42"/>
      <c r="Y84" s="42"/>
      <c r="Z84" s="42"/>
      <c r="AA84" s="42"/>
      <c r="AB84" s="42"/>
    </row>
    <row r="85" spans="1:28" ht="139.5" customHeight="1">
      <c r="A85" s="124" t="s">
        <v>283</v>
      </c>
      <c r="B85" s="344" t="s">
        <v>284</v>
      </c>
      <c r="C85" s="328"/>
      <c r="D85" s="328"/>
      <c r="E85" s="328"/>
      <c r="F85" s="344" t="s">
        <v>285</v>
      </c>
      <c r="G85" s="328"/>
      <c r="H85" s="328"/>
      <c r="I85" s="328"/>
      <c r="J85" s="345"/>
      <c r="K85" s="328"/>
      <c r="L85" s="328"/>
      <c r="M85" s="329"/>
      <c r="N85" s="61"/>
      <c r="O85" s="61"/>
      <c r="P85" s="61"/>
      <c r="Q85" s="61"/>
      <c r="R85" s="61"/>
      <c r="S85" s="61"/>
      <c r="T85" s="61"/>
      <c r="U85" s="61"/>
      <c r="V85" s="61"/>
      <c r="W85" s="61"/>
      <c r="X85" s="61"/>
      <c r="Y85" s="61"/>
      <c r="Z85" s="61"/>
      <c r="AA85" s="61"/>
      <c r="AB85" s="61"/>
    </row>
    <row r="86" spans="1:28"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row>
    <row r="87" spans="1:28" ht="32.25" customHeight="1" thickBot="1">
      <c r="A87" s="346" t="s">
        <v>286</v>
      </c>
      <c r="B87" s="334"/>
      <c r="C87" s="334"/>
      <c r="D87" s="334"/>
      <c r="E87" s="334"/>
      <c r="F87" s="334"/>
      <c r="G87" s="334"/>
      <c r="H87" s="42"/>
      <c r="I87" s="42"/>
      <c r="J87" s="42"/>
      <c r="K87" s="42"/>
      <c r="L87" s="42"/>
      <c r="M87" s="42"/>
      <c r="N87" s="42"/>
      <c r="O87" s="42"/>
      <c r="P87" s="42"/>
      <c r="Q87" s="42"/>
      <c r="R87" s="42"/>
      <c r="S87" s="42"/>
      <c r="T87" s="42"/>
      <c r="U87" s="42"/>
      <c r="V87" s="42"/>
      <c r="W87" s="42"/>
      <c r="X87" s="42"/>
      <c r="Y87" s="42"/>
      <c r="Z87" s="42"/>
      <c r="AA87" s="42"/>
      <c r="AB87" s="42"/>
    </row>
    <row r="88" spans="1:28" ht="15.75" customHeight="1" thickBot="1">
      <c r="A88" s="325" t="s">
        <v>223</v>
      </c>
      <c r="B88" s="327" t="s">
        <v>287</v>
      </c>
      <c r="C88" s="328"/>
      <c r="D88" s="328"/>
      <c r="E88" s="329"/>
      <c r="F88" s="125"/>
      <c r="G88" s="125"/>
      <c r="H88" s="242" t="s">
        <v>1683</v>
      </c>
      <c r="I88" s="242" t="s">
        <v>1680</v>
      </c>
      <c r="J88" s="242" t="s">
        <v>1681</v>
      </c>
      <c r="K88" s="314" t="s">
        <v>1684</v>
      </c>
      <c r="L88" s="42"/>
      <c r="M88" s="335" t="s">
        <v>1685</v>
      </c>
      <c r="N88" s="337" t="s">
        <v>1686</v>
      </c>
      <c r="O88" s="338"/>
      <c r="P88" s="338"/>
      <c r="Q88" s="339"/>
      <c r="R88" s="42"/>
      <c r="S88" s="42"/>
      <c r="T88" s="42"/>
      <c r="U88" s="42"/>
      <c r="V88" s="42"/>
      <c r="W88" s="42"/>
      <c r="X88" s="42"/>
      <c r="Y88" s="42"/>
      <c r="Z88" s="42"/>
      <c r="AA88" s="42"/>
      <c r="AB88" s="42"/>
    </row>
    <row r="89" spans="1:28" ht="35.25" customHeight="1" thickBot="1">
      <c r="A89" s="326"/>
      <c r="B89" s="99" t="s">
        <v>288</v>
      </c>
      <c r="C89" s="99" t="s">
        <v>289</v>
      </c>
      <c r="D89" s="99" t="s">
        <v>290</v>
      </c>
      <c r="E89" s="99" t="s">
        <v>291</v>
      </c>
      <c r="F89" s="126"/>
      <c r="G89" s="42"/>
      <c r="H89" s="42" t="s">
        <v>1676</v>
      </c>
      <c r="I89" s="42">
        <v>29</v>
      </c>
      <c r="J89" s="42"/>
      <c r="K89" s="312">
        <f>(+I89+J89)/60</f>
        <v>0.48333333333333334</v>
      </c>
      <c r="L89" s="42"/>
      <c r="M89" s="336"/>
      <c r="N89" s="315" t="s">
        <v>1687</v>
      </c>
      <c r="O89" s="315" t="s">
        <v>1688</v>
      </c>
      <c r="P89" s="316" t="s">
        <v>1689</v>
      </c>
      <c r="Q89" s="315" t="s">
        <v>1690</v>
      </c>
      <c r="R89" s="42"/>
      <c r="S89" s="42"/>
      <c r="T89" s="42"/>
      <c r="U89" s="42"/>
      <c r="V89" s="42"/>
      <c r="W89" s="42"/>
      <c r="X89" s="42"/>
      <c r="Y89" s="42"/>
      <c r="Z89" s="42"/>
      <c r="AA89" s="42"/>
      <c r="AB89" s="42"/>
    </row>
    <row r="90" spans="1:28" ht="15.75" customHeight="1" thickBot="1">
      <c r="A90" s="127" t="s">
        <v>87</v>
      </c>
      <c r="B90" s="110" t="s">
        <v>292</v>
      </c>
      <c r="C90" s="110" t="s">
        <v>292</v>
      </c>
      <c r="D90" s="110" t="s">
        <v>292</v>
      </c>
      <c r="E90" s="330" t="s">
        <v>293</v>
      </c>
      <c r="F90" s="128"/>
      <c r="G90" s="42"/>
      <c r="H90" s="42" t="s">
        <v>1677</v>
      </c>
      <c r="I90" s="42">
        <v>9</v>
      </c>
      <c r="J90" s="42">
        <v>9</v>
      </c>
      <c r="K90" s="312">
        <f t="shared" ref="K90:K92" si="3">(+I90+J90)/60</f>
        <v>0.3</v>
      </c>
      <c r="L90" s="42"/>
      <c r="M90" s="317" t="s">
        <v>87</v>
      </c>
      <c r="N90" s="318"/>
      <c r="O90" s="318"/>
      <c r="P90" s="318">
        <v>2</v>
      </c>
      <c r="Q90" s="319">
        <v>3</v>
      </c>
      <c r="R90" s="42"/>
      <c r="S90" s="42"/>
      <c r="T90" s="42"/>
      <c r="U90" s="42"/>
      <c r="V90" s="42"/>
      <c r="W90" s="42"/>
      <c r="X90" s="42"/>
      <c r="Y90" s="42"/>
      <c r="Z90" s="42"/>
      <c r="AA90" s="42"/>
      <c r="AB90" s="42"/>
    </row>
    <row r="91" spans="1:28" ht="15.75" customHeight="1" thickBot="1">
      <c r="A91" s="127" t="s">
        <v>170</v>
      </c>
      <c r="B91" s="110" t="s">
        <v>292</v>
      </c>
      <c r="C91" s="110" t="s">
        <v>292</v>
      </c>
      <c r="D91" s="110" t="s">
        <v>292</v>
      </c>
      <c r="E91" s="331"/>
      <c r="F91" s="128"/>
      <c r="G91" s="42"/>
      <c r="H91" s="42" t="s">
        <v>1678</v>
      </c>
      <c r="I91" s="42">
        <v>8</v>
      </c>
      <c r="J91" s="42">
        <v>4</v>
      </c>
      <c r="K91" s="312">
        <f t="shared" si="3"/>
        <v>0.2</v>
      </c>
      <c r="L91" s="42"/>
      <c r="M91" s="317" t="s">
        <v>170</v>
      </c>
      <c r="N91" s="318"/>
      <c r="O91" s="318"/>
      <c r="P91" s="318"/>
      <c r="Q91" s="319">
        <v>1</v>
      </c>
      <c r="R91" s="42"/>
      <c r="S91" s="42"/>
      <c r="T91" s="42"/>
      <c r="U91" s="42"/>
      <c r="V91" s="42"/>
      <c r="W91" s="42"/>
      <c r="X91" s="42"/>
      <c r="Y91" s="42"/>
      <c r="Z91" s="42"/>
      <c r="AA91" s="42"/>
      <c r="AB91" s="42"/>
    </row>
    <row r="92" spans="1:28" ht="15.75" customHeight="1" thickBot="1">
      <c r="A92" s="127" t="s">
        <v>171</v>
      </c>
      <c r="B92" s="110" t="s">
        <v>292</v>
      </c>
      <c r="C92" s="110" t="s">
        <v>292</v>
      </c>
      <c r="D92" s="110" t="s">
        <v>292</v>
      </c>
      <c r="E92" s="331"/>
      <c r="F92" s="128"/>
      <c r="G92" s="42"/>
      <c r="H92" s="42" t="s">
        <v>1679</v>
      </c>
      <c r="I92" s="42">
        <v>1</v>
      </c>
      <c r="J92" s="42"/>
      <c r="K92" s="312">
        <f t="shared" si="3"/>
        <v>1.6666666666666666E-2</v>
      </c>
      <c r="L92" s="42"/>
      <c r="M92" s="317" t="s">
        <v>171</v>
      </c>
      <c r="N92" s="318"/>
      <c r="O92" s="318">
        <v>1</v>
      </c>
      <c r="P92" s="318">
        <v>2</v>
      </c>
      <c r="Q92" s="319">
        <v>1</v>
      </c>
      <c r="R92" s="42"/>
      <c r="S92" s="42"/>
      <c r="T92" s="42"/>
      <c r="U92" s="42"/>
      <c r="V92" s="42"/>
      <c r="W92" s="42"/>
      <c r="X92" s="42"/>
      <c r="Y92" s="42"/>
      <c r="Z92" s="42"/>
      <c r="AA92" s="42"/>
      <c r="AB92" s="42"/>
    </row>
    <row r="93" spans="1:28" ht="15.75" customHeight="1" thickBot="1">
      <c r="A93" s="127" t="s">
        <v>172</v>
      </c>
      <c r="B93" s="110" t="s">
        <v>292</v>
      </c>
      <c r="C93" s="110" t="s">
        <v>292</v>
      </c>
      <c r="D93" s="110" t="s">
        <v>292</v>
      </c>
      <c r="E93" s="331"/>
      <c r="F93" s="128"/>
      <c r="G93" s="42"/>
      <c r="H93" s="42" t="s">
        <v>1682</v>
      </c>
      <c r="I93" s="42">
        <f>SUM(I89:I92)</f>
        <v>47</v>
      </c>
      <c r="J93" s="42">
        <f>SUM(J90:J92)</f>
        <v>13</v>
      </c>
      <c r="K93" s="313">
        <f>SUM(K89:K92)</f>
        <v>1</v>
      </c>
      <c r="L93" s="42"/>
      <c r="M93" s="317" t="s">
        <v>172</v>
      </c>
      <c r="N93" s="318"/>
      <c r="O93" s="318">
        <v>2</v>
      </c>
      <c r="P93" s="318">
        <v>3</v>
      </c>
      <c r="Q93" s="319">
        <v>2</v>
      </c>
      <c r="R93" s="42"/>
      <c r="S93" s="42"/>
      <c r="T93" s="42"/>
      <c r="U93" s="42"/>
      <c r="V93" s="42"/>
      <c r="W93" s="42"/>
      <c r="X93" s="42"/>
      <c r="Y93" s="42"/>
      <c r="Z93" s="42"/>
      <c r="AA93" s="42"/>
      <c r="AB93" s="42"/>
    </row>
    <row r="94" spans="1:28" ht="15.75" customHeight="1" thickBot="1">
      <c r="A94" s="127" t="s">
        <v>173</v>
      </c>
      <c r="B94" s="110" t="s">
        <v>292</v>
      </c>
      <c r="C94" s="110" t="s">
        <v>292</v>
      </c>
      <c r="D94" s="110" t="s">
        <v>292</v>
      </c>
      <c r="E94" s="331"/>
      <c r="F94" s="128"/>
      <c r="G94" s="42"/>
      <c r="H94" s="42"/>
      <c r="I94" s="42"/>
      <c r="J94" s="42"/>
      <c r="K94" s="42"/>
      <c r="L94" s="42"/>
      <c r="M94" s="317" t="s">
        <v>173</v>
      </c>
      <c r="N94" s="318"/>
      <c r="O94" s="318">
        <v>1</v>
      </c>
      <c r="P94" s="318">
        <v>1</v>
      </c>
      <c r="Q94" s="319">
        <v>2</v>
      </c>
      <c r="R94" s="42"/>
      <c r="S94" s="42"/>
      <c r="T94" s="42"/>
      <c r="U94" s="42"/>
      <c r="V94" s="42"/>
      <c r="W94" s="42"/>
      <c r="X94" s="42"/>
      <c r="Y94" s="42"/>
      <c r="Z94" s="42"/>
      <c r="AA94" s="42"/>
      <c r="AB94" s="42"/>
    </row>
    <row r="95" spans="1:28" ht="15.75" customHeight="1" thickBot="1">
      <c r="A95" s="127" t="s">
        <v>174</v>
      </c>
      <c r="B95" s="110" t="s">
        <v>292</v>
      </c>
      <c r="C95" s="110" t="s">
        <v>292</v>
      </c>
      <c r="D95" s="110" t="s">
        <v>292</v>
      </c>
      <c r="E95" s="331"/>
      <c r="F95" s="128"/>
      <c r="G95" s="42"/>
      <c r="H95" s="42"/>
      <c r="I95" s="42"/>
      <c r="J95" s="42"/>
      <c r="K95" s="42"/>
      <c r="L95" s="42"/>
      <c r="M95" s="317" t="s">
        <v>174</v>
      </c>
      <c r="N95" s="318"/>
      <c r="O95" s="318">
        <v>1</v>
      </c>
      <c r="P95" s="318">
        <v>9</v>
      </c>
      <c r="Q95" s="319">
        <v>6</v>
      </c>
      <c r="R95" s="42"/>
      <c r="S95" s="42"/>
      <c r="T95" s="42"/>
      <c r="U95" s="42"/>
      <c r="V95" s="42"/>
      <c r="W95" s="42"/>
      <c r="X95" s="42"/>
      <c r="Y95" s="42"/>
      <c r="Z95" s="42"/>
      <c r="AA95" s="42"/>
      <c r="AB95" s="42"/>
    </row>
    <row r="96" spans="1:28" ht="15.75" customHeight="1" thickBot="1">
      <c r="A96" s="127" t="s">
        <v>177</v>
      </c>
      <c r="B96" s="110" t="s">
        <v>292</v>
      </c>
      <c r="C96" s="110" t="s">
        <v>292</v>
      </c>
      <c r="D96" s="110" t="s">
        <v>292</v>
      </c>
      <c r="E96" s="331"/>
      <c r="F96" s="128"/>
      <c r="G96" s="42"/>
      <c r="H96" s="42"/>
      <c r="I96" s="42"/>
      <c r="J96" s="42"/>
      <c r="K96" s="42"/>
      <c r="L96" s="42"/>
      <c r="M96" s="317" t="s">
        <v>177</v>
      </c>
      <c r="N96" s="318"/>
      <c r="O96" s="318">
        <v>1</v>
      </c>
      <c r="P96" s="318">
        <v>1</v>
      </c>
      <c r="Q96" s="319"/>
      <c r="R96" s="42"/>
      <c r="S96" s="42"/>
      <c r="T96" s="42"/>
      <c r="U96" s="42"/>
      <c r="V96" s="42"/>
      <c r="W96" s="42"/>
      <c r="X96" s="42"/>
      <c r="Y96" s="42"/>
      <c r="Z96" s="42"/>
      <c r="AA96" s="42"/>
      <c r="AB96" s="42"/>
    </row>
    <row r="97" spans="1:28" ht="15.75" customHeight="1" thickBot="1">
      <c r="A97" s="127" t="s">
        <v>181</v>
      </c>
      <c r="B97" s="110" t="s">
        <v>292</v>
      </c>
      <c r="C97" s="110" t="s">
        <v>292</v>
      </c>
      <c r="D97" s="110" t="s">
        <v>292</v>
      </c>
      <c r="E97" s="331"/>
      <c r="F97" s="128"/>
      <c r="G97" s="42"/>
      <c r="H97" s="42"/>
      <c r="I97" s="42"/>
      <c r="J97" s="42"/>
      <c r="K97" s="42"/>
      <c r="L97" s="42"/>
      <c r="M97" s="317" t="s">
        <v>307</v>
      </c>
      <c r="N97" s="318"/>
      <c r="O97" s="318"/>
      <c r="P97" s="318"/>
      <c r="Q97" s="319">
        <v>3</v>
      </c>
      <c r="R97" s="42"/>
      <c r="S97" s="42"/>
      <c r="T97" s="42"/>
      <c r="U97" s="42"/>
      <c r="V97" s="42"/>
      <c r="W97" s="42"/>
      <c r="X97" s="42"/>
      <c r="Y97" s="42"/>
      <c r="Z97" s="42"/>
      <c r="AA97" s="42"/>
      <c r="AB97" s="42"/>
    </row>
    <row r="98" spans="1:28" ht="15.75" customHeight="1" thickBot="1">
      <c r="A98" s="127" t="s">
        <v>182</v>
      </c>
      <c r="B98" s="110" t="s">
        <v>292</v>
      </c>
      <c r="C98" s="110" t="s">
        <v>292</v>
      </c>
      <c r="D98" s="110" t="s">
        <v>292</v>
      </c>
      <c r="E98" s="331"/>
      <c r="F98" s="128"/>
      <c r="G98" s="42"/>
      <c r="H98" s="42"/>
      <c r="I98" s="42"/>
      <c r="J98" s="42"/>
      <c r="K98" s="42"/>
      <c r="L98" s="42"/>
      <c r="M98" s="317" t="s">
        <v>182</v>
      </c>
      <c r="N98" s="318"/>
      <c r="O98" s="318">
        <v>1</v>
      </c>
      <c r="P98" s="318"/>
      <c r="Q98" s="319">
        <v>1</v>
      </c>
      <c r="R98" s="42"/>
      <c r="S98" s="42"/>
      <c r="T98" s="42"/>
      <c r="U98" s="42"/>
      <c r="V98" s="42"/>
      <c r="W98" s="42"/>
      <c r="X98" s="42"/>
      <c r="Y98" s="42"/>
      <c r="Z98" s="42"/>
      <c r="AA98" s="42"/>
      <c r="AB98" s="42"/>
    </row>
    <row r="99" spans="1:28" ht="15.75" customHeight="1" thickBot="1">
      <c r="A99" s="127" t="s">
        <v>183</v>
      </c>
      <c r="B99" s="110" t="s">
        <v>292</v>
      </c>
      <c r="C99" s="110" t="s">
        <v>292</v>
      </c>
      <c r="D99" s="110" t="s">
        <v>292</v>
      </c>
      <c r="E99" s="331"/>
      <c r="F99" s="128"/>
      <c r="G99" s="42"/>
      <c r="H99" s="42"/>
      <c r="I99" s="42"/>
      <c r="J99" s="42"/>
      <c r="K99" s="42"/>
      <c r="L99" s="42"/>
      <c r="M99" s="317" t="s">
        <v>183</v>
      </c>
      <c r="N99" s="318"/>
      <c r="O99" s="318">
        <v>1</v>
      </c>
      <c r="P99" s="318">
        <v>1</v>
      </c>
      <c r="Q99" s="319">
        <v>3</v>
      </c>
      <c r="R99" s="42"/>
      <c r="S99" s="42"/>
      <c r="T99" s="42"/>
      <c r="U99" s="42"/>
      <c r="V99" s="42"/>
      <c r="W99" s="42"/>
      <c r="X99" s="42"/>
      <c r="Y99" s="42"/>
      <c r="Z99" s="42"/>
      <c r="AA99" s="42"/>
      <c r="AB99" s="42"/>
    </row>
    <row r="100" spans="1:28" ht="15.75" customHeight="1" thickBot="1">
      <c r="A100" s="127" t="s">
        <v>184</v>
      </c>
      <c r="B100" s="110" t="s">
        <v>292</v>
      </c>
      <c r="C100" s="110" t="s">
        <v>292</v>
      </c>
      <c r="D100" s="110" t="s">
        <v>292</v>
      </c>
      <c r="E100" s="331"/>
      <c r="F100" s="128"/>
      <c r="G100" s="42"/>
      <c r="H100" s="42"/>
      <c r="I100" s="42"/>
      <c r="J100" s="42"/>
      <c r="K100" s="42"/>
      <c r="L100" s="42"/>
      <c r="M100" s="317" t="s">
        <v>184</v>
      </c>
      <c r="N100" s="318"/>
      <c r="O100" s="318">
        <v>1</v>
      </c>
      <c r="P100" s="318">
        <v>1</v>
      </c>
      <c r="Q100" s="319">
        <v>4</v>
      </c>
      <c r="R100" s="42"/>
      <c r="S100" s="42"/>
      <c r="T100" s="42"/>
      <c r="U100" s="42"/>
      <c r="V100" s="42"/>
      <c r="W100" s="42"/>
      <c r="X100" s="42"/>
      <c r="Y100" s="42"/>
      <c r="Z100" s="42"/>
      <c r="AA100" s="42"/>
      <c r="AB100" s="42"/>
    </row>
    <row r="101" spans="1:28" ht="15.75" customHeight="1" thickBot="1">
      <c r="A101" s="127" t="s">
        <v>187</v>
      </c>
      <c r="B101" s="110" t="s">
        <v>292</v>
      </c>
      <c r="C101" s="110" t="s">
        <v>292</v>
      </c>
      <c r="D101" s="110" t="s">
        <v>292</v>
      </c>
      <c r="E101" s="331"/>
      <c r="F101" s="128"/>
      <c r="G101" s="42"/>
      <c r="H101" s="42"/>
      <c r="I101" s="42"/>
      <c r="J101" s="42"/>
      <c r="K101" s="42"/>
      <c r="L101" s="42"/>
      <c r="M101" s="317" t="s">
        <v>187</v>
      </c>
      <c r="N101" s="318"/>
      <c r="O101" s="318">
        <v>1</v>
      </c>
      <c r="P101" s="318"/>
      <c r="Q101" s="319"/>
      <c r="R101" s="42"/>
      <c r="S101" s="42"/>
      <c r="T101" s="42"/>
      <c r="U101" s="42"/>
      <c r="V101" s="42"/>
      <c r="W101" s="42"/>
      <c r="X101" s="42"/>
      <c r="Y101" s="42"/>
      <c r="Z101" s="42"/>
      <c r="AA101" s="42"/>
      <c r="AB101" s="42"/>
    </row>
    <row r="102" spans="1:28" ht="15.75" customHeight="1" thickBot="1">
      <c r="A102" s="127" t="s">
        <v>189</v>
      </c>
      <c r="B102" s="110" t="s">
        <v>292</v>
      </c>
      <c r="C102" s="110" t="s">
        <v>292</v>
      </c>
      <c r="D102" s="110" t="s">
        <v>292</v>
      </c>
      <c r="E102" s="331"/>
      <c r="F102" s="128"/>
      <c r="G102" s="42"/>
      <c r="H102" s="42"/>
      <c r="I102" s="42"/>
      <c r="J102" s="42"/>
      <c r="K102" s="42"/>
      <c r="L102" s="42"/>
      <c r="M102" s="317" t="s">
        <v>189</v>
      </c>
      <c r="N102" s="318"/>
      <c r="O102" s="318"/>
      <c r="P102" s="318">
        <v>1</v>
      </c>
      <c r="Q102" s="319">
        <v>1</v>
      </c>
      <c r="R102" s="42"/>
      <c r="S102" s="42"/>
      <c r="T102" s="42"/>
      <c r="U102" s="42"/>
      <c r="V102" s="42"/>
      <c r="W102" s="42"/>
      <c r="X102" s="42"/>
      <c r="Y102" s="42"/>
      <c r="Z102" s="42"/>
      <c r="AA102" s="42"/>
      <c r="AB102" s="42"/>
    </row>
    <row r="103" spans="1:28" ht="15.75" customHeight="1" thickBot="1">
      <c r="A103" s="127" t="s">
        <v>198</v>
      </c>
      <c r="B103" s="110" t="s">
        <v>292</v>
      </c>
      <c r="C103" s="110" t="s">
        <v>292</v>
      </c>
      <c r="D103" s="110" t="s">
        <v>292</v>
      </c>
      <c r="E103" s="332"/>
      <c r="F103" s="128"/>
      <c r="G103" s="42"/>
      <c r="H103" s="42"/>
      <c r="I103" s="42"/>
      <c r="J103" s="42"/>
      <c r="K103" s="42"/>
      <c r="L103" s="42"/>
      <c r="M103" s="317" t="s">
        <v>198</v>
      </c>
      <c r="N103" s="318"/>
      <c r="O103" s="318"/>
      <c r="P103" s="318"/>
      <c r="Q103" s="319">
        <v>2</v>
      </c>
      <c r="R103" s="42"/>
      <c r="S103" s="42"/>
      <c r="T103" s="42"/>
      <c r="U103" s="42"/>
      <c r="V103" s="42"/>
      <c r="W103" s="42"/>
      <c r="X103" s="42"/>
      <c r="Y103" s="42"/>
      <c r="Z103" s="42"/>
      <c r="AA103" s="42"/>
      <c r="AB103" s="42"/>
    </row>
    <row r="104" spans="1:28" ht="15.75" customHeight="1" thickBot="1">
      <c r="A104" s="42"/>
      <c r="B104" s="42"/>
      <c r="C104" s="42"/>
      <c r="D104" s="42"/>
      <c r="E104" s="42"/>
      <c r="F104" s="42"/>
      <c r="G104" s="42"/>
      <c r="H104" s="42"/>
      <c r="I104" s="42"/>
      <c r="J104" s="42"/>
      <c r="K104" s="42"/>
      <c r="L104" s="42"/>
      <c r="M104" s="340" t="s">
        <v>159</v>
      </c>
      <c r="N104" s="340">
        <v>0</v>
      </c>
      <c r="O104" s="320">
        <f>SUM(O90:O103)</f>
        <v>10</v>
      </c>
      <c r="P104" s="320">
        <f>SUM(P90:P103)</f>
        <v>21</v>
      </c>
      <c r="Q104" s="320">
        <f>SUM(Q90:Q103)</f>
        <v>29</v>
      </c>
      <c r="R104" s="42"/>
      <c r="S104" s="42"/>
      <c r="T104" s="42"/>
      <c r="U104" s="42"/>
      <c r="V104" s="42"/>
      <c r="W104" s="42"/>
      <c r="X104" s="42"/>
      <c r="Y104" s="42"/>
      <c r="Z104" s="42"/>
      <c r="AA104" s="42"/>
      <c r="AB104" s="42"/>
    </row>
    <row r="105" spans="1:28" ht="15.75" customHeight="1" thickBot="1">
      <c r="A105" s="129" t="s">
        <v>294</v>
      </c>
      <c r="B105" s="42"/>
      <c r="C105" s="42"/>
      <c r="D105" s="42"/>
      <c r="E105" s="42"/>
      <c r="F105" s="42"/>
      <c r="G105" s="42"/>
      <c r="H105" s="42"/>
      <c r="I105" s="42"/>
      <c r="J105" s="42"/>
      <c r="K105" s="42"/>
      <c r="L105" s="42"/>
      <c r="M105" s="341"/>
      <c r="N105" s="341"/>
      <c r="O105" s="321">
        <v>0.25</v>
      </c>
      <c r="P105" s="321">
        <v>0.18</v>
      </c>
      <c r="Q105" s="322">
        <v>0.12</v>
      </c>
      <c r="R105" s="42"/>
      <c r="S105" s="42"/>
      <c r="T105" s="42"/>
      <c r="U105" s="42"/>
      <c r="V105" s="42"/>
      <c r="W105" s="42"/>
      <c r="X105" s="42"/>
      <c r="Y105" s="42"/>
      <c r="Z105" s="42"/>
      <c r="AA105" s="42"/>
      <c r="AB105" s="42"/>
    </row>
    <row r="106" spans="1:28" ht="15.75" customHeight="1">
      <c r="A106" s="333" t="s">
        <v>295</v>
      </c>
      <c r="B106" s="334"/>
      <c r="C106" s="334"/>
      <c r="D106" s="334"/>
      <c r="E106" s="334"/>
      <c r="F106" s="334"/>
      <c r="G106" s="334"/>
      <c r="H106" s="334"/>
      <c r="I106" s="334"/>
      <c r="J106" s="334"/>
      <c r="K106" s="334"/>
      <c r="L106" s="334"/>
      <c r="M106" s="334"/>
      <c r="N106" s="42"/>
      <c r="O106" s="42"/>
      <c r="P106" s="42"/>
      <c r="Q106" s="42"/>
      <c r="R106" s="42"/>
      <c r="S106" s="42"/>
      <c r="T106" s="42"/>
      <c r="U106" s="42"/>
      <c r="V106" s="42"/>
      <c r="W106" s="42"/>
      <c r="X106" s="42"/>
      <c r="Y106" s="42"/>
      <c r="Z106" s="42"/>
      <c r="AA106" s="42"/>
      <c r="AB106" s="42"/>
    </row>
    <row r="107" spans="1:28" ht="15.75" customHeight="1">
      <c r="A107" s="334"/>
      <c r="B107" s="334"/>
      <c r="C107" s="334"/>
      <c r="D107" s="334"/>
      <c r="E107" s="334"/>
      <c r="F107" s="334"/>
      <c r="G107" s="334"/>
      <c r="H107" s="334"/>
      <c r="I107" s="334"/>
      <c r="J107" s="334"/>
      <c r="K107" s="334"/>
      <c r="L107" s="334"/>
      <c r="M107" s="334"/>
      <c r="N107" s="42"/>
      <c r="O107" s="42"/>
      <c r="P107" s="42"/>
      <c r="Q107" s="42"/>
      <c r="R107" s="42"/>
      <c r="S107" s="42"/>
      <c r="T107" s="42"/>
      <c r="U107" s="42"/>
      <c r="V107" s="42"/>
      <c r="W107" s="42"/>
      <c r="X107" s="42"/>
      <c r="Y107" s="42"/>
      <c r="Z107" s="42"/>
      <c r="AA107" s="42"/>
      <c r="AB107" s="42"/>
    </row>
    <row r="108" spans="1:28" ht="15.75" customHeight="1">
      <c r="A108" s="334"/>
      <c r="B108" s="334"/>
      <c r="C108" s="334"/>
      <c r="D108" s="334"/>
      <c r="E108" s="334"/>
      <c r="F108" s="334"/>
      <c r="G108" s="334"/>
      <c r="H108" s="334"/>
      <c r="I108" s="334"/>
      <c r="J108" s="334"/>
      <c r="K108" s="334"/>
      <c r="L108" s="334"/>
      <c r="M108" s="334"/>
      <c r="N108" s="42"/>
      <c r="O108" s="42"/>
      <c r="P108" s="42"/>
      <c r="Q108" s="42"/>
      <c r="R108" s="42"/>
      <c r="S108" s="42"/>
      <c r="T108" s="42"/>
      <c r="U108" s="42"/>
      <c r="V108" s="42"/>
      <c r="W108" s="42"/>
      <c r="X108" s="42"/>
      <c r="Y108" s="42"/>
      <c r="Z108" s="42"/>
      <c r="AA108" s="42"/>
      <c r="AB108" s="42"/>
    </row>
    <row r="109" spans="1:28" ht="15.75" customHeight="1">
      <c r="A109" s="334"/>
      <c r="B109" s="334"/>
      <c r="C109" s="334"/>
      <c r="D109" s="334"/>
      <c r="E109" s="334"/>
      <c r="F109" s="334"/>
      <c r="G109" s="334"/>
      <c r="H109" s="334"/>
      <c r="I109" s="334"/>
      <c r="J109" s="334"/>
      <c r="K109" s="334"/>
      <c r="L109" s="334"/>
      <c r="M109" s="334"/>
      <c r="N109" s="42"/>
      <c r="O109" s="42"/>
      <c r="P109" s="42"/>
      <c r="Q109" s="42"/>
      <c r="R109" s="42"/>
      <c r="S109" s="42"/>
      <c r="T109" s="42"/>
      <c r="U109" s="42"/>
      <c r="V109" s="42"/>
      <c r="W109" s="42"/>
      <c r="X109" s="42"/>
      <c r="Y109" s="42"/>
      <c r="Z109" s="42"/>
      <c r="AA109" s="42"/>
      <c r="AB109" s="42"/>
    </row>
    <row r="110" spans="1:28" ht="15.75" customHeight="1">
      <c r="A110" s="334"/>
      <c r="B110" s="334"/>
      <c r="C110" s="334"/>
      <c r="D110" s="334"/>
      <c r="E110" s="334"/>
      <c r="F110" s="334"/>
      <c r="G110" s="334"/>
      <c r="H110" s="334"/>
      <c r="I110" s="334"/>
      <c r="J110" s="334"/>
      <c r="K110" s="334"/>
      <c r="L110" s="334"/>
      <c r="M110" s="334"/>
      <c r="N110" s="42"/>
      <c r="O110" s="42"/>
      <c r="P110" s="42"/>
      <c r="Q110" s="42"/>
      <c r="R110" s="42"/>
      <c r="S110" s="42"/>
      <c r="T110" s="42"/>
      <c r="U110" s="42"/>
      <c r="V110" s="42"/>
      <c r="W110" s="42"/>
      <c r="X110" s="42"/>
      <c r="Y110" s="42"/>
      <c r="Z110" s="42"/>
      <c r="AA110" s="42"/>
      <c r="AB110" s="42"/>
    </row>
    <row r="111" spans="1:28" ht="15.75" customHeight="1">
      <c r="A111" s="334"/>
      <c r="B111" s="334"/>
      <c r="C111" s="334"/>
      <c r="D111" s="334"/>
      <c r="E111" s="334"/>
      <c r="F111" s="334"/>
      <c r="G111" s="334"/>
      <c r="H111" s="334"/>
      <c r="I111" s="334"/>
      <c r="J111" s="334"/>
      <c r="K111" s="334"/>
      <c r="L111" s="334"/>
      <c r="M111" s="334"/>
      <c r="N111" s="42"/>
      <c r="O111" s="42"/>
      <c r="P111" s="42"/>
      <c r="Q111" s="42"/>
      <c r="R111" s="42"/>
      <c r="S111" s="42"/>
      <c r="T111" s="42"/>
      <c r="U111" s="42"/>
      <c r="V111" s="42"/>
      <c r="W111" s="42"/>
      <c r="X111" s="42"/>
      <c r="Y111" s="42"/>
      <c r="Z111" s="42"/>
      <c r="AA111" s="42"/>
      <c r="AB111" s="42"/>
    </row>
    <row r="112" spans="1:28" ht="15.75" customHeight="1">
      <c r="A112" s="334"/>
      <c r="B112" s="334"/>
      <c r="C112" s="334"/>
      <c r="D112" s="334"/>
      <c r="E112" s="334"/>
      <c r="F112" s="334"/>
      <c r="G112" s="334"/>
      <c r="H112" s="334"/>
      <c r="I112" s="334"/>
      <c r="J112" s="334"/>
      <c r="K112" s="334"/>
      <c r="L112" s="334"/>
      <c r="M112" s="334"/>
      <c r="N112" s="42"/>
      <c r="O112" s="42"/>
      <c r="P112" s="42"/>
      <c r="Q112" s="42"/>
      <c r="R112" s="42"/>
      <c r="S112" s="42"/>
      <c r="T112" s="42"/>
      <c r="U112" s="42"/>
      <c r="V112" s="42"/>
      <c r="W112" s="42"/>
      <c r="X112" s="42"/>
      <c r="Y112" s="42"/>
      <c r="Z112" s="42"/>
      <c r="AA112" s="42"/>
      <c r="AB112" s="42"/>
    </row>
    <row r="113" spans="1:28" ht="15.75" customHeight="1">
      <c r="A113" s="334"/>
      <c r="B113" s="334"/>
      <c r="C113" s="334"/>
      <c r="D113" s="334"/>
      <c r="E113" s="334"/>
      <c r="F113" s="334"/>
      <c r="G113" s="334"/>
      <c r="H113" s="334"/>
      <c r="I113" s="334"/>
      <c r="J113" s="334"/>
      <c r="K113" s="334"/>
      <c r="L113" s="334"/>
      <c r="M113" s="334"/>
      <c r="N113" s="42"/>
      <c r="O113" s="42"/>
      <c r="P113" s="42"/>
      <c r="Q113" s="42"/>
      <c r="R113" s="42"/>
      <c r="S113" s="42"/>
      <c r="T113" s="42"/>
      <c r="U113" s="42"/>
      <c r="V113" s="42"/>
      <c r="W113" s="42"/>
      <c r="X113" s="42"/>
      <c r="Y113" s="42"/>
      <c r="Z113" s="42"/>
      <c r="AA113" s="42"/>
      <c r="AB113" s="42"/>
    </row>
    <row r="114" spans="1:28" ht="15.75" customHeight="1">
      <c r="A114" s="334"/>
      <c r="B114" s="334"/>
      <c r="C114" s="334"/>
      <c r="D114" s="334"/>
      <c r="E114" s="334"/>
      <c r="F114" s="334"/>
      <c r="G114" s="334"/>
      <c r="H114" s="334"/>
      <c r="I114" s="334"/>
      <c r="J114" s="334"/>
      <c r="K114" s="334"/>
      <c r="L114" s="334"/>
      <c r="M114" s="334"/>
      <c r="N114" s="42"/>
      <c r="O114" s="42"/>
      <c r="P114" s="42"/>
      <c r="Q114" s="42"/>
      <c r="R114" s="42"/>
      <c r="S114" s="42"/>
      <c r="T114" s="42"/>
      <c r="U114" s="42"/>
      <c r="V114" s="42"/>
      <c r="W114" s="42"/>
      <c r="X114" s="42"/>
      <c r="Y114" s="42"/>
      <c r="Z114" s="42"/>
      <c r="AA114" s="42"/>
      <c r="AB114" s="42"/>
    </row>
    <row r="115" spans="1:28" ht="15.75" customHeight="1">
      <c r="A115" s="334"/>
      <c r="B115" s="334"/>
      <c r="C115" s="334"/>
      <c r="D115" s="334"/>
      <c r="E115" s="334"/>
      <c r="F115" s="334"/>
      <c r="G115" s="334"/>
      <c r="H115" s="334"/>
      <c r="I115" s="334"/>
      <c r="J115" s="334"/>
      <c r="K115" s="334"/>
      <c r="L115" s="334"/>
      <c r="M115" s="334"/>
      <c r="N115" s="42"/>
      <c r="O115" s="42"/>
      <c r="P115" s="42"/>
      <c r="Q115" s="42"/>
      <c r="R115" s="42"/>
      <c r="S115" s="42"/>
      <c r="T115" s="42"/>
      <c r="U115" s="42"/>
      <c r="V115" s="42"/>
      <c r="W115" s="42"/>
      <c r="X115" s="42"/>
      <c r="Y115" s="42"/>
      <c r="Z115" s="42"/>
      <c r="AA115" s="42"/>
      <c r="AB115" s="42"/>
    </row>
    <row r="116" spans="1:28" ht="15.75" customHeight="1">
      <c r="A116" s="334"/>
      <c r="B116" s="334"/>
      <c r="C116" s="334"/>
      <c r="D116" s="334"/>
      <c r="E116" s="334"/>
      <c r="F116" s="334"/>
      <c r="G116" s="334"/>
      <c r="H116" s="334"/>
      <c r="I116" s="334"/>
      <c r="J116" s="334"/>
      <c r="K116" s="334"/>
      <c r="L116" s="334"/>
      <c r="M116" s="334"/>
      <c r="N116" s="42"/>
      <c r="O116" s="42"/>
      <c r="P116" s="42"/>
      <c r="Q116" s="42"/>
      <c r="R116" s="42"/>
      <c r="S116" s="42"/>
      <c r="T116" s="42"/>
      <c r="U116" s="42"/>
      <c r="V116" s="42"/>
      <c r="W116" s="42"/>
      <c r="X116" s="42"/>
      <c r="Y116" s="42"/>
      <c r="Z116" s="42"/>
      <c r="AA116" s="42"/>
      <c r="AB116" s="42"/>
    </row>
    <row r="117" spans="1:28" ht="15.75" customHeight="1">
      <c r="A117" s="334"/>
      <c r="B117" s="334"/>
      <c r="C117" s="334"/>
      <c r="D117" s="334"/>
      <c r="E117" s="334"/>
      <c r="F117" s="334"/>
      <c r="G117" s="334"/>
      <c r="H117" s="334"/>
      <c r="I117" s="334"/>
      <c r="J117" s="334"/>
      <c r="K117" s="334"/>
      <c r="L117" s="334"/>
      <c r="M117" s="334"/>
      <c r="N117" s="42"/>
      <c r="O117" s="42"/>
      <c r="P117" s="42"/>
      <c r="Q117" s="42"/>
      <c r="R117" s="42"/>
      <c r="S117" s="42"/>
      <c r="T117" s="42"/>
      <c r="U117" s="42"/>
      <c r="V117" s="42"/>
      <c r="W117" s="42"/>
      <c r="X117" s="42"/>
      <c r="Y117" s="42"/>
      <c r="Z117" s="42"/>
      <c r="AA117" s="42"/>
      <c r="AB117" s="42"/>
    </row>
    <row r="118" spans="1:28" ht="15.75" customHeight="1">
      <c r="A118" s="334"/>
      <c r="B118" s="334"/>
      <c r="C118" s="334"/>
      <c r="D118" s="334"/>
      <c r="E118" s="334"/>
      <c r="F118" s="334"/>
      <c r="G118" s="334"/>
      <c r="H118" s="334"/>
      <c r="I118" s="334"/>
      <c r="J118" s="334"/>
      <c r="K118" s="334"/>
      <c r="L118" s="334"/>
      <c r="M118" s="334"/>
      <c r="N118" s="42"/>
      <c r="O118" s="42"/>
      <c r="P118" s="42"/>
      <c r="Q118" s="42"/>
      <c r="R118" s="42"/>
      <c r="S118" s="42"/>
      <c r="T118" s="42"/>
      <c r="U118" s="42"/>
      <c r="V118" s="42"/>
      <c r="W118" s="42"/>
      <c r="X118" s="42"/>
      <c r="Y118" s="42"/>
      <c r="Z118" s="42"/>
      <c r="AA118" s="42"/>
      <c r="AB118" s="42"/>
    </row>
    <row r="119" spans="1:28" ht="15.75" customHeight="1">
      <c r="A119" s="334"/>
      <c r="B119" s="334"/>
      <c r="C119" s="334"/>
      <c r="D119" s="334"/>
      <c r="E119" s="334"/>
      <c r="F119" s="334"/>
      <c r="G119" s="334"/>
      <c r="H119" s="334"/>
      <c r="I119" s="334"/>
      <c r="J119" s="334"/>
      <c r="K119" s="334"/>
      <c r="L119" s="334"/>
      <c r="M119" s="334"/>
      <c r="N119" s="42"/>
      <c r="O119" s="42"/>
      <c r="P119" s="42"/>
      <c r="Q119" s="42"/>
      <c r="R119" s="42"/>
      <c r="S119" s="42"/>
      <c r="T119" s="42"/>
      <c r="U119" s="42"/>
      <c r="V119" s="42"/>
      <c r="W119" s="42"/>
      <c r="X119" s="42"/>
      <c r="Y119" s="42"/>
      <c r="Z119" s="42"/>
      <c r="AA119" s="42"/>
      <c r="AB119" s="42"/>
    </row>
    <row r="120" spans="1:28" ht="15.75" customHeight="1">
      <c r="A120" s="334"/>
      <c r="B120" s="334"/>
      <c r="C120" s="334"/>
      <c r="D120" s="334"/>
      <c r="E120" s="334"/>
      <c r="F120" s="334"/>
      <c r="G120" s="334"/>
      <c r="H120" s="334"/>
      <c r="I120" s="334"/>
      <c r="J120" s="334"/>
      <c r="K120" s="334"/>
      <c r="L120" s="334"/>
      <c r="M120" s="334"/>
      <c r="N120" s="42"/>
      <c r="O120" s="42"/>
      <c r="P120" s="42"/>
      <c r="Q120" s="42"/>
      <c r="R120" s="42"/>
      <c r="S120" s="42"/>
      <c r="T120" s="42"/>
      <c r="U120" s="42"/>
      <c r="V120" s="42"/>
      <c r="W120" s="42"/>
      <c r="X120" s="42"/>
      <c r="Y120" s="42"/>
      <c r="Z120" s="42"/>
      <c r="AA120" s="42"/>
      <c r="AB120" s="42"/>
    </row>
    <row r="121" spans="1:28"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row>
    <row r="122" spans="1:28"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row>
    <row r="123" spans="1:28"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row>
    <row r="127" spans="1:28"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row>
    <row r="132" spans="1:28"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spans="1:28"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row>
    <row r="136" spans="1:28"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row>
    <row r="140" spans="1:28"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row>
    <row r="141" spans="1:28"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row>
    <row r="142" spans="1:28"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row>
    <row r="143" spans="1:28"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row>
    <row r="144" spans="1:28"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row>
    <row r="151" spans="1:28"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row>
    <row r="152" spans="1:28"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row>
    <row r="153" spans="1:28"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row>
    <row r="154" spans="1:28"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row>
    <row r="155" spans="1:28"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row>
    <row r="156" spans="1:28"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row>
    <row r="157" spans="1:28"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row>
    <row r="158" spans="1:28"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row>
    <row r="159" spans="1:28"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row>
    <row r="160" spans="1:28"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row>
    <row r="161" spans="1:28"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2" spans="1:28"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spans="1:28"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spans="1:28"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spans="1:28"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spans="1:28"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spans="1:28"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spans="1:28"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spans="1:28"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spans="1:28"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spans="1:28"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spans="1:28"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spans="1:28"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spans="1:28"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spans="1:28"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spans="1:28"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spans="1:28"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spans="1:28"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spans="1:28"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spans="1:28"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spans="1:28"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spans="1:28"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spans="1:28"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spans="1:28"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spans="1:28"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spans="1:28"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spans="1:28"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spans="1:28"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spans="1:28"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spans="1:28"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spans="1:28"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spans="1:28"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spans="1:28"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spans="1:28"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spans="1:28"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spans="1:28"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spans="1:28"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spans="1:28"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spans="1:28"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spans="1:28"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spans="1:28"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spans="1:28"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spans="1:28"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spans="1:28"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spans="1:28"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spans="1:28"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spans="1:28"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spans="1:28"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spans="1:28"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spans="1:28"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spans="1:28"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spans="1:28"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spans="1:28"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spans="1:28"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spans="1:28"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spans="1:28"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spans="1:28"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spans="1:28"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spans="1:28"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spans="1:28"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spans="1:28"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spans="1:28"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spans="1:28"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spans="1:28"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spans="1:28"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spans="1:28"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spans="1:28"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spans="1:28"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spans="1:28"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spans="1:28"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spans="1:28"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spans="1:28"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spans="1:28"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spans="1:28"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row>
    <row r="246" spans="1:28"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row>
    <row r="247" spans="1:28"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row>
    <row r="248" spans="1:28"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row>
    <row r="249" spans="1:28"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row>
    <row r="250" spans="1:28"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row>
    <row r="251" spans="1:28"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row>
    <row r="252" spans="1:28"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row>
    <row r="253" spans="1:28"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row>
    <row r="254" spans="1:28"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row>
    <row r="255" spans="1:28"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row>
    <row r="256" spans="1:28"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row>
    <row r="257" spans="1:28"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row>
    <row r="258" spans="1:28"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row>
    <row r="259" spans="1:28"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row>
    <row r="260" spans="1:28"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row>
    <row r="261" spans="1:28"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row>
    <row r="262" spans="1:28"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row>
    <row r="263" spans="1:28"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row>
    <row r="264" spans="1:28"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row>
    <row r="265" spans="1:28"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row>
    <row r="266" spans="1:28"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row>
    <row r="267" spans="1:28"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row>
    <row r="268" spans="1:28"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row>
    <row r="269" spans="1:28"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0" spans="1:28"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row>
    <row r="271" spans="1:28"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row>
    <row r="272" spans="1:28"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row>
    <row r="273" spans="1:28"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row>
    <row r="274" spans="1:28"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row>
    <row r="275" spans="1:28"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row>
    <row r="276" spans="1:28"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row>
    <row r="277" spans="1:28"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row>
    <row r="278" spans="1:28"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row>
    <row r="279" spans="1:28"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row>
    <row r="280" spans="1:28"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row>
    <row r="281" spans="1:28"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row>
    <row r="282" spans="1:28"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row>
    <row r="283" spans="1:28"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row>
    <row r="284" spans="1:28"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row>
    <row r="285" spans="1:28"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row>
    <row r="286" spans="1:28"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row>
    <row r="287" spans="1:28"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row>
    <row r="288" spans="1:28"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row>
    <row r="289" spans="1:28"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row>
    <row r="290" spans="1:28"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row>
    <row r="291" spans="1:28"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row>
    <row r="292" spans="1:28"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row>
    <row r="293" spans="1:28"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row>
    <row r="294" spans="1:28"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row>
    <row r="295" spans="1:28"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row>
    <row r="296" spans="1:28"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row>
    <row r="297" spans="1:28"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row>
    <row r="298" spans="1:28"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row>
    <row r="299" spans="1:28"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row>
    <row r="300" spans="1:28"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row>
    <row r="301" spans="1:28"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row>
    <row r="302" spans="1:28"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row>
    <row r="303" spans="1:28"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row>
    <row r="304" spans="1:28"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row>
    <row r="305" spans="1:28"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row>
    <row r="306" spans="1:28"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row>
    <row r="307" spans="1:28"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row>
    <row r="308" spans="1:28"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row>
    <row r="309" spans="1:28"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row>
    <row r="310" spans="1:28"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row>
    <row r="311" spans="1:28"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row>
    <row r="312" spans="1:28"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row>
    <row r="313" spans="1:28"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row>
    <row r="314" spans="1:28"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row>
    <row r="315" spans="1:28"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row>
    <row r="316" spans="1:28"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row>
    <row r="317" spans="1:28"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row>
    <row r="318" spans="1:28"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row>
    <row r="319" spans="1:28"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row>
    <row r="320" spans="1:28"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row>
    <row r="321" spans="1:28"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row>
    <row r="322" spans="1:28"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row>
    <row r="323" spans="1:28"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row>
    <row r="324" spans="1:28"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row>
    <row r="325" spans="1:28"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row>
    <row r="326" spans="1:28"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row>
    <row r="327" spans="1:28"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row>
    <row r="328" spans="1:28"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row>
    <row r="329" spans="1:28"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row>
    <row r="330" spans="1:28"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row>
    <row r="331" spans="1:28"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row>
    <row r="332" spans="1:28"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row>
    <row r="333" spans="1:28"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row>
    <row r="334" spans="1:28"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row>
    <row r="335" spans="1:28"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row>
    <row r="336" spans="1:28"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row>
    <row r="337" spans="1:28"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row>
    <row r="338" spans="1:28"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row>
    <row r="339" spans="1:28"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row>
    <row r="340" spans="1:28"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row>
    <row r="341" spans="1:28"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row>
    <row r="342" spans="1:28"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row>
    <row r="343" spans="1:28"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row>
    <row r="344" spans="1:28"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row>
    <row r="345" spans="1:28"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row>
    <row r="346" spans="1:28"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row>
    <row r="347" spans="1:28"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row>
    <row r="348" spans="1:28"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row>
    <row r="349" spans="1:28"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row>
    <row r="350" spans="1:28"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row>
    <row r="351" spans="1:28"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row>
    <row r="352" spans="1:28"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row>
    <row r="353" spans="1:28"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row>
    <row r="354" spans="1:28"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row>
    <row r="355" spans="1:28"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row>
    <row r="356" spans="1:28"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row>
    <row r="357" spans="1:28"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row>
    <row r="358" spans="1:28"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row>
    <row r="359" spans="1:28"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row>
    <row r="360" spans="1:28"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row>
    <row r="361" spans="1:28"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row>
    <row r="362" spans="1:28"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row>
    <row r="363" spans="1:28"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row>
    <row r="364" spans="1:28"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row>
    <row r="365" spans="1:28"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row>
    <row r="366" spans="1:28"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row>
    <row r="367" spans="1:28"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row>
    <row r="368" spans="1:28"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row>
    <row r="369" spans="1:28"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row>
    <row r="370" spans="1:28"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row>
    <row r="371" spans="1:28"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row>
    <row r="372" spans="1:28"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row>
    <row r="373" spans="1:28"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row>
    <row r="374" spans="1:28"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row>
    <row r="375" spans="1:28"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row>
    <row r="376" spans="1:28"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row>
    <row r="377" spans="1:28"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row>
    <row r="378" spans="1:28"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row>
    <row r="379" spans="1:28"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row>
    <row r="380" spans="1:28"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row>
    <row r="381" spans="1:28"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row>
    <row r="382" spans="1:28"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row>
    <row r="383" spans="1:28"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row>
    <row r="384" spans="1:28"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row>
    <row r="385" spans="1:28"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row>
    <row r="386" spans="1:28"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row>
    <row r="387" spans="1:28"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row>
    <row r="388" spans="1:28"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row>
    <row r="389" spans="1:28"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row>
    <row r="390" spans="1:28"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row>
    <row r="391" spans="1:28"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row>
    <row r="392" spans="1:28"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row>
    <row r="393" spans="1:28"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row>
    <row r="394" spans="1:28"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row>
    <row r="395" spans="1:28"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row>
    <row r="396" spans="1:28"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row>
    <row r="397" spans="1:28"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row>
    <row r="398" spans="1:28"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row>
    <row r="399" spans="1:28"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row>
    <row r="400" spans="1:28"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row>
    <row r="401" spans="1:28"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row>
    <row r="402" spans="1:28"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row>
    <row r="403" spans="1:28"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row>
    <row r="404" spans="1:28"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row>
    <row r="405" spans="1:28"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row>
    <row r="406" spans="1:28"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row>
    <row r="407" spans="1:28"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row>
    <row r="408" spans="1:28"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row>
    <row r="409" spans="1:28"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row>
    <row r="410" spans="1:28"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row>
    <row r="411" spans="1:28"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row>
    <row r="412" spans="1:28"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row>
    <row r="413" spans="1:28"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row>
    <row r="414" spans="1:28"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row>
    <row r="415" spans="1:28"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row>
    <row r="416" spans="1:28"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row>
    <row r="417" spans="1:28"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row>
    <row r="418" spans="1:28"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row>
    <row r="419" spans="1:28"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row>
    <row r="420" spans="1:28"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row>
    <row r="421" spans="1:28"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row>
    <row r="422" spans="1:28"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row>
    <row r="423" spans="1:28"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row>
    <row r="424" spans="1:28"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row>
    <row r="425" spans="1:28"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row>
    <row r="426" spans="1:28"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row>
    <row r="427" spans="1:28"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row>
    <row r="428" spans="1:28"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row>
    <row r="429" spans="1:28"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row>
    <row r="430" spans="1:28"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row>
    <row r="431" spans="1:28"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row>
    <row r="432" spans="1:28"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row>
    <row r="433" spans="1:28"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row>
    <row r="434" spans="1:28"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row>
    <row r="435" spans="1:28"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row>
    <row r="436" spans="1:28"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row>
    <row r="437" spans="1:28"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row>
    <row r="438" spans="1:28"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row>
    <row r="439" spans="1:28"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row>
    <row r="440" spans="1:28"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row>
    <row r="441" spans="1:28"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row>
    <row r="442" spans="1:28"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row>
    <row r="443" spans="1:28"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row>
    <row r="444" spans="1:28"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row>
    <row r="445" spans="1:28"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row>
    <row r="446" spans="1:28"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row>
    <row r="447" spans="1:28"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row>
    <row r="448" spans="1:28"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row>
    <row r="449" spans="1:28"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row>
    <row r="450" spans="1:28"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row>
    <row r="451" spans="1:28"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row>
    <row r="452" spans="1:28"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row>
    <row r="453" spans="1:28"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row>
    <row r="454" spans="1:28"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row>
    <row r="455" spans="1:28"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row>
    <row r="456" spans="1:28"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row>
    <row r="457" spans="1:28"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row>
    <row r="458" spans="1:28"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row>
    <row r="459" spans="1:28"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row>
    <row r="460" spans="1:28"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row>
    <row r="461" spans="1:28"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row>
    <row r="462" spans="1:28"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row>
    <row r="463" spans="1:28"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row>
    <row r="464" spans="1:28"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row>
    <row r="465" spans="1:28"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row>
    <row r="466" spans="1:28"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row>
    <row r="467" spans="1:28"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row>
    <row r="468" spans="1:28"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row>
    <row r="469" spans="1:28"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row>
    <row r="470" spans="1:28"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row>
    <row r="471" spans="1:28"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row>
    <row r="472" spans="1:28"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row>
    <row r="473" spans="1:28"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row>
    <row r="474" spans="1:28"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row>
    <row r="475" spans="1:28"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row>
    <row r="476" spans="1:28"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row>
    <row r="477" spans="1:28"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row>
    <row r="478" spans="1:28"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row>
    <row r="479" spans="1:28"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row>
    <row r="480" spans="1:28"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row>
    <row r="481" spans="1:28"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row>
    <row r="482" spans="1:28"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row>
    <row r="483" spans="1:28"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row>
    <row r="484" spans="1:28"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row>
    <row r="485" spans="1:28"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row>
    <row r="486" spans="1:28"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row>
    <row r="487" spans="1:28"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row>
    <row r="488" spans="1:28"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row>
    <row r="489" spans="1:28"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row>
    <row r="490" spans="1:28"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row>
    <row r="491" spans="1:28"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row>
    <row r="492" spans="1:28"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row>
    <row r="493" spans="1:28"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row>
    <row r="494" spans="1:28"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row>
    <row r="495" spans="1:28"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row>
    <row r="496" spans="1:28"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row>
    <row r="497" spans="1:28"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row>
    <row r="498" spans="1:28"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row>
    <row r="499" spans="1:28"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row>
    <row r="500" spans="1:28"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row>
    <row r="501" spans="1:28"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row>
    <row r="502" spans="1:28"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row>
    <row r="503" spans="1:28"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row>
    <row r="504" spans="1:28"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row>
    <row r="505" spans="1:28"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row>
    <row r="506" spans="1:28"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row>
    <row r="507" spans="1:28"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row>
    <row r="508" spans="1:28"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row>
    <row r="509" spans="1:28"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row>
    <row r="510" spans="1:28"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row>
    <row r="511" spans="1:28"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row>
    <row r="512" spans="1:28"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row>
    <row r="513" spans="1:28"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row>
    <row r="514" spans="1:28"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row>
    <row r="515" spans="1:28"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row>
    <row r="516" spans="1:28"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row>
    <row r="517" spans="1:28"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row>
    <row r="518" spans="1:28"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row>
    <row r="519" spans="1:28"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row>
    <row r="520" spans="1:28"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row>
    <row r="521" spans="1:28"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row>
    <row r="522" spans="1:28"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row>
    <row r="523" spans="1:28"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row>
    <row r="524" spans="1:28"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row>
    <row r="525" spans="1:28"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row>
    <row r="526" spans="1:28"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row>
    <row r="527" spans="1:28"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row>
    <row r="528" spans="1:28"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row>
    <row r="529" spans="1:28"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row>
    <row r="530" spans="1:28"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row>
    <row r="531" spans="1:28"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row>
    <row r="532" spans="1:28"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row>
    <row r="533" spans="1:28"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row>
    <row r="534" spans="1:28"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row>
    <row r="535" spans="1:28"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row>
    <row r="536" spans="1:28"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row>
    <row r="537" spans="1:28"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row>
    <row r="538" spans="1:28"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row>
    <row r="539" spans="1:28"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row>
    <row r="540" spans="1:28"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row>
    <row r="541" spans="1:28"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row>
    <row r="542" spans="1:28"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row>
    <row r="543" spans="1:28"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row>
    <row r="544" spans="1:28"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row>
    <row r="545" spans="1:28"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row>
    <row r="546" spans="1:28"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row>
    <row r="547" spans="1:28"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row>
    <row r="548" spans="1:28"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row>
    <row r="549" spans="1:28"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row>
    <row r="550" spans="1:28"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row>
    <row r="551" spans="1:28"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row>
    <row r="552" spans="1:28"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row>
    <row r="553" spans="1:28"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row>
    <row r="554" spans="1:28"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row>
    <row r="555" spans="1:28"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row>
    <row r="556" spans="1:28"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row>
    <row r="557" spans="1:28"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row>
    <row r="558" spans="1:28"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row>
    <row r="559" spans="1:28"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row>
    <row r="560" spans="1:28"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row>
    <row r="561" spans="1:28"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row>
    <row r="562" spans="1:28"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row>
    <row r="563" spans="1:28"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row>
    <row r="564" spans="1:28"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row>
    <row r="565" spans="1:28"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row>
    <row r="566" spans="1:28"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row>
    <row r="567" spans="1:28"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row>
    <row r="568" spans="1:28"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row>
    <row r="569" spans="1:28"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row>
    <row r="570" spans="1:28"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row>
    <row r="571" spans="1:28"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row>
    <row r="572" spans="1:28"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row>
    <row r="573" spans="1:28"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row>
    <row r="574" spans="1:28"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row>
    <row r="575" spans="1:28"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row>
    <row r="576" spans="1:28"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row>
    <row r="577" spans="1:28"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row>
    <row r="578" spans="1:28"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row>
    <row r="579" spans="1:28"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row>
    <row r="580" spans="1:28"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row>
    <row r="581" spans="1:28"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row>
    <row r="582" spans="1:28"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row>
    <row r="583" spans="1:28"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row>
    <row r="584" spans="1:28"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row>
    <row r="585" spans="1:28"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row>
    <row r="586" spans="1:28"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row>
    <row r="587" spans="1:28"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row>
    <row r="588" spans="1:28"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row>
    <row r="589" spans="1:28"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row>
    <row r="590" spans="1:28"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row>
    <row r="591" spans="1:28"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row>
    <row r="592" spans="1:28"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row>
    <row r="593" spans="1:28"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row>
    <row r="594" spans="1:28"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row>
    <row r="595" spans="1:28"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row>
    <row r="596" spans="1:28"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row>
    <row r="597" spans="1:28"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row>
    <row r="598" spans="1:28"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row>
    <row r="599" spans="1:28"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row>
    <row r="600" spans="1:28"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row>
    <row r="601" spans="1:28"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row>
    <row r="602" spans="1:28"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row>
    <row r="603" spans="1:28"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row>
    <row r="604" spans="1:28"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row>
    <row r="605" spans="1:28"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row>
    <row r="606" spans="1:28"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row>
    <row r="607" spans="1:28"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row>
    <row r="608" spans="1:28"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row>
    <row r="609" spans="1:28"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row>
    <row r="610" spans="1:28"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row>
    <row r="611" spans="1:28"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row>
    <row r="612" spans="1:28"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row>
    <row r="613" spans="1:28"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row>
    <row r="614" spans="1:28"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row>
    <row r="615" spans="1:28"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row>
    <row r="616" spans="1:28"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row>
    <row r="617" spans="1:28"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row>
    <row r="618" spans="1:28"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row>
    <row r="619" spans="1:28"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row>
    <row r="620" spans="1:28"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row>
    <row r="621" spans="1:28"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row>
    <row r="622" spans="1:28"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row>
    <row r="623" spans="1:28"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row>
    <row r="624" spans="1:28"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row>
    <row r="625" spans="1:28"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row>
    <row r="626" spans="1:28"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row>
    <row r="627" spans="1:28"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row>
    <row r="628" spans="1:28"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row>
    <row r="629" spans="1:28"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row>
    <row r="630" spans="1:28"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row>
    <row r="631" spans="1:28"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row>
    <row r="632" spans="1:28"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row>
    <row r="633" spans="1:28"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row>
    <row r="634" spans="1:28"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row>
    <row r="635" spans="1:28"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row>
    <row r="636" spans="1:28"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row>
    <row r="637" spans="1:28"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row>
    <row r="638" spans="1:28"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row>
    <row r="639" spans="1:28"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row>
    <row r="640" spans="1:28"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row>
    <row r="641" spans="1:28"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row>
    <row r="642" spans="1:28"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row>
    <row r="643" spans="1:28"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row>
    <row r="644" spans="1:28"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row>
    <row r="645" spans="1:28"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row>
    <row r="646" spans="1:28"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row>
    <row r="647" spans="1:28"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row>
    <row r="648" spans="1:28"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row>
    <row r="649" spans="1:28"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row>
    <row r="650" spans="1:28"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row>
    <row r="651" spans="1:28"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row>
    <row r="652" spans="1:28"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row>
    <row r="653" spans="1:28"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row>
    <row r="654" spans="1:28"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row>
    <row r="655" spans="1:28"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row>
    <row r="656" spans="1:28"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row>
    <row r="657" spans="1:28"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row>
    <row r="658" spans="1:28"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row>
    <row r="659" spans="1:28"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row>
    <row r="660" spans="1:28"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row>
    <row r="661" spans="1:28"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row>
    <row r="662" spans="1:28"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row>
    <row r="663" spans="1:28"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row>
    <row r="664" spans="1:28"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row>
    <row r="665" spans="1:28"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row>
    <row r="666" spans="1:28"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row>
    <row r="667" spans="1:28"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row>
    <row r="668" spans="1:28"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row>
    <row r="669" spans="1:28"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row>
    <row r="670" spans="1:28"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row>
    <row r="671" spans="1:28"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row>
    <row r="672" spans="1:28"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row>
    <row r="673" spans="1:28"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row>
    <row r="674" spans="1:28"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row>
    <row r="675" spans="1:28"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row>
    <row r="676" spans="1:28"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row>
    <row r="677" spans="1:28"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row>
    <row r="678" spans="1:28"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row>
    <row r="679" spans="1:28"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row>
    <row r="680" spans="1:28"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row>
    <row r="681" spans="1:28"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row>
    <row r="682" spans="1:28"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row>
    <row r="683" spans="1:28"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row>
    <row r="684" spans="1:28"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row>
    <row r="685" spans="1:28"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row>
    <row r="686" spans="1:28"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row>
    <row r="687" spans="1:28"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row>
    <row r="688" spans="1:28"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row>
    <row r="689" spans="1:28"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row>
    <row r="690" spans="1:28"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row>
    <row r="691" spans="1:28"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row>
    <row r="692" spans="1:28"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row>
    <row r="693" spans="1:28"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row>
    <row r="694" spans="1:28"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row>
    <row r="695" spans="1:28"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row>
    <row r="696" spans="1:28"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row>
    <row r="697" spans="1:28"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row>
    <row r="698" spans="1:28"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row>
    <row r="699" spans="1:28"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row>
    <row r="700" spans="1:28"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row>
    <row r="701" spans="1:28"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row>
    <row r="702" spans="1:28"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row>
    <row r="703" spans="1:28"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row>
    <row r="704" spans="1:28"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row>
    <row r="705" spans="1:28"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row>
    <row r="706" spans="1:28"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row>
    <row r="707" spans="1:28"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row>
    <row r="708" spans="1:28"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row>
    <row r="709" spans="1:28"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row>
    <row r="710" spans="1:28"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row>
    <row r="711" spans="1:28"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row>
    <row r="712" spans="1:28"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row>
    <row r="713" spans="1:28"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row>
    <row r="714" spans="1:28"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row>
    <row r="715" spans="1:28"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row>
    <row r="716" spans="1:28"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row>
    <row r="717" spans="1:28"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row>
    <row r="718" spans="1:28"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row>
    <row r="719" spans="1:28"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row>
    <row r="720" spans="1:28"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row>
    <row r="721" spans="1:28"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row>
    <row r="722" spans="1:28"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row>
    <row r="723" spans="1:28"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row>
    <row r="724" spans="1:28"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row>
    <row r="725" spans="1:28"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row>
    <row r="726" spans="1:28"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row>
    <row r="727" spans="1:28"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row>
    <row r="728" spans="1:28"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row>
    <row r="729" spans="1:28"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row>
    <row r="730" spans="1:28"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row>
    <row r="731" spans="1:28"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row>
    <row r="732" spans="1:28"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row>
    <row r="733" spans="1:28"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row>
    <row r="734" spans="1:28"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row>
    <row r="735" spans="1:28"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row>
    <row r="736" spans="1:28"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row>
    <row r="737" spans="1:28"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row>
    <row r="738" spans="1:28"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row>
    <row r="739" spans="1:28"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row>
    <row r="740" spans="1:28"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row>
    <row r="741" spans="1:28"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row>
    <row r="742" spans="1:28"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row>
    <row r="743" spans="1:28"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row>
    <row r="744" spans="1:28"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row>
    <row r="745" spans="1:28"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row>
    <row r="746" spans="1:28"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row>
    <row r="747" spans="1:28"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row>
    <row r="748" spans="1:28"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row>
    <row r="749" spans="1:28"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row>
    <row r="750" spans="1:28"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row>
    <row r="751" spans="1:28"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row>
    <row r="752" spans="1:28"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row>
    <row r="753" spans="1:28"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row>
    <row r="754" spans="1:28"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row>
    <row r="755" spans="1:28"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row>
    <row r="756" spans="1:28"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row>
    <row r="757" spans="1:28"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row>
    <row r="758" spans="1:28"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row>
    <row r="759" spans="1:28"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row>
    <row r="760" spans="1:28"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row>
    <row r="761" spans="1:28"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row>
    <row r="762" spans="1:28"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row>
    <row r="763" spans="1:28"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row>
    <row r="764" spans="1:28"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row>
    <row r="765" spans="1:28"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row>
    <row r="766" spans="1:28"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row>
    <row r="767" spans="1:28"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row>
    <row r="768" spans="1:28"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row>
    <row r="769" spans="1:28"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row>
    <row r="770" spans="1:28"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row>
    <row r="771" spans="1:28"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row>
    <row r="772" spans="1:28"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row>
    <row r="773" spans="1:28"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row>
    <row r="774" spans="1:28"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row>
    <row r="775" spans="1:28"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row>
    <row r="776" spans="1:28"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row>
    <row r="777" spans="1:28"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row>
    <row r="778" spans="1:28"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row>
    <row r="779" spans="1:28"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row>
    <row r="780" spans="1:28"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row>
    <row r="781" spans="1:28"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row>
    <row r="782" spans="1:28"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row>
    <row r="783" spans="1:28"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row>
    <row r="784" spans="1:28"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row>
    <row r="785" spans="1:28"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row>
    <row r="786" spans="1:28"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row>
    <row r="787" spans="1:28"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row>
    <row r="788" spans="1:28"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row>
    <row r="789" spans="1:28"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row>
    <row r="790" spans="1:28"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row>
    <row r="791" spans="1:28"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row>
    <row r="792" spans="1:28"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row>
    <row r="793" spans="1:28"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row>
    <row r="794" spans="1:28"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row>
    <row r="795" spans="1:28"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row>
    <row r="796" spans="1:28"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row>
    <row r="797" spans="1:28"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row>
    <row r="798" spans="1:28"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row>
    <row r="799" spans="1:28"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row>
    <row r="800" spans="1:28"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row>
    <row r="801" spans="1:28"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row>
    <row r="802" spans="1:28"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row>
    <row r="803" spans="1:28"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row>
    <row r="804" spans="1:28"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row>
    <row r="805" spans="1:28"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row>
    <row r="806" spans="1:28"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row>
    <row r="807" spans="1:28"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row>
    <row r="808" spans="1:28"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row>
    <row r="809" spans="1:28"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row>
    <row r="810" spans="1:28"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row>
    <row r="811" spans="1:28"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row>
    <row r="812" spans="1:28"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row>
    <row r="813" spans="1:28"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row>
    <row r="814" spans="1:28"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row>
    <row r="815" spans="1:28"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row>
    <row r="816" spans="1:28"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row>
    <row r="817" spans="1:28"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row>
    <row r="818" spans="1:28"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row>
    <row r="819" spans="1:28"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row>
    <row r="820" spans="1:28"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row>
    <row r="821" spans="1:28"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row>
    <row r="822" spans="1:28"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row>
    <row r="823" spans="1:28"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row>
    <row r="824" spans="1:28"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row>
    <row r="825" spans="1:28"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row>
    <row r="826" spans="1:28"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row>
    <row r="827" spans="1:28"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row>
    <row r="828" spans="1:28"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row>
    <row r="829" spans="1:28"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row>
    <row r="830" spans="1:28"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row>
    <row r="831" spans="1:28"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row>
    <row r="832" spans="1:28"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row>
    <row r="833" spans="1:28"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row>
    <row r="834" spans="1:28"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row>
    <row r="835" spans="1:28"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row>
    <row r="836" spans="1:28"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row>
    <row r="837" spans="1:28"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row>
    <row r="838" spans="1:28"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row>
    <row r="839" spans="1:28"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row>
    <row r="840" spans="1:28"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row>
    <row r="841" spans="1:28"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row>
    <row r="842" spans="1:28"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row>
    <row r="843" spans="1:28"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row>
    <row r="844" spans="1:28"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row>
    <row r="845" spans="1:28"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row>
    <row r="846" spans="1:28"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row>
    <row r="847" spans="1:28"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row>
    <row r="848" spans="1:28"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row>
    <row r="849" spans="1:28"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row>
    <row r="850" spans="1:28"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row>
    <row r="851" spans="1:28"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row>
    <row r="852" spans="1:28"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row>
    <row r="853" spans="1:28"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row>
    <row r="854" spans="1:28"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row>
    <row r="855" spans="1:28"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row>
    <row r="856" spans="1:28"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row>
    <row r="857" spans="1:28"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row>
    <row r="858" spans="1:28"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row>
    <row r="859" spans="1:28"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row>
    <row r="860" spans="1:28"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row>
    <row r="861" spans="1:28"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row>
    <row r="862" spans="1:28"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row>
    <row r="863" spans="1:28"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row>
    <row r="864" spans="1:28"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row>
    <row r="865" spans="1:28"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row>
    <row r="866" spans="1:28"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row>
    <row r="867" spans="1:28"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row>
    <row r="868" spans="1:28"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row>
    <row r="869" spans="1:28"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row>
    <row r="870" spans="1:28"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row>
    <row r="871" spans="1:28"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row>
    <row r="872" spans="1:28"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row>
    <row r="873" spans="1:28"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row>
    <row r="874" spans="1:28"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row>
    <row r="875" spans="1:28"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row>
    <row r="876" spans="1:28"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row>
    <row r="877" spans="1:28"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row>
    <row r="878" spans="1:28"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row>
    <row r="879" spans="1:28"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row>
    <row r="880" spans="1:28"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row>
    <row r="881" spans="1:28"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row>
    <row r="882" spans="1:28"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row>
    <row r="883" spans="1:28"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row>
    <row r="884" spans="1:28"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row>
    <row r="885" spans="1:28"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row>
    <row r="886" spans="1:28"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row>
    <row r="887" spans="1:28"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row>
    <row r="888" spans="1:28"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row>
    <row r="889" spans="1:28"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row>
    <row r="890" spans="1:28"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row>
    <row r="891" spans="1:28"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row>
    <row r="892" spans="1:28"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row>
    <row r="893" spans="1:28"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row>
    <row r="894" spans="1:28"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row>
    <row r="895" spans="1:28"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row>
    <row r="896" spans="1:28"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row>
    <row r="897" spans="1:28"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row>
    <row r="898" spans="1:28"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row>
    <row r="899" spans="1:28"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row>
    <row r="900" spans="1:28"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row>
    <row r="901" spans="1:28"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row>
    <row r="902" spans="1:28"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row>
    <row r="903" spans="1:28"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row>
    <row r="904" spans="1:28"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row>
    <row r="905" spans="1:28"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row>
    <row r="906" spans="1:28"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row>
    <row r="907" spans="1:28"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row>
    <row r="908" spans="1:28"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row>
    <row r="909" spans="1:28"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row>
    <row r="910" spans="1:28"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row>
    <row r="911" spans="1:28"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row>
    <row r="912" spans="1:28"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row>
    <row r="913" spans="1:28"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row>
    <row r="914" spans="1:28"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row>
    <row r="915" spans="1:28"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row>
    <row r="916" spans="1:28"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row>
    <row r="917" spans="1:28"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row>
    <row r="918" spans="1:28"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row>
    <row r="919" spans="1:28"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row>
    <row r="920" spans="1:28"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row>
    <row r="921" spans="1:28"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row>
    <row r="922" spans="1:28"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row>
    <row r="923" spans="1:28"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row>
    <row r="924" spans="1:28"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row>
    <row r="925" spans="1:28"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row>
    <row r="926" spans="1:28"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row>
    <row r="927" spans="1:28"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row>
    <row r="928" spans="1:28"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row>
    <row r="929" spans="1:28"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row>
    <row r="930" spans="1:28"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row>
    <row r="931" spans="1:28"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row>
    <row r="932" spans="1:28"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row>
    <row r="933" spans="1:28"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row>
    <row r="934" spans="1:28"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row>
    <row r="935" spans="1:28"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row>
    <row r="936" spans="1:28"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row>
    <row r="937" spans="1:28"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row>
    <row r="938" spans="1:28"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row>
    <row r="939" spans="1:28"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row>
    <row r="940" spans="1:28"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row>
    <row r="941" spans="1:28"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row>
    <row r="942" spans="1:28"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row>
    <row r="943" spans="1:28"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row>
    <row r="944" spans="1:28"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row>
    <row r="945" spans="1:28"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row>
    <row r="946" spans="1:28"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row>
    <row r="947" spans="1:28"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row>
    <row r="948" spans="1:28"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row>
    <row r="949" spans="1:28"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row>
    <row r="950" spans="1:28"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row>
    <row r="951" spans="1:28"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row>
    <row r="952" spans="1:28"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row>
    <row r="953" spans="1:28"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row>
    <row r="954" spans="1:28"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row>
    <row r="955" spans="1:28"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row>
    <row r="956" spans="1:28"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row>
    <row r="957" spans="1:28"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row>
    <row r="958" spans="1:28"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row>
    <row r="959" spans="1:28"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row>
    <row r="960" spans="1:28"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row>
    <row r="961" spans="1:28"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row>
    <row r="962" spans="1:28"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row>
    <row r="963" spans="1:28"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row>
    <row r="964" spans="1:28"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row>
    <row r="965" spans="1:28"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row>
    <row r="966" spans="1:28"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row>
    <row r="967" spans="1:28"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row>
    <row r="968" spans="1:28"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row>
    <row r="969" spans="1:28"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row>
    <row r="970" spans="1:28"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row>
    <row r="971" spans="1:28"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row>
    <row r="972" spans="1:28"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row>
    <row r="973" spans="1:28"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row>
    <row r="974" spans="1:28"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row>
    <row r="975" spans="1:28"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row>
    <row r="976" spans="1:28"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row>
    <row r="977" spans="1:28"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row>
    <row r="978" spans="1:28"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row>
    <row r="979" spans="1:28"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row>
    <row r="980" spans="1:28"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row>
    <row r="981" spans="1:28"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row>
    <row r="982" spans="1:28"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row>
    <row r="983" spans="1:28"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row>
    <row r="984" spans="1:28"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row>
    <row r="985" spans="1:28"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row>
    <row r="986" spans="1:28"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row>
    <row r="987" spans="1:28"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row>
    <row r="988" spans="1:28"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row>
    <row r="989" spans="1:28"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row>
    <row r="990" spans="1:28"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row>
    <row r="991" spans="1:28"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row>
    <row r="992" spans="1:28"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row>
    <row r="993" spans="1:28"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row>
    <row r="994" spans="1:28"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row>
    <row r="995" spans="1:28"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row>
    <row r="996" spans="1:28"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row>
    <row r="997" spans="1:28" ht="15.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row>
    <row r="998" spans="1:28" ht="15.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row>
    <row r="999" spans="1:28" ht="15.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row>
    <row r="1000" spans="1:28" ht="15.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row>
  </sheetData>
  <mergeCells count="31">
    <mergeCell ref="A1:R1"/>
    <mergeCell ref="A2:K6"/>
    <mergeCell ref="L2:O3"/>
    <mergeCell ref="P2:R3"/>
    <mergeCell ref="L4:O5"/>
    <mergeCell ref="P4:R5"/>
    <mergeCell ref="P6:R6"/>
    <mergeCell ref="B85:E85"/>
    <mergeCell ref="F85:I85"/>
    <mergeCell ref="J85:M85"/>
    <mergeCell ref="A87:G87"/>
    <mergeCell ref="A8:K8"/>
    <mergeCell ref="A66:G66"/>
    <mergeCell ref="A67:A69"/>
    <mergeCell ref="B67:E67"/>
    <mergeCell ref="F67:I67"/>
    <mergeCell ref="J67:M67"/>
    <mergeCell ref="B68:C68"/>
    <mergeCell ref="D68:E68"/>
    <mergeCell ref="F68:G68"/>
    <mergeCell ref="H68:I68"/>
    <mergeCell ref="N88:Q88"/>
    <mergeCell ref="M104:M105"/>
    <mergeCell ref="N104:N105"/>
    <mergeCell ref="J68:K68"/>
    <mergeCell ref="L68:M68"/>
    <mergeCell ref="A88:A89"/>
    <mergeCell ref="B88:E88"/>
    <mergeCell ref="E90:E103"/>
    <mergeCell ref="A106:M120"/>
    <mergeCell ref="M88:M89"/>
  </mergeCells>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BY1000"/>
  <sheetViews>
    <sheetView topLeftCell="BB18" workbookViewId="0">
      <selection activeCell="BE29" sqref="BE29"/>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31"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1" customWidth="1"/>
    <col min="56" max="56" width="16.140625" customWidth="1"/>
    <col min="57" max="57" width="47.85546875"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2"/>
      <c r="BG1" s="2"/>
      <c r="BH1" s="2"/>
      <c r="BI1" s="2"/>
      <c r="BJ1" s="2"/>
      <c r="BK1" s="2"/>
      <c r="BL1" s="2"/>
      <c r="BM1" s="2"/>
      <c r="BN1" s="2"/>
      <c r="BO1" s="2"/>
      <c r="BP1" s="2"/>
      <c r="BQ1" s="2"/>
      <c r="BR1" s="2"/>
      <c r="BS1" s="2"/>
      <c r="BT1" s="2"/>
      <c r="BU1" s="2"/>
      <c r="BV1" s="3"/>
      <c r="BW1" s="3"/>
      <c r="BX1" s="3"/>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2"/>
      <c r="BG2" s="2"/>
      <c r="BH2" s="2"/>
      <c r="BI2" s="2"/>
      <c r="BJ2" s="2"/>
      <c r="BK2" s="2"/>
      <c r="BL2" s="2"/>
      <c r="BM2" s="2"/>
      <c r="BN2" s="2"/>
      <c r="BO2" s="2"/>
      <c r="BP2" s="2"/>
      <c r="BQ2" s="2"/>
      <c r="BR2" s="2"/>
      <c r="BS2" s="2"/>
      <c r="BT2" s="2"/>
      <c r="BU2" s="2"/>
      <c r="BV2" s="3"/>
      <c r="BW2" s="3"/>
      <c r="BX2" s="3"/>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2"/>
      <c r="BG3" s="2"/>
      <c r="BH3" s="2"/>
      <c r="BI3" s="2"/>
      <c r="BJ3" s="2"/>
      <c r="BK3" s="2"/>
      <c r="BL3" s="2"/>
      <c r="BM3" s="2"/>
      <c r="BN3" s="2"/>
      <c r="BO3" s="2"/>
      <c r="BP3" s="2"/>
      <c r="BQ3" s="2"/>
      <c r="BR3" s="2"/>
      <c r="BS3" s="2"/>
      <c r="BT3" s="2"/>
      <c r="BU3" s="2"/>
      <c r="BV3" s="3"/>
      <c r="BW3" s="3"/>
      <c r="BX3" s="3"/>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2"/>
      <c r="BG6" s="2"/>
      <c r="BH6" s="2"/>
      <c r="BI6" s="2"/>
      <c r="BJ6" s="2"/>
      <c r="BK6" s="2"/>
      <c r="BL6" s="2"/>
      <c r="BM6" s="2"/>
      <c r="BN6" s="2"/>
      <c r="BO6" s="2"/>
      <c r="BP6" s="2"/>
      <c r="BQ6" s="2"/>
      <c r="BR6" s="2"/>
      <c r="BS6" s="2"/>
      <c r="BT6" s="2"/>
      <c r="BU6" s="2"/>
      <c r="BV6" s="2"/>
      <c r="BW6" s="2"/>
      <c r="BX6" s="2"/>
    </row>
    <row r="7" spans="1:77" ht="30" customHeight="1">
      <c r="A7" s="441" t="s">
        <v>6</v>
      </c>
      <c r="B7" s="328"/>
      <c r="C7" s="328"/>
      <c r="D7" s="329"/>
      <c r="E7" s="485" t="s">
        <v>10</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52"/>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41" t="s">
        <v>8</v>
      </c>
      <c r="B8" s="328"/>
      <c r="C8" s="328"/>
      <c r="D8" s="329"/>
      <c r="E8" s="485" t="s">
        <v>478</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52"/>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41" t="s">
        <v>11</v>
      </c>
      <c r="B9" s="328"/>
      <c r="C9" s="328"/>
      <c r="D9" s="329"/>
      <c r="E9" s="485" t="s">
        <v>479</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52"/>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5"/>
      <c r="BG11" s="15"/>
      <c r="BH11" s="15"/>
      <c r="BI11" s="15"/>
      <c r="BJ11" s="15"/>
      <c r="BK11" s="15"/>
      <c r="BL11" s="15"/>
      <c r="BM11" s="15"/>
      <c r="BN11" s="15"/>
      <c r="BO11" s="15"/>
      <c r="BP11" s="15"/>
      <c r="BQ11" s="15"/>
      <c r="BR11" s="15"/>
      <c r="BS11" s="15"/>
      <c r="BT11" s="15"/>
      <c r="BU11" s="15"/>
      <c r="BV11" s="15"/>
      <c r="BW11" s="15"/>
      <c r="BX11" s="15"/>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2"/>
      <c r="BG12" s="2"/>
      <c r="BH12" s="2"/>
      <c r="BI12" s="2"/>
      <c r="BJ12" s="2"/>
      <c r="BK12" s="2"/>
      <c r="BL12" s="2"/>
      <c r="BM12" s="2"/>
      <c r="BN12" s="2"/>
      <c r="BO12" s="2"/>
      <c r="BP12" s="2"/>
      <c r="BQ12" s="2"/>
      <c r="BR12" s="2"/>
      <c r="BS12" s="2"/>
      <c r="BT12" s="2"/>
      <c r="BU12" s="2"/>
      <c r="BV12" s="2"/>
      <c r="BW12" s="2"/>
      <c r="BX12" s="2"/>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2"/>
      <c r="BG13" s="2"/>
      <c r="BH13" s="2"/>
      <c r="BI13" s="2"/>
      <c r="BJ13" s="2"/>
      <c r="BK13" s="2"/>
      <c r="BL13" s="2"/>
      <c r="BM13" s="2"/>
      <c r="BN13" s="2"/>
      <c r="BO13" s="2"/>
      <c r="BP13" s="2"/>
      <c r="BQ13" s="2"/>
      <c r="BR13" s="2"/>
      <c r="BS13" s="2"/>
      <c r="BT13" s="2"/>
      <c r="BU13" s="2"/>
      <c r="BV13" s="2"/>
      <c r="BW13" s="2"/>
      <c r="BX13" s="2"/>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535</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86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72" customHeight="1">
      <c r="A16" s="374" t="s">
        <v>172</v>
      </c>
      <c r="B16" s="377">
        <v>1</v>
      </c>
      <c r="C16" s="43" t="s">
        <v>133</v>
      </c>
      <c r="D16" s="44" t="s">
        <v>540</v>
      </c>
      <c r="E16" s="374" t="s">
        <v>541</v>
      </c>
      <c r="F16" s="374" t="s">
        <v>542</v>
      </c>
      <c r="G16" s="44" t="s">
        <v>543</v>
      </c>
      <c r="H16" s="492" t="s">
        <v>111</v>
      </c>
      <c r="I16" s="377" t="s">
        <v>112</v>
      </c>
      <c r="J16" s="377" t="s">
        <v>113</v>
      </c>
      <c r="K16" s="377" t="s">
        <v>113</v>
      </c>
      <c r="L16" s="377" t="s">
        <v>113</v>
      </c>
      <c r="M16" s="377" t="s">
        <v>114</v>
      </c>
      <c r="N16" s="377" t="s">
        <v>113</v>
      </c>
      <c r="O16" s="377" t="s">
        <v>113</v>
      </c>
      <c r="P16" s="377" t="s">
        <v>113</v>
      </c>
      <c r="Q16" s="377" t="s">
        <v>114</v>
      </c>
      <c r="R16" s="377" t="s">
        <v>114</v>
      </c>
      <c r="S16" s="377" t="s">
        <v>113</v>
      </c>
      <c r="T16" s="377" t="s">
        <v>113</v>
      </c>
      <c r="U16" s="377" t="s">
        <v>113</v>
      </c>
      <c r="V16" s="377" t="s">
        <v>113</v>
      </c>
      <c r="W16" s="377" t="s">
        <v>113</v>
      </c>
      <c r="X16" s="377" t="s">
        <v>113</v>
      </c>
      <c r="Y16" s="377" t="s">
        <v>114</v>
      </c>
      <c r="Z16" s="377" t="s">
        <v>114</v>
      </c>
      <c r="AA16" s="377" t="s">
        <v>114</v>
      </c>
      <c r="AB16" s="377">
        <v>12</v>
      </c>
      <c r="AC16" s="377" t="s">
        <v>308</v>
      </c>
      <c r="AD16" s="469" t="s">
        <v>98</v>
      </c>
      <c r="AE16" s="44" t="s">
        <v>547</v>
      </c>
      <c r="AF16" s="46" t="s">
        <v>101</v>
      </c>
      <c r="AG16" s="46" t="s">
        <v>548</v>
      </c>
      <c r="AH16" s="46">
        <v>30</v>
      </c>
      <c r="AI16" s="44" t="s">
        <v>549</v>
      </c>
      <c r="AJ16" s="46">
        <v>15</v>
      </c>
      <c r="AK16" s="44" t="s">
        <v>550</v>
      </c>
      <c r="AL16" s="46">
        <v>15</v>
      </c>
      <c r="AM16" s="44" t="s">
        <v>551</v>
      </c>
      <c r="AN16" s="46">
        <v>15</v>
      </c>
      <c r="AO16" s="44" t="s">
        <v>552</v>
      </c>
      <c r="AP16" s="46">
        <v>15</v>
      </c>
      <c r="AQ16" s="44" t="s">
        <v>553</v>
      </c>
      <c r="AR16" s="46">
        <v>10</v>
      </c>
      <c r="AS16" s="46">
        <v>100</v>
      </c>
      <c r="AT16" s="46" t="s">
        <v>115</v>
      </c>
      <c r="AU16" s="44" t="s">
        <v>117</v>
      </c>
      <c r="AV16" s="46" t="s">
        <v>115</v>
      </c>
      <c r="AW16" s="43" t="s">
        <v>114</v>
      </c>
      <c r="AX16" s="377" t="s">
        <v>115</v>
      </c>
      <c r="AY16" s="377" t="s">
        <v>112</v>
      </c>
      <c r="AZ16" s="502" t="s">
        <v>97</v>
      </c>
      <c r="BA16" s="374" t="s">
        <v>130</v>
      </c>
      <c r="BB16" s="46">
        <v>1</v>
      </c>
      <c r="BC16" s="59" t="s">
        <v>556</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123.75" customHeight="1">
      <c r="A17" s="375"/>
      <c r="B17" s="375"/>
      <c r="C17" s="439" t="s">
        <v>88</v>
      </c>
      <c r="D17" s="374" t="s">
        <v>559</v>
      </c>
      <c r="E17" s="375"/>
      <c r="F17" s="375"/>
      <c r="G17" s="44" t="s">
        <v>560</v>
      </c>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44" t="s">
        <v>561</v>
      </c>
      <c r="AF17" s="46" t="s">
        <v>161</v>
      </c>
      <c r="AG17" s="46" t="s">
        <v>548</v>
      </c>
      <c r="AH17" s="46">
        <v>30</v>
      </c>
      <c r="AI17" s="44" t="s">
        <v>562</v>
      </c>
      <c r="AJ17" s="46">
        <v>15</v>
      </c>
      <c r="AK17" s="44" t="s">
        <v>563</v>
      </c>
      <c r="AL17" s="46">
        <v>15</v>
      </c>
      <c r="AM17" s="44" t="s">
        <v>551</v>
      </c>
      <c r="AN17" s="46">
        <v>15</v>
      </c>
      <c r="AO17" s="44" t="s">
        <v>564</v>
      </c>
      <c r="AP17" s="46">
        <v>15</v>
      </c>
      <c r="AQ17" s="44" t="s">
        <v>565</v>
      </c>
      <c r="AR17" s="46">
        <v>10</v>
      </c>
      <c r="AS17" s="46">
        <v>100</v>
      </c>
      <c r="AT17" s="46" t="s">
        <v>115</v>
      </c>
      <c r="AU17" s="44" t="s">
        <v>117</v>
      </c>
      <c r="AV17" s="46" t="s">
        <v>115</v>
      </c>
      <c r="AW17" s="43" t="s">
        <v>114</v>
      </c>
      <c r="AX17" s="375"/>
      <c r="AY17" s="375"/>
      <c r="AZ17" s="375"/>
      <c r="BA17" s="375"/>
      <c r="BB17" s="46">
        <v>2</v>
      </c>
      <c r="BC17" s="59" t="s">
        <v>567</v>
      </c>
      <c r="BD17" s="46">
        <v>2</v>
      </c>
      <c r="BE17" s="64" t="s">
        <v>1698</v>
      </c>
      <c r="BF17" s="61"/>
      <c r="BG17" s="61"/>
      <c r="BH17" s="61"/>
      <c r="BI17" s="61"/>
      <c r="BJ17" s="61"/>
      <c r="BK17" s="61"/>
      <c r="BL17" s="61"/>
      <c r="BM17" s="61"/>
      <c r="BN17" s="61"/>
      <c r="BO17" s="61"/>
      <c r="BP17" s="61"/>
      <c r="BQ17" s="61"/>
      <c r="BR17" s="61"/>
      <c r="BS17" s="61"/>
      <c r="BT17" s="61"/>
      <c r="BU17" s="61"/>
      <c r="BV17" s="61"/>
      <c r="BW17" s="61"/>
      <c r="BX17" s="61"/>
      <c r="BY17" s="61"/>
    </row>
    <row r="18" spans="1:77" ht="99" customHeight="1">
      <c r="A18" s="376"/>
      <c r="B18" s="376"/>
      <c r="C18" s="376"/>
      <c r="D18" s="376"/>
      <c r="E18" s="376"/>
      <c r="F18" s="376"/>
      <c r="G18" s="44" t="s">
        <v>572</v>
      </c>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44" t="s">
        <v>575</v>
      </c>
      <c r="AF18" s="46" t="s">
        <v>161</v>
      </c>
      <c r="AG18" s="46" t="s">
        <v>548</v>
      </c>
      <c r="AH18" s="46">
        <v>30</v>
      </c>
      <c r="AI18" s="44" t="s">
        <v>576</v>
      </c>
      <c r="AJ18" s="46">
        <v>15</v>
      </c>
      <c r="AK18" s="44" t="s">
        <v>577</v>
      </c>
      <c r="AL18" s="46">
        <v>15</v>
      </c>
      <c r="AM18" s="44" t="s">
        <v>578</v>
      </c>
      <c r="AN18" s="46">
        <v>15</v>
      </c>
      <c r="AO18" s="44" t="s">
        <v>579</v>
      </c>
      <c r="AP18" s="46">
        <v>15</v>
      </c>
      <c r="AQ18" s="44" t="s">
        <v>580</v>
      </c>
      <c r="AR18" s="46">
        <v>10</v>
      </c>
      <c r="AS18" s="46">
        <v>100</v>
      </c>
      <c r="AT18" s="46" t="s">
        <v>115</v>
      </c>
      <c r="AU18" s="44" t="s">
        <v>117</v>
      </c>
      <c r="AV18" s="46" t="s">
        <v>115</v>
      </c>
      <c r="AW18" s="43" t="s">
        <v>114</v>
      </c>
      <c r="AX18" s="376"/>
      <c r="AY18" s="376"/>
      <c r="AZ18" s="376"/>
      <c r="BA18" s="376"/>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row>
    <row r="20" spans="1:77" ht="15.7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7" ht="15.7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row>
    <row r="23" spans="1:77" ht="15.7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row>
    <row r="24" spans="1:77" ht="15.7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61"/>
      <c r="B99" s="61"/>
      <c r="C99" s="130" t="s">
        <v>143</v>
      </c>
      <c r="D99" s="61"/>
      <c r="E99" s="131" t="s">
        <v>296</v>
      </c>
      <c r="F99" s="132"/>
      <c r="G99" s="133" t="s">
        <v>297</v>
      </c>
      <c r="H99" s="61"/>
      <c r="I99" s="131" t="s">
        <v>298</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4" t="s">
        <v>87</v>
      </c>
      <c r="D100" s="61"/>
      <c r="E100" s="135" t="s">
        <v>233</v>
      </c>
      <c r="F100" s="61"/>
      <c r="G100" s="135" t="s">
        <v>299</v>
      </c>
      <c r="H100" s="61"/>
      <c r="I100" s="135" t="s">
        <v>300</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170</v>
      </c>
      <c r="D101" s="61"/>
      <c r="E101" s="135" t="s">
        <v>175</v>
      </c>
      <c r="F101" s="61"/>
      <c r="G101" s="135" t="s">
        <v>239</v>
      </c>
      <c r="H101" s="61"/>
      <c r="I101" s="135" t="s">
        <v>98</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171</v>
      </c>
      <c r="D102" s="61"/>
      <c r="E102" s="135" t="s">
        <v>301</v>
      </c>
      <c r="F102" s="61"/>
      <c r="G102" s="135" t="s">
        <v>96</v>
      </c>
      <c r="H102" s="61"/>
      <c r="I102" s="135" t="s">
        <v>130</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172</v>
      </c>
      <c r="D103" s="61"/>
      <c r="E103" s="135" t="s">
        <v>302</v>
      </c>
      <c r="F103" s="61"/>
      <c r="G103" s="135" t="s">
        <v>303</v>
      </c>
      <c r="H103" s="61"/>
      <c r="I103" s="135" t="s">
        <v>128</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173</v>
      </c>
      <c r="D104" s="61"/>
      <c r="E104" s="135" t="s">
        <v>304</v>
      </c>
      <c r="F104" s="61"/>
      <c r="G104" s="136" t="s">
        <v>112</v>
      </c>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174</v>
      </c>
      <c r="D105" s="61"/>
      <c r="E105" s="135" t="s">
        <v>245</v>
      </c>
      <c r="F105" s="61"/>
      <c r="G105" s="61"/>
      <c r="H105" s="61"/>
      <c r="I105" s="131" t="s">
        <v>44</v>
      </c>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177</v>
      </c>
      <c r="D106" s="61"/>
      <c r="E106" s="135" t="s">
        <v>305</v>
      </c>
      <c r="F106" s="61"/>
      <c r="G106" s="133" t="s">
        <v>306</v>
      </c>
      <c r="H106" s="61"/>
      <c r="I106" s="135" t="s">
        <v>161</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181</v>
      </c>
      <c r="D107" s="61"/>
      <c r="E107" s="135" t="s">
        <v>88</v>
      </c>
      <c r="F107" s="61"/>
      <c r="G107" s="135" t="s">
        <v>308</v>
      </c>
      <c r="H107" s="61"/>
      <c r="I107" s="135" t="s">
        <v>101</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183</v>
      </c>
      <c r="D108" s="61"/>
      <c r="E108" s="135" t="s">
        <v>133</v>
      </c>
      <c r="F108" s="61"/>
      <c r="G108" s="135" t="s">
        <v>118</v>
      </c>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184</v>
      </c>
      <c r="D109" s="61"/>
      <c r="E109" s="135" t="s">
        <v>309</v>
      </c>
      <c r="F109" s="61"/>
      <c r="G109" s="135" t="s">
        <v>97</v>
      </c>
      <c r="H109" s="61"/>
      <c r="I109" s="137" t="s">
        <v>310</v>
      </c>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182</v>
      </c>
      <c r="D110" s="61"/>
      <c r="E110" s="135" t="s">
        <v>311</v>
      </c>
      <c r="F110" s="61"/>
      <c r="G110" s="135" t="s">
        <v>241</v>
      </c>
      <c r="H110" s="61"/>
      <c r="I110" s="138">
        <v>15</v>
      </c>
      <c r="J110" s="139">
        <v>30</v>
      </c>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187</v>
      </c>
      <c r="D111" s="61"/>
      <c r="E111" s="135" t="s">
        <v>312</v>
      </c>
      <c r="F111" s="61"/>
      <c r="G111" s="135" t="s">
        <v>127</v>
      </c>
      <c r="H111" s="61"/>
      <c r="I111" s="138">
        <v>0</v>
      </c>
      <c r="J111" s="139">
        <v>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189</v>
      </c>
      <c r="D112" s="61"/>
      <c r="E112" s="135" t="s">
        <v>313</v>
      </c>
      <c r="F112" s="61"/>
      <c r="G112" s="135" t="s">
        <v>113</v>
      </c>
      <c r="H112" s="61"/>
      <c r="I112" s="140">
        <v>10</v>
      </c>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198</v>
      </c>
      <c r="D113" s="61"/>
      <c r="E113" s="135" t="s">
        <v>314</v>
      </c>
      <c r="F113" s="61"/>
      <c r="G113" s="135" t="s">
        <v>114</v>
      </c>
      <c r="H113" s="61"/>
      <c r="I113" s="141">
        <v>5</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61"/>
      <c r="D114" s="61"/>
      <c r="E114" s="135" t="s">
        <v>315</v>
      </c>
      <c r="F114" s="61"/>
      <c r="G114" s="135" t="s">
        <v>316</v>
      </c>
      <c r="H114" s="61"/>
      <c r="I114" s="140">
        <v>0</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130" t="s">
        <v>317</v>
      </c>
      <c r="D115" s="61"/>
      <c r="E115" s="135" t="s">
        <v>318</v>
      </c>
      <c r="F115" s="61"/>
      <c r="G115" s="135" t="s">
        <v>319</v>
      </c>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4" t="s">
        <v>158</v>
      </c>
      <c r="D116" s="61"/>
      <c r="E116" s="135" t="s">
        <v>320</v>
      </c>
      <c r="F116" s="61"/>
      <c r="G116" s="135" t="s">
        <v>321</v>
      </c>
      <c r="H116" s="61"/>
      <c r="I116" s="133" t="s">
        <v>322</v>
      </c>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60"/>
      <c r="D117" s="61"/>
      <c r="E117" s="135" t="s">
        <v>263</v>
      </c>
      <c r="F117" s="61"/>
      <c r="G117" s="61"/>
      <c r="H117" s="61"/>
      <c r="I117" s="135" t="s">
        <v>117</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61"/>
      <c r="F118" s="61"/>
      <c r="G118" s="61"/>
      <c r="H118" s="61"/>
      <c r="I118" s="135" t="s">
        <v>324</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137" t="s">
        <v>326</v>
      </c>
      <c r="F119" s="61"/>
      <c r="G119" s="133" t="s">
        <v>70</v>
      </c>
      <c r="H119" s="61"/>
      <c r="I119" s="135" t="s">
        <v>327</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42" t="s">
        <v>244</v>
      </c>
      <c r="F120" s="61"/>
      <c r="G120" s="135" t="s">
        <v>115</v>
      </c>
      <c r="H120" s="61"/>
      <c r="I120" s="143"/>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99</v>
      </c>
      <c r="F121" s="61"/>
      <c r="G121" s="135" t="s">
        <v>328</v>
      </c>
      <c r="H121" s="132"/>
      <c r="I121" s="144" t="s">
        <v>329</v>
      </c>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331</v>
      </c>
      <c r="F122" s="61"/>
      <c r="G122" s="135" t="s">
        <v>332</v>
      </c>
      <c r="H122" s="132"/>
      <c r="I122" s="145" t="s">
        <v>113</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61"/>
      <c r="F123" s="61"/>
      <c r="G123" s="61"/>
      <c r="H123" s="132"/>
      <c r="I123" s="135" t="s">
        <v>114</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61"/>
      <c r="B124" s="61"/>
      <c r="C124" s="60"/>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2">
    <mergeCell ref="M16:M18"/>
    <mergeCell ref="S16:S18"/>
    <mergeCell ref="R16:R18"/>
    <mergeCell ref="A9:D9"/>
    <mergeCell ref="A11:B13"/>
    <mergeCell ref="C11:D13"/>
    <mergeCell ref="D14:D15"/>
    <mergeCell ref="C14:C15"/>
    <mergeCell ref="E14:E15"/>
    <mergeCell ref="H14:H15"/>
    <mergeCell ref="G14:G15"/>
    <mergeCell ref="F14:F15"/>
    <mergeCell ref="K16:K18"/>
    <mergeCell ref="J16:J18"/>
    <mergeCell ref="H16:H18"/>
    <mergeCell ref="L16:L18"/>
    <mergeCell ref="I14:I15"/>
    <mergeCell ref="I16:I18"/>
    <mergeCell ref="A14:A15"/>
    <mergeCell ref="B14:B15"/>
    <mergeCell ref="E16:E18"/>
    <mergeCell ref="F16:F18"/>
    <mergeCell ref="A16:A18"/>
    <mergeCell ref="B16:B18"/>
    <mergeCell ref="D17:D18"/>
    <mergeCell ref="C17:C18"/>
    <mergeCell ref="AZ16:AZ18"/>
    <mergeCell ref="BA16:BA18"/>
    <mergeCell ref="AX16:AX18"/>
    <mergeCell ref="AY16:AY18"/>
    <mergeCell ref="E11:H13"/>
    <mergeCell ref="AS14:AV14"/>
    <mergeCell ref="J14:AA14"/>
    <mergeCell ref="AG13:AV13"/>
    <mergeCell ref="AE13:AF13"/>
    <mergeCell ref="AE11:BA11"/>
    <mergeCell ref="AD14:AD15"/>
    <mergeCell ref="AE14:AE15"/>
    <mergeCell ref="AF14:AF15"/>
    <mergeCell ref="AC14:AC15"/>
    <mergeCell ref="I11:AD13"/>
    <mergeCell ref="V16:V18"/>
    <mergeCell ref="X16:X18"/>
    <mergeCell ref="Y16:Y18"/>
    <mergeCell ref="N16:N18"/>
    <mergeCell ref="O16:O18"/>
    <mergeCell ref="AD16:AD18"/>
    <mergeCell ref="AC16:AC18"/>
    <mergeCell ref="W16:W18"/>
    <mergeCell ref="AB16:AB18"/>
    <mergeCell ref="AA16:AA18"/>
    <mergeCell ref="Z16:Z18"/>
    <mergeCell ref="U16:U18"/>
    <mergeCell ref="T16:T18"/>
    <mergeCell ref="P16:P18"/>
    <mergeCell ref="Q16:Q18"/>
    <mergeCell ref="BB11:BE11"/>
    <mergeCell ref="BA2:BE2"/>
    <mergeCell ref="BA4:BE4"/>
    <mergeCell ref="BA3:BE3"/>
    <mergeCell ref="BD12:BE14"/>
    <mergeCell ref="BB12:BC14"/>
    <mergeCell ref="A6:BE6"/>
    <mergeCell ref="D1:AZ4"/>
    <mergeCell ref="A1:C4"/>
    <mergeCell ref="BA1:BE1"/>
    <mergeCell ref="AX12:BA14"/>
    <mergeCell ref="E8:AL8"/>
    <mergeCell ref="A8:D8"/>
    <mergeCell ref="E7:AL7"/>
    <mergeCell ref="A7:D7"/>
    <mergeCell ref="E9:AL9"/>
  </mergeCells>
  <conditionalFormatting sqref="AD16 BA16">
    <cfRule type="containsText" dxfId="386" priority="1" operator="containsText" text="Zona de Riesgo Extrema">
      <formula>NOT(ISERROR(SEARCH(("Zona de Riesgo Extrema"),(AD16))))</formula>
    </cfRule>
  </conditionalFormatting>
  <conditionalFormatting sqref="AD16 BA16">
    <cfRule type="containsText" dxfId="385" priority="2" operator="containsText" text="Zona de Riesgo Alta">
      <formula>NOT(ISERROR(SEARCH(("Zona de Riesgo Alta"),(AD16))))</formula>
    </cfRule>
  </conditionalFormatting>
  <conditionalFormatting sqref="I16 AY16">
    <cfRule type="containsText" dxfId="384" priority="3" operator="containsText" text="5 - Casi seguro">
      <formula>NOT(ISERROR(SEARCH(("5 - Casi seguro"),(I16))))</formula>
    </cfRule>
  </conditionalFormatting>
  <conditionalFormatting sqref="I16 AY16">
    <cfRule type="cellIs" dxfId="383" priority="4" operator="equal">
      <formula>"1 - Rara vez"</formula>
    </cfRule>
  </conditionalFormatting>
  <conditionalFormatting sqref="I16 AY16">
    <cfRule type="cellIs" dxfId="382" priority="5" operator="equal">
      <formula>"2 - Improbable"</formula>
    </cfRule>
  </conditionalFormatting>
  <conditionalFormatting sqref="I16 AY16">
    <cfRule type="cellIs" dxfId="381" priority="6" operator="equal">
      <formula>"3 - Posible"</formula>
    </cfRule>
  </conditionalFormatting>
  <conditionalFormatting sqref="I16 AY16">
    <cfRule type="cellIs" dxfId="380" priority="7" operator="equal">
      <formula>"4 - Probable"</formula>
    </cfRule>
  </conditionalFormatting>
  <conditionalFormatting sqref="AD16 BA16">
    <cfRule type="cellIs" dxfId="379" priority="8" operator="equal">
      <formula>"Zona de Riesgo Baja"</formula>
    </cfRule>
  </conditionalFormatting>
  <conditionalFormatting sqref="AD16 BA16">
    <cfRule type="cellIs" dxfId="378" priority="9" operator="equal">
      <formula>"Zona de Riesgo Moderada"</formula>
    </cfRule>
  </conditionalFormatting>
  <conditionalFormatting sqref="AD16 BA16">
    <cfRule type="cellIs" dxfId="377" priority="10" operator="equal">
      <formula>"Zona de Riesgo Alta"</formula>
    </cfRule>
  </conditionalFormatting>
  <conditionalFormatting sqref="AC16 AZ16">
    <cfRule type="containsText" dxfId="376" priority="11" operator="containsText" text="4 - Mayor">
      <formula>NOT(ISERROR(SEARCH(("4 - Mayor"),(AC16))))</formula>
    </cfRule>
  </conditionalFormatting>
  <conditionalFormatting sqref="AC16 AZ16">
    <cfRule type="containsText" dxfId="375" priority="12" operator="containsText" text="5 - Catastrófico">
      <formula>NOT(ISERROR(SEARCH(("5 - Catastrófico"),(AC16))))</formula>
    </cfRule>
  </conditionalFormatting>
  <conditionalFormatting sqref="AC16 AZ16">
    <cfRule type="containsText" dxfId="374" priority="13" operator="containsText" text="3 - Moderado">
      <formula>NOT(ISERROR(SEARCH(("3 - Moderado"),(AC16))))</formula>
    </cfRule>
  </conditionalFormatting>
  <dataValidations count="4">
    <dataValidation type="list" allowBlank="1" showInputMessage="1" showErrorMessage="1" prompt=" - " sqref="J16:AA16" xr:uid="{00000000-0002-0000-0800-000000000000}">
      <formula1>$I$122:$I$123</formula1>
    </dataValidation>
    <dataValidation type="list" allowBlank="1" showInputMessage="1" showErrorMessage="1" prompt=" - " sqref="A16" xr:uid="{00000000-0002-0000-0800-000001000000}">
      <formula1>$C$100:$C$113</formula1>
    </dataValidation>
    <dataValidation type="list" allowBlank="1" showInputMessage="1" showErrorMessage="1" prompt=" - " sqref="C16:C17" xr:uid="{00000000-0002-0000-0800-000002000000}">
      <formula1>$E$100:$E$117</formula1>
    </dataValidation>
    <dataValidation type="list" allowBlank="1" showInputMessage="1" showErrorMessage="1" prompt=" - " sqref="AC16 AZ16" xr:uid="{00000000-0002-0000-0800-000003000000}">
      <formula1>$G$107:$G$109</formula1>
    </dataValidation>
  </dataValidation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BI1000"/>
  <sheetViews>
    <sheetView topLeftCell="AL28" workbookViewId="0">
      <selection activeCell="AO28" sqref="AO28"/>
    </sheetView>
  </sheetViews>
  <sheetFormatPr baseColWidth="10" defaultColWidth="14.42578125" defaultRowHeight="15" customHeight="1"/>
  <cols>
    <col min="1" max="1" width="16.140625" customWidth="1"/>
    <col min="2" max="2" width="6.85546875" customWidth="1"/>
    <col min="3" max="3" width="24" customWidth="1"/>
    <col min="4" max="4" width="41.5703125" customWidth="1"/>
    <col min="5" max="5" width="19.7109375" customWidth="1"/>
    <col min="6" max="6" width="33.7109375" customWidth="1"/>
    <col min="7" max="7" width="34.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2.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5.570312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72.140625" customWidth="1"/>
    <col min="40" max="40" width="11.7109375" customWidth="1"/>
    <col min="41" max="41" width="60.140625" customWidth="1"/>
    <col min="42" max="61" width="6.85546875" customWidth="1"/>
  </cols>
  <sheetData>
    <row r="1" spans="1:61" ht="30" customHeight="1">
      <c r="A1" s="483"/>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row>
    <row r="5" spans="1:61" ht="8.25" customHeight="1">
      <c r="A5" s="484"/>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row>
    <row r="6" spans="1:61" ht="30" customHeight="1">
      <c r="A6" s="504"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row>
    <row r="7" spans="1:61" ht="30" customHeight="1">
      <c r="A7" s="503" t="s">
        <v>6</v>
      </c>
      <c r="B7" s="328"/>
      <c r="C7" s="328"/>
      <c r="D7" s="329"/>
      <c r="E7" s="485" t="s">
        <v>628</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52"/>
      <c r="AM7" s="6"/>
      <c r="AN7" s="6"/>
      <c r="AO7" s="8"/>
      <c r="AP7" s="1"/>
      <c r="AQ7" s="1"/>
      <c r="AR7" s="1"/>
      <c r="AS7" s="1"/>
      <c r="AT7" s="1"/>
      <c r="AU7" s="1"/>
      <c r="AV7" s="1"/>
      <c r="AW7" s="1"/>
      <c r="AX7" s="1"/>
      <c r="AY7" s="1"/>
      <c r="AZ7" s="1"/>
      <c r="BA7" s="1"/>
      <c r="BB7" s="1"/>
      <c r="BC7" s="1"/>
      <c r="BD7" s="1"/>
      <c r="BE7" s="146"/>
      <c r="BF7" s="146"/>
      <c r="BG7" s="146"/>
    </row>
    <row r="8" spans="1:61" ht="30" customHeight="1">
      <c r="A8" s="503" t="s">
        <v>8</v>
      </c>
      <c r="B8" s="328"/>
      <c r="C8" s="328"/>
      <c r="D8" s="329"/>
      <c r="E8" s="485" t="s">
        <v>380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52"/>
      <c r="AM8" s="6"/>
      <c r="AN8" s="6"/>
      <c r="AO8" s="8"/>
      <c r="AP8" s="1"/>
      <c r="AQ8" s="1"/>
      <c r="AR8" s="1"/>
      <c r="AS8" s="1"/>
      <c r="AT8" s="1"/>
      <c r="AU8" s="1"/>
      <c r="AV8" s="1"/>
      <c r="AW8" s="1"/>
      <c r="AX8" s="1"/>
      <c r="AY8" s="1"/>
      <c r="AZ8" s="1"/>
      <c r="BA8" s="1"/>
      <c r="BB8" s="1"/>
      <c r="BC8" s="1"/>
      <c r="BD8" s="1"/>
      <c r="BE8" s="146"/>
      <c r="BF8" s="146"/>
      <c r="BG8" s="146"/>
    </row>
    <row r="9" spans="1:61" ht="30" customHeight="1">
      <c r="A9" s="503" t="s">
        <v>11</v>
      </c>
      <c r="B9" s="328"/>
      <c r="C9" s="328"/>
      <c r="D9" s="329"/>
      <c r="E9" s="485" t="s">
        <v>12</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52"/>
      <c r="AM9" s="6"/>
      <c r="AN9" s="6"/>
      <c r="AO9" s="8"/>
      <c r="AP9" s="1"/>
      <c r="AQ9" s="1"/>
      <c r="AR9" s="1"/>
      <c r="AS9" s="1"/>
      <c r="AT9" s="1"/>
      <c r="AU9" s="1"/>
      <c r="AV9" s="1"/>
      <c r="AW9" s="1"/>
      <c r="AX9" s="1"/>
      <c r="AY9" s="1"/>
      <c r="AZ9" s="1"/>
      <c r="BA9" s="1"/>
      <c r="BB9" s="1"/>
      <c r="BC9" s="1"/>
      <c r="BD9" s="1"/>
      <c r="BE9" s="146"/>
      <c r="BF9" s="146"/>
      <c r="BG9" s="146"/>
      <c r="BH9" s="146"/>
    </row>
    <row r="10" spans="1:61" ht="8.25" customHeight="1">
      <c r="A10" s="165"/>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56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61" ht="127.5">
      <c r="A17" s="374" t="s">
        <v>173</v>
      </c>
      <c r="B17" s="377">
        <v>1</v>
      </c>
      <c r="C17" s="43" t="s">
        <v>315</v>
      </c>
      <c r="D17" s="59" t="s">
        <v>629</v>
      </c>
      <c r="E17" s="374" t="s">
        <v>630</v>
      </c>
      <c r="F17" s="374" t="s">
        <v>631</v>
      </c>
      <c r="G17" s="59" t="s">
        <v>632</v>
      </c>
      <c r="H17" s="377" t="s">
        <v>238</v>
      </c>
      <c r="I17" s="377" t="s">
        <v>96</v>
      </c>
      <c r="J17" s="377" t="s">
        <v>97</v>
      </c>
      <c r="K17" s="374" t="s">
        <v>98</v>
      </c>
      <c r="L17" s="374" t="s">
        <v>244</v>
      </c>
      <c r="M17" s="59" t="s">
        <v>633</v>
      </c>
      <c r="N17" s="46" t="s">
        <v>101</v>
      </c>
      <c r="O17" s="59" t="s">
        <v>634</v>
      </c>
      <c r="P17" s="46">
        <v>30</v>
      </c>
      <c r="Q17" s="149"/>
      <c r="R17" s="149"/>
      <c r="S17" s="59" t="s">
        <v>635</v>
      </c>
      <c r="T17" s="46">
        <v>15</v>
      </c>
      <c r="U17" s="64" t="s">
        <v>636</v>
      </c>
      <c r="V17" s="46">
        <v>15</v>
      </c>
      <c r="W17" s="64" t="s">
        <v>637</v>
      </c>
      <c r="X17" s="46">
        <v>15</v>
      </c>
      <c r="Y17" s="64" t="s">
        <v>638</v>
      </c>
      <c r="Z17" s="46">
        <v>15</v>
      </c>
      <c r="AA17" s="64" t="s">
        <v>639</v>
      </c>
      <c r="AB17" s="43">
        <v>10</v>
      </c>
      <c r="AC17" s="46">
        <f t="shared" ref="AC17:AC19" si="0">P17+R17+T17+V17+X17+Z17+AB17</f>
        <v>100</v>
      </c>
      <c r="AD17" s="46" t="s">
        <v>115</v>
      </c>
      <c r="AE17" s="44" t="s">
        <v>117</v>
      </c>
      <c r="AF17" s="46" t="s">
        <v>115</v>
      </c>
      <c r="AG17" s="221" t="s">
        <v>114</v>
      </c>
      <c r="AH17" s="377" t="s">
        <v>115</v>
      </c>
      <c r="AI17" s="377" t="s">
        <v>112</v>
      </c>
      <c r="AJ17" s="377" t="s">
        <v>127</v>
      </c>
      <c r="AK17" s="374" t="s">
        <v>128</v>
      </c>
      <c r="AL17" s="46">
        <v>1</v>
      </c>
      <c r="AM17" s="222" t="s">
        <v>640</v>
      </c>
      <c r="AN17" s="46">
        <v>1</v>
      </c>
      <c r="AO17" s="223"/>
    </row>
    <row r="18" spans="1:61" ht="90" customHeight="1">
      <c r="A18" s="375"/>
      <c r="B18" s="375"/>
      <c r="C18" s="43" t="s">
        <v>88</v>
      </c>
      <c r="D18" s="59" t="s">
        <v>641</v>
      </c>
      <c r="E18" s="375"/>
      <c r="F18" s="375"/>
      <c r="G18" s="59" t="s">
        <v>642</v>
      </c>
      <c r="H18" s="375"/>
      <c r="I18" s="375"/>
      <c r="J18" s="375"/>
      <c r="K18" s="375"/>
      <c r="L18" s="375"/>
      <c r="M18" s="64" t="s">
        <v>643</v>
      </c>
      <c r="N18" s="46" t="s">
        <v>161</v>
      </c>
      <c r="O18" s="59" t="s">
        <v>634</v>
      </c>
      <c r="P18" s="46">
        <v>30</v>
      </c>
      <c r="Q18" s="149"/>
      <c r="R18" s="149"/>
      <c r="S18" s="59" t="s">
        <v>635</v>
      </c>
      <c r="T18" s="46">
        <v>15</v>
      </c>
      <c r="U18" s="59" t="s">
        <v>644</v>
      </c>
      <c r="V18" s="46">
        <v>15</v>
      </c>
      <c r="W18" s="64" t="s">
        <v>645</v>
      </c>
      <c r="X18" s="46">
        <v>15</v>
      </c>
      <c r="Y18" s="64" t="s">
        <v>646</v>
      </c>
      <c r="Z18" s="46">
        <v>15</v>
      </c>
      <c r="AA18" s="64" t="s">
        <v>647</v>
      </c>
      <c r="AB18" s="43">
        <v>10</v>
      </c>
      <c r="AC18" s="46">
        <f t="shared" si="0"/>
        <v>100</v>
      </c>
      <c r="AD18" s="46" t="s">
        <v>115</v>
      </c>
      <c r="AE18" s="44" t="s">
        <v>117</v>
      </c>
      <c r="AF18" s="46" t="s">
        <v>115</v>
      </c>
      <c r="AG18" s="221" t="s">
        <v>114</v>
      </c>
      <c r="AH18" s="375"/>
      <c r="AI18" s="375"/>
      <c r="AJ18" s="375"/>
      <c r="AK18" s="375"/>
      <c r="AL18" s="46">
        <v>2</v>
      </c>
      <c r="AM18" s="224" t="s">
        <v>648</v>
      </c>
      <c r="AN18" s="46">
        <v>2</v>
      </c>
      <c r="AO18" s="150"/>
    </row>
    <row r="19" spans="1:61" ht="100.5" customHeight="1">
      <c r="A19" s="375"/>
      <c r="B19" s="375"/>
      <c r="C19" s="43" t="s">
        <v>305</v>
      </c>
      <c r="D19" s="59" t="s">
        <v>649</v>
      </c>
      <c r="E19" s="375"/>
      <c r="F19" s="375"/>
      <c r="G19" s="59" t="s">
        <v>650</v>
      </c>
      <c r="H19" s="375"/>
      <c r="I19" s="375"/>
      <c r="J19" s="375"/>
      <c r="K19" s="375"/>
      <c r="L19" s="375"/>
      <c r="M19" s="59" t="s">
        <v>651</v>
      </c>
      <c r="N19" s="51" t="s">
        <v>161</v>
      </c>
      <c r="O19" s="59" t="s">
        <v>652</v>
      </c>
      <c r="P19" s="46">
        <v>30</v>
      </c>
      <c r="Q19" s="149"/>
      <c r="R19" s="149"/>
      <c r="S19" s="64" t="s">
        <v>653</v>
      </c>
      <c r="T19" s="46">
        <v>15</v>
      </c>
      <c r="U19" s="64" t="s">
        <v>654</v>
      </c>
      <c r="V19" s="46">
        <v>15</v>
      </c>
      <c r="W19" s="64" t="s">
        <v>655</v>
      </c>
      <c r="X19" s="46">
        <v>15</v>
      </c>
      <c r="Y19" s="59" t="s">
        <v>656</v>
      </c>
      <c r="Z19" s="46">
        <v>15</v>
      </c>
      <c r="AA19" s="64" t="s">
        <v>657</v>
      </c>
      <c r="AB19" s="43">
        <v>10</v>
      </c>
      <c r="AC19" s="46">
        <f t="shared" si="0"/>
        <v>100</v>
      </c>
      <c r="AD19" s="46" t="s">
        <v>115</v>
      </c>
      <c r="AE19" s="44" t="s">
        <v>117</v>
      </c>
      <c r="AF19" s="46" t="s">
        <v>115</v>
      </c>
      <c r="AG19" s="221" t="s">
        <v>114</v>
      </c>
      <c r="AH19" s="375"/>
      <c r="AI19" s="375"/>
      <c r="AJ19" s="375"/>
      <c r="AK19" s="375"/>
      <c r="AL19" s="46">
        <v>3</v>
      </c>
      <c r="AM19" s="224"/>
      <c r="AN19" s="46">
        <v>3</v>
      </c>
      <c r="AO19" s="150"/>
    </row>
    <row r="20" spans="1:61" ht="72.75" customHeight="1">
      <c r="A20" s="376"/>
      <c r="B20" s="376"/>
      <c r="C20" s="43" t="s">
        <v>88</v>
      </c>
      <c r="D20" s="59" t="s">
        <v>658</v>
      </c>
      <c r="E20" s="376"/>
      <c r="F20" s="376"/>
      <c r="G20" s="59" t="s">
        <v>659</v>
      </c>
      <c r="H20" s="376"/>
      <c r="I20" s="376"/>
      <c r="J20" s="376"/>
      <c r="K20" s="376"/>
      <c r="L20" s="376"/>
      <c r="M20" s="43"/>
      <c r="N20" s="46"/>
      <c r="O20" s="43"/>
      <c r="P20" s="46"/>
      <c r="Q20" s="149"/>
      <c r="R20" s="149"/>
      <c r="S20" s="43"/>
      <c r="T20" s="46"/>
      <c r="U20" s="43"/>
      <c r="V20" s="46"/>
      <c r="W20" s="43"/>
      <c r="X20" s="46"/>
      <c r="Y20" s="43"/>
      <c r="Z20" s="46"/>
      <c r="AA20" s="43"/>
      <c r="AB20" s="43"/>
      <c r="AC20" s="46"/>
      <c r="AD20" s="46"/>
      <c r="AE20" s="44"/>
      <c r="AF20" s="46"/>
      <c r="AG20" s="163"/>
      <c r="AH20" s="376"/>
      <c r="AI20" s="376"/>
      <c r="AJ20" s="376"/>
      <c r="AK20" s="376"/>
      <c r="AL20" s="149"/>
      <c r="AM20" s="149"/>
      <c r="AN20" s="149"/>
      <c r="AO20" s="149"/>
    </row>
    <row r="21" spans="1:61" ht="15.75" customHeight="1">
      <c r="A21" s="225"/>
      <c r="B21" s="72"/>
      <c r="C21" s="72"/>
      <c r="D21" s="72"/>
      <c r="E21" s="72"/>
      <c r="F21" s="72"/>
      <c r="G21" s="72"/>
      <c r="H21" s="72"/>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61" ht="81" customHeight="1">
      <c r="A22" s="374" t="s">
        <v>173</v>
      </c>
      <c r="B22" s="377">
        <v>2</v>
      </c>
      <c r="C22" s="43" t="s">
        <v>304</v>
      </c>
      <c r="D22" s="59" t="s">
        <v>660</v>
      </c>
      <c r="E22" s="374" t="s">
        <v>661</v>
      </c>
      <c r="F22" s="374" t="s">
        <v>662</v>
      </c>
      <c r="G22" s="439" t="s">
        <v>663</v>
      </c>
      <c r="H22" s="377" t="s">
        <v>238</v>
      </c>
      <c r="I22" s="377" t="s">
        <v>112</v>
      </c>
      <c r="J22" s="377" t="s">
        <v>118</v>
      </c>
      <c r="K22" s="374" t="s">
        <v>98</v>
      </c>
      <c r="L22" s="374" t="s">
        <v>99</v>
      </c>
      <c r="M22" s="59" t="s">
        <v>664</v>
      </c>
      <c r="N22" s="46" t="s">
        <v>101</v>
      </c>
      <c r="O22" s="59" t="s">
        <v>665</v>
      </c>
      <c r="P22" s="46">
        <v>30</v>
      </c>
      <c r="Q22" s="149"/>
      <c r="R22" s="149"/>
      <c r="S22" s="59" t="s">
        <v>666</v>
      </c>
      <c r="T22" s="46">
        <v>15</v>
      </c>
      <c r="U22" s="59" t="s">
        <v>667</v>
      </c>
      <c r="V22" s="46">
        <v>15</v>
      </c>
      <c r="W22" s="59" t="s">
        <v>668</v>
      </c>
      <c r="X22" s="46">
        <v>15</v>
      </c>
      <c r="Y22" s="59" t="s">
        <v>669</v>
      </c>
      <c r="Z22" s="46">
        <v>15</v>
      </c>
      <c r="AA22" s="59" t="s">
        <v>670</v>
      </c>
      <c r="AB22" s="43">
        <v>10</v>
      </c>
      <c r="AC22" s="46">
        <f>P22+R22+T22+V22+X22+Z22+AB22</f>
        <v>100</v>
      </c>
      <c r="AD22" s="46" t="s">
        <v>115</v>
      </c>
      <c r="AE22" s="44" t="s">
        <v>117</v>
      </c>
      <c r="AF22" s="46" t="s">
        <v>115</v>
      </c>
      <c r="AG22" s="43" t="s">
        <v>114</v>
      </c>
      <c r="AH22" s="377" t="s">
        <v>115</v>
      </c>
      <c r="AI22" s="377" t="s">
        <v>112</v>
      </c>
      <c r="AJ22" s="377" t="s">
        <v>97</v>
      </c>
      <c r="AK22" s="374" t="s">
        <v>130</v>
      </c>
      <c r="AL22" s="46">
        <v>1</v>
      </c>
      <c r="AM22" s="226" t="s">
        <v>671</v>
      </c>
      <c r="AN22" s="46">
        <v>1</v>
      </c>
      <c r="AO22" s="150"/>
    </row>
    <row r="23" spans="1:61" ht="87.75" customHeight="1">
      <c r="A23" s="375"/>
      <c r="B23" s="375"/>
      <c r="C23" s="43" t="s">
        <v>304</v>
      </c>
      <c r="D23" s="59" t="s">
        <v>672</v>
      </c>
      <c r="E23" s="375"/>
      <c r="F23" s="375"/>
      <c r="G23" s="376"/>
      <c r="H23" s="375"/>
      <c r="I23" s="375"/>
      <c r="J23" s="375"/>
      <c r="K23" s="375"/>
      <c r="L23" s="375"/>
      <c r="M23" s="59"/>
      <c r="N23" s="46"/>
      <c r="O23" s="59"/>
      <c r="P23" s="46"/>
      <c r="Q23" s="149"/>
      <c r="R23" s="149"/>
      <c r="S23" s="59"/>
      <c r="T23" s="46"/>
      <c r="U23" s="59"/>
      <c r="V23" s="46"/>
      <c r="W23" s="59"/>
      <c r="X23" s="46"/>
      <c r="Y23" s="59"/>
      <c r="Z23" s="46"/>
      <c r="AA23" s="59"/>
      <c r="AB23" s="43"/>
      <c r="AC23" s="46"/>
      <c r="AD23" s="46"/>
      <c r="AE23" s="44"/>
      <c r="AF23" s="46"/>
      <c r="AG23" s="149"/>
      <c r="AH23" s="375"/>
      <c r="AI23" s="375"/>
      <c r="AJ23" s="375"/>
      <c r="AK23" s="375"/>
      <c r="AL23" s="46">
        <v>2</v>
      </c>
      <c r="AM23" s="64" t="s">
        <v>673</v>
      </c>
      <c r="AN23" s="46">
        <v>2</v>
      </c>
      <c r="AO23" s="150"/>
    </row>
    <row r="24" spans="1:61" ht="101.25" customHeight="1">
      <c r="A24" s="375"/>
      <c r="B24" s="375"/>
      <c r="C24" s="43" t="s">
        <v>88</v>
      </c>
      <c r="D24" s="59" t="s">
        <v>674</v>
      </c>
      <c r="E24" s="375"/>
      <c r="F24" s="375"/>
      <c r="G24" s="59" t="s">
        <v>650</v>
      </c>
      <c r="H24" s="375"/>
      <c r="I24" s="375"/>
      <c r="J24" s="375"/>
      <c r="K24" s="375"/>
      <c r="L24" s="375"/>
      <c r="M24" s="59"/>
      <c r="N24" s="46"/>
      <c r="O24" s="59"/>
      <c r="P24" s="46"/>
      <c r="Q24" s="149"/>
      <c r="R24" s="149"/>
      <c r="S24" s="59"/>
      <c r="T24" s="46"/>
      <c r="U24" s="59"/>
      <c r="V24" s="46"/>
      <c r="W24" s="59"/>
      <c r="X24" s="46"/>
      <c r="Y24" s="59"/>
      <c r="Z24" s="46"/>
      <c r="AA24" s="59"/>
      <c r="AB24" s="43"/>
      <c r="AC24" s="46"/>
      <c r="AD24" s="46"/>
      <c r="AE24" s="44"/>
      <c r="AF24" s="46"/>
      <c r="AG24" s="149"/>
      <c r="AH24" s="375"/>
      <c r="AI24" s="375"/>
      <c r="AJ24" s="375"/>
      <c r="AK24" s="375"/>
      <c r="AL24" s="46">
        <v>3</v>
      </c>
      <c r="AM24" s="150"/>
      <c r="AN24" s="46">
        <v>3</v>
      </c>
      <c r="AO24" s="150"/>
    </row>
    <row r="25" spans="1:61" ht="57.75" customHeight="1">
      <c r="A25" s="376"/>
      <c r="B25" s="376"/>
      <c r="C25" s="43"/>
      <c r="D25" s="43"/>
      <c r="E25" s="376"/>
      <c r="F25" s="376"/>
      <c r="G25" s="43"/>
      <c r="H25" s="376"/>
      <c r="I25" s="376"/>
      <c r="J25" s="376"/>
      <c r="K25" s="376"/>
      <c r="L25" s="376"/>
      <c r="M25" s="43"/>
      <c r="N25" s="46"/>
      <c r="O25" s="43"/>
      <c r="P25" s="46"/>
      <c r="Q25" s="149"/>
      <c r="R25" s="149"/>
      <c r="S25" s="43"/>
      <c r="T25" s="46"/>
      <c r="U25" s="43"/>
      <c r="V25" s="46"/>
      <c r="W25" s="43"/>
      <c r="X25" s="46"/>
      <c r="Y25" s="43"/>
      <c r="Z25" s="46"/>
      <c r="AA25" s="43"/>
      <c r="AB25" s="43"/>
      <c r="AC25" s="46"/>
      <c r="AD25" s="46"/>
      <c r="AE25" s="44"/>
      <c r="AF25" s="46"/>
      <c r="AG25" s="149"/>
      <c r="AH25" s="376"/>
      <c r="AI25" s="376"/>
      <c r="AJ25" s="376"/>
      <c r="AK25" s="376"/>
      <c r="AL25" s="149"/>
      <c r="AM25" s="149"/>
      <c r="AN25" s="149"/>
      <c r="AO25" s="149"/>
    </row>
    <row r="26" spans="1:61" ht="15.75" customHeight="1">
      <c r="A26" s="225"/>
      <c r="B26" s="72"/>
      <c r="C26" s="72"/>
      <c r="D26" s="72"/>
      <c r="E26" s="72"/>
      <c r="F26" s="72"/>
      <c r="G26" s="72"/>
      <c r="H26" s="72"/>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Q26" s="227"/>
    </row>
    <row r="27" spans="1:61" ht="167.25" customHeight="1">
      <c r="A27" s="374" t="s">
        <v>173</v>
      </c>
      <c r="B27" s="377">
        <v>3</v>
      </c>
      <c r="C27" s="43" t="s">
        <v>175</v>
      </c>
      <c r="D27" s="59" t="s">
        <v>675</v>
      </c>
      <c r="E27" s="492" t="s">
        <v>676</v>
      </c>
      <c r="F27" s="374" t="s">
        <v>677</v>
      </c>
      <c r="G27" s="59" t="s">
        <v>678</v>
      </c>
      <c r="H27" s="377" t="s">
        <v>146</v>
      </c>
      <c r="I27" s="377" t="s">
        <v>96</v>
      </c>
      <c r="J27" s="377" t="s">
        <v>118</v>
      </c>
      <c r="K27" s="374" t="s">
        <v>300</v>
      </c>
      <c r="L27" s="374" t="s">
        <v>331</v>
      </c>
      <c r="M27" s="59" t="s">
        <v>679</v>
      </c>
      <c r="N27" s="46" t="s">
        <v>101</v>
      </c>
      <c r="O27" s="59" t="s">
        <v>634</v>
      </c>
      <c r="P27" s="46">
        <v>30</v>
      </c>
      <c r="Q27" s="149"/>
      <c r="R27" s="149"/>
      <c r="S27" s="59" t="s">
        <v>680</v>
      </c>
      <c r="T27" s="46">
        <v>15</v>
      </c>
      <c r="U27" s="59" t="s">
        <v>681</v>
      </c>
      <c r="V27" s="46">
        <v>15</v>
      </c>
      <c r="W27" s="228" t="s">
        <v>682</v>
      </c>
      <c r="X27" s="46">
        <v>15</v>
      </c>
      <c r="Y27" s="59" t="s">
        <v>683</v>
      </c>
      <c r="Z27" s="46">
        <v>15</v>
      </c>
      <c r="AA27" s="59" t="s">
        <v>684</v>
      </c>
      <c r="AB27" s="43">
        <v>10</v>
      </c>
      <c r="AC27" s="46">
        <f t="shared" ref="AC27:AC28" si="1">P27+R27+T27+V27+X27+Z27+AB27</f>
        <v>100</v>
      </c>
      <c r="AD27" s="46" t="s">
        <v>115</v>
      </c>
      <c r="AE27" s="44" t="s">
        <v>117</v>
      </c>
      <c r="AF27" s="46" t="s">
        <v>115</v>
      </c>
      <c r="AG27" s="43" t="s">
        <v>114</v>
      </c>
      <c r="AH27" s="377" t="s">
        <v>115</v>
      </c>
      <c r="AI27" s="377" t="s">
        <v>112</v>
      </c>
      <c r="AJ27" s="377" t="s">
        <v>241</v>
      </c>
      <c r="AK27" s="374" t="s">
        <v>128</v>
      </c>
      <c r="AL27" s="46">
        <v>1</v>
      </c>
      <c r="AM27" s="59" t="s">
        <v>685</v>
      </c>
      <c r="AN27" s="46">
        <v>1</v>
      </c>
      <c r="AO27" s="150"/>
      <c r="AP27" s="42"/>
      <c r="AQ27" s="42"/>
      <c r="AR27" s="42"/>
      <c r="AS27" s="42"/>
      <c r="AT27" s="42"/>
      <c r="AU27" s="42"/>
      <c r="AV27" s="42"/>
      <c r="AW27" s="42"/>
      <c r="AX27" s="42"/>
      <c r="AY27" s="42"/>
      <c r="AZ27" s="42"/>
      <c r="BA27" s="42"/>
      <c r="BB27" s="42"/>
      <c r="BC27" s="42"/>
      <c r="BD27" s="42"/>
      <c r="BE27" s="42"/>
      <c r="BF27" s="42"/>
      <c r="BG27" s="42"/>
      <c r="BH27" s="42"/>
      <c r="BI27" s="42"/>
    </row>
    <row r="28" spans="1:61" ht="106.5" customHeight="1">
      <c r="A28" s="375"/>
      <c r="B28" s="375"/>
      <c r="C28" s="43" t="s">
        <v>133</v>
      </c>
      <c r="D28" s="59" t="s">
        <v>686</v>
      </c>
      <c r="E28" s="375"/>
      <c r="F28" s="375"/>
      <c r="G28" s="59" t="s">
        <v>687</v>
      </c>
      <c r="H28" s="375"/>
      <c r="I28" s="375"/>
      <c r="J28" s="375"/>
      <c r="K28" s="375"/>
      <c r="L28" s="375"/>
      <c r="M28" s="59" t="s">
        <v>688</v>
      </c>
      <c r="N28" s="46" t="s">
        <v>161</v>
      </c>
      <c r="O28" s="59" t="s">
        <v>689</v>
      </c>
      <c r="P28" s="46">
        <v>30</v>
      </c>
      <c r="Q28" s="149"/>
      <c r="R28" s="149"/>
      <c r="S28" s="43" t="s">
        <v>690</v>
      </c>
      <c r="T28" s="46">
        <v>15</v>
      </c>
      <c r="U28" s="59" t="s">
        <v>691</v>
      </c>
      <c r="V28" s="46">
        <v>15</v>
      </c>
      <c r="W28" s="228" t="s">
        <v>692</v>
      </c>
      <c r="X28" s="46">
        <v>15</v>
      </c>
      <c r="Y28" s="59" t="s">
        <v>693</v>
      </c>
      <c r="Z28" s="46">
        <v>15</v>
      </c>
      <c r="AA28" s="59" t="s">
        <v>694</v>
      </c>
      <c r="AB28" s="43">
        <v>10</v>
      </c>
      <c r="AC28" s="46">
        <f t="shared" si="1"/>
        <v>100</v>
      </c>
      <c r="AD28" s="46" t="s">
        <v>115</v>
      </c>
      <c r="AE28" s="44" t="s">
        <v>117</v>
      </c>
      <c r="AF28" s="46" t="s">
        <v>115</v>
      </c>
      <c r="AG28" s="43" t="s">
        <v>114</v>
      </c>
      <c r="AH28" s="375"/>
      <c r="AI28" s="375"/>
      <c r="AJ28" s="375"/>
      <c r="AK28" s="375"/>
      <c r="AL28" s="46">
        <v>2</v>
      </c>
      <c r="AM28" s="64" t="s">
        <v>695</v>
      </c>
      <c r="AN28" s="46">
        <v>2</v>
      </c>
      <c r="AO28" s="224" t="s">
        <v>1699</v>
      </c>
      <c r="AP28" s="42"/>
      <c r="AQ28" s="42"/>
      <c r="AR28" s="42"/>
      <c r="AS28" s="42"/>
      <c r="AT28" s="42"/>
      <c r="AU28" s="42"/>
      <c r="AV28" s="42"/>
      <c r="AW28" s="42"/>
      <c r="AX28" s="42"/>
      <c r="AY28" s="42"/>
      <c r="AZ28" s="42"/>
      <c r="BA28" s="42"/>
      <c r="BB28" s="42"/>
      <c r="BC28" s="42"/>
      <c r="BD28" s="42"/>
      <c r="BE28" s="42"/>
      <c r="BF28" s="42"/>
      <c r="BG28" s="42"/>
      <c r="BH28" s="42"/>
      <c r="BI28" s="42"/>
    </row>
    <row r="29" spans="1:61" ht="79.5" customHeight="1">
      <c r="A29" s="375"/>
      <c r="B29" s="375"/>
      <c r="C29" s="43" t="s">
        <v>88</v>
      </c>
      <c r="D29" s="59" t="s">
        <v>696</v>
      </c>
      <c r="E29" s="375"/>
      <c r="F29" s="375"/>
      <c r="G29" s="59" t="s">
        <v>697</v>
      </c>
      <c r="H29" s="375"/>
      <c r="I29" s="375"/>
      <c r="J29" s="375"/>
      <c r="K29" s="375"/>
      <c r="L29" s="375"/>
      <c r="M29" s="59"/>
      <c r="N29" s="46"/>
      <c r="O29" s="59"/>
      <c r="P29" s="46"/>
      <c r="Q29" s="149"/>
      <c r="R29" s="149"/>
      <c r="S29" s="43"/>
      <c r="T29" s="46"/>
      <c r="U29" s="43"/>
      <c r="V29" s="46"/>
      <c r="W29" s="43"/>
      <c r="X29" s="46"/>
      <c r="Y29" s="43"/>
      <c r="Z29" s="46"/>
      <c r="AA29" s="43"/>
      <c r="AB29" s="43"/>
      <c r="AC29" s="46"/>
      <c r="AD29" s="46"/>
      <c r="AE29" s="44"/>
      <c r="AF29" s="46"/>
      <c r="AG29" s="149"/>
      <c r="AH29" s="375"/>
      <c r="AI29" s="375"/>
      <c r="AJ29" s="375"/>
      <c r="AK29" s="375"/>
      <c r="AL29" s="46">
        <v>3</v>
      </c>
      <c r="AM29" s="59"/>
      <c r="AN29" s="46">
        <v>3</v>
      </c>
      <c r="AO29" s="149"/>
      <c r="AP29" s="42"/>
      <c r="AQ29" s="42"/>
      <c r="AR29" s="42"/>
      <c r="AS29" s="42"/>
      <c r="AT29" s="42"/>
      <c r="AU29" s="42"/>
      <c r="AV29" s="42"/>
      <c r="AW29" s="42"/>
      <c r="AX29" s="42"/>
      <c r="AY29" s="42"/>
      <c r="AZ29" s="42"/>
      <c r="BA29" s="42"/>
      <c r="BB29" s="42"/>
      <c r="BC29" s="42"/>
      <c r="BD29" s="42"/>
      <c r="BE29" s="42"/>
      <c r="BF29" s="42"/>
      <c r="BG29" s="42"/>
      <c r="BH29" s="42"/>
      <c r="BI29" s="42"/>
    </row>
    <row r="30" spans="1:61" ht="45" customHeight="1">
      <c r="A30" s="376"/>
      <c r="B30" s="376"/>
      <c r="C30" s="43"/>
      <c r="D30" s="43"/>
      <c r="E30" s="376"/>
      <c r="F30" s="376"/>
      <c r="G30" s="59"/>
      <c r="H30" s="376"/>
      <c r="I30" s="376"/>
      <c r="J30" s="376"/>
      <c r="K30" s="376"/>
      <c r="L30" s="376"/>
      <c r="M30" s="149"/>
      <c r="N30" s="46"/>
      <c r="O30" s="59"/>
      <c r="P30" s="46"/>
      <c r="Q30" s="149"/>
      <c r="R30" s="149"/>
      <c r="S30" s="43"/>
      <c r="T30" s="46"/>
      <c r="U30" s="43"/>
      <c r="V30" s="46"/>
      <c r="W30" s="43"/>
      <c r="X30" s="46"/>
      <c r="Y30" s="43"/>
      <c r="Z30" s="46"/>
      <c r="AA30" s="43"/>
      <c r="AB30" s="43"/>
      <c r="AC30" s="46"/>
      <c r="AD30" s="46"/>
      <c r="AE30" s="44"/>
      <c r="AF30" s="46"/>
      <c r="AG30" s="149"/>
      <c r="AH30" s="376"/>
      <c r="AI30" s="376"/>
      <c r="AJ30" s="376"/>
      <c r="AK30" s="376"/>
      <c r="AL30" s="149"/>
      <c r="AM30" s="149"/>
      <c r="AN30" s="149"/>
      <c r="AO30" s="149"/>
      <c r="AP30" s="42"/>
      <c r="AQ30" s="42"/>
      <c r="AR30" s="42"/>
      <c r="AS30" s="42"/>
      <c r="AT30" s="42"/>
      <c r="AU30" s="42"/>
      <c r="AV30" s="42"/>
      <c r="AW30" s="42"/>
      <c r="AX30" s="42"/>
      <c r="AY30" s="42"/>
      <c r="AZ30" s="42"/>
      <c r="BA30" s="42"/>
      <c r="BB30" s="42"/>
      <c r="BC30" s="42"/>
      <c r="BD30" s="42"/>
      <c r="BE30" s="42"/>
      <c r="BF30" s="42"/>
      <c r="BG30" s="42"/>
      <c r="BH30" s="42"/>
      <c r="BI30" s="42"/>
    </row>
    <row r="31" spans="1:61" ht="15.75" customHeight="1">
      <c r="A31" s="227"/>
      <c r="B31" s="60"/>
      <c r="C31" s="60"/>
      <c r="D31" s="60"/>
      <c r="E31" s="60"/>
      <c r="F31" s="61"/>
      <c r="G31" s="60"/>
      <c r="H31" s="60"/>
      <c r="L31" s="42"/>
      <c r="P31" s="42"/>
      <c r="Q31" s="42"/>
      <c r="R31" s="42"/>
      <c r="S31" s="42"/>
      <c r="T31" s="42"/>
      <c r="V31" s="42"/>
      <c r="X31" s="42"/>
      <c r="Z31" s="42"/>
      <c r="AB31" s="42"/>
      <c r="AE31" s="42"/>
      <c r="AF31" s="42"/>
      <c r="AG31" s="42"/>
    </row>
    <row r="32" spans="1:61" ht="15.75" customHeight="1">
      <c r="A32" s="227"/>
      <c r="B32" s="60"/>
      <c r="C32" s="60"/>
      <c r="D32" s="60"/>
      <c r="E32" s="60"/>
      <c r="F32" s="61"/>
      <c r="G32" s="60"/>
      <c r="H32" s="60"/>
      <c r="L32" s="42"/>
      <c r="P32" s="42"/>
      <c r="Q32" s="42"/>
      <c r="R32" s="42"/>
      <c r="S32" s="42"/>
      <c r="T32" s="42"/>
      <c r="V32" s="42"/>
      <c r="X32" s="42"/>
      <c r="Z32" s="42"/>
      <c r="AB32" s="42"/>
      <c r="AE32" s="42"/>
      <c r="AF32" s="42"/>
      <c r="AG32" s="42"/>
    </row>
    <row r="33" spans="1:33" ht="15.75" customHeight="1">
      <c r="A33" s="227"/>
      <c r="B33" s="60"/>
      <c r="C33" s="60"/>
      <c r="D33" s="60"/>
      <c r="E33" s="60"/>
      <c r="F33" s="61"/>
      <c r="G33" s="60"/>
      <c r="H33" s="60"/>
      <c r="L33" s="42"/>
      <c r="P33" s="42"/>
      <c r="Q33" s="42"/>
      <c r="R33" s="42"/>
      <c r="S33" s="42"/>
      <c r="T33" s="42"/>
      <c r="V33" s="42"/>
      <c r="X33" s="42"/>
      <c r="Z33" s="42"/>
      <c r="AB33" s="42"/>
      <c r="AE33" s="42"/>
      <c r="AF33" s="42"/>
      <c r="AG33" s="42"/>
    </row>
    <row r="34" spans="1:33" ht="15.75" customHeight="1">
      <c r="A34" s="227"/>
      <c r="B34" s="60"/>
      <c r="C34" s="60"/>
      <c r="D34" s="60"/>
      <c r="E34" s="60"/>
      <c r="F34" s="61"/>
      <c r="G34" s="60"/>
      <c r="H34" s="60"/>
      <c r="L34" s="42"/>
      <c r="P34" s="42"/>
      <c r="Q34" s="42"/>
      <c r="R34" s="42"/>
      <c r="S34" s="42"/>
      <c r="T34" s="42"/>
      <c r="V34" s="42"/>
      <c r="X34" s="42"/>
      <c r="Z34" s="42"/>
      <c r="AB34" s="42"/>
      <c r="AE34" s="42"/>
      <c r="AF34" s="42"/>
      <c r="AG34" s="42"/>
    </row>
    <row r="35" spans="1:33" ht="15.75" customHeight="1">
      <c r="A35" s="227"/>
      <c r="B35" s="60"/>
      <c r="C35" s="60"/>
      <c r="D35" s="60"/>
      <c r="E35" s="60"/>
      <c r="F35" s="61"/>
      <c r="G35" s="60"/>
      <c r="H35" s="60"/>
      <c r="L35" s="42"/>
      <c r="P35" s="42"/>
      <c r="Q35" s="42"/>
      <c r="R35" s="42"/>
      <c r="S35" s="42"/>
      <c r="T35" s="42"/>
      <c r="V35" s="42"/>
      <c r="X35" s="42"/>
      <c r="Z35" s="42"/>
      <c r="AB35" s="42"/>
      <c r="AE35" s="42"/>
      <c r="AF35" s="42"/>
      <c r="AG35" s="42"/>
    </row>
    <row r="36" spans="1:33" ht="15.75" customHeight="1">
      <c r="A36" s="227"/>
      <c r="B36" s="60"/>
      <c r="C36" s="60"/>
      <c r="D36" s="60"/>
      <c r="E36" s="60"/>
      <c r="F36" s="61"/>
      <c r="G36" s="60"/>
      <c r="H36" s="60"/>
      <c r="L36" s="42"/>
      <c r="P36" s="42"/>
      <c r="Q36" s="42"/>
      <c r="R36" s="42"/>
      <c r="S36" s="42"/>
      <c r="T36" s="42"/>
      <c r="V36" s="42"/>
      <c r="X36" s="42"/>
      <c r="Z36" s="42"/>
      <c r="AB36" s="42"/>
      <c r="AE36" s="42"/>
      <c r="AF36" s="42"/>
      <c r="AG36" s="42"/>
    </row>
    <row r="37" spans="1:33" ht="15.75" customHeight="1">
      <c r="A37" s="227"/>
      <c r="B37" s="60"/>
      <c r="C37" s="60"/>
      <c r="D37" s="60"/>
      <c r="E37" s="60"/>
      <c r="F37" s="61"/>
      <c r="G37" s="60"/>
      <c r="H37" s="60"/>
      <c r="L37" s="42"/>
      <c r="P37" s="42"/>
      <c r="Q37" s="42"/>
      <c r="R37" s="42"/>
      <c r="S37" s="42"/>
      <c r="T37" s="42"/>
      <c r="V37" s="42"/>
      <c r="X37" s="42"/>
      <c r="Z37" s="42"/>
      <c r="AB37" s="42"/>
      <c r="AE37" s="42"/>
      <c r="AF37" s="42"/>
      <c r="AG37" s="42"/>
    </row>
    <row r="38" spans="1:33" ht="15.75" customHeight="1">
      <c r="A38" s="227"/>
      <c r="B38" s="60"/>
      <c r="C38" s="60"/>
      <c r="D38" s="60"/>
      <c r="E38" s="60"/>
      <c r="F38" s="61"/>
      <c r="G38" s="60"/>
      <c r="H38" s="60"/>
      <c r="L38" s="42"/>
      <c r="P38" s="42"/>
      <c r="Q38" s="42"/>
      <c r="R38" s="42"/>
      <c r="S38" s="42"/>
      <c r="T38" s="42"/>
      <c r="V38" s="42"/>
      <c r="X38" s="42"/>
      <c r="Z38" s="42"/>
      <c r="AB38" s="42"/>
      <c r="AE38" s="42"/>
      <c r="AF38" s="42"/>
      <c r="AG38" s="42"/>
    </row>
    <row r="39" spans="1:33" ht="15.75" customHeight="1">
      <c r="A39" s="227"/>
      <c r="B39" s="60"/>
      <c r="C39" s="60"/>
      <c r="D39" s="60"/>
      <c r="E39" s="60"/>
      <c r="F39" s="61"/>
      <c r="G39" s="60"/>
      <c r="H39" s="60"/>
      <c r="L39" s="42"/>
      <c r="P39" s="42"/>
      <c r="Q39" s="42"/>
      <c r="R39" s="42"/>
      <c r="S39" s="42"/>
      <c r="T39" s="42"/>
      <c r="V39" s="42"/>
      <c r="X39" s="42"/>
      <c r="Z39" s="42"/>
      <c r="AB39" s="42"/>
      <c r="AE39" s="42"/>
      <c r="AF39" s="42"/>
      <c r="AG39" s="42"/>
    </row>
    <row r="40" spans="1:33" ht="15.75" customHeight="1">
      <c r="A40" s="227"/>
      <c r="B40" s="60"/>
      <c r="C40" s="60"/>
      <c r="D40" s="60"/>
      <c r="E40" s="60"/>
      <c r="F40" s="61"/>
      <c r="G40" s="60"/>
      <c r="H40" s="60"/>
      <c r="L40" s="42"/>
      <c r="P40" s="42"/>
      <c r="Q40" s="42"/>
      <c r="R40" s="42"/>
      <c r="S40" s="42"/>
      <c r="T40" s="42"/>
      <c r="V40" s="42"/>
      <c r="X40" s="42"/>
      <c r="Z40" s="42"/>
      <c r="AB40" s="42"/>
      <c r="AE40" s="42"/>
      <c r="AF40" s="42"/>
      <c r="AG40" s="42"/>
    </row>
    <row r="41" spans="1:33" ht="15.75" customHeight="1">
      <c r="A41" s="227"/>
      <c r="B41" s="60"/>
      <c r="C41" s="60"/>
      <c r="D41" s="60"/>
      <c r="E41" s="60"/>
      <c r="F41" s="61"/>
      <c r="G41" s="60"/>
      <c r="H41" s="60"/>
      <c r="L41" s="42"/>
      <c r="P41" s="42"/>
      <c r="Q41" s="42"/>
      <c r="R41" s="42"/>
      <c r="S41" s="42"/>
      <c r="T41" s="42"/>
      <c r="V41" s="42"/>
      <c r="X41" s="42"/>
      <c r="Z41" s="42"/>
      <c r="AB41" s="42"/>
      <c r="AE41" s="42"/>
      <c r="AF41" s="42"/>
      <c r="AG41" s="42"/>
    </row>
    <row r="42" spans="1:33" ht="15.75" customHeight="1">
      <c r="A42" s="227"/>
      <c r="B42" s="60"/>
      <c r="C42" s="60"/>
      <c r="D42" s="60"/>
      <c r="E42" s="60"/>
      <c r="F42" s="61"/>
      <c r="G42" s="60"/>
      <c r="H42" s="60"/>
      <c r="L42" s="42"/>
      <c r="P42" s="42"/>
      <c r="Q42" s="42"/>
      <c r="R42" s="42"/>
      <c r="S42" s="42"/>
      <c r="T42" s="42"/>
      <c r="V42" s="42"/>
      <c r="X42" s="42"/>
      <c r="Z42" s="42"/>
      <c r="AB42" s="42"/>
      <c r="AE42" s="42"/>
      <c r="AF42" s="42"/>
      <c r="AG42" s="42"/>
    </row>
    <row r="43" spans="1:33" ht="15.75" customHeight="1">
      <c r="A43" s="227"/>
      <c r="B43" s="60"/>
      <c r="C43" s="60"/>
      <c r="D43" s="60"/>
      <c r="E43" s="60"/>
      <c r="F43" s="61"/>
      <c r="G43" s="60"/>
      <c r="H43" s="60"/>
      <c r="L43" s="42"/>
      <c r="P43" s="42"/>
      <c r="Q43" s="42"/>
      <c r="R43" s="42"/>
      <c r="S43" s="42"/>
      <c r="T43" s="42"/>
      <c r="V43" s="42"/>
      <c r="X43" s="42"/>
      <c r="Z43" s="42"/>
      <c r="AB43" s="42"/>
      <c r="AE43" s="42"/>
      <c r="AF43" s="42"/>
      <c r="AG43" s="42"/>
    </row>
    <row r="44" spans="1:33" ht="15.75" customHeight="1">
      <c r="A44" s="227"/>
      <c r="B44" s="60"/>
      <c r="C44" s="60"/>
      <c r="D44" s="60"/>
      <c r="E44" s="60"/>
      <c r="F44" s="61"/>
      <c r="G44" s="60"/>
      <c r="H44" s="60"/>
      <c r="L44" s="42"/>
      <c r="P44" s="42"/>
      <c r="Q44" s="42"/>
      <c r="R44" s="42"/>
      <c r="S44" s="42"/>
      <c r="T44" s="42"/>
      <c r="V44" s="42"/>
      <c r="X44" s="42"/>
      <c r="Z44" s="42"/>
      <c r="AB44" s="42"/>
      <c r="AE44" s="42"/>
      <c r="AF44" s="42"/>
      <c r="AG44" s="42"/>
    </row>
    <row r="45" spans="1:33" ht="15.75" customHeight="1">
      <c r="A45" s="227"/>
      <c r="B45" s="60"/>
      <c r="C45" s="60"/>
      <c r="D45" s="60"/>
      <c r="E45" s="60"/>
      <c r="F45" s="61"/>
      <c r="G45" s="60"/>
      <c r="H45" s="60"/>
      <c r="L45" s="42"/>
      <c r="P45" s="42"/>
      <c r="Q45" s="42"/>
      <c r="R45" s="42"/>
      <c r="S45" s="42"/>
      <c r="T45" s="42"/>
      <c r="V45" s="42"/>
      <c r="X45" s="42"/>
      <c r="Z45" s="42"/>
      <c r="AB45" s="42"/>
      <c r="AE45" s="42"/>
      <c r="AF45" s="42"/>
      <c r="AG45" s="42"/>
    </row>
    <row r="46" spans="1:33" ht="15.75" customHeight="1">
      <c r="A46" s="227"/>
      <c r="B46" s="60"/>
      <c r="C46" s="60"/>
      <c r="D46" s="60"/>
      <c r="E46" s="60"/>
      <c r="F46" s="61"/>
      <c r="G46" s="60"/>
      <c r="H46" s="60"/>
      <c r="L46" s="42"/>
      <c r="P46" s="42"/>
      <c r="Q46" s="42"/>
      <c r="R46" s="42"/>
      <c r="S46" s="42"/>
      <c r="T46" s="42"/>
      <c r="V46" s="42"/>
      <c r="X46" s="42"/>
      <c r="Z46" s="42"/>
      <c r="AB46" s="42"/>
      <c r="AE46" s="42"/>
      <c r="AF46" s="42"/>
      <c r="AG46" s="42"/>
    </row>
    <row r="47" spans="1:33" ht="15.75" customHeight="1">
      <c r="A47" s="227"/>
      <c r="B47" s="60"/>
      <c r="C47" s="60"/>
      <c r="D47" s="60"/>
      <c r="E47" s="60"/>
      <c r="F47" s="61"/>
      <c r="G47" s="60"/>
      <c r="H47" s="60"/>
      <c r="L47" s="42"/>
      <c r="P47" s="42"/>
      <c r="Q47" s="42"/>
      <c r="R47" s="42"/>
      <c r="S47" s="42"/>
      <c r="T47" s="42"/>
      <c r="V47" s="42"/>
      <c r="X47" s="42"/>
      <c r="Z47" s="42"/>
      <c r="AB47" s="42"/>
      <c r="AE47" s="42"/>
      <c r="AF47" s="42"/>
      <c r="AG47" s="42"/>
    </row>
    <row r="48" spans="1:33" ht="15.75" customHeight="1">
      <c r="A48" s="227"/>
      <c r="B48" s="60"/>
      <c r="C48" s="60"/>
      <c r="D48" s="60"/>
      <c r="E48" s="60"/>
      <c r="F48" s="61"/>
      <c r="G48" s="60"/>
      <c r="H48" s="60"/>
      <c r="L48" s="42"/>
      <c r="P48" s="42"/>
      <c r="Q48" s="42"/>
      <c r="R48" s="42"/>
      <c r="S48" s="42"/>
      <c r="T48" s="42"/>
      <c r="V48" s="42"/>
      <c r="X48" s="42"/>
      <c r="Z48" s="42"/>
      <c r="AB48" s="42"/>
      <c r="AE48" s="42"/>
      <c r="AF48" s="42"/>
      <c r="AG48" s="42"/>
    </row>
    <row r="49" spans="1:33" ht="15.75" customHeight="1">
      <c r="A49" s="227"/>
      <c r="B49" s="60"/>
      <c r="C49" s="60"/>
      <c r="D49" s="60"/>
      <c r="E49" s="60"/>
      <c r="F49" s="61"/>
      <c r="G49" s="60"/>
      <c r="H49" s="60"/>
      <c r="L49" s="42"/>
      <c r="P49" s="42"/>
      <c r="Q49" s="42"/>
      <c r="R49" s="42"/>
      <c r="S49" s="42"/>
      <c r="T49" s="42"/>
      <c r="V49" s="42"/>
      <c r="X49" s="42"/>
      <c r="Z49" s="42"/>
      <c r="AB49" s="42"/>
      <c r="AE49" s="42"/>
      <c r="AF49" s="42"/>
      <c r="AG49" s="42"/>
    </row>
    <row r="50" spans="1:33" ht="15.75" customHeight="1">
      <c r="A50" s="227"/>
      <c r="B50" s="60"/>
      <c r="C50" s="60"/>
      <c r="D50" s="60"/>
      <c r="E50" s="60"/>
      <c r="F50" s="61"/>
      <c r="G50" s="60"/>
      <c r="H50" s="60"/>
      <c r="L50" s="42"/>
      <c r="P50" s="42"/>
      <c r="Q50" s="42"/>
      <c r="R50" s="42"/>
      <c r="S50" s="42"/>
      <c r="T50" s="42"/>
      <c r="V50" s="42"/>
      <c r="X50" s="42"/>
      <c r="Z50" s="42"/>
      <c r="AB50" s="42"/>
      <c r="AE50" s="42"/>
      <c r="AF50" s="42"/>
      <c r="AG50" s="42"/>
    </row>
    <row r="51" spans="1:33" ht="15.75" customHeight="1">
      <c r="A51" s="227"/>
      <c r="B51" s="60"/>
      <c r="C51" s="60"/>
      <c r="D51" s="60"/>
      <c r="E51" s="60"/>
      <c r="F51" s="61"/>
      <c r="G51" s="60"/>
      <c r="H51" s="60"/>
      <c r="L51" s="42"/>
      <c r="P51" s="42"/>
      <c r="Q51" s="42"/>
      <c r="R51" s="42"/>
      <c r="S51" s="42"/>
      <c r="T51" s="42"/>
      <c r="V51" s="42"/>
      <c r="X51" s="42"/>
      <c r="Z51" s="42"/>
      <c r="AB51" s="42"/>
      <c r="AE51" s="42"/>
      <c r="AF51" s="42"/>
      <c r="AG51" s="42"/>
    </row>
    <row r="52" spans="1:33" ht="15.75" customHeight="1">
      <c r="A52" s="227"/>
      <c r="B52" s="60"/>
      <c r="C52" s="60"/>
      <c r="D52" s="60"/>
      <c r="E52" s="60"/>
      <c r="F52" s="61"/>
      <c r="G52" s="60"/>
      <c r="H52" s="60"/>
      <c r="L52" s="42"/>
      <c r="P52" s="42"/>
      <c r="Q52" s="42"/>
      <c r="R52" s="42"/>
      <c r="S52" s="42"/>
      <c r="T52" s="42"/>
      <c r="V52" s="42"/>
      <c r="X52" s="42"/>
      <c r="Z52" s="42"/>
      <c r="AB52" s="42"/>
      <c r="AE52" s="42"/>
      <c r="AF52" s="42"/>
      <c r="AG52" s="42"/>
    </row>
    <row r="53" spans="1:33" ht="15.75" customHeight="1">
      <c r="A53" s="227"/>
      <c r="B53" s="60"/>
      <c r="C53" s="60"/>
      <c r="D53" s="60"/>
      <c r="E53" s="60"/>
      <c r="F53" s="61"/>
      <c r="G53" s="60"/>
      <c r="H53" s="60"/>
      <c r="L53" s="42"/>
      <c r="P53" s="42"/>
      <c r="Q53" s="42"/>
      <c r="R53" s="42"/>
      <c r="S53" s="42"/>
      <c r="T53" s="42"/>
      <c r="V53" s="42"/>
      <c r="X53" s="42"/>
      <c r="Z53" s="42"/>
      <c r="AB53" s="42"/>
      <c r="AE53" s="42"/>
      <c r="AF53" s="42"/>
      <c r="AG53" s="42"/>
    </row>
    <row r="54" spans="1:33" ht="15.75" customHeight="1">
      <c r="A54" s="227"/>
      <c r="B54" s="60"/>
      <c r="C54" s="60"/>
      <c r="D54" s="60"/>
      <c r="E54" s="60"/>
      <c r="F54" s="61"/>
      <c r="G54" s="60"/>
      <c r="H54" s="60"/>
      <c r="L54" s="42"/>
      <c r="P54" s="42"/>
      <c r="Q54" s="42"/>
      <c r="R54" s="42"/>
      <c r="S54" s="42"/>
      <c r="T54" s="42"/>
      <c r="V54" s="42"/>
      <c r="X54" s="42"/>
      <c r="Z54" s="42"/>
      <c r="AB54" s="42"/>
      <c r="AE54" s="42"/>
      <c r="AF54" s="42"/>
      <c r="AG54" s="42"/>
    </row>
    <row r="55" spans="1:33" ht="15.75" customHeight="1">
      <c r="A55" s="227"/>
      <c r="B55" s="60"/>
      <c r="C55" s="60"/>
      <c r="D55" s="60"/>
      <c r="E55" s="60"/>
      <c r="F55" s="61"/>
      <c r="G55" s="60"/>
      <c r="H55" s="60"/>
      <c r="L55" s="42"/>
      <c r="P55" s="42"/>
      <c r="Q55" s="42"/>
      <c r="R55" s="42"/>
      <c r="S55" s="42"/>
      <c r="T55" s="42"/>
      <c r="V55" s="42"/>
      <c r="X55" s="42"/>
      <c r="Z55" s="42"/>
      <c r="AB55" s="42"/>
      <c r="AE55" s="42"/>
      <c r="AF55" s="42"/>
      <c r="AG55" s="42"/>
    </row>
    <row r="56" spans="1:33" ht="15.75" customHeight="1">
      <c r="A56" s="227"/>
      <c r="B56" s="60"/>
      <c r="C56" s="60"/>
      <c r="D56" s="60"/>
      <c r="E56" s="60"/>
      <c r="F56" s="61"/>
      <c r="G56" s="60"/>
      <c r="H56" s="60"/>
      <c r="L56" s="42"/>
      <c r="P56" s="42"/>
      <c r="Q56" s="42"/>
      <c r="R56" s="42"/>
      <c r="S56" s="42"/>
      <c r="T56" s="42"/>
      <c r="V56" s="42"/>
      <c r="X56" s="42"/>
      <c r="Z56" s="42"/>
      <c r="AB56" s="42"/>
      <c r="AE56" s="42"/>
      <c r="AF56" s="42"/>
      <c r="AG56" s="42"/>
    </row>
    <row r="57" spans="1:33" ht="15.75" customHeight="1">
      <c r="A57" s="227"/>
      <c r="B57" s="60"/>
      <c r="C57" s="60"/>
      <c r="D57" s="60"/>
      <c r="E57" s="60"/>
      <c r="F57" s="61"/>
      <c r="G57" s="60"/>
      <c r="H57" s="60"/>
      <c r="L57" s="42"/>
      <c r="P57" s="42"/>
      <c r="Q57" s="42"/>
      <c r="R57" s="42"/>
      <c r="S57" s="42"/>
      <c r="T57" s="42"/>
      <c r="V57" s="42"/>
      <c r="X57" s="42"/>
      <c r="Z57" s="42"/>
      <c r="AB57" s="42"/>
      <c r="AE57" s="42"/>
      <c r="AF57" s="42"/>
      <c r="AG57" s="42"/>
    </row>
    <row r="58" spans="1:33" ht="15.75" customHeight="1">
      <c r="A58" s="227"/>
      <c r="B58" s="60"/>
      <c r="C58" s="60"/>
      <c r="D58" s="60"/>
      <c r="E58" s="60"/>
      <c r="F58" s="61"/>
      <c r="G58" s="60"/>
      <c r="H58" s="60"/>
      <c r="L58" s="42"/>
      <c r="P58" s="42"/>
      <c r="Q58" s="42"/>
      <c r="R58" s="42"/>
      <c r="S58" s="42"/>
      <c r="T58" s="42"/>
      <c r="V58" s="42"/>
      <c r="X58" s="42"/>
      <c r="Z58" s="42"/>
      <c r="AB58" s="42"/>
      <c r="AE58" s="42"/>
      <c r="AF58" s="42"/>
      <c r="AG58" s="42"/>
    </row>
    <row r="59" spans="1:33" ht="15.75" customHeight="1">
      <c r="A59" s="227"/>
      <c r="B59" s="60"/>
      <c r="C59" s="60"/>
      <c r="D59" s="60"/>
      <c r="E59" s="60"/>
      <c r="F59" s="61"/>
      <c r="G59" s="60"/>
      <c r="H59" s="60"/>
      <c r="L59" s="42"/>
      <c r="P59" s="42"/>
      <c r="Q59" s="42"/>
      <c r="R59" s="42"/>
      <c r="S59" s="42"/>
      <c r="T59" s="42"/>
      <c r="V59" s="42"/>
      <c r="X59" s="42"/>
      <c r="Z59" s="42"/>
      <c r="AB59" s="42"/>
      <c r="AE59" s="42"/>
      <c r="AF59" s="42"/>
      <c r="AG59" s="42"/>
    </row>
    <row r="60" spans="1:33" ht="15.75" customHeight="1">
      <c r="A60" s="227"/>
      <c r="B60" s="60"/>
      <c r="C60" s="60"/>
      <c r="D60" s="60"/>
      <c r="E60" s="60"/>
      <c r="F60" s="61"/>
      <c r="G60" s="60"/>
      <c r="H60" s="60"/>
      <c r="L60" s="42"/>
      <c r="P60" s="42"/>
      <c r="Q60" s="42"/>
      <c r="R60" s="42"/>
      <c r="S60" s="42"/>
      <c r="T60" s="42"/>
      <c r="V60" s="42"/>
      <c r="X60" s="42"/>
      <c r="Z60" s="42"/>
      <c r="AB60" s="42"/>
      <c r="AE60" s="42"/>
      <c r="AF60" s="42"/>
      <c r="AG60" s="42"/>
    </row>
    <row r="61" spans="1:33" ht="15.75" customHeight="1">
      <c r="A61" s="227"/>
      <c r="B61" s="60"/>
      <c r="C61" s="60"/>
      <c r="D61" s="60"/>
      <c r="E61" s="60"/>
      <c r="F61" s="61"/>
      <c r="G61" s="60"/>
      <c r="H61" s="60"/>
      <c r="L61" s="42"/>
      <c r="P61" s="42"/>
      <c r="Q61" s="42"/>
      <c r="R61" s="42"/>
      <c r="S61" s="42"/>
      <c r="T61" s="42"/>
      <c r="V61" s="42"/>
      <c r="X61" s="42"/>
      <c r="Z61" s="42"/>
      <c r="AB61" s="42"/>
      <c r="AE61" s="42"/>
      <c r="AF61" s="42"/>
      <c r="AG61" s="42"/>
    </row>
    <row r="62" spans="1:33" ht="15.75" customHeight="1">
      <c r="A62" s="227"/>
      <c r="B62" s="60"/>
      <c r="C62" s="60"/>
      <c r="D62" s="60"/>
      <c r="E62" s="60"/>
      <c r="F62" s="61"/>
      <c r="G62" s="60"/>
      <c r="H62" s="60"/>
      <c r="L62" s="42"/>
      <c r="P62" s="42"/>
      <c r="Q62" s="42"/>
      <c r="R62" s="42"/>
      <c r="S62" s="42"/>
      <c r="T62" s="42"/>
      <c r="V62" s="42"/>
      <c r="X62" s="42"/>
      <c r="Z62" s="42"/>
      <c r="AB62" s="42"/>
      <c r="AE62" s="42"/>
      <c r="AF62" s="42"/>
      <c r="AG62" s="42"/>
    </row>
    <row r="63" spans="1:33" ht="15.75" customHeight="1">
      <c r="A63" s="227"/>
      <c r="B63" s="60"/>
      <c r="C63" s="60"/>
      <c r="D63" s="60"/>
      <c r="E63" s="60"/>
      <c r="F63" s="61"/>
      <c r="G63" s="60"/>
      <c r="H63" s="60"/>
      <c r="L63" s="42"/>
      <c r="P63" s="42"/>
      <c r="Q63" s="42"/>
      <c r="R63" s="42"/>
      <c r="S63" s="42"/>
      <c r="T63" s="42"/>
      <c r="V63" s="42"/>
      <c r="X63" s="42"/>
      <c r="Z63" s="42"/>
      <c r="AB63" s="42"/>
      <c r="AE63" s="42"/>
      <c r="AF63" s="42"/>
      <c r="AG63" s="42"/>
    </row>
    <row r="64" spans="1:33" ht="15.75" customHeight="1">
      <c r="A64" s="227"/>
      <c r="B64" s="60"/>
      <c r="C64" s="60"/>
      <c r="D64" s="60"/>
      <c r="E64" s="60"/>
      <c r="F64" s="61"/>
      <c r="G64" s="60"/>
      <c r="H64" s="60"/>
      <c r="L64" s="42"/>
      <c r="P64" s="42"/>
      <c r="Q64" s="42"/>
      <c r="R64" s="42"/>
      <c r="S64" s="42"/>
      <c r="T64" s="42"/>
      <c r="V64" s="42"/>
      <c r="X64" s="42"/>
      <c r="Z64" s="42"/>
      <c r="AB64" s="42"/>
      <c r="AE64" s="42"/>
      <c r="AF64" s="42"/>
      <c r="AG64" s="42"/>
    </row>
    <row r="65" spans="1:33" ht="15.75" customHeight="1">
      <c r="A65" s="227"/>
      <c r="B65" s="60"/>
      <c r="C65" s="60"/>
      <c r="D65" s="60"/>
      <c r="E65" s="60"/>
      <c r="F65" s="61"/>
      <c r="G65" s="60"/>
      <c r="H65" s="60"/>
      <c r="L65" s="42"/>
      <c r="P65" s="42"/>
      <c r="Q65" s="42"/>
      <c r="R65" s="42"/>
      <c r="S65" s="42"/>
      <c r="T65" s="42"/>
      <c r="V65" s="42"/>
      <c r="X65" s="42"/>
      <c r="Z65" s="42"/>
      <c r="AB65" s="42"/>
      <c r="AE65" s="42"/>
      <c r="AF65" s="42"/>
      <c r="AG65" s="42"/>
    </row>
    <row r="66" spans="1:33" ht="15.75" customHeight="1">
      <c r="A66" s="227"/>
      <c r="B66" s="60"/>
      <c r="C66" s="60"/>
      <c r="D66" s="60"/>
      <c r="E66" s="60"/>
      <c r="F66" s="61"/>
      <c r="G66" s="60"/>
      <c r="H66" s="60"/>
      <c r="L66" s="42"/>
      <c r="P66" s="42"/>
      <c r="Q66" s="42"/>
      <c r="R66" s="42"/>
      <c r="S66" s="42"/>
      <c r="T66" s="42"/>
      <c r="V66" s="42"/>
      <c r="X66" s="42"/>
      <c r="Z66" s="42"/>
      <c r="AB66" s="42"/>
      <c r="AE66" s="42"/>
      <c r="AF66" s="42"/>
      <c r="AG66" s="42"/>
    </row>
    <row r="67" spans="1:33" ht="15.75" customHeight="1">
      <c r="A67" s="227"/>
      <c r="B67" s="60"/>
      <c r="C67" s="60"/>
      <c r="D67" s="60"/>
      <c r="E67" s="60"/>
      <c r="F67" s="61"/>
      <c r="G67" s="60"/>
      <c r="H67" s="60"/>
      <c r="L67" s="42"/>
      <c r="P67" s="42"/>
      <c r="Q67" s="42"/>
      <c r="R67" s="42"/>
      <c r="S67" s="42"/>
      <c r="T67" s="42"/>
      <c r="V67" s="42"/>
      <c r="X67" s="42"/>
      <c r="Z67" s="42"/>
      <c r="AB67" s="42"/>
      <c r="AE67" s="42"/>
      <c r="AF67" s="42"/>
      <c r="AG67" s="42"/>
    </row>
    <row r="68" spans="1:33" ht="15.75" customHeight="1">
      <c r="A68" s="227"/>
      <c r="B68" s="60"/>
      <c r="C68" s="60"/>
      <c r="D68" s="60"/>
      <c r="E68" s="60"/>
      <c r="F68" s="61"/>
      <c r="G68" s="60"/>
      <c r="H68" s="60"/>
      <c r="L68" s="42"/>
      <c r="P68" s="42"/>
      <c r="Q68" s="42"/>
      <c r="R68" s="42"/>
      <c r="S68" s="42"/>
      <c r="T68" s="42"/>
      <c r="V68" s="42"/>
      <c r="X68" s="42"/>
      <c r="Z68" s="42"/>
      <c r="AB68" s="42"/>
      <c r="AE68" s="42"/>
      <c r="AF68" s="42"/>
      <c r="AG68" s="42"/>
    </row>
    <row r="69" spans="1:33" ht="15.75" customHeight="1">
      <c r="A69" s="227"/>
      <c r="B69" s="60"/>
      <c r="C69" s="60"/>
      <c r="D69" s="60"/>
      <c r="E69" s="60"/>
      <c r="F69" s="61"/>
      <c r="G69" s="60"/>
      <c r="H69" s="60"/>
      <c r="L69" s="42"/>
      <c r="P69" s="42"/>
      <c r="Q69" s="42"/>
      <c r="R69" s="42"/>
      <c r="S69" s="42"/>
      <c r="T69" s="42"/>
      <c r="V69" s="42"/>
      <c r="X69" s="42"/>
      <c r="Z69" s="42"/>
      <c r="AB69" s="42"/>
      <c r="AE69" s="42"/>
      <c r="AF69" s="42"/>
      <c r="AG69" s="42"/>
    </row>
    <row r="70" spans="1:33" ht="15.75" customHeight="1">
      <c r="A70" s="227"/>
      <c r="B70" s="60"/>
      <c r="C70" s="60"/>
      <c r="D70" s="60"/>
      <c r="E70" s="60"/>
      <c r="F70" s="61"/>
      <c r="G70" s="60"/>
      <c r="H70" s="60"/>
      <c r="L70" s="42"/>
      <c r="P70" s="42"/>
      <c r="Q70" s="42"/>
      <c r="R70" s="42"/>
      <c r="S70" s="42"/>
      <c r="T70" s="42"/>
      <c r="V70" s="42"/>
      <c r="X70" s="42"/>
      <c r="Z70" s="42"/>
      <c r="AB70" s="42"/>
      <c r="AE70" s="42"/>
      <c r="AF70" s="42"/>
      <c r="AG70" s="42"/>
    </row>
    <row r="71" spans="1:33" ht="15.75" customHeight="1">
      <c r="A71" s="227"/>
      <c r="B71" s="60"/>
      <c r="C71" s="60"/>
      <c r="D71" s="60"/>
      <c r="E71" s="60"/>
      <c r="F71" s="61"/>
      <c r="G71" s="60"/>
      <c r="H71" s="60"/>
      <c r="L71" s="42"/>
      <c r="P71" s="42"/>
      <c r="Q71" s="42"/>
      <c r="R71" s="42"/>
      <c r="S71" s="42"/>
      <c r="T71" s="42"/>
      <c r="V71" s="42"/>
      <c r="X71" s="42"/>
      <c r="Z71" s="42"/>
      <c r="AB71" s="42"/>
      <c r="AE71" s="42"/>
      <c r="AF71" s="42"/>
      <c r="AG71" s="42"/>
    </row>
    <row r="72" spans="1:33" ht="15.75" customHeight="1">
      <c r="A72" s="227"/>
      <c r="B72" s="60"/>
      <c r="C72" s="60"/>
      <c r="D72" s="60"/>
      <c r="E72" s="60"/>
      <c r="F72" s="61"/>
      <c r="G72" s="60"/>
      <c r="H72" s="60"/>
      <c r="L72" s="42"/>
      <c r="P72" s="42"/>
      <c r="Q72" s="42"/>
      <c r="R72" s="42"/>
      <c r="S72" s="42"/>
      <c r="T72" s="42"/>
      <c r="V72" s="42"/>
      <c r="X72" s="42"/>
      <c r="Z72" s="42"/>
      <c r="AB72" s="42"/>
      <c r="AE72" s="42"/>
      <c r="AF72" s="42"/>
      <c r="AG72" s="42"/>
    </row>
    <row r="73" spans="1:33" ht="15.75" customHeight="1">
      <c r="A73" s="227"/>
      <c r="B73" s="60"/>
      <c r="C73" s="60"/>
      <c r="D73" s="60"/>
      <c r="E73" s="60"/>
      <c r="F73" s="61"/>
      <c r="G73" s="60"/>
      <c r="H73" s="60"/>
      <c r="L73" s="42"/>
      <c r="P73" s="42"/>
      <c r="Q73" s="42"/>
      <c r="R73" s="42"/>
      <c r="S73" s="42"/>
      <c r="T73" s="42"/>
      <c r="V73" s="42"/>
      <c r="X73" s="42"/>
      <c r="Z73" s="42"/>
      <c r="AB73" s="42"/>
      <c r="AE73" s="42"/>
      <c r="AF73" s="42"/>
      <c r="AG73" s="42"/>
    </row>
    <row r="74" spans="1:33" ht="15.75" customHeight="1">
      <c r="A74" s="227"/>
      <c r="B74" s="60"/>
      <c r="C74" s="60"/>
      <c r="D74" s="60"/>
      <c r="E74" s="60"/>
      <c r="F74" s="61"/>
      <c r="G74" s="60"/>
      <c r="H74" s="60"/>
      <c r="L74" s="42"/>
      <c r="P74" s="42"/>
      <c r="Q74" s="42"/>
      <c r="R74" s="42"/>
      <c r="S74" s="42"/>
      <c r="T74" s="42"/>
      <c r="V74" s="42"/>
      <c r="X74" s="42"/>
      <c r="Z74" s="42"/>
      <c r="AB74" s="42"/>
      <c r="AE74" s="42"/>
      <c r="AF74" s="42"/>
      <c r="AG74" s="42"/>
    </row>
    <row r="75" spans="1:33" ht="15.75" customHeight="1">
      <c r="A75" s="227"/>
      <c r="B75" s="60"/>
      <c r="C75" s="60"/>
      <c r="D75" s="60"/>
      <c r="E75" s="60"/>
      <c r="F75" s="61"/>
      <c r="G75" s="60"/>
      <c r="H75" s="60"/>
      <c r="L75" s="42"/>
      <c r="P75" s="42"/>
      <c r="Q75" s="42"/>
      <c r="R75" s="42"/>
      <c r="S75" s="42"/>
      <c r="T75" s="42"/>
      <c r="V75" s="42"/>
      <c r="X75" s="42"/>
      <c r="Z75" s="42"/>
      <c r="AB75" s="42"/>
      <c r="AE75" s="42"/>
      <c r="AF75" s="42"/>
      <c r="AG75" s="42"/>
    </row>
    <row r="76" spans="1:33" ht="15.75" customHeight="1">
      <c r="A76" s="227"/>
      <c r="B76" s="60"/>
      <c r="C76" s="60"/>
      <c r="D76" s="60"/>
      <c r="E76" s="60"/>
      <c r="F76" s="61"/>
      <c r="G76" s="60"/>
      <c r="H76" s="60"/>
      <c r="L76" s="42"/>
      <c r="P76" s="42"/>
      <c r="Q76" s="42"/>
      <c r="R76" s="42"/>
      <c r="S76" s="42"/>
      <c r="T76" s="42"/>
      <c r="V76" s="42"/>
      <c r="X76" s="42"/>
      <c r="Z76" s="42"/>
      <c r="AB76" s="42"/>
      <c r="AE76" s="42"/>
      <c r="AF76" s="42"/>
      <c r="AG76" s="42"/>
    </row>
    <row r="77" spans="1:33" ht="15.75" customHeight="1">
      <c r="A77" s="227"/>
      <c r="B77" s="60"/>
      <c r="C77" s="60"/>
      <c r="D77" s="60"/>
      <c r="E77" s="60"/>
      <c r="F77" s="61"/>
      <c r="G77" s="60"/>
      <c r="H77" s="60"/>
      <c r="L77" s="42"/>
      <c r="P77" s="42"/>
      <c r="Q77" s="42"/>
      <c r="R77" s="42"/>
      <c r="S77" s="42"/>
      <c r="T77" s="42"/>
      <c r="V77" s="42"/>
      <c r="X77" s="42"/>
      <c r="Z77" s="42"/>
      <c r="AB77" s="42"/>
      <c r="AE77" s="42"/>
      <c r="AF77" s="42"/>
      <c r="AG77" s="42"/>
    </row>
    <row r="78" spans="1:33" ht="15.75" customHeight="1">
      <c r="A78" s="227"/>
      <c r="B78" s="60"/>
      <c r="C78" s="60"/>
      <c r="D78" s="60"/>
      <c r="E78" s="60"/>
      <c r="F78" s="61"/>
      <c r="G78" s="60"/>
      <c r="H78" s="60"/>
      <c r="L78" s="42"/>
      <c r="P78" s="42"/>
      <c r="Q78" s="42"/>
      <c r="R78" s="42"/>
      <c r="S78" s="42"/>
      <c r="T78" s="42"/>
      <c r="V78" s="42"/>
      <c r="X78" s="42"/>
      <c r="Z78" s="42"/>
      <c r="AB78" s="42"/>
      <c r="AE78" s="42"/>
      <c r="AF78" s="42"/>
      <c r="AG78" s="42"/>
    </row>
    <row r="79" spans="1:33" ht="15.75" customHeight="1">
      <c r="A79" s="227"/>
      <c r="B79" s="60"/>
      <c r="C79" s="60"/>
      <c r="D79" s="60"/>
      <c r="E79" s="60"/>
      <c r="F79" s="61"/>
      <c r="G79" s="60"/>
      <c r="H79" s="60"/>
      <c r="L79" s="42"/>
      <c r="P79" s="42"/>
      <c r="Q79" s="42"/>
      <c r="R79" s="42"/>
      <c r="S79" s="42"/>
      <c r="T79" s="42"/>
      <c r="V79" s="42"/>
      <c r="X79" s="42"/>
      <c r="Z79" s="42"/>
      <c r="AB79" s="42"/>
      <c r="AE79" s="42"/>
      <c r="AF79" s="42"/>
      <c r="AG79" s="42"/>
    </row>
    <row r="80" spans="1:33" ht="15.75" customHeight="1">
      <c r="A80" s="227"/>
      <c r="B80" s="60"/>
      <c r="C80" s="60"/>
      <c r="D80" s="60"/>
      <c r="E80" s="60"/>
      <c r="F80" s="61"/>
      <c r="G80" s="60"/>
      <c r="H80" s="60"/>
      <c r="L80" s="42"/>
      <c r="P80" s="42"/>
      <c r="Q80" s="42"/>
      <c r="R80" s="42"/>
      <c r="S80" s="42"/>
      <c r="T80" s="42"/>
      <c r="V80" s="42"/>
      <c r="X80" s="42"/>
      <c r="Z80" s="42"/>
      <c r="AB80" s="42"/>
      <c r="AE80" s="42"/>
      <c r="AF80" s="42"/>
      <c r="AG80" s="42"/>
    </row>
    <row r="81" spans="1:33" ht="15.75" customHeight="1">
      <c r="A81" s="227"/>
      <c r="B81" s="60"/>
      <c r="C81" s="60"/>
      <c r="D81" s="60"/>
      <c r="E81" s="60"/>
      <c r="F81" s="61"/>
      <c r="G81" s="60"/>
      <c r="H81" s="60"/>
      <c r="L81" s="42"/>
      <c r="P81" s="42"/>
      <c r="Q81" s="42"/>
      <c r="R81" s="42"/>
      <c r="S81" s="42"/>
      <c r="T81" s="42"/>
      <c r="V81" s="42"/>
      <c r="X81" s="42"/>
      <c r="Z81" s="42"/>
      <c r="AB81" s="42"/>
      <c r="AE81" s="42"/>
      <c r="AF81" s="42"/>
      <c r="AG81" s="42"/>
    </row>
    <row r="82" spans="1:33" ht="15.75" customHeight="1">
      <c r="A82" s="227"/>
      <c r="B82" s="60"/>
      <c r="C82" s="60"/>
      <c r="D82" s="60"/>
      <c r="E82" s="60"/>
      <c r="F82" s="61"/>
      <c r="G82" s="60"/>
      <c r="H82" s="60"/>
      <c r="L82" s="42"/>
      <c r="P82" s="42"/>
      <c r="Q82" s="42"/>
      <c r="R82" s="42"/>
      <c r="S82" s="42"/>
      <c r="T82" s="42"/>
      <c r="V82" s="42"/>
      <c r="X82" s="42"/>
      <c r="Z82" s="42"/>
      <c r="AB82" s="42"/>
      <c r="AE82" s="42"/>
      <c r="AF82" s="42"/>
      <c r="AG82" s="42"/>
    </row>
    <row r="83" spans="1:33" ht="15.75" customHeight="1">
      <c r="A83" s="227"/>
      <c r="B83" s="60"/>
      <c r="C83" s="60"/>
      <c r="D83" s="60"/>
      <c r="E83" s="60"/>
      <c r="F83" s="61"/>
      <c r="G83" s="60"/>
      <c r="H83" s="60"/>
      <c r="L83" s="42"/>
      <c r="P83" s="42"/>
      <c r="Q83" s="42"/>
      <c r="R83" s="42"/>
      <c r="S83" s="42"/>
      <c r="T83" s="42"/>
      <c r="V83" s="42"/>
      <c r="X83" s="42"/>
      <c r="Z83" s="42"/>
      <c r="AB83" s="42"/>
      <c r="AE83" s="42"/>
      <c r="AF83" s="42"/>
      <c r="AG83" s="42"/>
    </row>
    <row r="84" spans="1:33" ht="15.75" customHeight="1">
      <c r="A84" s="227"/>
      <c r="B84" s="60"/>
      <c r="C84" s="60"/>
      <c r="D84" s="60"/>
      <c r="E84" s="60"/>
      <c r="F84" s="61"/>
      <c r="G84" s="60"/>
      <c r="H84" s="60"/>
      <c r="L84" s="42"/>
      <c r="P84" s="42"/>
      <c r="Q84" s="42"/>
      <c r="R84" s="42"/>
      <c r="S84" s="42"/>
      <c r="T84" s="42"/>
      <c r="V84" s="42"/>
      <c r="X84" s="42"/>
      <c r="Z84" s="42"/>
      <c r="AB84" s="42"/>
      <c r="AE84" s="42"/>
      <c r="AF84" s="42"/>
      <c r="AG84" s="42"/>
    </row>
    <row r="85" spans="1:33" ht="15.75" customHeight="1">
      <c r="A85" s="227"/>
      <c r="B85" s="60"/>
      <c r="C85" s="60"/>
      <c r="D85" s="60"/>
      <c r="E85" s="60"/>
      <c r="F85" s="61"/>
      <c r="G85" s="60"/>
      <c r="H85" s="60"/>
      <c r="L85" s="42"/>
      <c r="P85" s="42"/>
      <c r="Q85" s="42"/>
      <c r="R85" s="42"/>
      <c r="S85" s="42"/>
      <c r="T85" s="42"/>
      <c r="V85" s="42"/>
      <c r="X85" s="42"/>
      <c r="Z85" s="42"/>
      <c r="AB85" s="42"/>
      <c r="AE85" s="42"/>
      <c r="AF85" s="42"/>
      <c r="AG85" s="42"/>
    </row>
    <row r="86" spans="1:33" ht="15.75" customHeight="1">
      <c r="A86" s="227"/>
      <c r="B86" s="60"/>
      <c r="C86" s="60"/>
      <c r="D86" s="60"/>
      <c r="E86" s="60"/>
      <c r="F86" s="61"/>
      <c r="G86" s="60"/>
      <c r="H86" s="60"/>
      <c r="L86" s="42"/>
      <c r="P86" s="42"/>
      <c r="Q86" s="42"/>
      <c r="R86" s="42"/>
      <c r="S86" s="42"/>
      <c r="T86" s="42"/>
      <c r="V86" s="42"/>
      <c r="X86" s="42"/>
      <c r="Z86" s="42"/>
      <c r="AB86" s="42"/>
      <c r="AE86" s="42"/>
      <c r="AF86" s="42"/>
      <c r="AG86" s="42"/>
    </row>
    <row r="87" spans="1:33" ht="15.75" customHeight="1">
      <c r="A87" s="227"/>
      <c r="B87" s="60"/>
      <c r="C87" s="60"/>
      <c r="D87" s="60"/>
      <c r="E87" s="60"/>
      <c r="F87" s="61"/>
      <c r="G87" s="60"/>
      <c r="H87" s="60"/>
      <c r="L87" s="42"/>
      <c r="P87" s="42"/>
      <c r="Q87" s="42"/>
      <c r="R87" s="42"/>
      <c r="S87" s="42"/>
      <c r="T87" s="42"/>
      <c r="V87" s="42"/>
      <c r="X87" s="42"/>
      <c r="Z87" s="42"/>
      <c r="AB87" s="42"/>
      <c r="AE87" s="42"/>
      <c r="AF87" s="42"/>
      <c r="AG87" s="42"/>
    </row>
    <row r="88" spans="1:33" ht="15.75" customHeight="1">
      <c r="A88" s="227"/>
      <c r="B88" s="60"/>
      <c r="C88" s="60"/>
      <c r="D88" s="60"/>
      <c r="E88" s="60"/>
      <c r="F88" s="61"/>
      <c r="G88" s="60"/>
      <c r="H88" s="60"/>
      <c r="L88" s="42"/>
      <c r="P88" s="42"/>
      <c r="Q88" s="42"/>
      <c r="R88" s="42"/>
      <c r="S88" s="42"/>
      <c r="T88" s="42"/>
      <c r="V88" s="42"/>
      <c r="X88" s="42"/>
      <c r="Z88" s="42"/>
      <c r="AB88" s="42"/>
      <c r="AE88" s="42"/>
      <c r="AF88" s="42"/>
      <c r="AG88" s="42"/>
    </row>
    <row r="89" spans="1:33" ht="15.75" customHeight="1">
      <c r="A89" s="227"/>
      <c r="B89" s="60"/>
      <c r="C89" s="60"/>
      <c r="D89" s="60"/>
      <c r="E89" s="60"/>
      <c r="F89" s="61"/>
      <c r="G89" s="60"/>
      <c r="H89" s="60"/>
      <c r="L89" s="42"/>
      <c r="P89" s="42"/>
      <c r="Q89" s="42"/>
      <c r="R89" s="42"/>
      <c r="S89" s="42"/>
      <c r="T89" s="42"/>
      <c r="V89" s="42"/>
      <c r="X89" s="42"/>
      <c r="Z89" s="42"/>
      <c r="AB89" s="42"/>
      <c r="AE89" s="42"/>
      <c r="AF89" s="42"/>
      <c r="AG89" s="42"/>
    </row>
    <row r="90" spans="1:33" ht="15.75" customHeight="1">
      <c r="A90" s="227"/>
      <c r="B90" s="60"/>
      <c r="C90" s="60"/>
      <c r="D90" s="60"/>
      <c r="E90" s="60"/>
      <c r="F90" s="61"/>
      <c r="G90" s="60"/>
      <c r="H90" s="60"/>
      <c r="L90" s="42"/>
      <c r="P90" s="42"/>
      <c r="Q90" s="42"/>
      <c r="R90" s="42"/>
      <c r="S90" s="42"/>
      <c r="T90" s="42"/>
      <c r="V90" s="42"/>
      <c r="X90" s="42"/>
      <c r="Z90" s="42"/>
      <c r="AB90" s="42"/>
      <c r="AE90" s="42"/>
      <c r="AF90" s="42"/>
      <c r="AG90" s="42"/>
    </row>
    <row r="91" spans="1:33" ht="15.75" customHeight="1">
      <c r="A91" s="227"/>
      <c r="B91" s="60"/>
      <c r="C91" s="60"/>
      <c r="D91" s="60"/>
      <c r="E91" s="60"/>
      <c r="F91" s="61"/>
      <c r="G91" s="60"/>
      <c r="H91" s="60"/>
      <c r="L91" s="42"/>
      <c r="P91" s="42"/>
      <c r="Q91" s="42"/>
      <c r="R91" s="42"/>
      <c r="S91" s="42"/>
      <c r="T91" s="42"/>
      <c r="V91" s="42"/>
      <c r="X91" s="42"/>
      <c r="Z91" s="42"/>
      <c r="AB91" s="42"/>
      <c r="AE91" s="42"/>
      <c r="AF91" s="42"/>
      <c r="AG91" s="42"/>
    </row>
    <row r="92" spans="1:33" ht="15.75" customHeight="1">
      <c r="A92" s="227"/>
      <c r="B92" s="60"/>
      <c r="C92" s="60"/>
      <c r="D92" s="60"/>
      <c r="E92" s="60"/>
      <c r="F92" s="61"/>
      <c r="G92" s="60"/>
      <c r="H92" s="60"/>
      <c r="L92" s="42"/>
      <c r="P92" s="42"/>
      <c r="Q92" s="42"/>
      <c r="R92" s="42"/>
      <c r="S92" s="42"/>
      <c r="T92" s="42"/>
      <c r="V92" s="42"/>
      <c r="X92" s="42"/>
      <c r="Z92" s="42"/>
      <c r="AB92" s="42"/>
      <c r="AE92" s="42"/>
      <c r="AF92" s="42"/>
      <c r="AG92" s="42"/>
    </row>
    <row r="93" spans="1:33" ht="15.75" customHeight="1">
      <c r="A93" s="227"/>
      <c r="B93" s="60"/>
      <c r="C93" s="60"/>
      <c r="D93" s="60"/>
      <c r="E93" s="60"/>
      <c r="F93" s="61"/>
      <c r="G93" s="60"/>
      <c r="H93" s="60"/>
      <c r="L93" s="42"/>
      <c r="P93" s="42"/>
      <c r="Q93" s="42"/>
      <c r="R93" s="42"/>
      <c r="S93" s="42"/>
      <c r="T93" s="42"/>
      <c r="V93" s="42"/>
      <c r="X93" s="42"/>
      <c r="Z93" s="42"/>
      <c r="AB93" s="42"/>
      <c r="AE93" s="42"/>
      <c r="AF93" s="42"/>
      <c r="AG93" s="42"/>
    </row>
    <row r="94" spans="1:33" ht="15.75" customHeight="1">
      <c r="A94" s="227"/>
      <c r="B94" s="60"/>
      <c r="C94" s="60"/>
      <c r="D94" s="60"/>
      <c r="E94" s="60"/>
      <c r="F94" s="61"/>
      <c r="G94" s="60"/>
      <c r="H94" s="60"/>
      <c r="L94" s="42"/>
      <c r="P94" s="42"/>
      <c r="Q94" s="42"/>
      <c r="R94" s="42"/>
      <c r="S94" s="42"/>
      <c r="T94" s="42"/>
      <c r="V94" s="42"/>
      <c r="X94" s="42"/>
      <c r="Z94" s="42"/>
      <c r="AB94" s="42"/>
      <c r="AE94" s="42"/>
      <c r="AF94" s="42"/>
      <c r="AG94" s="42"/>
    </row>
    <row r="95" spans="1:33" ht="15.75" customHeight="1">
      <c r="A95" s="227"/>
      <c r="B95" s="60"/>
      <c r="C95" s="60"/>
      <c r="D95" s="60"/>
      <c r="E95" s="60"/>
      <c r="F95" s="61"/>
      <c r="G95" s="60"/>
      <c r="H95" s="60"/>
      <c r="L95" s="42"/>
      <c r="P95" s="42"/>
      <c r="Q95" s="42"/>
      <c r="R95" s="42"/>
      <c r="S95" s="42"/>
      <c r="T95" s="42"/>
      <c r="V95" s="42"/>
      <c r="X95" s="42"/>
      <c r="Z95" s="42"/>
      <c r="AB95" s="42"/>
      <c r="AE95" s="42"/>
      <c r="AF95" s="42"/>
      <c r="AG95" s="42"/>
    </row>
    <row r="96" spans="1:33" ht="15.75" customHeight="1">
      <c r="A96" s="227"/>
      <c r="B96" s="60"/>
      <c r="C96" s="60"/>
      <c r="D96" s="60"/>
      <c r="E96" s="60"/>
      <c r="F96" s="61"/>
      <c r="G96" s="60"/>
      <c r="H96" s="60"/>
      <c r="L96" s="42"/>
      <c r="P96" s="42"/>
      <c r="Q96" s="42"/>
      <c r="R96" s="42"/>
      <c r="S96" s="42"/>
      <c r="T96" s="42"/>
      <c r="V96" s="42"/>
      <c r="X96" s="42"/>
      <c r="Z96" s="42"/>
      <c r="AB96" s="42"/>
      <c r="AE96" s="42"/>
      <c r="AF96" s="42"/>
      <c r="AG96" s="42"/>
    </row>
    <row r="97" spans="1:33" ht="15.75" customHeight="1">
      <c r="A97" s="227"/>
      <c r="B97" s="60"/>
      <c r="C97" s="60"/>
      <c r="D97" s="60"/>
      <c r="E97" s="60"/>
      <c r="F97" s="61"/>
      <c r="G97" s="60"/>
      <c r="H97" s="60"/>
      <c r="L97" s="42"/>
      <c r="P97" s="42"/>
      <c r="Q97" s="42"/>
      <c r="R97" s="42"/>
      <c r="S97" s="42"/>
      <c r="T97" s="42"/>
      <c r="V97" s="42"/>
      <c r="X97" s="42"/>
      <c r="Z97" s="42"/>
      <c r="AB97" s="42"/>
      <c r="AE97" s="42"/>
      <c r="AF97" s="42"/>
      <c r="AG97" s="42"/>
    </row>
    <row r="98" spans="1:33" ht="15.75" customHeight="1">
      <c r="A98" s="227"/>
      <c r="B98" s="60"/>
      <c r="C98" s="60"/>
      <c r="D98" s="60"/>
      <c r="E98" s="60"/>
      <c r="F98" s="61"/>
      <c r="G98" s="60"/>
      <c r="H98" s="60"/>
      <c r="L98" s="42"/>
      <c r="P98" s="42"/>
      <c r="Q98" s="42"/>
      <c r="R98" s="42"/>
      <c r="S98" s="42"/>
      <c r="T98" s="42"/>
      <c r="V98" s="42"/>
      <c r="X98" s="42"/>
      <c r="Z98" s="42"/>
      <c r="AB98" s="42"/>
      <c r="AE98" s="42"/>
      <c r="AF98" s="42"/>
      <c r="AG98" s="42"/>
    </row>
    <row r="99" spans="1:33" ht="15.75" customHeight="1">
      <c r="A99" s="227"/>
      <c r="B99" s="60"/>
      <c r="C99" s="60"/>
      <c r="D99" s="60"/>
      <c r="E99" s="60"/>
      <c r="F99" s="61"/>
      <c r="G99" s="60"/>
      <c r="H99" s="60"/>
      <c r="L99" s="42"/>
      <c r="P99" s="42"/>
      <c r="Q99" s="42"/>
      <c r="R99" s="42"/>
      <c r="S99" s="42"/>
      <c r="T99" s="42"/>
      <c r="V99" s="42"/>
      <c r="X99" s="42"/>
      <c r="Z99" s="42"/>
      <c r="AB99" s="42"/>
      <c r="AE99" s="42"/>
      <c r="AF99" s="42"/>
      <c r="AG99" s="42"/>
    </row>
    <row r="100" spans="1:33" ht="15.75" hidden="1" customHeight="1">
      <c r="A100" s="227"/>
      <c r="B100" s="60"/>
      <c r="C100" s="60"/>
      <c r="D100" s="60"/>
      <c r="E100" s="60"/>
      <c r="F100" s="61"/>
      <c r="G100" s="60"/>
      <c r="H100" s="60"/>
      <c r="L100" s="42"/>
      <c r="P100" s="42"/>
      <c r="Q100" s="42"/>
      <c r="R100" s="42"/>
      <c r="S100" s="42"/>
      <c r="T100" s="42"/>
      <c r="V100" s="42"/>
      <c r="X100" s="42"/>
      <c r="Z100" s="42"/>
      <c r="AB100" s="42"/>
      <c r="AE100" s="42"/>
      <c r="AF100" s="42"/>
      <c r="AG100" s="42"/>
    </row>
    <row r="101" spans="1:33" ht="15.75" hidden="1" customHeight="1">
      <c r="A101" s="227"/>
      <c r="B101" s="60"/>
      <c r="C101" s="130" t="s">
        <v>143</v>
      </c>
      <c r="D101" s="61"/>
      <c r="E101" s="131" t="s">
        <v>296</v>
      </c>
      <c r="F101" s="132"/>
      <c r="G101" s="133" t="s">
        <v>297</v>
      </c>
      <c r="H101" s="61"/>
      <c r="I101" s="155" t="s">
        <v>298</v>
      </c>
      <c r="J101" s="42"/>
      <c r="K101" s="42"/>
      <c r="L101" s="42"/>
      <c r="P101" s="42"/>
      <c r="Q101" s="42"/>
      <c r="R101" s="42"/>
      <c r="S101" s="42"/>
      <c r="T101" s="42"/>
      <c r="V101" s="42"/>
      <c r="X101" s="42"/>
      <c r="Z101" s="42"/>
      <c r="AB101" s="42"/>
      <c r="AE101" s="42"/>
      <c r="AF101" s="42"/>
      <c r="AG101" s="42"/>
    </row>
    <row r="102" spans="1:33" ht="15.75" hidden="1" customHeight="1">
      <c r="A102" s="227"/>
      <c r="B102" s="60"/>
      <c r="C102" s="134" t="s">
        <v>87</v>
      </c>
      <c r="D102" s="61"/>
      <c r="E102" s="135" t="s">
        <v>233</v>
      </c>
      <c r="F102" s="61"/>
      <c r="G102" s="135" t="s">
        <v>299</v>
      </c>
      <c r="H102" s="61"/>
      <c r="I102" s="159" t="s">
        <v>300</v>
      </c>
      <c r="J102" s="42"/>
      <c r="K102" s="42"/>
      <c r="L102" s="42"/>
      <c r="P102" s="42"/>
      <c r="Q102" s="42"/>
      <c r="R102" s="42"/>
      <c r="S102" s="42"/>
      <c r="T102" s="42"/>
      <c r="V102" s="42"/>
      <c r="X102" s="42"/>
      <c r="Z102" s="42"/>
      <c r="AB102" s="42"/>
      <c r="AE102" s="42"/>
      <c r="AF102" s="42"/>
      <c r="AG102" s="42"/>
    </row>
    <row r="103" spans="1:33" ht="15.75" hidden="1" customHeight="1">
      <c r="A103" s="227"/>
      <c r="B103" s="60"/>
      <c r="C103" s="134" t="s">
        <v>170</v>
      </c>
      <c r="D103" s="61"/>
      <c r="E103" s="135" t="s">
        <v>175</v>
      </c>
      <c r="F103" s="61"/>
      <c r="G103" s="135" t="s">
        <v>239</v>
      </c>
      <c r="H103" s="61"/>
      <c r="I103" s="159" t="s">
        <v>98</v>
      </c>
      <c r="J103" s="42"/>
      <c r="K103" s="42"/>
      <c r="L103" s="42"/>
      <c r="P103" s="42"/>
      <c r="Q103" s="42"/>
      <c r="R103" s="42"/>
      <c r="S103" s="42"/>
      <c r="T103" s="42"/>
      <c r="V103" s="42"/>
      <c r="X103" s="42"/>
      <c r="Z103" s="42"/>
      <c r="AB103" s="42"/>
      <c r="AE103" s="42"/>
      <c r="AF103" s="42"/>
      <c r="AG103" s="42"/>
    </row>
    <row r="104" spans="1:33" ht="15.75" hidden="1" customHeight="1">
      <c r="A104" s="227"/>
      <c r="B104" s="60"/>
      <c r="C104" s="134" t="s">
        <v>171</v>
      </c>
      <c r="D104" s="61"/>
      <c r="E104" s="135" t="s">
        <v>301</v>
      </c>
      <c r="F104" s="61"/>
      <c r="G104" s="135" t="s">
        <v>96</v>
      </c>
      <c r="H104" s="61"/>
      <c r="I104" s="159" t="s">
        <v>130</v>
      </c>
      <c r="J104" s="42"/>
      <c r="K104" s="42"/>
      <c r="L104" s="42"/>
      <c r="P104" s="42"/>
      <c r="Q104" s="42"/>
      <c r="R104" s="42"/>
      <c r="S104" s="42"/>
      <c r="T104" s="42"/>
      <c r="V104" s="42"/>
      <c r="X104" s="42"/>
      <c r="Z104" s="42"/>
      <c r="AB104" s="42"/>
      <c r="AE104" s="42"/>
      <c r="AF104" s="42"/>
      <c r="AG104" s="42"/>
    </row>
    <row r="105" spans="1:33" ht="15.75" hidden="1" customHeight="1">
      <c r="A105" s="227"/>
      <c r="B105" s="60"/>
      <c r="C105" s="134" t="s">
        <v>172</v>
      </c>
      <c r="D105" s="61"/>
      <c r="E105" s="135" t="s">
        <v>302</v>
      </c>
      <c r="F105" s="61"/>
      <c r="G105" s="135" t="s">
        <v>303</v>
      </c>
      <c r="H105" s="61"/>
      <c r="I105" s="159" t="s">
        <v>128</v>
      </c>
      <c r="J105" s="42"/>
      <c r="K105" s="42"/>
      <c r="L105" s="42"/>
      <c r="P105" s="42"/>
      <c r="Q105" s="42"/>
      <c r="R105" s="42"/>
      <c r="S105" s="42"/>
      <c r="T105" s="42"/>
      <c r="V105" s="42"/>
      <c r="X105" s="42"/>
      <c r="Z105" s="42"/>
      <c r="AB105" s="42"/>
      <c r="AE105" s="42"/>
      <c r="AF105" s="42"/>
      <c r="AG105" s="42"/>
    </row>
    <row r="106" spans="1:33" ht="15.75" hidden="1" customHeight="1">
      <c r="A106" s="227"/>
      <c r="B106" s="60"/>
      <c r="C106" s="134" t="s">
        <v>173</v>
      </c>
      <c r="D106" s="61"/>
      <c r="E106" s="135" t="s">
        <v>304</v>
      </c>
      <c r="F106" s="61"/>
      <c r="G106" s="136" t="s">
        <v>112</v>
      </c>
      <c r="H106" s="61"/>
      <c r="I106" s="42"/>
      <c r="J106" s="42"/>
      <c r="K106" s="42"/>
      <c r="L106" s="42"/>
      <c r="P106" s="42"/>
      <c r="Q106" s="42"/>
      <c r="R106" s="42"/>
      <c r="S106" s="42"/>
      <c r="T106" s="42"/>
      <c r="V106" s="42"/>
      <c r="X106" s="42"/>
      <c r="Z106" s="42"/>
      <c r="AB106" s="42"/>
      <c r="AE106" s="42"/>
      <c r="AF106" s="42"/>
      <c r="AG106" s="42"/>
    </row>
    <row r="107" spans="1:33" ht="15.75" hidden="1" customHeight="1">
      <c r="A107" s="227"/>
      <c r="B107" s="60"/>
      <c r="C107" s="134" t="s">
        <v>174</v>
      </c>
      <c r="D107" s="61"/>
      <c r="E107" s="135" t="s">
        <v>245</v>
      </c>
      <c r="F107" s="61"/>
      <c r="G107" s="61"/>
      <c r="H107" s="61"/>
      <c r="I107" s="155" t="s">
        <v>44</v>
      </c>
      <c r="J107" s="42"/>
      <c r="K107" s="42"/>
      <c r="L107" s="42"/>
      <c r="P107" s="42"/>
      <c r="Q107" s="42"/>
      <c r="R107" s="42"/>
      <c r="S107" s="42"/>
      <c r="T107" s="42"/>
      <c r="V107" s="42"/>
      <c r="X107" s="42"/>
      <c r="Z107" s="42"/>
      <c r="AB107" s="42"/>
      <c r="AE107" s="42"/>
      <c r="AF107" s="42"/>
      <c r="AG107" s="42"/>
    </row>
    <row r="108" spans="1:33" ht="15.75" hidden="1" customHeight="1">
      <c r="A108" s="227"/>
      <c r="B108" s="60"/>
      <c r="C108" s="134" t="s">
        <v>177</v>
      </c>
      <c r="D108" s="61"/>
      <c r="E108" s="135" t="s">
        <v>305</v>
      </c>
      <c r="F108" s="61"/>
      <c r="G108" s="133" t="s">
        <v>306</v>
      </c>
      <c r="H108" s="61"/>
      <c r="I108" s="159" t="s">
        <v>161</v>
      </c>
      <c r="J108" s="42"/>
      <c r="K108" s="42"/>
      <c r="L108" s="42"/>
      <c r="P108" s="42"/>
      <c r="Q108" s="42"/>
      <c r="R108" s="42"/>
      <c r="S108" s="42"/>
      <c r="T108" s="42"/>
      <c r="V108" s="42"/>
      <c r="X108" s="42"/>
      <c r="Z108" s="42"/>
      <c r="AB108" s="42"/>
      <c r="AE108" s="42"/>
      <c r="AF108" s="42"/>
      <c r="AG108" s="42"/>
    </row>
    <row r="109" spans="1:33" ht="15.75" hidden="1" customHeight="1">
      <c r="A109" s="227"/>
      <c r="B109" s="60"/>
      <c r="C109" s="134" t="s">
        <v>181</v>
      </c>
      <c r="D109" s="61"/>
      <c r="E109" s="135" t="s">
        <v>88</v>
      </c>
      <c r="F109" s="61"/>
      <c r="G109" s="135" t="s">
        <v>308</v>
      </c>
      <c r="H109" s="61"/>
      <c r="I109" s="159" t="s">
        <v>101</v>
      </c>
      <c r="J109" s="42"/>
      <c r="K109" s="42"/>
      <c r="L109" s="42"/>
      <c r="P109" s="42"/>
      <c r="Q109" s="42"/>
      <c r="R109" s="42"/>
      <c r="S109" s="42"/>
      <c r="T109" s="42"/>
      <c r="V109" s="42"/>
      <c r="X109" s="42"/>
      <c r="Z109" s="42"/>
      <c r="AB109" s="42"/>
      <c r="AE109" s="42"/>
      <c r="AF109" s="42"/>
      <c r="AG109" s="42"/>
    </row>
    <row r="110" spans="1:33" ht="15.75" hidden="1" customHeight="1">
      <c r="A110" s="227"/>
      <c r="B110" s="60"/>
      <c r="C110" s="134" t="s">
        <v>183</v>
      </c>
      <c r="D110" s="61"/>
      <c r="E110" s="135" t="s">
        <v>133</v>
      </c>
      <c r="F110" s="61"/>
      <c r="G110" s="135" t="s">
        <v>118</v>
      </c>
      <c r="H110" s="61"/>
      <c r="I110" s="42"/>
      <c r="J110" s="42"/>
      <c r="K110" s="42"/>
      <c r="L110" s="42"/>
      <c r="P110" s="42"/>
      <c r="Q110" s="42"/>
      <c r="R110" s="42"/>
      <c r="S110" s="42"/>
      <c r="T110" s="42"/>
      <c r="V110" s="42"/>
      <c r="X110" s="42"/>
      <c r="Z110" s="42"/>
      <c r="AB110" s="42"/>
      <c r="AE110" s="42"/>
      <c r="AF110" s="42"/>
      <c r="AG110" s="42"/>
    </row>
    <row r="111" spans="1:33" ht="15.75" hidden="1" customHeight="1">
      <c r="A111" s="227"/>
      <c r="B111" s="60"/>
      <c r="C111" s="134" t="s">
        <v>184</v>
      </c>
      <c r="D111" s="61"/>
      <c r="E111" s="135" t="s">
        <v>309</v>
      </c>
      <c r="F111" s="61"/>
      <c r="G111" s="135" t="s">
        <v>97</v>
      </c>
      <c r="H111" s="61"/>
      <c r="I111" s="164" t="s">
        <v>310</v>
      </c>
      <c r="J111" s="42"/>
      <c r="K111" s="42"/>
      <c r="L111" s="42"/>
      <c r="P111" s="42"/>
      <c r="Q111" s="42"/>
      <c r="R111" s="42"/>
      <c r="S111" s="42"/>
      <c r="T111" s="42"/>
      <c r="V111" s="42"/>
      <c r="X111" s="42"/>
      <c r="Z111" s="42"/>
      <c r="AB111" s="42"/>
      <c r="AE111" s="42"/>
      <c r="AF111" s="42"/>
      <c r="AG111" s="42"/>
    </row>
    <row r="112" spans="1:33" ht="15.75" hidden="1" customHeight="1">
      <c r="A112" s="227"/>
      <c r="B112" s="60"/>
      <c r="C112" s="134" t="s">
        <v>182</v>
      </c>
      <c r="D112" s="61"/>
      <c r="E112" s="135" t="s">
        <v>311</v>
      </c>
      <c r="F112" s="61"/>
      <c r="G112" s="135" t="s">
        <v>241</v>
      </c>
      <c r="H112" s="61"/>
      <c r="I112" s="166">
        <v>15</v>
      </c>
      <c r="J112" s="167">
        <v>30</v>
      </c>
      <c r="K112" s="42"/>
      <c r="L112" s="42"/>
      <c r="P112" s="42"/>
      <c r="Q112" s="42"/>
      <c r="R112" s="42"/>
      <c r="S112" s="42"/>
      <c r="T112" s="42"/>
      <c r="V112" s="42"/>
      <c r="X112" s="42"/>
      <c r="Z112" s="42"/>
      <c r="AB112" s="42"/>
      <c r="AE112" s="42"/>
      <c r="AF112" s="42"/>
      <c r="AG112" s="42"/>
    </row>
    <row r="113" spans="1:33" ht="15.75" hidden="1" customHeight="1">
      <c r="A113" s="227"/>
      <c r="B113" s="60"/>
      <c r="C113" s="134" t="s">
        <v>187</v>
      </c>
      <c r="D113" s="61"/>
      <c r="E113" s="135" t="s">
        <v>312</v>
      </c>
      <c r="F113" s="61"/>
      <c r="G113" s="135" t="s">
        <v>127</v>
      </c>
      <c r="H113" s="61"/>
      <c r="I113" s="166">
        <v>0</v>
      </c>
      <c r="J113" s="167">
        <v>0</v>
      </c>
      <c r="K113" s="42"/>
      <c r="L113" s="42"/>
      <c r="P113" s="42"/>
      <c r="Q113" s="42"/>
      <c r="R113" s="42"/>
      <c r="S113" s="42"/>
      <c r="T113" s="42"/>
      <c r="V113" s="42"/>
      <c r="X113" s="42"/>
      <c r="Z113" s="42"/>
      <c r="AB113" s="42"/>
      <c r="AE113" s="42"/>
      <c r="AF113" s="42"/>
      <c r="AG113" s="42"/>
    </row>
    <row r="114" spans="1:33" ht="15.75" hidden="1" customHeight="1">
      <c r="A114" s="227"/>
      <c r="B114" s="60"/>
      <c r="C114" s="134" t="s">
        <v>189</v>
      </c>
      <c r="D114" s="61"/>
      <c r="E114" s="135" t="s">
        <v>313</v>
      </c>
      <c r="F114" s="61"/>
      <c r="G114" s="135" t="s">
        <v>113</v>
      </c>
      <c r="H114" s="61"/>
      <c r="I114" s="168">
        <v>10</v>
      </c>
      <c r="J114" s="42"/>
      <c r="K114" s="42"/>
      <c r="L114" s="42"/>
      <c r="P114" s="42"/>
      <c r="Q114" s="42"/>
      <c r="R114" s="42"/>
      <c r="S114" s="42"/>
      <c r="T114" s="42"/>
      <c r="V114" s="42"/>
      <c r="X114" s="42"/>
      <c r="Z114" s="42"/>
      <c r="AB114" s="42"/>
      <c r="AE114" s="42"/>
      <c r="AF114" s="42"/>
      <c r="AG114" s="42"/>
    </row>
    <row r="115" spans="1:33" ht="15.75" hidden="1" customHeight="1">
      <c r="A115" s="227"/>
      <c r="B115" s="60"/>
      <c r="C115" s="134" t="s">
        <v>198</v>
      </c>
      <c r="D115" s="61"/>
      <c r="E115" s="135" t="s">
        <v>314</v>
      </c>
      <c r="F115" s="61"/>
      <c r="G115" s="135" t="s">
        <v>114</v>
      </c>
      <c r="H115" s="61"/>
      <c r="I115" s="169">
        <v>5</v>
      </c>
      <c r="J115" s="42"/>
      <c r="K115" s="42"/>
      <c r="L115" s="42"/>
      <c r="P115" s="42"/>
      <c r="Q115" s="42"/>
      <c r="R115" s="42"/>
      <c r="S115" s="42"/>
      <c r="T115" s="42"/>
      <c r="V115" s="42"/>
      <c r="X115" s="42"/>
      <c r="Z115" s="42"/>
      <c r="AB115" s="42"/>
      <c r="AE115" s="42"/>
      <c r="AF115" s="42"/>
      <c r="AG115" s="42"/>
    </row>
    <row r="116" spans="1:33" ht="15.75" hidden="1" customHeight="1">
      <c r="A116" s="227"/>
      <c r="B116" s="60"/>
      <c r="C116" s="61"/>
      <c r="D116" s="61"/>
      <c r="E116" s="135" t="s">
        <v>315</v>
      </c>
      <c r="F116" s="61"/>
      <c r="G116" s="135" t="s">
        <v>316</v>
      </c>
      <c r="H116" s="61"/>
      <c r="I116" s="168">
        <v>0</v>
      </c>
      <c r="J116" s="42"/>
      <c r="K116" s="42"/>
      <c r="L116" s="42"/>
      <c r="P116" s="42"/>
      <c r="Q116" s="42"/>
      <c r="R116" s="42"/>
      <c r="S116" s="42"/>
      <c r="T116" s="42"/>
      <c r="V116" s="42"/>
      <c r="X116" s="42"/>
      <c r="Z116" s="42"/>
      <c r="AB116" s="42"/>
      <c r="AE116" s="42"/>
      <c r="AF116" s="42"/>
      <c r="AG116" s="42"/>
    </row>
    <row r="117" spans="1:33" ht="15.75" hidden="1" customHeight="1">
      <c r="A117" s="227"/>
      <c r="B117" s="60"/>
      <c r="C117" s="130" t="s">
        <v>317</v>
      </c>
      <c r="D117" s="61"/>
      <c r="E117" s="135" t="s">
        <v>318</v>
      </c>
      <c r="F117" s="61"/>
      <c r="G117" s="135" t="s">
        <v>319</v>
      </c>
      <c r="H117" s="61"/>
      <c r="I117" s="42"/>
      <c r="J117" s="42"/>
      <c r="K117" s="42"/>
      <c r="L117" s="42"/>
      <c r="P117" s="42"/>
      <c r="Q117" s="42"/>
      <c r="R117" s="42"/>
      <c r="S117" s="42"/>
      <c r="T117" s="42"/>
      <c r="V117" s="42"/>
      <c r="X117" s="42"/>
      <c r="Z117" s="42"/>
      <c r="AB117" s="42"/>
      <c r="AE117" s="42"/>
      <c r="AF117" s="42"/>
      <c r="AG117" s="42"/>
    </row>
    <row r="118" spans="1:33" ht="15.75" hidden="1" customHeight="1">
      <c r="A118" s="227"/>
      <c r="B118" s="60"/>
      <c r="C118" s="134" t="s">
        <v>146</v>
      </c>
      <c r="D118" s="61"/>
      <c r="E118" s="135" t="s">
        <v>320</v>
      </c>
      <c r="F118" s="61"/>
      <c r="G118" s="135" t="s">
        <v>321</v>
      </c>
      <c r="H118" s="61"/>
      <c r="I118" s="157" t="s">
        <v>322</v>
      </c>
      <c r="J118" s="42"/>
      <c r="K118" s="42"/>
      <c r="L118" s="42"/>
      <c r="P118" s="42"/>
      <c r="Q118" s="42"/>
      <c r="R118" s="42"/>
      <c r="S118" s="42"/>
      <c r="T118" s="42"/>
      <c r="V118" s="42"/>
      <c r="X118" s="42"/>
      <c r="Z118" s="42"/>
      <c r="AB118" s="42"/>
      <c r="AE118" s="42"/>
      <c r="AF118" s="42"/>
      <c r="AG118" s="42"/>
    </row>
    <row r="119" spans="1:33" ht="15.75" hidden="1" customHeight="1">
      <c r="A119" s="227"/>
      <c r="B119" s="60"/>
      <c r="C119" s="134" t="s">
        <v>323</v>
      </c>
      <c r="D119" s="61"/>
      <c r="E119" s="135" t="s">
        <v>263</v>
      </c>
      <c r="F119" s="61"/>
      <c r="G119" s="61"/>
      <c r="H119" s="61"/>
      <c r="I119" s="159" t="s">
        <v>117</v>
      </c>
      <c r="J119" s="42"/>
      <c r="K119" s="42"/>
      <c r="L119" s="42"/>
      <c r="P119" s="42"/>
      <c r="Q119" s="42"/>
      <c r="R119" s="42"/>
      <c r="S119" s="42"/>
      <c r="T119" s="42"/>
      <c r="V119" s="42"/>
      <c r="X119" s="42"/>
      <c r="Z119" s="42"/>
      <c r="AB119" s="42"/>
      <c r="AE119" s="42"/>
      <c r="AF119" s="42"/>
      <c r="AG119" s="42"/>
    </row>
    <row r="120" spans="1:33" ht="15.75" hidden="1" customHeight="1">
      <c r="A120" s="227"/>
      <c r="B120" s="60"/>
      <c r="C120" s="134" t="s">
        <v>148</v>
      </c>
      <c r="D120" s="61"/>
      <c r="E120" s="61"/>
      <c r="F120" s="61"/>
      <c r="G120" s="61"/>
      <c r="H120" s="61"/>
      <c r="I120" s="159" t="s">
        <v>324</v>
      </c>
      <c r="J120" s="42"/>
      <c r="K120" s="42"/>
      <c r="L120" s="42"/>
      <c r="P120" s="42"/>
      <c r="Q120" s="42"/>
      <c r="R120" s="42"/>
      <c r="S120" s="42"/>
      <c r="T120" s="42"/>
      <c r="V120" s="42"/>
      <c r="X120" s="42"/>
      <c r="Z120" s="42"/>
      <c r="AB120" s="42"/>
      <c r="AE120" s="42"/>
      <c r="AF120" s="42"/>
      <c r="AG120" s="42"/>
    </row>
    <row r="121" spans="1:33" ht="15.75" hidden="1" customHeight="1">
      <c r="A121" s="227"/>
      <c r="B121" s="60"/>
      <c r="C121" s="134" t="s">
        <v>325</v>
      </c>
      <c r="D121" s="61"/>
      <c r="E121" s="137" t="s">
        <v>326</v>
      </c>
      <c r="F121" s="61"/>
      <c r="G121" s="133" t="s">
        <v>70</v>
      </c>
      <c r="H121" s="61"/>
      <c r="I121" s="159" t="s">
        <v>327</v>
      </c>
      <c r="J121" s="42"/>
      <c r="K121" s="42"/>
      <c r="L121" s="42"/>
      <c r="P121" s="42"/>
      <c r="Q121" s="42"/>
      <c r="R121" s="42"/>
      <c r="S121" s="42"/>
      <c r="T121" s="42"/>
      <c r="V121" s="42"/>
      <c r="X121" s="42"/>
      <c r="Z121" s="42"/>
      <c r="AB121" s="42"/>
      <c r="AE121" s="42"/>
      <c r="AF121" s="42"/>
      <c r="AG121" s="42"/>
    </row>
    <row r="122" spans="1:33" ht="15.75" hidden="1" customHeight="1">
      <c r="A122" s="227"/>
      <c r="B122" s="60"/>
      <c r="C122" s="134" t="s">
        <v>151</v>
      </c>
      <c r="D122" s="61"/>
      <c r="E122" s="142" t="s">
        <v>244</v>
      </c>
      <c r="F122" s="61"/>
      <c r="G122" s="135" t="s">
        <v>115</v>
      </c>
      <c r="H122" s="61"/>
      <c r="I122" s="172"/>
      <c r="J122" s="42"/>
      <c r="K122" s="42"/>
      <c r="L122" s="42"/>
      <c r="P122" s="42"/>
      <c r="Q122" s="42"/>
      <c r="R122" s="42"/>
      <c r="S122" s="42"/>
      <c r="T122" s="42"/>
      <c r="V122" s="42"/>
      <c r="X122" s="42"/>
      <c r="Z122" s="42"/>
      <c r="AB122" s="42"/>
      <c r="AE122" s="42"/>
      <c r="AF122" s="42"/>
      <c r="AG122" s="42"/>
    </row>
    <row r="123" spans="1:33" ht="15.75" hidden="1" customHeight="1">
      <c r="A123" s="227"/>
      <c r="B123" s="60"/>
      <c r="C123" s="134" t="s">
        <v>93</v>
      </c>
      <c r="D123" s="61"/>
      <c r="E123" s="142" t="s">
        <v>99</v>
      </c>
      <c r="F123" s="61"/>
      <c r="G123" s="135" t="s">
        <v>328</v>
      </c>
      <c r="H123" s="132"/>
      <c r="I123" s="173" t="s">
        <v>329</v>
      </c>
      <c r="J123" s="42"/>
      <c r="K123" s="42"/>
      <c r="L123" s="42"/>
      <c r="P123" s="42"/>
      <c r="Q123" s="42"/>
      <c r="R123" s="42"/>
      <c r="S123" s="42"/>
      <c r="T123" s="42"/>
      <c r="V123" s="42"/>
      <c r="X123" s="42"/>
      <c r="Z123" s="42"/>
      <c r="AB123" s="42"/>
      <c r="AE123" s="42"/>
      <c r="AF123" s="42"/>
      <c r="AG123" s="42"/>
    </row>
    <row r="124" spans="1:33" ht="15.75" hidden="1" customHeight="1">
      <c r="A124" s="227"/>
      <c r="B124" s="60"/>
      <c r="C124" s="134" t="s">
        <v>330</v>
      </c>
      <c r="D124" s="61"/>
      <c r="E124" s="142" t="s">
        <v>331</v>
      </c>
      <c r="F124" s="61"/>
      <c r="G124" s="135" t="s">
        <v>332</v>
      </c>
      <c r="H124" s="132"/>
      <c r="I124" s="174" t="s">
        <v>113</v>
      </c>
      <c r="J124" s="42"/>
      <c r="K124" s="42"/>
      <c r="L124" s="42"/>
      <c r="P124" s="42"/>
      <c r="Q124" s="42"/>
      <c r="R124" s="42"/>
      <c r="S124" s="42"/>
      <c r="T124" s="42"/>
      <c r="V124" s="42"/>
      <c r="X124" s="42"/>
      <c r="Z124" s="42"/>
      <c r="AB124" s="42"/>
      <c r="AE124" s="42"/>
      <c r="AF124" s="42"/>
      <c r="AG124" s="42"/>
    </row>
    <row r="125" spans="1:33" ht="15.75" hidden="1" customHeight="1">
      <c r="A125" s="227"/>
      <c r="B125" s="60"/>
      <c r="C125" s="134" t="s">
        <v>333</v>
      </c>
      <c r="D125" s="61"/>
      <c r="E125" s="61"/>
      <c r="F125" s="61"/>
      <c r="G125" s="61"/>
      <c r="H125" s="132"/>
      <c r="I125" s="159" t="s">
        <v>114</v>
      </c>
      <c r="J125" s="42"/>
      <c r="K125" s="42"/>
      <c r="L125" s="42"/>
      <c r="P125" s="42"/>
      <c r="Q125" s="42"/>
      <c r="R125" s="42"/>
      <c r="S125" s="42"/>
      <c r="T125" s="42"/>
      <c r="V125" s="42"/>
      <c r="X125" s="42"/>
      <c r="Z125" s="42"/>
      <c r="AB125" s="42"/>
      <c r="AE125" s="42"/>
      <c r="AF125" s="42"/>
      <c r="AG125" s="42"/>
    </row>
    <row r="126" spans="1:33" ht="15.75" hidden="1" customHeight="1">
      <c r="A126" s="227"/>
      <c r="B126" s="60"/>
      <c r="C126" s="134" t="s">
        <v>334</v>
      </c>
      <c r="D126" s="61"/>
      <c r="E126" s="61"/>
      <c r="F126" s="61"/>
      <c r="G126" s="61"/>
      <c r="H126" s="61"/>
      <c r="I126" s="42"/>
      <c r="J126" s="42"/>
      <c r="K126" s="42"/>
      <c r="L126" s="42"/>
      <c r="P126" s="42"/>
      <c r="Q126" s="42"/>
      <c r="R126" s="42"/>
      <c r="S126" s="42"/>
      <c r="T126" s="42"/>
      <c r="V126" s="42"/>
      <c r="X126" s="42"/>
      <c r="Z126" s="42"/>
      <c r="AB126" s="42"/>
      <c r="AE126" s="42"/>
      <c r="AF126" s="42"/>
      <c r="AG126" s="42"/>
    </row>
    <row r="127" spans="1:33" ht="15.75" hidden="1" customHeight="1">
      <c r="A127" s="227"/>
      <c r="B127" s="60"/>
      <c r="C127" s="134" t="s">
        <v>335</v>
      </c>
      <c r="D127" s="61"/>
      <c r="E127" s="61"/>
      <c r="F127" s="61"/>
      <c r="G127" s="61"/>
      <c r="H127" s="61"/>
      <c r="I127" s="42"/>
      <c r="J127" s="42"/>
      <c r="K127" s="42"/>
      <c r="L127" s="42"/>
      <c r="P127" s="42"/>
      <c r="Q127" s="42"/>
      <c r="R127" s="42"/>
      <c r="S127" s="42"/>
      <c r="T127" s="42"/>
      <c r="V127" s="42"/>
      <c r="X127" s="42"/>
      <c r="Z127" s="42"/>
      <c r="AB127" s="42"/>
      <c r="AE127" s="42"/>
      <c r="AF127" s="42"/>
      <c r="AG127" s="42"/>
    </row>
    <row r="128" spans="1:33" ht="15.75" hidden="1" customHeight="1">
      <c r="A128" s="227"/>
      <c r="B128" s="60"/>
      <c r="C128" s="134" t="s">
        <v>238</v>
      </c>
      <c r="D128" s="61"/>
      <c r="E128" s="61"/>
      <c r="F128" s="61"/>
      <c r="G128" s="61"/>
      <c r="H128" s="61"/>
      <c r="I128" s="42"/>
      <c r="J128" s="42"/>
      <c r="K128" s="42"/>
      <c r="L128" s="42"/>
      <c r="P128" s="42"/>
      <c r="Q128" s="42"/>
      <c r="R128" s="42"/>
      <c r="S128" s="42"/>
      <c r="T128" s="42"/>
      <c r="V128" s="42"/>
      <c r="X128" s="42"/>
      <c r="Z128" s="42"/>
      <c r="AB128" s="42"/>
      <c r="AE128" s="42"/>
      <c r="AF128" s="42"/>
      <c r="AG128" s="42"/>
    </row>
    <row r="129" spans="1:33" ht="15.75" hidden="1" customHeight="1">
      <c r="A129" s="227"/>
      <c r="B129" s="60"/>
      <c r="C129" s="134" t="s">
        <v>336</v>
      </c>
      <c r="D129" s="61"/>
      <c r="E129" s="61"/>
      <c r="F129" s="61"/>
      <c r="G129" s="61"/>
      <c r="H129" s="61"/>
      <c r="I129" s="42"/>
      <c r="J129" s="42"/>
      <c r="K129" s="42"/>
      <c r="L129" s="42"/>
      <c r="P129" s="42"/>
      <c r="Q129" s="42"/>
      <c r="R129" s="42"/>
      <c r="S129" s="42"/>
      <c r="T129" s="42"/>
      <c r="V129" s="42"/>
      <c r="X129" s="42"/>
      <c r="Z129" s="42"/>
      <c r="AB129" s="42"/>
      <c r="AE129" s="42"/>
      <c r="AF129" s="42"/>
      <c r="AG129" s="42"/>
    </row>
    <row r="130" spans="1:33" ht="15.75" hidden="1" customHeight="1">
      <c r="A130" s="227"/>
      <c r="B130" s="60"/>
      <c r="C130" s="134" t="s">
        <v>158</v>
      </c>
      <c r="D130" s="61"/>
      <c r="E130" s="61"/>
      <c r="F130" s="61"/>
      <c r="G130" s="61"/>
      <c r="H130" s="61"/>
      <c r="I130" s="42"/>
      <c r="J130" s="42"/>
      <c r="K130" s="42"/>
      <c r="L130" s="42"/>
      <c r="P130" s="42"/>
      <c r="Q130" s="42"/>
      <c r="R130" s="42"/>
      <c r="S130" s="42"/>
      <c r="T130" s="42"/>
      <c r="V130" s="42"/>
      <c r="X130" s="42"/>
      <c r="Z130" s="42"/>
      <c r="AB130" s="42"/>
      <c r="AE130" s="42"/>
      <c r="AF130" s="42"/>
      <c r="AG130" s="42"/>
    </row>
    <row r="131" spans="1:33" ht="15.75" customHeight="1">
      <c r="A131" s="227"/>
      <c r="B131" s="60"/>
      <c r="C131" s="61"/>
      <c r="D131" s="61"/>
      <c r="E131" s="61"/>
      <c r="F131" s="61"/>
      <c r="G131" s="61"/>
      <c r="H131" s="61"/>
      <c r="I131" s="42"/>
      <c r="J131" s="42"/>
      <c r="K131" s="42"/>
      <c r="L131" s="42"/>
      <c r="P131" s="42"/>
      <c r="Q131" s="42"/>
      <c r="R131" s="42"/>
      <c r="S131" s="42"/>
      <c r="T131" s="42"/>
      <c r="V131" s="42"/>
      <c r="X131" s="42"/>
      <c r="Z131" s="42"/>
      <c r="AB131" s="42"/>
      <c r="AE131" s="42"/>
      <c r="AF131" s="42"/>
      <c r="AG131" s="42"/>
    </row>
    <row r="132" spans="1:33" ht="15.75" customHeight="1">
      <c r="A132" s="227"/>
      <c r="B132" s="60"/>
      <c r="C132" s="61"/>
      <c r="D132" s="61"/>
      <c r="E132" s="61"/>
      <c r="F132" s="61"/>
      <c r="G132" s="61"/>
      <c r="H132" s="61"/>
      <c r="I132" s="42"/>
      <c r="J132" s="42"/>
      <c r="K132" s="42"/>
      <c r="L132" s="42"/>
      <c r="P132" s="42"/>
      <c r="Q132" s="42"/>
      <c r="R132" s="42"/>
      <c r="S132" s="42"/>
      <c r="T132" s="42"/>
      <c r="V132" s="42"/>
      <c r="X132" s="42"/>
      <c r="Z132" s="42"/>
      <c r="AB132" s="42"/>
      <c r="AE132" s="42"/>
      <c r="AF132" s="42"/>
      <c r="AG132" s="42"/>
    </row>
    <row r="133" spans="1:33" ht="15.75" customHeight="1">
      <c r="A133" s="227"/>
      <c r="B133" s="60"/>
      <c r="C133" s="60"/>
      <c r="D133" s="60"/>
      <c r="E133" s="60"/>
      <c r="F133" s="61"/>
      <c r="G133" s="60"/>
      <c r="H133" s="60"/>
      <c r="L133" s="42"/>
      <c r="P133" s="42"/>
      <c r="Q133" s="42"/>
      <c r="R133" s="42"/>
      <c r="S133" s="42"/>
      <c r="T133" s="42"/>
      <c r="V133" s="42"/>
      <c r="X133" s="42"/>
      <c r="Z133" s="42"/>
      <c r="AB133" s="42"/>
      <c r="AE133" s="42"/>
      <c r="AF133" s="42"/>
      <c r="AG133" s="42"/>
    </row>
    <row r="134" spans="1:33" ht="15.75" customHeight="1">
      <c r="A134" s="227"/>
      <c r="B134" s="60"/>
      <c r="C134" s="60"/>
      <c r="D134" s="60"/>
      <c r="E134" s="60"/>
      <c r="F134" s="61"/>
      <c r="G134" s="60"/>
      <c r="H134" s="60"/>
      <c r="L134" s="42"/>
      <c r="P134" s="42"/>
      <c r="Q134" s="42"/>
      <c r="R134" s="42"/>
      <c r="S134" s="42"/>
      <c r="T134" s="42"/>
      <c r="V134" s="42"/>
      <c r="X134" s="42"/>
      <c r="Z134" s="42"/>
      <c r="AB134" s="42"/>
      <c r="AE134" s="42"/>
      <c r="AF134" s="42"/>
      <c r="AG134" s="42"/>
    </row>
    <row r="135" spans="1:33" ht="15.75" customHeight="1">
      <c r="A135" s="227"/>
      <c r="B135" s="60"/>
      <c r="C135" s="60"/>
      <c r="D135" s="60"/>
      <c r="E135" s="60"/>
      <c r="F135" s="61"/>
      <c r="G135" s="60"/>
      <c r="H135" s="60"/>
      <c r="L135" s="42"/>
      <c r="P135" s="42"/>
      <c r="Q135" s="42"/>
      <c r="R135" s="42"/>
      <c r="S135" s="42"/>
      <c r="T135" s="42"/>
      <c r="V135" s="42"/>
      <c r="X135" s="42"/>
      <c r="Z135" s="42"/>
      <c r="AB135" s="42"/>
      <c r="AE135" s="42"/>
      <c r="AF135" s="42"/>
      <c r="AG135" s="42"/>
    </row>
    <row r="136" spans="1:33" ht="15.75" customHeight="1">
      <c r="A136" s="227"/>
      <c r="B136" s="60"/>
      <c r="C136" s="60"/>
      <c r="D136" s="60"/>
      <c r="E136" s="60"/>
      <c r="F136" s="61"/>
      <c r="G136" s="60"/>
      <c r="H136" s="60"/>
      <c r="L136" s="42"/>
      <c r="P136" s="42"/>
      <c r="Q136" s="42"/>
      <c r="R136" s="42"/>
      <c r="S136" s="42"/>
      <c r="T136" s="42"/>
      <c r="V136" s="42"/>
      <c r="X136" s="42"/>
      <c r="Z136" s="42"/>
      <c r="AB136" s="42"/>
      <c r="AE136" s="42"/>
      <c r="AF136" s="42"/>
      <c r="AG136" s="42"/>
    </row>
    <row r="137" spans="1:33" ht="15.75" customHeight="1">
      <c r="A137" s="227"/>
      <c r="B137" s="60"/>
      <c r="C137" s="60"/>
      <c r="D137" s="60"/>
      <c r="E137" s="60"/>
      <c r="F137" s="61"/>
      <c r="G137" s="60"/>
      <c r="H137" s="60"/>
      <c r="L137" s="42"/>
      <c r="P137" s="42"/>
      <c r="Q137" s="42"/>
      <c r="R137" s="42"/>
      <c r="S137" s="42"/>
      <c r="T137" s="42"/>
      <c r="V137" s="42"/>
      <c r="X137" s="42"/>
      <c r="Z137" s="42"/>
      <c r="AB137" s="42"/>
      <c r="AE137" s="42"/>
      <c r="AF137" s="42"/>
      <c r="AG137" s="42"/>
    </row>
    <row r="138" spans="1:33" ht="15.75" customHeight="1">
      <c r="A138" s="227"/>
      <c r="B138" s="60"/>
      <c r="C138" s="60"/>
      <c r="D138" s="60"/>
      <c r="E138" s="60"/>
      <c r="F138" s="61"/>
      <c r="G138" s="60"/>
      <c r="H138" s="60"/>
      <c r="L138" s="42"/>
      <c r="P138" s="42"/>
      <c r="Q138" s="42"/>
      <c r="R138" s="42"/>
      <c r="S138" s="42"/>
      <c r="T138" s="42"/>
      <c r="V138" s="42"/>
      <c r="X138" s="42"/>
      <c r="Z138" s="42"/>
      <c r="AB138" s="42"/>
      <c r="AE138" s="42"/>
      <c r="AF138" s="42"/>
      <c r="AG138" s="42"/>
    </row>
    <row r="139" spans="1:33" ht="15.75" customHeight="1">
      <c r="A139" s="227"/>
      <c r="B139" s="60"/>
      <c r="C139" s="60"/>
      <c r="D139" s="60"/>
      <c r="E139" s="60"/>
      <c r="F139" s="61"/>
      <c r="G139" s="60"/>
      <c r="H139" s="60"/>
      <c r="L139" s="42"/>
      <c r="P139" s="42"/>
      <c r="Q139" s="42"/>
      <c r="R139" s="42"/>
      <c r="S139" s="42"/>
      <c r="T139" s="42"/>
      <c r="V139" s="42"/>
      <c r="X139" s="42"/>
      <c r="Z139" s="42"/>
      <c r="AB139" s="42"/>
      <c r="AE139" s="42"/>
      <c r="AF139" s="42"/>
      <c r="AG139" s="42"/>
    </row>
    <row r="140" spans="1:33" ht="15.75" customHeight="1">
      <c r="A140" s="227"/>
      <c r="B140" s="60"/>
      <c r="C140" s="60"/>
      <c r="D140" s="60"/>
      <c r="E140" s="60"/>
      <c r="F140" s="61"/>
      <c r="G140" s="60"/>
      <c r="H140" s="60"/>
      <c r="L140" s="42"/>
      <c r="P140" s="42"/>
      <c r="Q140" s="42"/>
      <c r="R140" s="42"/>
      <c r="S140" s="42"/>
      <c r="T140" s="42"/>
      <c r="V140" s="42"/>
      <c r="X140" s="42"/>
      <c r="Z140" s="42"/>
      <c r="AB140" s="42"/>
      <c r="AE140" s="42"/>
      <c r="AF140" s="42"/>
      <c r="AG140" s="42"/>
    </row>
    <row r="141" spans="1:33" ht="15.75" customHeight="1">
      <c r="A141" s="227"/>
      <c r="B141" s="60"/>
      <c r="C141" s="60"/>
      <c r="D141" s="60"/>
      <c r="E141" s="60"/>
      <c r="F141" s="61"/>
      <c r="G141" s="60"/>
      <c r="H141" s="60"/>
      <c r="L141" s="42"/>
      <c r="P141" s="42"/>
      <c r="Q141" s="42"/>
      <c r="R141" s="42"/>
      <c r="S141" s="42"/>
      <c r="T141" s="42"/>
      <c r="V141" s="42"/>
      <c r="X141" s="42"/>
      <c r="Z141" s="42"/>
      <c r="AB141" s="42"/>
      <c r="AE141" s="42"/>
      <c r="AF141" s="42"/>
      <c r="AG141" s="42"/>
    </row>
    <row r="142" spans="1:33" ht="15.75" customHeight="1">
      <c r="A142" s="227"/>
      <c r="B142" s="60"/>
      <c r="C142" s="60"/>
      <c r="D142" s="60"/>
      <c r="E142" s="60"/>
      <c r="F142" s="61"/>
      <c r="G142" s="60"/>
      <c r="H142" s="60"/>
      <c r="L142" s="42"/>
      <c r="P142" s="42"/>
      <c r="Q142" s="42"/>
      <c r="R142" s="42"/>
      <c r="S142" s="42"/>
      <c r="T142" s="42"/>
      <c r="V142" s="42"/>
      <c r="X142" s="42"/>
      <c r="Z142" s="42"/>
      <c r="AB142" s="42"/>
      <c r="AE142" s="42"/>
      <c r="AF142" s="42"/>
      <c r="AG142" s="42"/>
    </row>
    <row r="143" spans="1:33" ht="15.75" customHeight="1">
      <c r="A143" s="227"/>
      <c r="B143" s="60"/>
      <c r="C143" s="60"/>
      <c r="D143" s="60"/>
      <c r="E143" s="60"/>
      <c r="F143" s="61"/>
      <c r="G143" s="60"/>
      <c r="H143" s="60"/>
      <c r="L143" s="42"/>
      <c r="P143" s="42"/>
      <c r="Q143" s="42"/>
      <c r="R143" s="42"/>
      <c r="S143" s="42"/>
      <c r="T143" s="42"/>
      <c r="V143" s="42"/>
      <c r="X143" s="42"/>
      <c r="Z143" s="42"/>
      <c r="AB143" s="42"/>
      <c r="AE143" s="42"/>
      <c r="AF143" s="42"/>
      <c r="AG143" s="42"/>
    </row>
    <row r="144" spans="1:33" ht="15.75" customHeight="1">
      <c r="A144" s="227"/>
      <c r="B144" s="60"/>
      <c r="C144" s="60"/>
      <c r="D144" s="60"/>
      <c r="E144" s="60"/>
      <c r="F144" s="61"/>
      <c r="G144" s="60"/>
      <c r="H144" s="60"/>
      <c r="L144" s="42"/>
      <c r="P144" s="42"/>
      <c r="Q144" s="42"/>
      <c r="R144" s="42"/>
      <c r="S144" s="42"/>
      <c r="T144" s="42"/>
      <c r="V144" s="42"/>
      <c r="X144" s="42"/>
      <c r="Z144" s="42"/>
      <c r="AB144" s="42"/>
      <c r="AE144" s="42"/>
      <c r="AF144" s="42"/>
      <c r="AG144" s="42"/>
    </row>
    <row r="145" spans="1:33" ht="15.75" customHeight="1">
      <c r="A145" s="227"/>
      <c r="B145" s="60"/>
      <c r="C145" s="60"/>
      <c r="D145" s="60"/>
      <c r="E145" s="60"/>
      <c r="F145" s="61"/>
      <c r="G145" s="60"/>
      <c r="H145" s="60"/>
      <c r="L145" s="42"/>
      <c r="P145" s="42"/>
      <c r="Q145" s="42"/>
      <c r="R145" s="42"/>
      <c r="S145" s="42"/>
      <c r="T145" s="42"/>
      <c r="V145" s="42"/>
      <c r="X145" s="42"/>
      <c r="Z145" s="42"/>
      <c r="AB145" s="42"/>
      <c r="AE145" s="42"/>
      <c r="AF145" s="42"/>
      <c r="AG145" s="42"/>
    </row>
    <row r="146" spans="1:33" ht="15.75" customHeight="1">
      <c r="A146" s="227"/>
      <c r="B146" s="60"/>
      <c r="C146" s="60"/>
      <c r="D146" s="60"/>
      <c r="E146" s="60"/>
      <c r="F146" s="61"/>
      <c r="G146" s="60"/>
      <c r="H146" s="60"/>
      <c r="L146" s="42"/>
      <c r="P146" s="42"/>
      <c r="Q146" s="42"/>
      <c r="R146" s="42"/>
      <c r="S146" s="42"/>
      <c r="T146" s="42"/>
      <c r="V146" s="42"/>
      <c r="X146" s="42"/>
      <c r="Z146" s="42"/>
      <c r="AB146" s="42"/>
      <c r="AE146" s="42"/>
      <c r="AF146" s="42"/>
      <c r="AG146" s="42"/>
    </row>
    <row r="147" spans="1:33" ht="15.75" customHeight="1">
      <c r="A147" s="227"/>
      <c r="B147" s="60"/>
      <c r="C147" s="60"/>
      <c r="D147" s="60"/>
      <c r="E147" s="60"/>
      <c r="F147" s="61"/>
      <c r="G147" s="60"/>
      <c r="H147" s="60"/>
      <c r="L147" s="42"/>
      <c r="P147" s="42"/>
      <c r="Q147" s="42"/>
      <c r="R147" s="42"/>
      <c r="S147" s="42"/>
      <c r="T147" s="42"/>
      <c r="V147" s="42"/>
      <c r="X147" s="42"/>
      <c r="Z147" s="42"/>
      <c r="AB147" s="42"/>
      <c r="AE147" s="42"/>
      <c r="AF147" s="42"/>
      <c r="AG147" s="42"/>
    </row>
    <row r="148" spans="1:33" ht="15.75" customHeight="1">
      <c r="A148" s="227"/>
      <c r="B148" s="60"/>
      <c r="C148" s="60"/>
      <c r="D148" s="60"/>
      <c r="E148" s="60"/>
      <c r="F148" s="61"/>
      <c r="G148" s="60"/>
      <c r="H148" s="60"/>
      <c r="L148" s="42"/>
      <c r="P148" s="42"/>
      <c r="Q148" s="42"/>
      <c r="R148" s="42"/>
      <c r="S148" s="42"/>
      <c r="T148" s="42"/>
      <c r="V148" s="42"/>
      <c r="X148" s="42"/>
      <c r="Z148" s="42"/>
      <c r="AB148" s="42"/>
      <c r="AE148" s="42"/>
      <c r="AF148" s="42"/>
      <c r="AG148" s="42"/>
    </row>
    <row r="149" spans="1:33" ht="15.75" customHeight="1">
      <c r="A149" s="227"/>
      <c r="B149" s="60"/>
      <c r="C149" s="60"/>
      <c r="D149" s="60"/>
      <c r="E149" s="60"/>
      <c r="F149" s="61"/>
      <c r="G149" s="60"/>
      <c r="H149" s="60"/>
      <c r="L149" s="42"/>
      <c r="P149" s="42"/>
      <c r="Q149" s="42"/>
      <c r="R149" s="42"/>
      <c r="S149" s="42"/>
      <c r="T149" s="42"/>
      <c r="V149" s="42"/>
      <c r="X149" s="42"/>
      <c r="Z149" s="42"/>
      <c r="AB149" s="42"/>
      <c r="AE149" s="42"/>
      <c r="AF149" s="42"/>
      <c r="AG149" s="42"/>
    </row>
    <row r="150" spans="1:33" ht="15.75" customHeight="1">
      <c r="A150" s="227"/>
      <c r="B150" s="60"/>
      <c r="C150" s="60"/>
      <c r="D150" s="60"/>
      <c r="E150" s="60"/>
      <c r="F150" s="61"/>
      <c r="G150" s="60"/>
      <c r="H150" s="60"/>
      <c r="L150" s="42"/>
      <c r="P150" s="42"/>
      <c r="Q150" s="42"/>
      <c r="R150" s="42"/>
      <c r="S150" s="42"/>
      <c r="T150" s="42"/>
      <c r="V150" s="42"/>
      <c r="X150" s="42"/>
      <c r="Z150" s="42"/>
      <c r="AB150" s="42"/>
      <c r="AE150" s="42"/>
      <c r="AF150" s="42"/>
      <c r="AG150" s="42"/>
    </row>
    <row r="151" spans="1:33" ht="15.75" customHeight="1">
      <c r="A151" s="227"/>
      <c r="B151" s="60"/>
      <c r="C151" s="60"/>
      <c r="D151" s="60"/>
      <c r="E151" s="60"/>
      <c r="F151" s="61"/>
      <c r="G151" s="60"/>
      <c r="H151" s="60"/>
      <c r="L151" s="42"/>
      <c r="P151" s="42"/>
      <c r="Q151" s="42"/>
      <c r="R151" s="42"/>
      <c r="S151" s="42"/>
      <c r="T151" s="42"/>
      <c r="V151" s="42"/>
      <c r="X151" s="42"/>
      <c r="Z151" s="42"/>
      <c r="AB151" s="42"/>
      <c r="AE151" s="42"/>
      <c r="AF151" s="42"/>
      <c r="AG151" s="42"/>
    </row>
    <row r="152" spans="1:33" ht="15.75" customHeight="1">
      <c r="A152" s="227"/>
      <c r="B152" s="60"/>
      <c r="C152" s="60"/>
      <c r="D152" s="60"/>
      <c r="E152" s="60"/>
      <c r="F152" s="61"/>
      <c r="G152" s="60"/>
      <c r="H152" s="60"/>
      <c r="L152" s="42"/>
      <c r="P152" s="42"/>
      <c r="Q152" s="42"/>
      <c r="R152" s="42"/>
      <c r="S152" s="42"/>
      <c r="T152" s="42"/>
      <c r="V152" s="42"/>
      <c r="X152" s="42"/>
      <c r="Z152" s="42"/>
      <c r="AB152" s="42"/>
      <c r="AE152" s="42"/>
      <c r="AF152" s="42"/>
      <c r="AG152" s="42"/>
    </row>
    <row r="153" spans="1:33" ht="15.75" customHeight="1">
      <c r="A153" s="227"/>
      <c r="B153" s="60"/>
      <c r="C153" s="60"/>
      <c r="D153" s="60"/>
      <c r="E153" s="60"/>
      <c r="F153" s="61"/>
      <c r="G153" s="60"/>
      <c r="H153" s="60"/>
      <c r="L153" s="42"/>
      <c r="P153" s="42"/>
      <c r="Q153" s="42"/>
      <c r="R153" s="42"/>
      <c r="S153" s="42"/>
      <c r="T153" s="42"/>
      <c r="V153" s="42"/>
      <c r="X153" s="42"/>
      <c r="Z153" s="42"/>
      <c r="AB153" s="42"/>
      <c r="AE153" s="42"/>
      <c r="AF153" s="42"/>
      <c r="AG153" s="42"/>
    </row>
    <row r="154" spans="1:33" ht="15.75" customHeight="1">
      <c r="A154" s="227"/>
      <c r="B154" s="60"/>
      <c r="C154" s="60"/>
      <c r="D154" s="60"/>
      <c r="E154" s="60"/>
      <c r="F154" s="61"/>
      <c r="G154" s="60"/>
      <c r="H154" s="60"/>
      <c r="L154" s="42"/>
      <c r="P154" s="42"/>
      <c r="Q154" s="42"/>
      <c r="R154" s="42"/>
      <c r="S154" s="42"/>
      <c r="T154" s="42"/>
      <c r="V154" s="42"/>
      <c r="X154" s="42"/>
      <c r="Z154" s="42"/>
      <c r="AB154" s="42"/>
      <c r="AE154" s="42"/>
      <c r="AF154" s="42"/>
      <c r="AG154" s="42"/>
    </row>
    <row r="155" spans="1:33" ht="15.75" customHeight="1">
      <c r="A155" s="227"/>
      <c r="B155" s="60"/>
      <c r="C155" s="60"/>
      <c r="D155" s="60"/>
      <c r="E155" s="60"/>
      <c r="F155" s="61"/>
      <c r="G155" s="60"/>
      <c r="H155" s="60"/>
      <c r="L155" s="42"/>
      <c r="P155" s="42"/>
      <c r="Q155" s="42"/>
      <c r="R155" s="42"/>
      <c r="S155" s="42"/>
      <c r="T155" s="42"/>
      <c r="V155" s="42"/>
      <c r="X155" s="42"/>
      <c r="Z155" s="42"/>
      <c r="AB155" s="42"/>
      <c r="AE155" s="42"/>
      <c r="AF155" s="42"/>
      <c r="AG155" s="42"/>
    </row>
    <row r="156" spans="1:33" ht="15.75" customHeight="1">
      <c r="A156" s="227"/>
      <c r="B156" s="60"/>
      <c r="C156" s="60"/>
      <c r="D156" s="60"/>
      <c r="E156" s="60"/>
      <c r="F156" s="61"/>
      <c r="G156" s="60"/>
      <c r="H156" s="60"/>
      <c r="L156" s="42"/>
      <c r="P156" s="42"/>
      <c r="Q156" s="42"/>
      <c r="R156" s="42"/>
      <c r="S156" s="42"/>
      <c r="T156" s="42"/>
      <c r="V156" s="42"/>
      <c r="X156" s="42"/>
      <c r="Z156" s="42"/>
      <c r="AB156" s="42"/>
      <c r="AE156" s="42"/>
      <c r="AF156" s="42"/>
      <c r="AG156" s="42"/>
    </row>
    <row r="157" spans="1:33" ht="15.75" customHeight="1">
      <c r="A157" s="227"/>
      <c r="B157" s="60"/>
      <c r="C157" s="60"/>
      <c r="D157" s="60"/>
      <c r="E157" s="60"/>
      <c r="F157" s="61"/>
      <c r="G157" s="60"/>
      <c r="H157" s="60"/>
      <c r="L157" s="42"/>
      <c r="P157" s="42"/>
      <c r="Q157" s="42"/>
      <c r="R157" s="42"/>
      <c r="S157" s="42"/>
      <c r="T157" s="42"/>
      <c r="V157" s="42"/>
      <c r="X157" s="42"/>
      <c r="Z157" s="42"/>
      <c r="AB157" s="42"/>
      <c r="AE157" s="42"/>
      <c r="AF157" s="42"/>
      <c r="AG157" s="42"/>
    </row>
    <row r="158" spans="1:33" ht="15.75" customHeight="1">
      <c r="A158" s="227"/>
      <c r="B158" s="60"/>
      <c r="C158" s="60"/>
      <c r="D158" s="60"/>
      <c r="E158" s="60"/>
      <c r="F158" s="61"/>
      <c r="G158" s="60"/>
      <c r="H158" s="60"/>
      <c r="L158" s="42"/>
      <c r="P158" s="42"/>
      <c r="Q158" s="42"/>
      <c r="R158" s="42"/>
      <c r="S158" s="42"/>
      <c r="T158" s="42"/>
      <c r="V158" s="42"/>
      <c r="X158" s="42"/>
      <c r="Z158" s="42"/>
      <c r="AB158" s="42"/>
      <c r="AE158" s="42"/>
      <c r="AF158" s="42"/>
      <c r="AG158" s="42"/>
    </row>
    <row r="159" spans="1:33" ht="15.75" customHeight="1">
      <c r="A159" s="227"/>
      <c r="B159" s="60"/>
      <c r="C159" s="60"/>
      <c r="D159" s="60"/>
      <c r="E159" s="60"/>
      <c r="F159" s="61"/>
      <c r="G159" s="60"/>
      <c r="H159" s="60"/>
      <c r="L159" s="42"/>
      <c r="P159" s="42"/>
      <c r="Q159" s="42"/>
      <c r="R159" s="42"/>
      <c r="S159" s="42"/>
      <c r="T159" s="42"/>
      <c r="V159" s="42"/>
      <c r="X159" s="42"/>
      <c r="Z159" s="42"/>
      <c r="AB159" s="42"/>
      <c r="AE159" s="42"/>
      <c r="AF159" s="42"/>
      <c r="AG159" s="42"/>
    </row>
    <row r="160" spans="1:33" ht="15.75" customHeight="1">
      <c r="A160" s="227"/>
      <c r="B160" s="60"/>
      <c r="C160" s="60"/>
      <c r="D160" s="60"/>
      <c r="E160" s="60"/>
      <c r="F160" s="61"/>
      <c r="G160" s="60"/>
      <c r="H160" s="60"/>
      <c r="L160" s="42"/>
      <c r="P160" s="42"/>
      <c r="Q160" s="42"/>
      <c r="R160" s="42"/>
      <c r="S160" s="42"/>
      <c r="T160" s="42"/>
      <c r="V160" s="42"/>
      <c r="X160" s="42"/>
      <c r="Z160" s="42"/>
      <c r="AB160" s="42"/>
      <c r="AE160" s="42"/>
      <c r="AF160" s="42"/>
      <c r="AG160" s="42"/>
    </row>
    <row r="161" spans="1:33" ht="15.75" customHeight="1">
      <c r="A161" s="227"/>
      <c r="B161" s="60"/>
      <c r="C161" s="60"/>
      <c r="D161" s="60"/>
      <c r="E161" s="60"/>
      <c r="F161" s="61"/>
      <c r="G161" s="60"/>
      <c r="H161" s="60"/>
      <c r="L161" s="42"/>
      <c r="P161" s="42"/>
      <c r="Q161" s="42"/>
      <c r="R161" s="42"/>
      <c r="S161" s="42"/>
      <c r="T161" s="42"/>
      <c r="V161" s="42"/>
      <c r="X161" s="42"/>
      <c r="Z161" s="42"/>
      <c r="AB161" s="42"/>
      <c r="AE161" s="42"/>
      <c r="AF161" s="42"/>
      <c r="AG161" s="42"/>
    </row>
    <row r="162" spans="1:33" ht="15.75" customHeight="1">
      <c r="A162" s="227"/>
      <c r="B162" s="60"/>
      <c r="C162" s="60"/>
      <c r="D162" s="60"/>
      <c r="E162" s="60"/>
      <c r="F162" s="61"/>
      <c r="G162" s="60"/>
      <c r="H162" s="60"/>
      <c r="L162" s="42"/>
      <c r="P162" s="42"/>
      <c r="Q162" s="42"/>
      <c r="R162" s="42"/>
      <c r="S162" s="42"/>
      <c r="T162" s="42"/>
      <c r="V162" s="42"/>
      <c r="X162" s="42"/>
      <c r="Z162" s="42"/>
      <c r="AB162" s="42"/>
      <c r="AE162" s="42"/>
      <c r="AF162" s="42"/>
      <c r="AG162" s="42"/>
    </row>
    <row r="163" spans="1:33" ht="15.75" customHeight="1">
      <c r="A163" s="227"/>
      <c r="B163" s="60"/>
      <c r="C163" s="60"/>
      <c r="D163" s="60"/>
      <c r="E163" s="60"/>
      <c r="F163" s="61"/>
      <c r="G163" s="60"/>
      <c r="H163" s="60"/>
      <c r="L163" s="42"/>
      <c r="P163" s="42"/>
      <c r="Q163" s="42"/>
      <c r="R163" s="42"/>
      <c r="S163" s="42"/>
      <c r="T163" s="42"/>
      <c r="V163" s="42"/>
      <c r="X163" s="42"/>
      <c r="Z163" s="42"/>
      <c r="AB163" s="42"/>
      <c r="AE163" s="42"/>
      <c r="AF163" s="42"/>
      <c r="AG163" s="42"/>
    </row>
    <row r="164" spans="1:33" ht="15.75" customHeight="1">
      <c r="A164" s="227"/>
      <c r="B164" s="60"/>
      <c r="C164" s="60"/>
      <c r="D164" s="60"/>
      <c r="E164" s="60"/>
      <c r="F164" s="61"/>
      <c r="G164" s="60"/>
      <c r="H164" s="60"/>
      <c r="L164" s="42"/>
      <c r="P164" s="42"/>
      <c r="Q164" s="42"/>
      <c r="R164" s="42"/>
      <c r="S164" s="42"/>
      <c r="T164" s="42"/>
      <c r="V164" s="42"/>
      <c r="X164" s="42"/>
      <c r="Z164" s="42"/>
      <c r="AB164" s="42"/>
      <c r="AE164" s="42"/>
      <c r="AF164" s="42"/>
      <c r="AG164" s="42"/>
    </row>
    <row r="165" spans="1:33" ht="15.75" customHeight="1">
      <c r="A165" s="227"/>
      <c r="B165" s="60"/>
      <c r="C165" s="60"/>
      <c r="D165" s="60"/>
      <c r="E165" s="60"/>
      <c r="F165" s="61"/>
      <c r="G165" s="60"/>
      <c r="H165" s="60"/>
      <c r="L165" s="42"/>
      <c r="P165" s="42"/>
      <c r="Q165" s="42"/>
      <c r="R165" s="42"/>
      <c r="S165" s="42"/>
      <c r="T165" s="42"/>
      <c r="V165" s="42"/>
      <c r="X165" s="42"/>
      <c r="Z165" s="42"/>
      <c r="AB165" s="42"/>
      <c r="AE165" s="42"/>
      <c r="AF165" s="42"/>
      <c r="AG165" s="42"/>
    </row>
    <row r="166" spans="1:33" ht="15.75" customHeight="1">
      <c r="A166" s="227"/>
      <c r="B166" s="60"/>
      <c r="C166" s="60"/>
      <c r="D166" s="60"/>
      <c r="E166" s="60"/>
      <c r="F166" s="61"/>
      <c r="G166" s="60"/>
      <c r="H166" s="60"/>
      <c r="L166" s="42"/>
      <c r="P166" s="42"/>
      <c r="Q166" s="42"/>
      <c r="R166" s="42"/>
      <c r="S166" s="42"/>
      <c r="T166" s="42"/>
      <c r="V166" s="42"/>
      <c r="X166" s="42"/>
      <c r="Z166" s="42"/>
      <c r="AB166" s="42"/>
      <c r="AE166" s="42"/>
      <c r="AF166" s="42"/>
      <c r="AG166" s="42"/>
    </row>
    <row r="167" spans="1:33" ht="15.75" customHeight="1">
      <c r="A167" s="227"/>
      <c r="B167" s="60"/>
      <c r="C167" s="60"/>
      <c r="D167" s="60"/>
      <c r="E167" s="60"/>
      <c r="F167" s="61"/>
      <c r="G167" s="60"/>
      <c r="H167" s="60"/>
      <c r="L167" s="42"/>
      <c r="P167" s="42"/>
      <c r="Q167" s="42"/>
      <c r="R167" s="42"/>
      <c r="S167" s="42"/>
      <c r="T167" s="42"/>
      <c r="V167" s="42"/>
      <c r="X167" s="42"/>
      <c r="Z167" s="42"/>
      <c r="AB167" s="42"/>
      <c r="AE167" s="42"/>
      <c r="AF167" s="42"/>
      <c r="AG167" s="42"/>
    </row>
    <row r="168" spans="1:33" ht="15.75" customHeight="1">
      <c r="A168" s="227"/>
      <c r="B168" s="60"/>
      <c r="C168" s="60"/>
      <c r="D168" s="60"/>
      <c r="E168" s="60"/>
      <c r="F168" s="61"/>
      <c r="G168" s="60"/>
      <c r="H168" s="60"/>
      <c r="L168" s="42"/>
      <c r="P168" s="42"/>
      <c r="Q168" s="42"/>
      <c r="R168" s="42"/>
      <c r="S168" s="42"/>
      <c r="T168" s="42"/>
      <c r="V168" s="42"/>
      <c r="X168" s="42"/>
      <c r="Z168" s="42"/>
      <c r="AB168" s="42"/>
      <c r="AE168" s="42"/>
      <c r="AF168" s="42"/>
      <c r="AG168" s="42"/>
    </row>
    <row r="169" spans="1:33" ht="15.75" customHeight="1">
      <c r="A169" s="227"/>
      <c r="B169" s="60"/>
      <c r="C169" s="60"/>
      <c r="D169" s="60"/>
      <c r="E169" s="60"/>
      <c r="F169" s="61"/>
      <c r="G169" s="60"/>
      <c r="H169" s="60"/>
      <c r="L169" s="42"/>
      <c r="P169" s="42"/>
      <c r="Q169" s="42"/>
      <c r="R169" s="42"/>
      <c r="S169" s="42"/>
      <c r="T169" s="42"/>
      <c r="V169" s="42"/>
      <c r="X169" s="42"/>
      <c r="Z169" s="42"/>
      <c r="AB169" s="42"/>
      <c r="AE169" s="42"/>
      <c r="AF169" s="42"/>
      <c r="AG169" s="42"/>
    </row>
    <row r="170" spans="1:33" ht="15.75" customHeight="1">
      <c r="A170" s="227"/>
      <c r="B170" s="60"/>
      <c r="C170" s="60"/>
      <c r="D170" s="60"/>
      <c r="E170" s="60"/>
      <c r="F170" s="61"/>
      <c r="G170" s="60"/>
      <c r="H170" s="60"/>
      <c r="L170" s="42"/>
      <c r="P170" s="42"/>
      <c r="Q170" s="42"/>
      <c r="R170" s="42"/>
      <c r="S170" s="42"/>
      <c r="T170" s="42"/>
      <c r="V170" s="42"/>
      <c r="X170" s="42"/>
      <c r="Z170" s="42"/>
      <c r="AB170" s="42"/>
      <c r="AE170" s="42"/>
      <c r="AF170" s="42"/>
      <c r="AG170" s="42"/>
    </row>
    <row r="171" spans="1:33" ht="15.75" customHeight="1">
      <c r="A171" s="227"/>
      <c r="B171" s="60"/>
      <c r="C171" s="60"/>
      <c r="D171" s="60"/>
      <c r="E171" s="60"/>
      <c r="F171" s="61"/>
      <c r="G171" s="60"/>
      <c r="H171" s="60"/>
      <c r="L171" s="42"/>
      <c r="P171" s="42"/>
      <c r="Q171" s="42"/>
      <c r="R171" s="42"/>
      <c r="S171" s="42"/>
      <c r="T171" s="42"/>
      <c r="V171" s="42"/>
      <c r="X171" s="42"/>
      <c r="Z171" s="42"/>
      <c r="AB171" s="42"/>
      <c r="AE171" s="42"/>
      <c r="AF171" s="42"/>
      <c r="AG171" s="42"/>
    </row>
    <row r="172" spans="1:33" ht="15.75" customHeight="1">
      <c r="A172" s="227"/>
      <c r="B172" s="60"/>
      <c r="C172" s="60"/>
      <c r="D172" s="60"/>
      <c r="E172" s="60"/>
      <c r="F172" s="61"/>
      <c r="G172" s="60"/>
      <c r="H172" s="60"/>
      <c r="L172" s="42"/>
      <c r="P172" s="42"/>
      <c r="Q172" s="42"/>
      <c r="R172" s="42"/>
      <c r="S172" s="42"/>
      <c r="T172" s="42"/>
      <c r="V172" s="42"/>
      <c r="X172" s="42"/>
      <c r="Z172" s="42"/>
      <c r="AB172" s="42"/>
      <c r="AE172" s="42"/>
      <c r="AF172" s="42"/>
      <c r="AG172" s="42"/>
    </row>
    <row r="173" spans="1:33" ht="15.75" customHeight="1">
      <c r="A173" s="227"/>
      <c r="B173" s="60"/>
      <c r="C173" s="60"/>
      <c r="D173" s="60"/>
      <c r="E173" s="60"/>
      <c r="F173" s="61"/>
      <c r="G173" s="60"/>
      <c r="H173" s="60"/>
      <c r="L173" s="42"/>
      <c r="P173" s="42"/>
      <c r="Q173" s="42"/>
      <c r="R173" s="42"/>
      <c r="S173" s="42"/>
      <c r="T173" s="42"/>
      <c r="V173" s="42"/>
      <c r="X173" s="42"/>
      <c r="Z173" s="42"/>
      <c r="AB173" s="42"/>
      <c r="AE173" s="42"/>
      <c r="AF173" s="42"/>
      <c r="AG173" s="42"/>
    </row>
    <row r="174" spans="1:33" ht="15.75" customHeight="1">
      <c r="A174" s="227"/>
      <c r="B174" s="60"/>
      <c r="C174" s="60"/>
      <c r="D174" s="60"/>
      <c r="E174" s="60"/>
      <c r="F174" s="61"/>
      <c r="G174" s="60"/>
      <c r="H174" s="60"/>
      <c r="L174" s="42"/>
      <c r="P174" s="42"/>
      <c r="Q174" s="42"/>
      <c r="R174" s="42"/>
      <c r="S174" s="42"/>
      <c r="T174" s="42"/>
      <c r="V174" s="42"/>
      <c r="X174" s="42"/>
      <c r="Z174" s="42"/>
      <c r="AB174" s="42"/>
      <c r="AE174" s="42"/>
      <c r="AF174" s="42"/>
      <c r="AG174" s="42"/>
    </row>
    <row r="175" spans="1:33" ht="15.75" customHeight="1">
      <c r="A175" s="227"/>
      <c r="B175" s="60"/>
      <c r="C175" s="60"/>
      <c r="D175" s="60"/>
      <c r="E175" s="60"/>
      <c r="F175" s="61"/>
      <c r="G175" s="60"/>
      <c r="H175" s="60"/>
      <c r="L175" s="42"/>
      <c r="P175" s="42"/>
      <c r="Q175" s="42"/>
      <c r="R175" s="42"/>
      <c r="S175" s="42"/>
      <c r="T175" s="42"/>
      <c r="V175" s="42"/>
      <c r="X175" s="42"/>
      <c r="Z175" s="42"/>
      <c r="AB175" s="42"/>
      <c r="AE175" s="42"/>
      <c r="AF175" s="42"/>
      <c r="AG175" s="42"/>
    </row>
    <row r="176" spans="1:33" ht="15.75" customHeight="1">
      <c r="A176" s="227"/>
      <c r="B176" s="60"/>
      <c r="C176" s="60"/>
      <c r="D176" s="60"/>
      <c r="E176" s="60"/>
      <c r="F176" s="61"/>
      <c r="G176" s="60"/>
      <c r="H176" s="60"/>
      <c r="L176" s="42"/>
      <c r="P176" s="42"/>
      <c r="Q176" s="42"/>
      <c r="R176" s="42"/>
      <c r="S176" s="42"/>
      <c r="T176" s="42"/>
      <c r="V176" s="42"/>
      <c r="X176" s="42"/>
      <c r="Z176" s="42"/>
      <c r="AB176" s="42"/>
      <c r="AE176" s="42"/>
      <c r="AF176" s="42"/>
      <c r="AG176" s="42"/>
    </row>
    <row r="177" spans="1:33" ht="15.75" customHeight="1">
      <c r="A177" s="227"/>
      <c r="B177" s="60"/>
      <c r="C177" s="60"/>
      <c r="D177" s="60"/>
      <c r="E177" s="60"/>
      <c r="F177" s="61"/>
      <c r="G177" s="60"/>
      <c r="H177" s="60"/>
      <c r="L177" s="42"/>
      <c r="P177" s="42"/>
      <c r="Q177" s="42"/>
      <c r="R177" s="42"/>
      <c r="S177" s="42"/>
      <c r="T177" s="42"/>
      <c r="V177" s="42"/>
      <c r="X177" s="42"/>
      <c r="Z177" s="42"/>
      <c r="AB177" s="42"/>
      <c r="AE177" s="42"/>
      <c r="AF177" s="42"/>
      <c r="AG177" s="42"/>
    </row>
    <row r="178" spans="1:33" ht="15.75" customHeight="1">
      <c r="A178" s="227"/>
      <c r="B178" s="60"/>
      <c r="C178" s="60"/>
      <c r="D178" s="60"/>
      <c r="E178" s="60"/>
      <c r="F178" s="61"/>
      <c r="G178" s="60"/>
      <c r="H178" s="60"/>
      <c r="L178" s="42"/>
      <c r="P178" s="42"/>
      <c r="Q178" s="42"/>
      <c r="R178" s="42"/>
      <c r="S178" s="42"/>
      <c r="T178" s="42"/>
      <c r="V178" s="42"/>
      <c r="X178" s="42"/>
      <c r="Z178" s="42"/>
      <c r="AB178" s="42"/>
      <c r="AE178" s="42"/>
      <c r="AF178" s="42"/>
      <c r="AG178" s="42"/>
    </row>
    <row r="179" spans="1:33" ht="15.75" customHeight="1">
      <c r="A179" s="227"/>
      <c r="B179" s="60"/>
      <c r="C179" s="60"/>
      <c r="D179" s="60"/>
      <c r="E179" s="60"/>
      <c r="F179" s="61"/>
      <c r="G179" s="60"/>
      <c r="H179" s="60"/>
      <c r="L179" s="42"/>
      <c r="P179" s="42"/>
      <c r="Q179" s="42"/>
      <c r="R179" s="42"/>
      <c r="S179" s="42"/>
      <c r="T179" s="42"/>
      <c r="V179" s="42"/>
      <c r="X179" s="42"/>
      <c r="Z179" s="42"/>
      <c r="AB179" s="42"/>
      <c r="AE179" s="42"/>
      <c r="AF179" s="42"/>
      <c r="AG179" s="42"/>
    </row>
    <row r="180" spans="1:33" ht="15.75" customHeight="1">
      <c r="A180" s="227"/>
      <c r="B180" s="60"/>
      <c r="C180" s="60"/>
      <c r="D180" s="60"/>
      <c r="E180" s="60"/>
      <c r="F180" s="61"/>
      <c r="G180" s="60"/>
      <c r="H180" s="60"/>
      <c r="L180" s="42"/>
      <c r="P180" s="42"/>
      <c r="Q180" s="42"/>
      <c r="R180" s="42"/>
      <c r="S180" s="42"/>
      <c r="T180" s="42"/>
      <c r="V180" s="42"/>
      <c r="X180" s="42"/>
      <c r="Z180" s="42"/>
      <c r="AB180" s="42"/>
      <c r="AE180" s="42"/>
      <c r="AF180" s="42"/>
      <c r="AG180" s="42"/>
    </row>
    <row r="181" spans="1:33" ht="15.75" customHeight="1">
      <c r="A181" s="227"/>
      <c r="B181" s="60"/>
      <c r="C181" s="60"/>
      <c r="D181" s="60"/>
      <c r="E181" s="60"/>
      <c r="F181" s="61"/>
      <c r="G181" s="60"/>
      <c r="H181" s="60"/>
      <c r="L181" s="42"/>
      <c r="P181" s="42"/>
      <c r="Q181" s="42"/>
      <c r="R181" s="42"/>
      <c r="S181" s="42"/>
      <c r="T181" s="42"/>
      <c r="V181" s="42"/>
      <c r="X181" s="42"/>
      <c r="Z181" s="42"/>
      <c r="AB181" s="42"/>
      <c r="AE181" s="42"/>
      <c r="AF181" s="42"/>
      <c r="AG181" s="42"/>
    </row>
    <row r="182" spans="1:33" ht="15.75" customHeight="1">
      <c r="A182" s="227"/>
      <c r="B182" s="60"/>
      <c r="C182" s="60"/>
      <c r="D182" s="60"/>
      <c r="E182" s="60"/>
      <c r="F182" s="61"/>
      <c r="G182" s="60"/>
      <c r="H182" s="60"/>
      <c r="L182" s="42"/>
      <c r="P182" s="42"/>
      <c r="Q182" s="42"/>
      <c r="R182" s="42"/>
      <c r="S182" s="42"/>
      <c r="T182" s="42"/>
      <c r="V182" s="42"/>
      <c r="X182" s="42"/>
      <c r="Z182" s="42"/>
      <c r="AB182" s="42"/>
      <c r="AE182" s="42"/>
      <c r="AF182" s="42"/>
      <c r="AG182" s="42"/>
    </row>
    <row r="183" spans="1:33" ht="15.75" customHeight="1">
      <c r="A183" s="227"/>
      <c r="B183" s="60"/>
      <c r="C183" s="60"/>
      <c r="D183" s="60"/>
      <c r="E183" s="60"/>
      <c r="F183" s="61"/>
      <c r="G183" s="60"/>
      <c r="H183" s="60"/>
      <c r="L183" s="42"/>
      <c r="P183" s="42"/>
      <c r="Q183" s="42"/>
      <c r="R183" s="42"/>
      <c r="S183" s="42"/>
      <c r="T183" s="42"/>
      <c r="V183" s="42"/>
      <c r="X183" s="42"/>
      <c r="Z183" s="42"/>
      <c r="AB183" s="42"/>
      <c r="AE183" s="42"/>
      <c r="AF183" s="42"/>
      <c r="AG183" s="42"/>
    </row>
    <row r="184" spans="1:33" ht="15.75" customHeight="1">
      <c r="A184" s="227"/>
      <c r="B184" s="60"/>
      <c r="C184" s="60"/>
      <c r="D184" s="60"/>
      <c r="E184" s="60"/>
      <c r="F184" s="61"/>
      <c r="G184" s="60"/>
      <c r="H184" s="60"/>
      <c r="L184" s="42"/>
      <c r="P184" s="42"/>
      <c r="Q184" s="42"/>
      <c r="R184" s="42"/>
      <c r="S184" s="42"/>
      <c r="T184" s="42"/>
      <c r="V184" s="42"/>
      <c r="X184" s="42"/>
      <c r="Z184" s="42"/>
      <c r="AB184" s="42"/>
      <c r="AE184" s="42"/>
      <c r="AF184" s="42"/>
      <c r="AG184" s="42"/>
    </row>
    <row r="185" spans="1:33" ht="15.75" customHeight="1">
      <c r="A185" s="227"/>
      <c r="B185" s="60"/>
      <c r="C185" s="60"/>
      <c r="D185" s="60"/>
      <c r="E185" s="60"/>
      <c r="F185" s="61"/>
      <c r="G185" s="60"/>
      <c r="H185" s="60"/>
      <c r="L185" s="42"/>
      <c r="P185" s="42"/>
      <c r="Q185" s="42"/>
      <c r="R185" s="42"/>
      <c r="S185" s="42"/>
      <c r="T185" s="42"/>
      <c r="V185" s="42"/>
      <c r="X185" s="42"/>
      <c r="Z185" s="42"/>
      <c r="AB185" s="42"/>
      <c r="AE185" s="42"/>
      <c r="AF185" s="42"/>
      <c r="AG185" s="42"/>
    </row>
    <row r="186" spans="1:33" ht="15.75" customHeight="1">
      <c r="A186" s="227"/>
      <c r="B186" s="60"/>
      <c r="C186" s="60"/>
      <c r="D186" s="60"/>
      <c r="E186" s="60"/>
      <c r="F186" s="61"/>
      <c r="G186" s="60"/>
      <c r="H186" s="60"/>
      <c r="L186" s="42"/>
      <c r="P186" s="42"/>
      <c r="Q186" s="42"/>
      <c r="R186" s="42"/>
      <c r="S186" s="42"/>
      <c r="T186" s="42"/>
      <c r="V186" s="42"/>
      <c r="X186" s="42"/>
      <c r="Z186" s="42"/>
      <c r="AB186" s="42"/>
      <c r="AE186" s="42"/>
      <c r="AF186" s="42"/>
      <c r="AG186" s="42"/>
    </row>
    <row r="187" spans="1:33" ht="15.75" customHeight="1">
      <c r="A187" s="227"/>
      <c r="B187" s="60"/>
      <c r="C187" s="60"/>
      <c r="D187" s="60"/>
      <c r="E187" s="60"/>
      <c r="F187" s="61"/>
      <c r="G187" s="60"/>
      <c r="H187" s="60"/>
      <c r="L187" s="42"/>
      <c r="P187" s="42"/>
      <c r="Q187" s="42"/>
      <c r="R187" s="42"/>
      <c r="S187" s="42"/>
      <c r="T187" s="42"/>
      <c r="V187" s="42"/>
      <c r="X187" s="42"/>
      <c r="Z187" s="42"/>
      <c r="AB187" s="42"/>
      <c r="AE187" s="42"/>
      <c r="AF187" s="42"/>
      <c r="AG187" s="42"/>
    </row>
    <row r="188" spans="1:33" ht="15.75" customHeight="1">
      <c r="A188" s="227"/>
      <c r="B188" s="60"/>
      <c r="C188" s="60"/>
      <c r="D188" s="60"/>
      <c r="E188" s="60"/>
      <c r="F188" s="61"/>
      <c r="G188" s="60"/>
      <c r="H188" s="60"/>
      <c r="L188" s="42"/>
      <c r="P188" s="42"/>
      <c r="Q188" s="42"/>
      <c r="R188" s="42"/>
      <c r="S188" s="42"/>
      <c r="T188" s="42"/>
      <c r="V188" s="42"/>
      <c r="X188" s="42"/>
      <c r="Z188" s="42"/>
      <c r="AB188" s="42"/>
      <c r="AE188" s="42"/>
      <c r="AF188" s="42"/>
      <c r="AG188" s="42"/>
    </row>
    <row r="189" spans="1:33" ht="15.75" customHeight="1">
      <c r="A189" s="227"/>
      <c r="B189" s="60"/>
      <c r="C189" s="60"/>
      <c r="D189" s="60"/>
      <c r="E189" s="60"/>
      <c r="F189" s="61"/>
      <c r="G189" s="60"/>
      <c r="H189" s="60"/>
      <c r="L189" s="42"/>
      <c r="P189" s="42"/>
      <c r="Q189" s="42"/>
      <c r="R189" s="42"/>
      <c r="S189" s="42"/>
      <c r="T189" s="42"/>
      <c r="V189" s="42"/>
      <c r="X189" s="42"/>
      <c r="Z189" s="42"/>
      <c r="AB189" s="42"/>
      <c r="AE189" s="42"/>
      <c r="AF189" s="42"/>
      <c r="AG189" s="42"/>
    </row>
    <row r="190" spans="1:33" ht="15.75" customHeight="1">
      <c r="A190" s="227"/>
      <c r="B190" s="60"/>
      <c r="C190" s="60"/>
      <c r="D190" s="60"/>
      <c r="E190" s="60"/>
      <c r="F190" s="61"/>
      <c r="G190" s="60"/>
      <c r="H190" s="60"/>
      <c r="L190" s="42"/>
      <c r="P190" s="42"/>
      <c r="Q190" s="42"/>
      <c r="R190" s="42"/>
      <c r="S190" s="42"/>
      <c r="T190" s="42"/>
      <c r="V190" s="42"/>
      <c r="X190" s="42"/>
      <c r="Z190" s="42"/>
      <c r="AB190" s="42"/>
      <c r="AE190" s="42"/>
      <c r="AF190" s="42"/>
      <c r="AG190" s="42"/>
    </row>
    <row r="191" spans="1:33" ht="15.75" customHeight="1">
      <c r="A191" s="227"/>
      <c r="B191" s="60"/>
      <c r="C191" s="60"/>
      <c r="D191" s="60"/>
      <c r="E191" s="60"/>
      <c r="F191" s="61"/>
      <c r="G191" s="60"/>
      <c r="H191" s="60"/>
      <c r="L191" s="42"/>
      <c r="P191" s="42"/>
      <c r="Q191" s="42"/>
      <c r="R191" s="42"/>
      <c r="S191" s="42"/>
      <c r="T191" s="42"/>
      <c r="V191" s="42"/>
      <c r="X191" s="42"/>
      <c r="Z191" s="42"/>
      <c r="AB191" s="42"/>
      <c r="AE191" s="42"/>
      <c r="AF191" s="42"/>
      <c r="AG191" s="42"/>
    </row>
    <row r="192" spans="1:33" ht="15.75" customHeight="1">
      <c r="A192" s="227"/>
      <c r="B192" s="60"/>
      <c r="C192" s="60"/>
      <c r="D192" s="60"/>
      <c r="E192" s="60"/>
      <c r="F192" s="61"/>
      <c r="G192" s="60"/>
      <c r="H192" s="60"/>
      <c r="L192" s="42"/>
      <c r="P192" s="42"/>
      <c r="Q192" s="42"/>
      <c r="R192" s="42"/>
      <c r="S192" s="42"/>
      <c r="T192" s="42"/>
      <c r="V192" s="42"/>
      <c r="X192" s="42"/>
      <c r="Z192" s="42"/>
      <c r="AB192" s="42"/>
      <c r="AE192" s="42"/>
      <c r="AF192" s="42"/>
      <c r="AG192" s="42"/>
    </row>
    <row r="193" spans="1:33" ht="15.75" customHeight="1">
      <c r="A193" s="227"/>
      <c r="B193" s="60"/>
      <c r="C193" s="60"/>
      <c r="D193" s="60"/>
      <c r="E193" s="60"/>
      <c r="F193" s="61"/>
      <c r="G193" s="60"/>
      <c r="H193" s="60"/>
      <c r="L193" s="42"/>
      <c r="P193" s="42"/>
      <c r="Q193" s="42"/>
      <c r="R193" s="42"/>
      <c r="S193" s="42"/>
      <c r="T193" s="42"/>
      <c r="V193" s="42"/>
      <c r="X193" s="42"/>
      <c r="Z193" s="42"/>
      <c r="AB193" s="42"/>
      <c r="AE193" s="42"/>
      <c r="AF193" s="42"/>
      <c r="AG193" s="42"/>
    </row>
    <row r="194" spans="1:33" ht="15.75" customHeight="1">
      <c r="A194" s="227"/>
      <c r="B194" s="60"/>
      <c r="C194" s="60"/>
      <c r="D194" s="60"/>
      <c r="E194" s="60"/>
      <c r="F194" s="61"/>
      <c r="G194" s="60"/>
      <c r="H194" s="60"/>
      <c r="L194" s="42"/>
      <c r="P194" s="42"/>
      <c r="Q194" s="42"/>
      <c r="R194" s="42"/>
      <c r="S194" s="42"/>
      <c r="T194" s="42"/>
      <c r="V194" s="42"/>
      <c r="X194" s="42"/>
      <c r="Z194" s="42"/>
      <c r="AB194" s="42"/>
      <c r="AE194" s="42"/>
      <c r="AF194" s="42"/>
      <c r="AG194" s="42"/>
    </row>
    <row r="195" spans="1:33" ht="15.75" customHeight="1">
      <c r="A195" s="227"/>
      <c r="B195" s="60"/>
      <c r="C195" s="60"/>
      <c r="D195" s="60"/>
      <c r="E195" s="60"/>
      <c r="F195" s="61"/>
      <c r="G195" s="60"/>
      <c r="H195" s="60"/>
      <c r="L195" s="42"/>
      <c r="P195" s="42"/>
      <c r="Q195" s="42"/>
      <c r="R195" s="42"/>
      <c r="S195" s="42"/>
      <c r="T195" s="42"/>
      <c r="V195" s="42"/>
      <c r="X195" s="42"/>
      <c r="Z195" s="42"/>
      <c r="AB195" s="42"/>
      <c r="AE195" s="42"/>
      <c r="AF195" s="42"/>
      <c r="AG195" s="42"/>
    </row>
    <row r="196" spans="1:33" ht="15.75" customHeight="1">
      <c r="A196" s="227"/>
      <c r="B196" s="60"/>
      <c r="C196" s="60"/>
      <c r="D196" s="60"/>
      <c r="E196" s="60"/>
      <c r="F196" s="61"/>
      <c r="G196" s="60"/>
      <c r="H196" s="60"/>
      <c r="L196" s="42"/>
      <c r="P196" s="42"/>
      <c r="Q196" s="42"/>
      <c r="R196" s="42"/>
      <c r="S196" s="42"/>
      <c r="T196" s="42"/>
      <c r="V196" s="42"/>
      <c r="X196" s="42"/>
      <c r="Z196" s="42"/>
      <c r="AB196" s="42"/>
      <c r="AE196" s="42"/>
      <c r="AF196" s="42"/>
      <c r="AG196" s="42"/>
    </row>
    <row r="197" spans="1:33" ht="15.75" customHeight="1">
      <c r="A197" s="227"/>
      <c r="B197" s="60"/>
      <c r="C197" s="60"/>
      <c r="D197" s="60"/>
      <c r="E197" s="60"/>
      <c r="F197" s="61"/>
      <c r="G197" s="60"/>
      <c r="H197" s="60"/>
      <c r="L197" s="42"/>
      <c r="P197" s="42"/>
      <c r="Q197" s="42"/>
      <c r="R197" s="42"/>
      <c r="S197" s="42"/>
      <c r="T197" s="42"/>
      <c r="V197" s="42"/>
      <c r="X197" s="42"/>
      <c r="Z197" s="42"/>
      <c r="AB197" s="42"/>
      <c r="AE197" s="42"/>
      <c r="AF197" s="42"/>
      <c r="AG197" s="42"/>
    </row>
    <row r="198" spans="1:33" ht="15.75" customHeight="1">
      <c r="A198" s="227"/>
      <c r="B198" s="60"/>
      <c r="C198" s="60"/>
      <c r="D198" s="60"/>
      <c r="E198" s="60"/>
      <c r="F198" s="61"/>
      <c r="G198" s="60"/>
      <c r="H198" s="60"/>
      <c r="L198" s="42"/>
      <c r="P198" s="42"/>
      <c r="Q198" s="42"/>
      <c r="R198" s="42"/>
      <c r="S198" s="42"/>
      <c r="T198" s="42"/>
      <c r="V198" s="42"/>
      <c r="X198" s="42"/>
      <c r="Z198" s="42"/>
      <c r="AB198" s="42"/>
      <c r="AE198" s="42"/>
      <c r="AF198" s="42"/>
      <c r="AG198" s="42"/>
    </row>
    <row r="199" spans="1:33" ht="15.75" customHeight="1">
      <c r="A199" s="227"/>
      <c r="B199" s="60"/>
      <c r="C199" s="60"/>
      <c r="D199" s="60"/>
      <c r="E199" s="60"/>
      <c r="F199" s="61"/>
      <c r="G199" s="60"/>
      <c r="H199" s="60"/>
      <c r="L199" s="42"/>
      <c r="P199" s="42"/>
      <c r="Q199" s="42"/>
      <c r="R199" s="42"/>
      <c r="S199" s="42"/>
      <c r="T199" s="42"/>
      <c r="V199" s="42"/>
      <c r="X199" s="42"/>
      <c r="Z199" s="42"/>
      <c r="AB199" s="42"/>
      <c r="AE199" s="42"/>
      <c r="AF199" s="42"/>
      <c r="AG199" s="42"/>
    </row>
    <row r="200" spans="1:33" ht="15.75" customHeight="1">
      <c r="A200" s="227"/>
      <c r="B200" s="60"/>
      <c r="C200" s="60"/>
      <c r="D200" s="60"/>
      <c r="E200" s="60"/>
      <c r="F200" s="61"/>
      <c r="G200" s="60"/>
      <c r="H200" s="60"/>
      <c r="L200" s="42"/>
      <c r="P200" s="42"/>
      <c r="Q200" s="42"/>
      <c r="R200" s="42"/>
      <c r="S200" s="42"/>
      <c r="T200" s="42"/>
      <c r="V200" s="42"/>
      <c r="X200" s="42"/>
      <c r="Z200" s="42"/>
      <c r="AB200" s="42"/>
      <c r="AE200" s="42"/>
      <c r="AF200" s="42"/>
      <c r="AG200" s="42"/>
    </row>
    <row r="201" spans="1:33" ht="15.75" customHeight="1">
      <c r="A201" s="227"/>
      <c r="B201" s="60"/>
      <c r="C201" s="60"/>
      <c r="D201" s="60"/>
      <c r="E201" s="60"/>
      <c r="F201" s="61"/>
      <c r="G201" s="60"/>
      <c r="H201" s="60"/>
      <c r="L201" s="42"/>
      <c r="P201" s="42"/>
      <c r="Q201" s="42"/>
      <c r="R201" s="42"/>
      <c r="S201" s="42"/>
      <c r="T201" s="42"/>
      <c r="V201" s="42"/>
      <c r="X201" s="42"/>
      <c r="Z201" s="42"/>
      <c r="AB201" s="42"/>
      <c r="AE201" s="42"/>
      <c r="AF201" s="42"/>
      <c r="AG201" s="42"/>
    </row>
    <row r="202" spans="1:33" ht="15.75" customHeight="1">
      <c r="A202" s="227"/>
      <c r="B202" s="60"/>
      <c r="C202" s="60"/>
      <c r="D202" s="60"/>
      <c r="E202" s="60"/>
      <c r="F202" s="61"/>
      <c r="G202" s="60"/>
      <c r="H202" s="60"/>
      <c r="L202" s="42"/>
      <c r="P202" s="42"/>
      <c r="Q202" s="42"/>
      <c r="R202" s="42"/>
      <c r="S202" s="42"/>
      <c r="T202" s="42"/>
      <c r="V202" s="42"/>
      <c r="X202" s="42"/>
      <c r="Z202" s="42"/>
      <c r="AB202" s="42"/>
      <c r="AE202" s="42"/>
      <c r="AF202" s="42"/>
      <c r="AG202" s="42"/>
    </row>
    <row r="203" spans="1:33" ht="15.75" customHeight="1">
      <c r="A203" s="227"/>
      <c r="B203" s="60"/>
      <c r="C203" s="60"/>
      <c r="D203" s="60"/>
      <c r="E203" s="60"/>
      <c r="F203" s="61"/>
      <c r="G203" s="60"/>
      <c r="H203" s="60"/>
      <c r="L203" s="42"/>
      <c r="P203" s="42"/>
      <c r="Q203" s="42"/>
      <c r="R203" s="42"/>
      <c r="S203" s="42"/>
      <c r="T203" s="42"/>
      <c r="V203" s="42"/>
      <c r="X203" s="42"/>
      <c r="Z203" s="42"/>
      <c r="AB203" s="42"/>
      <c r="AE203" s="42"/>
      <c r="AF203" s="42"/>
      <c r="AG203" s="42"/>
    </row>
    <row r="204" spans="1:33" ht="15.75" customHeight="1">
      <c r="A204" s="227"/>
      <c r="B204" s="60"/>
      <c r="C204" s="60"/>
      <c r="D204" s="60"/>
      <c r="E204" s="60"/>
      <c r="F204" s="61"/>
      <c r="G204" s="60"/>
      <c r="H204" s="60"/>
      <c r="L204" s="42"/>
      <c r="P204" s="42"/>
      <c r="Q204" s="42"/>
      <c r="R204" s="42"/>
      <c r="S204" s="42"/>
      <c r="T204" s="42"/>
      <c r="V204" s="42"/>
      <c r="X204" s="42"/>
      <c r="Z204" s="42"/>
      <c r="AB204" s="42"/>
      <c r="AE204" s="42"/>
      <c r="AF204" s="42"/>
      <c r="AG204" s="42"/>
    </row>
    <row r="205" spans="1:33" ht="15.75" customHeight="1">
      <c r="A205" s="227"/>
      <c r="B205" s="60"/>
      <c r="C205" s="60"/>
      <c r="D205" s="60"/>
      <c r="E205" s="60"/>
      <c r="F205" s="61"/>
      <c r="G205" s="60"/>
      <c r="H205" s="60"/>
      <c r="L205" s="42"/>
      <c r="P205" s="42"/>
      <c r="Q205" s="42"/>
      <c r="R205" s="42"/>
      <c r="S205" s="42"/>
      <c r="T205" s="42"/>
      <c r="V205" s="42"/>
      <c r="X205" s="42"/>
      <c r="Z205" s="42"/>
      <c r="AB205" s="42"/>
      <c r="AE205" s="42"/>
      <c r="AF205" s="42"/>
      <c r="AG205" s="42"/>
    </row>
    <row r="206" spans="1:33" ht="15.75" customHeight="1">
      <c r="A206" s="227"/>
      <c r="B206" s="60"/>
      <c r="C206" s="60"/>
      <c r="D206" s="60"/>
      <c r="E206" s="60"/>
      <c r="F206" s="61"/>
      <c r="G206" s="60"/>
      <c r="H206" s="60"/>
      <c r="L206" s="42"/>
      <c r="P206" s="42"/>
      <c r="Q206" s="42"/>
      <c r="R206" s="42"/>
      <c r="S206" s="42"/>
      <c r="T206" s="42"/>
      <c r="V206" s="42"/>
      <c r="X206" s="42"/>
      <c r="Z206" s="42"/>
      <c r="AB206" s="42"/>
      <c r="AE206" s="42"/>
      <c r="AF206" s="42"/>
      <c r="AG206" s="42"/>
    </row>
    <row r="207" spans="1:33" ht="15.75" customHeight="1">
      <c r="A207" s="227"/>
      <c r="B207" s="60"/>
      <c r="C207" s="60"/>
      <c r="D207" s="60"/>
      <c r="E207" s="60"/>
      <c r="F207" s="61"/>
      <c r="G207" s="60"/>
      <c r="H207" s="60"/>
      <c r="L207" s="42"/>
      <c r="P207" s="42"/>
      <c r="Q207" s="42"/>
      <c r="R207" s="42"/>
      <c r="S207" s="42"/>
      <c r="T207" s="42"/>
      <c r="V207" s="42"/>
      <c r="X207" s="42"/>
      <c r="Z207" s="42"/>
      <c r="AB207" s="42"/>
      <c r="AE207" s="42"/>
      <c r="AF207" s="42"/>
      <c r="AG207" s="42"/>
    </row>
    <row r="208" spans="1:33" ht="15.75" customHeight="1">
      <c r="A208" s="227"/>
      <c r="B208" s="60"/>
      <c r="C208" s="60"/>
      <c r="D208" s="60"/>
      <c r="E208" s="60"/>
      <c r="F208" s="61"/>
      <c r="G208" s="60"/>
      <c r="H208" s="60"/>
      <c r="L208" s="42"/>
      <c r="P208" s="42"/>
      <c r="Q208" s="42"/>
      <c r="R208" s="42"/>
      <c r="S208" s="42"/>
      <c r="T208" s="42"/>
      <c r="V208" s="42"/>
      <c r="X208" s="42"/>
      <c r="Z208" s="42"/>
      <c r="AB208" s="42"/>
      <c r="AE208" s="42"/>
      <c r="AF208" s="42"/>
      <c r="AG208" s="42"/>
    </row>
    <row r="209" spans="1:33" ht="15.75" customHeight="1">
      <c r="A209" s="227"/>
      <c r="B209" s="60"/>
      <c r="C209" s="60"/>
      <c r="D209" s="60"/>
      <c r="E209" s="60"/>
      <c r="F209" s="61"/>
      <c r="G209" s="60"/>
      <c r="H209" s="60"/>
      <c r="L209" s="42"/>
      <c r="P209" s="42"/>
      <c r="Q209" s="42"/>
      <c r="R209" s="42"/>
      <c r="S209" s="42"/>
      <c r="T209" s="42"/>
      <c r="V209" s="42"/>
      <c r="X209" s="42"/>
      <c r="Z209" s="42"/>
      <c r="AB209" s="42"/>
      <c r="AE209" s="42"/>
      <c r="AF209" s="42"/>
      <c r="AG209" s="42"/>
    </row>
    <row r="210" spans="1:33" ht="15.75" customHeight="1">
      <c r="A210" s="227"/>
      <c r="B210" s="60"/>
      <c r="C210" s="60"/>
      <c r="D210" s="60"/>
      <c r="E210" s="60"/>
      <c r="F210" s="61"/>
      <c r="G210" s="60"/>
      <c r="H210" s="60"/>
      <c r="L210" s="42"/>
      <c r="P210" s="42"/>
      <c r="Q210" s="42"/>
      <c r="R210" s="42"/>
      <c r="S210" s="42"/>
      <c r="T210" s="42"/>
      <c r="V210" s="42"/>
      <c r="X210" s="42"/>
      <c r="Z210" s="42"/>
      <c r="AB210" s="42"/>
      <c r="AE210" s="42"/>
      <c r="AF210" s="42"/>
      <c r="AG210" s="42"/>
    </row>
    <row r="211" spans="1:33" ht="15.75" customHeight="1">
      <c r="A211" s="227"/>
      <c r="B211" s="60"/>
      <c r="C211" s="60"/>
      <c r="D211" s="60"/>
      <c r="E211" s="60"/>
      <c r="F211" s="61"/>
      <c r="G211" s="60"/>
      <c r="H211" s="60"/>
      <c r="L211" s="42"/>
      <c r="P211" s="42"/>
      <c r="Q211" s="42"/>
      <c r="R211" s="42"/>
      <c r="S211" s="42"/>
      <c r="T211" s="42"/>
      <c r="V211" s="42"/>
      <c r="X211" s="42"/>
      <c r="Z211" s="42"/>
      <c r="AB211" s="42"/>
      <c r="AE211" s="42"/>
      <c r="AF211" s="42"/>
      <c r="AG211" s="42"/>
    </row>
    <row r="212" spans="1:33" ht="15.75" customHeight="1">
      <c r="A212" s="227"/>
      <c r="B212" s="60"/>
      <c r="C212" s="60"/>
      <c r="D212" s="60"/>
      <c r="E212" s="60"/>
      <c r="F212" s="61"/>
      <c r="G212" s="60"/>
      <c r="H212" s="60"/>
      <c r="L212" s="42"/>
      <c r="P212" s="42"/>
      <c r="Q212" s="42"/>
      <c r="R212" s="42"/>
      <c r="S212" s="42"/>
      <c r="T212" s="42"/>
      <c r="V212" s="42"/>
      <c r="X212" s="42"/>
      <c r="Z212" s="42"/>
      <c r="AB212" s="42"/>
      <c r="AE212" s="42"/>
      <c r="AF212" s="42"/>
      <c r="AG212" s="42"/>
    </row>
    <row r="213" spans="1:33" ht="15.75" customHeight="1">
      <c r="A213" s="227"/>
      <c r="B213" s="60"/>
      <c r="C213" s="60"/>
      <c r="D213" s="60"/>
      <c r="E213" s="60"/>
      <c r="F213" s="61"/>
      <c r="G213" s="60"/>
      <c r="H213" s="60"/>
      <c r="L213" s="42"/>
      <c r="P213" s="42"/>
      <c r="Q213" s="42"/>
      <c r="R213" s="42"/>
      <c r="S213" s="42"/>
      <c r="T213" s="42"/>
      <c r="V213" s="42"/>
      <c r="X213" s="42"/>
      <c r="Z213" s="42"/>
      <c r="AB213" s="42"/>
      <c r="AE213" s="42"/>
      <c r="AF213" s="42"/>
      <c r="AG213" s="42"/>
    </row>
    <row r="214" spans="1:33" ht="15.75" customHeight="1">
      <c r="A214" s="227"/>
      <c r="B214" s="60"/>
      <c r="C214" s="60"/>
      <c r="D214" s="60"/>
      <c r="E214" s="60"/>
      <c r="F214" s="61"/>
      <c r="G214" s="60"/>
      <c r="H214" s="60"/>
      <c r="L214" s="42"/>
      <c r="P214" s="42"/>
      <c r="Q214" s="42"/>
      <c r="R214" s="42"/>
      <c r="S214" s="42"/>
      <c r="T214" s="42"/>
      <c r="V214" s="42"/>
      <c r="X214" s="42"/>
      <c r="Z214" s="42"/>
      <c r="AB214" s="42"/>
      <c r="AE214" s="42"/>
      <c r="AF214" s="42"/>
      <c r="AG214" s="42"/>
    </row>
    <row r="215" spans="1:33" ht="15.75" customHeight="1">
      <c r="A215" s="227"/>
      <c r="B215" s="60"/>
      <c r="C215" s="60"/>
      <c r="D215" s="60"/>
      <c r="E215" s="60"/>
      <c r="F215" s="61"/>
      <c r="G215" s="60"/>
      <c r="H215" s="60"/>
      <c r="L215" s="42"/>
      <c r="P215" s="42"/>
      <c r="Q215" s="42"/>
      <c r="R215" s="42"/>
      <c r="S215" s="42"/>
      <c r="T215" s="42"/>
      <c r="V215" s="42"/>
      <c r="X215" s="42"/>
      <c r="Z215" s="42"/>
      <c r="AB215" s="42"/>
      <c r="AE215" s="42"/>
      <c r="AF215" s="42"/>
      <c r="AG215" s="42"/>
    </row>
    <row r="216" spans="1:33" ht="15.75" customHeight="1">
      <c r="A216" s="227"/>
      <c r="B216" s="60"/>
      <c r="C216" s="60"/>
      <c r="D216" s="60"/>
      <c r="E216" s="60"/>
      <c r="F216" s="61"/>
      <c r="G216" s="60"/>
      <c r="H216" s="60"/>
      <c r="L216" s="42"/>
      <c r="P216" s="42"/>
      <c r="Q216" s="42"/>
      <c r="R216" s="42"/>
      <c r="S216" s="42"/>
      <c r="T216" s="42"/>
      <c r="V216" s="42"/>
      <c r="X216" s="42"/>
      <c r="Z216" s="42"/>
      <c r="AB216" s="42"/>
      <c r="AE216" s="42"/>
      <c r="AF216" s="42"/>
      <c r="AG216" s="42"/>
    </row>
    <row r="217" spans="1:33" ht="15.75" customHeight="1">
      <c r="A217" s="227"/>
      <c r="B217" s="60"/>
      <c r="C217" s="60"/>
      <c r="D217" s="60"/>
      <c r="E217" s="60"/>
      <c r="F217" s="61"/>
      <c r="G217" s="60"/>
      <c r="H217" s="60"/>
      <c r="L217" s="42"/>
      <c r="P217" s="42"/>
      <c r="Q217" s="42"/>
      <c r="R217" s="42"/>
      <c r="S217" s="42"/>
      <c r="T217" s="42"/>
      <c r="V217" s="42"/>
      <c r="X217" s="42"/>
      <c r="Z217" s="42"/>
      <c r="AB217" s="42"/>
      <c r="AE217" s="42"/>
      <c r="AF217" s="42"/>
      <c r="AG217" s="42"/>
    </row>
    <row r="218" spans="1:33" ht="15.75" customHeight="1">
      <c r="A218" s="227"/>
      <c r="B218" s="60"/>
      <c r="C218" s="60"/>
      <c r="D218" s="60"/>
      <c r="E218" s="60"/>
      <c r="F218" s="61"/>
      <c r="G218" s="60"/>
      <c r="H218" s="60"/>
      <c r="L218" s="42"/>
      <c r="P218" s="42"/>
      <c r="Q218" s="42"/>
      <c r="R218" s="42"/>
      <c r="S218" s="42"/>
      <c r="T218" s="42"/>
      <c r="V218" s="42"/>
      <c r="X218" s="42"/>
      <c r="Z218" s="42"/>
      <c r="AB218" s="42"/>
      <c r="AE218" s="42"/>
      <c r="AF218" s="42"/>
      <c r="AG218" s="42"/>
    </row>
    <row r="219" spans="1:33" ht="15.75" customHeight="1">
      <c r="A219" s="227"/>
      <c r="B219" s="60"/>
      <c r="C219" s="60"/>
      <c r="D219" s="60"/>
      <c r="E219" s="60"/>
      <c r="F219" s="61"/>
      <c r="G219" s="60"/>
      <c r="H219" s="60"/>
      <c r="L219" s="42"/>
      <c r="P219" s="42"/>
      <c r="Q219" s="42"/>
      <c r="R219" s="42"/>
      <c r="S219" s="42"/>
      <c r="T219" s="42"/>
      <c r="V219" s="42"/>
      <c r="X219" s="42"/>
      <c r="Z219" s="42"/>
      <c r="AB219" s="42"/>
      <c r="AE219" s="42"/>
      <c r="AF219" s="42"/>
      <c r="AG219" s="42"/>
    </row>
    <row r="220" spans="1:33" ht="15.75" customHeight="1">
      <c r="A220" s="227"/>
      <c r="B220" s="60"/>
      <c r="C220" s="60"/>
      <c r="D220" s="60"/>
      <c r="E220" s="60"/>
      <c r="F220" s="61"/>
      <c r="G220" s="60"/>
      <c r="H220" s="60"/>
      <c r="L220" s="42"/>
      <c r="P220" s="42"/>
      <c r="Q220" s="42"/>
      <c r="R220" s="42"/>
      <c r="S220" s="42"/>
      <c r="T220" s="42"/>
      <c r="V220" s="42"/>
      <c r="X220" s="42"/>
      <c r="Z220" s="42"/>
      <c r="AB220" s="42"/>
      <c r="AE220" s="42"/>
      <c r="AF220" s="42"/>
      <c r="AG220" s="42"/>
    </row>
    <row r="221" spans="1:33" ht="15.75" customHeight="1">
      <c r="A221" s="227"/>
      <c r="B221" s="60"/>
      <c r="C221" s="60"/>
      <c r="D221" s="60"/>
      <c r="E221" s="60"/>
      <c r="F221" s="61"/>
      <c r="G221" s="60"/>
      <c r="H221" s="60"/>
      <c r="L221" s="42"/>
      <c r="P221" s="42"/>
      <c r="Q221" s="42"/>
      <c r="R221" s="42"/>
      <c r="S221" s="42"/>
      <c r="T221" s="42"/>
      <c r="V221" s="42"/>
      <c r="X221" s="42"/>
      <c r="Z221" s="42"/>
      <c r="AB221" s="42"/>
      <c r="AE221" s="42"/>
      <c r="AF221" s="42"/>
      <c r="AG221" s="42"/>
    </row>
    <row r="222" spans="1:33" ht="15.75" customHeight="1">
      <c r="A222" s="227"/>
      <c r="B222" s="60"/>
      <c r="C222" s="60"/>
      <c r="D222" s="60"/>
      <c r="E222" s="60"/>
      <c r="F222" s="61"/>
      <c r="G222" s="60"/>
      <c r="H222" s="60"/>
      <c r="L222" s="42"/>
      <c r="P222" s="42"/>
      <c r="Q222" s="42"/>
      <c r="R222" s="42"/>
      <c r="S222" s="42"/>
      <c r="T222" s="42"/>
      <c r="V222" s="42"/>
      <c r="X222" s="42"/>
      <c r="Z222" s="42"/>
      <c r="AB222" s="42"/>
      <c r="AE222" s="42"/>
      <c r="AF222" s="42"/>
      <c r="AG222" s="42"/>
    </row>
    <row r="223" spans="1:33" ht="15.75" customHeight="1">
      <c r="A223" s="227"/>
      <c r="B223" s="60"/>
      <c r="C223" s="60"/>
      <c r="D223" s="60"/>
      <c r="E223" s="60"/>
      <c r="F223" s="61"/>
      <c r="G223" s="60"/>
      <c r="H223" s="60"/>
      <c r="L223" s="42"/>
      <c r="P223" s="42"/>
      <c r="Q223" s="42"/>
      <c r="R223" s="42"/>
      <c r="S223" s="42"/>
      <c r="T223" s="42"/>
      <c r="V223" s="42"/>
      <c r="X223" s="42"/>
      <c r="Z223" s="42"/>
      <c r="AB223" s="42"/>
      <c r="AE223" s="42"/>
      <c r="AF223" s="42"/>
      <c r="AG223" s="42"/>
    </row>
    <row r="224" spans="1:33" ht="15.75" customHeight="1">
      <c r="A224" s="227"/>
      <c r="B224" s="60"/>
      <c r="C224" s="60"/>
      <c r="D224" s="60"/>
      <c r="E224" s="60"/>
      <c r="F224" s="61"/>
      <c r="G224" s="60"/>
      <c r="H224" s="60"/>
      <c r="L224" s="42"/>
      <c r="P224" s="42"/>
      <c r="Q224" s="42"/>
      <c r="R224" s="42"/>
      <c r="S224" s="42"/>
      <c r="T224" s="42"/>
      <c r="V224" s="42"/>
      <c r="X224" s="42"/>
      <c r="Z224" s="42"/>
      <c r="AB224" s="42"/>
      <c r="AE224" s="42"/>
      <c r="AF224" s="42"/>
      <c r="AG224" s="42"/>
    </row>
    <row r="225" spans="1:33" ht="15.75" customHeight="1">
      <c r="A225" s="227"/>
      <c r="B225" s="60"/>
      <c r="C225" s="60"/>
      <c r="D225" s="60"/>
      <c r="E225" s="60"/>
      <c r="F225" s="61"/>
      <c r="G225" s="60"/>
      <c r="H225" s="60"/>
      <c r="L225" s="42"/>
      <c r="P225" s="42"/>
      <c r="Q225" s="42"/>
      <c r="R225" s="42"/>
      <c r="S225" s="42"/>
      <c r="T225" s="42"/>
      <c r="V225" s="42"/>
      <c r="X225" s="42"/>
      <c r="Z225" s="42"/>
      <c r="AB225" s="42"/>
      <c r="AE225" s="42"/>
      <c r="AF225" s="42"/>
      <c r="AG225" s="42"/>
    </row>
    <row r="226" spans="1:33" ht="15.75" customHeight="1">
      <c r="A226" s="227"/>
      <c r="B226" s="60"/>
      <c r="C226" s="60"/>
      <c r="D226" s="60"/>
      <c r="E226" s="60"/>
      <c r="F226" s="61"/>
      <c r="G226" s="60"/>
      <c r="H226" s="60"/>
      <c r="L226" s="42"/>
      <c r="P226" s="42"/>
      <c r="Q226" s="42"/>
      <c r="R226" s="42"/>
      <c r="S226" s="42"/>
      <c r="T226" s="42"/>
      <c r="V226" s="42"/>
      <c r="X226" s="42"/>
      <c r="Z226" s="42"/>
      <c r="AB226" s="42"/>
      <c r="AE226" s="42"/>
      <c r="AF226" s="42"/>
      <c r="AG226" s="42"/>
    </row>
    <row r="227" spans="1:33" ht="15.75" customHeight="1">
      <c r="A227" s="227"/>
      <c r="B227" s="60"/>
      <c r="C227" s="60"/>
      <c r="D227" s="60"/>
      <c r="E227" s="60"/>
      <c r="F227" s="61"/>
      <c r="G227" s="60"/>
      <c r="H227" s="60"/>
      <c r="L227" s="42"/>
      <c r="P227" s="42"/>
      <c r="Q227" s="42"/>
      <c r="R227" s="42"/>
      <c r="S227" s="42"/>
      <c r="T227" s="42"/>
      <c r="V227" s="42"/>
      <c r="X227" s="42"/>
      <c r="Z227" s="42"/>
      <c r="AB227" s="42"/>
      <c r="AE227" s="42"/>
      <c r="AF227" s="42"/>
      <c r="AG227" s="42"/>
    </row>
    <row r="228" spans="1:33" ht="15.75" customHeight="1">
      <c r="A228" s="227"/>
      <c r="B228" s="60"/>
      <c r="C228" s="60"/>
      <c r="D228" s="60"/>
      <c r="E228" s="60"/>
      <c r="F228" s="61"/>
      <c r="G228" s="60"/>
      <c r="H228" s="60"/>
      <c r="L228" s="42"/>
      <c r="P228" s="42"/>
      <c r="Q228" s="42"/>
      <c r="R228" s="42"/>
      <c r="S228" s="42"/>
      <c r="T228" s="42"/>
      <c r="V228" s="42"/>
      <c r="X228" s="42"/>
      <c r="Z228" s="42"/>
      <c r="AB228" s="42"/>
      <c r="AE228" s="42"/>
      <c r="AF228" s="42"/>
      <c r="AG228" s="42"/>
    </row>
    <row r="229" spans="1:33" ht="15.75" customHeight="1">
      <c r="A229" s="227"/>
      <c r="B229" s="60"/>
      <c r="C229" s="60"/>
      <c r="D229" s="60"/>
      <c r="E229" s="60"/>
      <c r="F229" s="61"/>
      <c r="G229" s="60"/>
      <c r="H229" s="60"/>
      <c r="L229" s="42"/>
      <c r="P229" s="42"/>
      <c r="Q229" s="42"/>
      <c r="R229" s="42"/>
      <c r="S229" s="42"/>
      <c r="T229" s="42"/>
      <c r="V229" s="42"/>
      <c r="X229" s="42"/>
      <c r="Z229" s="42"/>
      <c r="AB229" s="42"/>
      <c r="AE229" s="42"/>
      <c r="AF229" s="42"/>
      <c r="AG229" s="42"/>
    </row>
    <row r="230" spans="1:33" ht="15.75" customHeight="1">
      <c r="A230" s="227"/>
      <c r="B230" s="60"/>
      <c r="C230" s="60"/>
      <c r="D230" s="60"/>
      <c r="E230" s="60"/>
      <c r="F230" s="61"/>
      <c r="G230" s="60"/>
      <c r="H230" s="60"/>
      <c r="L230" s="42"/>
      <c r="P230" s="42"/>
      <c r="Q230" s="42"/>
      <c r="R230" s="42"/>
      <c r="S230" s="42"/>
      <c r="T230" s="42"/>
      <c r="V230" s="42"/>
      <c r="X230" s="42"/>
      <c r="Z230" s="42"/>
      <c r="AB230" s="42"/>
      <c r="AE230" s="42"/>
      <c r="AF230" s="42"/>
      <c r="AG230" s="42"/>
    </row>
    <row r="231" spans="1:33" ht="15.75" customHeight="1">
      <c r="A231" s="227"/>
      <c r="B231" s="60"/>
      <c r="C231" s="60"/>
      <c r="D231" s="60"/>
      <c r="E231" s="60"/>
      <c r="F231" s="61"/>
      <c r="G231" s="60"/>
      <c r="H231" s="60"/>
      <c r="L231" s="42"/>
      <c r="P231" s="42"/>
      <c r="Q231" s="42"/>
      <c r="R231" s="42"/>
      <c r="S231" s="42"/>
      <c r="T231" s="42"/>
      <c r="V231" s="42"/>
      <c r="X231" s="42"/>
      <c r="Z231" s="42"/>
      <c r="AB231" s="42"/>
      <c r="AE231" s="42"/>
      <c r="AF231" s="42"/>
      <c r="AG231" s="42"/>
    </row>
    <row r="232" spans="1:33" ht="15.75" customHeight="1">
      <c r="A232" s="227"/>
      <c r="B232" s="60"/>
      <c r="C232" s="60"/>
      <c r="D232" s="60"/>
      <c r="E232" s="60"/>
      <c r="F232" s="61"/>
      <c r="G232" s="60"/>
      <c r="H232" s="60"/>
      <c r="L232" s="42"/>
      <c r="P232" s="42"/>
      <c r="Q232" s="42"/>
      <c r="R232" s="42"/>
      <c r="S232" s="42"/>
      <c r="T232" s="42"/>
      <c r="V232" s="42"/>
      <c r="X232" s="42"/>
      <c r="Z232" s="42"/>
      <c r="AB232" s="42"/>
      <c r="AE232" s="42"/>
      <c r="AF232" s="42"/>
      <c r="AG232" s="42"/>
    </row>
    <row r="233" spans="1:33" ht="15.75" customHeight="1">
      <c r="A233" s="227"/>
      <c r="B233" s="60"/>
      <c r="C233" s="60"/>
      <c r="D233" s="60"/>
      <c r="E233" s="60"/>
      <c r="F233" s="61"/>
      <c r="G233" s="60"/>
      <c r="H233" s="60"/>
      <c r="L233" s="42"/>
      <c r="P233" s="42"/>
      <c r="Q233" s="42"/>
      <c r="R233" s="42"/>
      <c r="S233" s="42"/>
      <c r="T233" s="42"/>
      <c r="V233" s="42"/>
      <c r="X233" s="42"/>
      <c r="Z233" s="42"/>
      <c r="AB233" s="42"/>
      <c r="AE233" s="42"/>
      <c r="AF233" s="42"/>
      <c r="AG233" s="42"/>
    </row>
    <row r="234" spans="1:33" ht="15.75" customHeight="1">
      <c r="A234" s="227"/>
      <c r="B234" s="60"/>
      <c r="C234" s="60"/>
      <c r="D234" s="60"/>
      <c r="E234" s="60"/>
      <c r="F234" s="61"/>
      <c r="G234" s="60"/>
      <c r="H234" s="60"/>
      <c r="L234" s="42"/>
      <c r="P234" s="42"/>
      <c r="Q234" s="42"/>
      <c r="R234" s="42"/>
      <c r="S234" s="42"/>
      <c r="T234" s="42"/>
      <c r="V234" s="42"/>
      <c r="X234" s="42"/>
      <c r="Z234" s="42"/>
      <c r="AB234" s="42"/>
      <c r="AE234" s="42"/>
      <c r="AF234" s="42"/>
      <c r="AG234" s="42"/>
    </row>
    <row r="235" spans="1:33" ht="15.75" customHeight="1">
      <c r="A235" s="227"/>
      <c r="B235" s="60"/>
      <c r="C235" s="60"/>
      <c r="D235" s="60"/>
      <c r="E235" s="60"/>
      <c r="F235" s="61"/>
      <c r="G235" s="60"/>
      <c r="H235" s="60"/>
      <c r="L235" s="42"/>
      <c r="P235" s="42"/>
      <c r="Q235" s="42"/>
      <c r="R235" s="42"/>
      <c r="S235" s="42"/>
      <c r="T235" s="42"/>
      <c r="V235" s="42"/>
      <c r="X235" s="42"/>
      <c r="Z235" s="42"/>
      <c r="AB235" s="42"/>
      <c r="AE235" s="42"/>
      <c r="AF235" s="42"/>
      <c r="AG235" s="42"/>
    </row>
    <row r="236" spans="1:33" ht="15.75" customHeight="1">
      <c r="A236" s="227"/>
      <c r="B236" s="60"/>
      <c r="C236" s="60"/>
      <c r="D236" s="60"/>
      <c r="E236" s="60"/>
      <c r="F236" s="61"/>
      <c r="G236" s="60"/>
      <c r="H236" s="60"/>
      <c r="L236" s="42"/>
      <c r="P236" s="42"/>
      <c r="Q236" s="42"/>
      <c r="R236" s="42"/>
      <c r="S236" s="42"/>
      <c r="T236" s="42"/>
      <c r="V236" s="42"/>
      <c r="X236" s="42"/>
      <c r="Z236" s="42"/>
      <c r="AB236" s="42"/>
      <c r="AE236" s="42"/>
      <c r="AF236" s="42"/>
      <c r="AG236" s="42"/>
    </row>
    <row r="237" spans="1:33" ht="15.75" customHeight="1">
      <c r="A237" s="227"/>
      <c r="B237" s="60"/>
      <c r="C237" s="60"/>
      <c r="D237" s="60"/>
      <c r="E237" s="60"/>
      <c r="F237" s="61"/>
      <c r="G237" s="60"/>
      <c r="H237" s="60"/>
      <c r="L237" s="42"/>
      <c r="P237" s="42"/>
      <c r="Q237" s="42"/>
      <c r="R237" s="42"/>
      <c r="S237" s="42"/>
      <c r="T237" s="42"/>
      <c r="V237" s="42"/>
      <c r="X237" s="42"/>
      <c r="Z237" s="42"/>
      <c r="AB237" s="42"/>
      <c r="AE237" s="42"/>
      <c r="AF237" s="42"/>
      <c r="AG237" s="42"/>
    </row>
    <row r="238" spans="1:33" ht="15.75" customHeight="1">
      <c r="A238" s="227"/>
      <c r="B238" s="60"/>
      <c r="C238" s="60"/>
      <c r="D238" s="60"/>
      <c r="E238" s="60"/>
      <c r="F238" s="61"/>
      <c r="G238" s="60"/>
      <c r="H238" s="60"/>
      <c r="L238" s="42"/>
      <c r="P238" s="42"/>
      <c r="Q238" s="42"/>
      <c r="R238" s="42"/>
      <c r="S238" s="42"/>
      <c r="T238" s="42"/>
      <c r="V238" s="42"/>
      <c r="X238" s="42"/>
      <c r="Z238" s="42"/>
      <c r="AB238" s="42"/>
      <c r="AE238" s="42"/>
      <c r="AF238" s="42"/>
      <c r="AG238" s="42"/>
    </row>
    <row r="239" spans="1:33" ht="15.75" customHeight="1">
      <c r="A239" s="227"/>
      <c r="B239" s="60"/>
      <c r="C239" s="60"/>
      <c r="D239" s="60"/>
      <c r="E239" s="60"/>
      <c r="F239" s="61"/>
      <c r="G239" s="60"/>
      <c r="H239" s="60"/>
      <c r="L239" s="42"/>
      <c r="P239" s="42"/>
      <c r="Q239" s="42"/>
      <c r="R239" s="42"/>
      <c r="S239" s="42"/>
      <c r="T239" s="42"/>
      <c r="V239" s="42"/>
      <c r="X239" s="42"/>
      <c r="Z239" s="42"/>
      <c r="AB239" s="42"/>
      <c r="AE239" s="42"/>
      <c r="AF239" s="42"/>
      <c r="AG239" s="42"/>
    </row>
    <row r="240" spans="1:33" ht="15.75" customHeight="1">
      <c r="A240" s="227"/>
      <c r="B240" s="60"/>
      <c r="C240" s="60"/>
      <c r="D240" s="60"/>
      <c r="E240" s="60"/>
      <c r="F240" s="61"/>
      <c r="G240" s="60"/>
      <c r="H240" s="60"/>
      <c r="L240" s="42"/>
      <c r="P240" s="42"/>
      <c r="Q240" s="42"/>
      <c r="R240" s="42"/>
      <c r="S240" s="42"/>
      <c r="T240" s="42"/>
      <c r="V240" s="42"/>
      <c r="X240" s="42"/>
      <c r="Z240" s="42"/>
      <c r="AB240" s="42"/>
      <c r="AE240" s="42"/>
      <c r="AF240" s="42"/>
      <c r="AG240" s="42"/>
    </row>
    <row r="241" spans="1:33" ht="15.75" customHeight="1">
      <c r="A241" s="227"/>
      <c r="B241" s="60"/>
      <c r="C241" s="60"/>
      <c r="D241" s="60"/>
      <c r="E241" s="60"/>
      <c r="F241" s="61"/>
      <c r="G241" s="60"/>
      <c r="H241" s="60"/>
      <c r="L241" s="42"/>
      <c r="P241" s="42"/>
      <c r="Q241" s="42"/>
      <c r="R241" s="42"/>
      <c r="S241" s="42"/>
      <c r="T241" s="42"/>
      <c r="V241" s="42"/>
      <c r="X241" s="42"/>
      <c r="Z241" s="42"/>
      <c r="AB241" s="42"/>
      <c r="AE241" s="42"/>
      <c r="AF241" s="42"/>
      <c r="AG241" s="42"/>
    </row>
    <row r="242" spans="1:33" ht="15.75" customHeight="1">
      <c r="A242" s="227"/>
      <c r="B242" s="60"/>
      <c r="C242" s="60"/>
      <c r="D242" s="60"/>
      <c r="E242" s="60"/>
      <c r="F242" s="61"/>
      <c r="G242" s="60"/>
      <c r="H242" s="60"/>
      <c r="L242" s="42"/>
      <c r="P242" s="42"/>
      <c r="Q242" s="42"/>
      <c r="R242" s="42"/>
      <c r="S242" s="42"/>
      <c r="T242" s="42"/>
      <c r="V242" s="42"/>
      <c r="X242" s="42"/>
      <c r="Z242" s="42"/>
      <c r="AB242" s="42"/>
      <c r="AE242" s="42"/>
      <c r="AF242" s="42"/>
      <c r="AG242" s="42"/>
    </row>
    <row r="243" spans="1:33" ht="15.75" customHeight="1">
      <c r="A243" s="227"/>
      <c r="B243" s="60"/>
      <c r="C243" s="60"/>
      <c r="D243" s="60"/>
      <c r="E243" s="60"/>
      <c r="F243" s="61"/>
      <c r="G243" s="60"/>
      <c r="H243" s="60"/>
      <c r="L243" s="42"/>
      <c r="P243" s="42"/>
      <c r="Q243" s="42"/>
      <c r="R243" s="42"/>
      <c r="S243" s="42"/>
      <c r="T243" s="42"/>
      <c r="V243" s="42"/>
      <c r="X243" s="42"/>
      <c r="Z243" s="42"/>
      <c r="AB243" s="42"/>
      <c r="AE243" s="42"/>
      <c r="AF243" s="42"/>
      <c r="AG243" s="42"/>
    </row>
    <row r="244" spans="1:33" ht="15.75" customHeight="1">
      <c r="A244" s="227"/>
      <c r="B244" s="60"/>
      <c r="C244" s="60"/>
      <c r="D244" s="60"/>
      <c r="E244" s="60"/>
      <c r="F244" s="61"/>
      <c r="G244" s="60"/>
      <c r="H244" s="60"/>
      <c r="L244" s="42"/>
      <c r="P244" s="42"/>
      <c r="Q244" s="42"/>
      <c r="R244" s="42"/>
      <c r="S244" s="42"/>
      <c r="T244" s="42"/>
      <c r="V244" s="42"/>
      <c r="X244" s="42"/>
      <c r="Z244" s="42"/>
      <c r="AB244" s="42"/>
      <c r="AE244" s="42"/>
      <c r="AF244" s="42"/>
      <c r="AG244" s="42"/>
    </row>
    <row r="245" spans="1:33" ht="15.75" customHeight="1">
      <c r="A245" s="227"/>
      <c r="B245" s="60"/>
      <c r="C245" s="60"/>
      <c r="D245" s="60"/>
      <c r="E245" s="60"/>
      <c r="F245" s="61"/>
      <c r="G245" s="60"/>
      <c r="H245" s="60"/>
      <c r="L245" s="42"/>
      <c r="P245" s="42"/>
      <c r="Q245" s="42"/>
      <c r="R245" s="42"/>
      <c r="S245" s="42"/>
      <c r="T245" s="42"/>
      <c r="V245" s="42"/>
      <c r="X245" s="42"/>
      <c r="Z245" s="42"/>
      <c r="AB245" s="42"/>
      <c r="AE245" s="42"/>
      <c r="AF245" s="42"/>
      <c r="AG245" s="42"/>
    </row>
    <row r="246" spans="1:33" ht="15.75" customHeight="1">
      <c r="A246" s="227"/>
      <c r="B246" s="60"/>
      <c r="C246" s="60"/>
      <c r="D246" s="60"/>
      <c r="E246" s="60"/>
      <c r="F246" s="61"/>
      <c r="G246" s="60"/>
      <c r="H246" s="60"/>
      <c r="L246" s="42"/>
      <c r="P246" s="42"/>
      <c r="Q246" s="42"/>
      <c r="R246" s="42"/>
      <c r="S246" s="42"/>
      <c r="T246" s="42"/>
      <c r="V246" s="42"/>
      <c r="X246" s="42"/>
      <c r="Z246" s="42"/>
      <c r="AB246" s="42"/>
      <c r="AE246" s="42"/>
      <c r="AF246" s="42"/>
      <c r="AG246" s="42"/>
    </row>
    <row r="247" spans="1:33" ht="15.75" customHeight="1">
      <c r="A247" s="227"/>
      <c r="B247" s="60"/>
      <c r="C247" s="60"/>
      <c r="D247" s="60"/>
      <c r="E247" s="60"/>
      <c r="F247" s="61"/>
      <c r="G247" s="60"/>
      <c r="H247" s="60"/>
      <c r="L247" s="42"/>
      <c r="P247" s="42"/>
      <c r="Q247" s="42"/>
      <c r="R247" s="42"/>
      <c r="S247" s="42"/>
      <c r="T247" s="42"/>
      <c r="V247" s="42"/>
      <c r="X247" s="42"/>
      <c r="Z247" s="42"/>
      <c r="AB247" s="42"/>
      <c r="AE247" s="42"/>
      <c r="AF247" s="42"/>
      <c r="AG247" s="42"/>
    </row>
    <row r="248" spans="1:33" ht="15.75" customHeight="1">
      <c r="A248" s="227"/>
      <c r="B248" s="60"/>
      <c r="C248" s="60"/>
      <c r="D248" s="60"/>
      <c r="E248" s="60"/>
      <c r="F248" s="61"/>
      <c r="G248" s="60"/>
      <c r="H248" s="60"/>
      <c r="L248" s="42"/>
      <c r="P248" s="42"/>
      <c r="Q248" s="42"/>
      <c r="R248" s="42"/>
      <c r="S248" s="42"/>
      <c r="T248" s="42"/>
      <c r="V248" s="42"/>
      <c r="X248" s="42"/>
      <c r="Z248" s="42"/>
      <c r="AB248" s="42"/>
      <c r="AE248" s="42"/>
      <c r="AF248" s="42"/>
      <c r="AG248" s="42"/>
    </row>
    <row r="249" spans="1:33" ht="15.75" customHeight="1">
      <c r="A249" s="227"/>
      <c r="B249" s="60"/>
      <c r="C249" s="60"/>
      <c r="D249" s="60"/>
      <c r="E249" s="60"/>
      <c r="F249" s="61"/>
      <c r="G249" s="60"/>
      <c r="H249" s="60"/>
      <c r="L249" s="42"/>
      <c r="P249" s="42"/>
      <c r="Q249" s="42"/>
      <c r="R249" s="42"/>
      <c r="S249" s="42"/>
      <c r="T249" s="42"/>
      <c r="V249" s="42"/>
      <c r="X249" s="42"/>
      <c r="Z249" s="42"/>
      <c r="AB249" s="42"/>
      <c r="AE249" s="42"/>
      <c r="AF249" s="42"/>
      <c r="AG249" s="42"/>
    </row>
    <row r="250" spans="1:33" ht="15.75" customHeight="1">
      <c r="A250" s="227"/>
      <c r="B250" s="60"/>
      <c r="C250" s="60"/>
      <c r="D250" s="60"/>
      <c r="E250" s="60"/>
      <c r="F250" s="61"/>
      <c r="G250" s="60"/>
      <c r="H250" s="60"/>
      <c r="L250" s="42"/>
      <c r="P250" s="42"/>
      <c r="Q250" s="42"/>
      <c r="R250" s="42"/>
      <c r="S250" s="42"/>
      <c r="T250" s="42"/>
      <c r="V250" s="42"/>
      <c r="X250" s="42"/>
      <c r="Z250" s="42"/>
      <c r="AB250" s="42"/>
      <c r="AE250" s="42"/>
      <c r="AF250" s="42"/>
      <c r="AG250" s="42"/>
    </row>
    <row r="251" spans="1:33" ht="15.75" customHeight="1">
      <c r="A251" s="227"/>
      <c r="B251" s="60"/>
      <c r="C251" s="60"/>
      <c r="D251" s="60"/>
      <c r="E251" s="60"/>
      <c r="F251" s="61"/>
      <c r="G251" s="60"/>
      <c r="H251" s="60"/>
      <c r="L251" s="42"/>
      <c r="P251" s="42"/>
      <c r="Q251" s="42"/>
      <c r="R251" s="42"/>
      <c r="S251" s="42"/>
      <c r="T251" s="42"/>
      <c r="V251" s="42"/>
      <c r="X251" s="42"/>
      <c r="Z251" s="42"/>
      <c r="AB251" s="42"/>
      <c r="AE251" s="42"/>
      <c r="AF251" s="42"/>
      <c r="AG251" s="42"/>
    </row>
    <row r="252" spans="1:33" ht="15.75" customHeight="1">
      <c r="A252" s="227"/>
      <c r="B252" s="60"/>
      <c r="C252" s="60"/>
      <c r="D252" s="60"/>
      <c r="E252" s="60"/>
      <c r="F252" s="61"/>
      <c r="G252" s="60"/>
      <c r="H252" s="60"/>
      <c r="L252" s="42"/>
      <c r="P252" s="42"/>
      <c r="Q252" s="42"/>
      <c r="R252" s="42"/>
      <c r="S252" s="42"/>
      <c r="T252" s="42"/>
      <c r="V252" s="42"/>
      <c r="X252" s="42"/>
      <c r="Z252" s="42"/>
      <c r="AB252" s="42"/>
      <c r="AE252" s="42"/>
      <c r="AF252" s="42"/>
      <c r="AG252" s="42"/>
    </row>
    <row r="253" spans="1:33" ht="15.75" customHeight="1">
      <c r="A253" s="227"/>
      <c r="B253" s="60"/>
      <c r="C253" s="60"/>
      <c r="D253" s="60"/>
      <c r="E253" s="60"/>
      <c r="F253" s="61"/>
      <c r="G253" s="60"/>
      <c r="H253" s="60"/>
      <c r="L253" s="42"/>
      <c r="P253" s="42"/>
      <c r="Q253" s="42"/>
      <c r="R253" s="42"/>
      <c r="S253" s="42"/>
      <c r="T253" s="42"/>
      <c r="V253" s="42"/>
      <c r="X253" s="42"/>
      <c r="Z253" s="42"/>
      <c r="AB253" s="42"/>
      <c r="AE253" s="42"/>
      <c r="AF253" s="42"/>
      <c r="AG253" s="42"/>
    </row>
    <row r="254" spans="1:33" ht="15.75" customHeight="1">
      <c r="A254" s="227"/>
      <c r="B254" s="60"/>
      <c r="C254" s="60"/>
      <c r="D254" s="60"/>
      <c r="E254" s="60"/>
      <c r="F254" s="61"/>
      <c r="G254" s="60"/>
      <c r="H254" s="60"/>
      <c r="L254" s="42"/>
      <c r="P254" s="42"/>
      <c r="Q254" s="42"/>
      <c r="R254" s="42"/>
      <c r="S254" s="42"/>
      <c r="T254" s="42"/>
      <c r="V254" s="42"/>
      <c r="X254" s="42"/>
      <c r="Z254" s="42"/>
      <c r="AB254" s="42"/>
      <c r="AE254" s="42"/>
      <c r="AF254" s="42"/>
      <c r="AG254" s="42"/>
    </row>
    <row r="255" spans="1:33" ht="15.75" customHeight="1">
      <c r="A255" s="227"/>
      <c r="B255" s="60"/>
      <c r="C255" s="60"/>
      <c r="D255" s="60"/>
      <c r="E255" s="60"/>
      <c r="F255" s="61"/>
      <c r="G255" s="60"/>
      <c r="H255" s="60"/>
      <c r="L255" s="42"/>
      <c r="P255" s="42"/>
      <c r="Q255" s="42"/>
      <c r="R255" s="42"/>
      <c r="S255" s="42"/>
      <c r="T255" s="42"/>
      <c r="V255" s="42"/>
      <c r="X255" s="42"/>
      <c r="Z255" s="42"/>
      <c r="AB255" s="42"/>
      <c r="AE255" s="42"/>
      <c r="AF255" s="42"/>
      <c r="AG255" s="42"/>
    </row>
    <row r="256" spans="1:33" ht="15.75" customHeight="1">
      <c r="A256" s="227"/>
      <c r="B256" s="60"/>
      <c r="C256" s="60"/>
      <c r="D256" s="60"/>
      <c r="E256" s="60"/>
      <c r="F256" s="61"/>
      <c r="G256" s="60"/>
      <c r="H256" s="60"/>
      <c r="L256" s="42"/>
      <c r="P256" s="42"/>
      <c r="Q256" s="42"/>
      <c r="R256" s="42"/>
      <c r="S256" s="42"/>
      <c r="T256" s="42"/>
      <c r="V256" s="42"/>
      <c r="X256" s="42"/>
      <c r="Z256" s="42"/>
      <c r="AB256" s="42"/>
      <c r="AE256" s="42"/>
      <c r="AF256" s="42"/>
      <c r="AG256" s="42"/>
    </row>
    <row r="257" spans="1:33" ht="15.75" customHeight="1">
      <c r="A257" s="227"/>
      <c r="B257" s="60"/>
      <c r="C257" s="60"/>
      <c r="D257" s="60"/>
      <c r="E257" s="60"/>
      <c r="F257" s="61"/>
      <c r="G257" s="60"/>
      <c r="H257" s="60"/>
      <c r="L257" s="42"/>
      <c r="P257" s="42"/>
      <c r="Q257" s="42"/>
      <c r="R257" s="42"/>
      <c r="S257" s="42"/>
      <c r="T257" s="42"/>
      <c r="V257" s="42"/>
      <c r="X257" s="42"/>
      <c r="Z257" s="42"/>
      <c r="AB257" s="42"/>
      <c r="AE257" s="42"/>
      <c r="AF257" s="42"/>
      <c r="AG257" s="42"/>
    </row>
    <row r="258" spans="1:33" ht="15.75" customHeight="1">
      <c r="A258" s="227"/>
      <c r="B258" s="60"/>
      <c r="C258" s="60"/>
      <c r="D258" s="60"/>
      <c r="E258" s="60"/>
      <c r="F258" s="61"/>
      <c r="G258" s="60"/>
      <c r="H258" s="60"/>
      <c r="L258" s="42"/>
      <c r="P258" s="42"/>
      <c r="Q258" s="42"/>
      <c r="R258" s="42"/>
      <c r="S258" s="42"/>
      <c r="T258" s="42"/>
      <c r="V258" s="42"/>
      <c r="X258" s="42"/>
      <c r="Z258" s="42"/>
      <c r="AB258" s="42"/>
      <c r="AE258" s="42"/>
      <c r="AF258" s="42"/>
      <c r="AG258" s="42"/>
    </row>
    <row r="259" spans="1:33" ht="15.75" customHeight="1">
      <c r="A259" s="227"/>
      <c r="B259" s="60"/>
      <c r="C259" s="60"/>
      <c r="D259" s="60"/>
      <c r="E259" s="60"/>
      <c r="F259" s="61"/>
      <c r="G259" s="60"/>
      <c r="H259" s="60"/>
      <c r="L259" s="42"/>
      <c r="P259" s="42"/>
      <c r="Q259" s="42"/>
      <c r="R259" s="42"/>
      <c r="S259" s="42"/>
      <c r="T259" s="42"/>
      <c r="V259" s="42"/>
      <c r="X259" s="42"/>
      <c r="Z259" s="42"/>
      <c r="AB259" s="42"/>
      <c r="AE259" s="42"/>
      <c r="AF259" s="42"/>
      <c r="AG259" s="42"/>
    </row>
    <row r="260" spans="1:33" ht="15.75" customHeight="1">
      <c r="A260" s="227"/>
      <c r="B260" s="60"/>
      <c r="C260" s="60"/>
      <c r="D260" s="60"/>
      <c r="E260" s="60"/>
      <c r="F260" s="61"/>
      <c r="G260" s="60"/>
      <c r="H260" s="60"/>
      <c r="L260" s="42"/>
      <c r="P260" s="42"/>
      <c r="Q260" s="42"/>
      <c r="R260" s="42"/>
      <c r="S260" s="42"/>
      <c r="T260" s="42"/>
      <c r="V260" s="42"/>
      <c r="X260" s="42"/>
      <c r="Z260" s="42"/>
      <c r="AB260" s="42"/>
      <c r="AE260" s="42"/>
      <c r="AF260" s="42"/>
      <c r="AG260" s="42"/>
    </row>
    <row r="261" spans="1:33" ht="15.75" customHeight="1">
      <c r="A261" s="227"/>
      <c r="B261" s="60"/>
      <c r="C261" s="60"/>
      <c r="D261" s="60"/>
      <c r="E261" s="60"/>
      <c r="F261" s="61"/>
      <c r="G261" s="60"/>
      <c r="H261" s="60"/>
      <c r="L261" s="42"/>
      <c r="P261" s="42"/>
      <c r="Q261" s="42"/>
      <c r="R261" s="42"/>
      <c r="S261" s="42"/>
      <c r="T261" s="42"/>
      <c r="V261" s="42"/>
      <c r="X261" s="42"/>
      <c r="Z261" s="42"/>
      <c r="AB261" s="42"/>
      <c r="AE261" s="42"/>
      <c r="AF261" s="42"/>
      <c r="AG261" s="42"/>
    </row>
    <row r="262" spans="1:33" ht="15.75" customHeight="1">
      <c r="A262" s="227"/>
      <c r="B262" s="60"/>
      <c r="C262" s="60"/>
      <c r="D262" s="60"/>
      <c r="E262" s="60"/>
      <c r="F262" s="61"/>
      <c r="G262" s="60"/>
      <c r="H262" s="60"/>
      <c r="L262" s="42"/>
      <c r="P262" s="42"/>
      <c r="Q262" s="42"/>
      <c r="R262" s="42"/>
      <c r="S262" s="42"/>
      <c r="T262" s="42"/>
      <c r="V262" s="42"/>
      <c r="X262" s="42"/>
      <c r="Z262" s="42"/>
      <c r="AB262" s="42"/>
      <c r="AE262" s="42"/>
      <c r="AF262" s="42"/>
      <c r="AG262" s="42"/>
    </row>
    <row r="263" spans="1:33" ht="15.75" customHeight="1">
      <c r="A263" s="227"/>
      <c r="B263" s="60"/>
      <c r="C263" s="60"/>
      <c r="D263" s="60"/>
      <c r="E263" s="60"/>
      <c r="F263" s="61"/>
      <c r="G263" s="60"/>
      <c r="H263" s="60"/>
      <c r="L263" s="42"/>
      <c r="P263" s="42"/>
      <c r="Q263" s="42"/>
      <c r="R263" s="42"/>
      <c r="S263" s="42"/>
      <c r="T263" s="42"/>
      <c r="V263" s="42"/>
      <c r="X263" s="42"/>
      <c r="Z263" s="42"/>
      <c r="AB263" s="42"/>
      <c r="AE263" s="42"/>
      <c r="AF263" s="42"/>
      <c r="AG263" s="42"/>
    </row>
    <row r="264" spans="1:33" ht="15.75" customHeight="1">
      <c r="A264" s="227"/>
      <c r="B264" s="60"/>
      <c r="C264" s="60"/>
      <c r="D264" s="60"/>
      <c r="E264" s="60"/>
      <c r="F264" s="61"/>
      <c r="G264" s="60"/>
      <c r="H264" s="60"/>
      <c r="L264" s="42"/>
      <c r="P264" s="42"/>
      <c r="Q264" s="42"/>
      <c r="R264" s="42"/>
      <c r="S264" s="42"/>
      <c r="T264" s="42"/>
      <c r="V264" s="42"/>
      <c r="X264" s="42"/>
      <c r="Z264" s="42"/>
      <c r="AB264" s="42"/>
      <c r="AE264" s="42"/>
      <c r="AF264" s="42"/>
      <c r="AG264" s="42"/>
    </row>
    <row r="265" spans="1:33" ht="15.75" customHeight="1">
      <c r="A265" s="227"/>
      <c r="B265" s="60"/>
      <c r="C265" s="60"/>
      <c r="D265" s="60"/>
      <c r="E265" s="60"/>
      <c r="F265" s="61"/>
      <c r="G265" s="60"/>
      <c r="H265" s="60"/>
      <c r="L265" s="42"/>
      <c r="P265" s="42"/>
      <c r="Q265" s="42"/>
      <c r="R265" s="42"/>
      <c r="S265" s="42"/>
      <c r="T265" s="42"/>
      <c r="V265" s="42"/>
      <c r="X265" s="42"/>
      <c r="Z265" s="42"/>
      <c r="AB265" s="42"/>
      <c r="AE265" s="42"/>
      <c r="AF265" s="42"/>
      <c r="AG265" s="42"/>
    </row>
    <row r="266" spans="1:33" ht="15.75" customHeight="1">
      <c r="A266" s="227"/>
      <c r="B266" s="60"/>
      <c r="C266" s="60"/>
      <c r="D266" s="60"/>
      <c r="E266" s="60"/>
      <c r="F266" s="61"/>
      <c r="G266" s="60"/>
      <c r="H266" s="60"/>
      <c r="L266" s="42"/>
      <c r="P266" s="42"/>
      <c r="Q266" s="42"/>
      <c r="R266" s="42"/>
      <c r="S266" s="42"/>
      <c r="T266" s="42"/>
      <c r="V266" s="42"/>
      <c r="X266" s="42"/>
      <c r="Z266" s="42"/>
      <c r="AB266" s="42"/>
      <c r="AE266" s="42"/>
      <c r="AF266" s="42"/>
      <c r="AG266" s="42"/>
    </row>
    <row r="267" spans="1:33" ht="15.75" customHeight="1">
      <c r="A267" s="227"/>
      <c r="B267" s="60"/>
      <c r="C267" s="60"/>
      <c r="D267" s="60"/>
      <c r="E267" s="60"/>
      <c r="F267" s="61"/>
      <c r="G267" s="60"/>
      <c r="H267" s="60"/>
      <c r="L267" s="42"/>
      <c r="P267" s="42"/>
      <c r="Q267" s="42"/>
      <c r="R267" s="42"/>
      <c r="S267" s="42"/>
      <c r="T267" s="42"/>
      <c r="V267" s="42"/>
      <c r="X267" s="42"/>
      <c r="Z267" s="42"/>
      <c r="AB267" s="42"/>
      <c r="AE267" s="42"/>
      <c r="AF267" s="42"/>
      <c r="AG267" s="42"/>
    </row>
    <row r="268" spans="1:33" ht="15.75" customHeight="1">
      <c r="A268" s="227"/>
      <c r="B268" s="60"/>
      <c r="C268" s="60"/>
      <c r="D268" s="60"/>
      <c r="E268" s="60"/>
      <c r="F268" s="61"/>
      <c r="G268" s="60"/>
      <c r="H268" s="60"/>
      <c r="L268" s="42"/>
      <c r="P268" s="42"/>
      <c r="Q268" s="42"/>
      <c r="R268" s="42"/>
      <c r="S268" s="42"/>
      <c r="T268" s="42"/>
      <c r="V268" s="42"/>
      <c r="X268" s="42"/>
      <c r="Z268" s="42"/>
      <c r="AB268" s="42"/>
      <c r="AE268" s="42"/>
      <c r="AF268" s="42"/>
      <c r="AG268" s="42"/>
    </row>
    <row r="269" spans="1:33" ht="15.75" customHeight="1">
      <c r="A269" s="227"/>
      <c r="B269" s="60"/>
      <c r="C269" s="60"/>
      <c r="D269" s="60"/>
      <c r="E269" s="60"/>
      <c r="F269" s="61"/>
      <c r="G269" s="60"/>
      <c r="H269" s="60"/>
      <c r="L269" s="42"/>
      <c r="P269" s="42"/>
      <c r="Q269" s="42"/>
      <c r="R269" s="42"/>
      <c r="S269" s="42"/>
      <c r="T269" s="42"/>
      <c r="V269" s="42"/>
      <c r="X269" s="42"/>
      <c r="Z269" s="42"/>
      <c r="AB269" s="42"/>
      <c r="AE269" s="42"/>
      <c r="AF269" s="42"/>
      <c r="AG269" s="42"/>
    </row>
    <row r="270" spans="1:33" ht="15.75" customHeight="1">
      <c r="A270" s="227"/>
      <c r="B270" s="60"/>
      <c r="C270" s="60"/>
      <c r="D270" s="60"/>
      <c r="E270" s="60"/>
      <c r="F270" s="61"/>
      <c r="G270" s="60"/>
      <c r="H270" s="60"/>
      <c r="L270" s="42"/>
      <c r="P270" s="42"/>
      <c r="Q270" s="42"/>
      <c r="R270" s="42"/>
      <c r="S270" s="42"/>
      <c r="T270" s="42"/>
      <c r="V270" s="42"/>
      <c r="X270" s="42"/>
      <c r="Z270" s="42"/>
      <c r="AB270" s="42"/>
      <c r="AE270" s="42"/>
      <c r="AF270" s="42"/>
      <c r="AG270" s="42"/>
    </row>
    <row r="271" spans="1:33" ht="15.75" customHeight="1">
      <c r="A271" s="227"/>
      <c r="B271" s="60"/>
      <c r="C271" s="60"/>
      <c r="D271" s="60"/>
      <c r="E271" s="60"/>
      <c r="F271" s="61"/>
      <c r="G271" s="60"/>
      <c r="H271" s="60"/>
      <c r="L271" s="42"/>
      <c r="P271" s="42"/>
      <c r="Q271" s="42"/>
      <c r="R271" s="42"/>
      <c r="S271" s="42"/>
      <c r="T271" s="42"/>
      <c r="V271" s="42"/>
      <c r="X271" s="42"/>
      <c r="Z271" s="42"/>
      <c r="AB271" s="42"/>
      <c r="AE271" s="42"/>
      <c r="AF271" s="42"/>
      <c r="AG271" s="42"/>
    </row>
    <row r="272" spans="1:33" ht="15.75" customHeight="1">
      <c r="A272" s="227"/>
      <c r="B272" s="60"/>
      <c r="C272" s="60"/>
      <c r="D272" s="60"/>
      <c r="E272" s="60"/>
      <c r="F272" s="61"/>
      <c r="G272" s="60"/>
      <c r="H272" s="60"/>
      <c r="L272" s="42"/>
      <c r="P272" s="42"/>
      <c r="Q272" s="42"/>
      <c r="R272" s="42"/>
      <c r="S272" s="42"/>
      <c r="T272" s="42"/>
      <c r="V272" s="42"/>
      <c r="X272" s="42"/>
      <c r="Z272" s="42"/>
      <c r="AB272" s="42"/>
      <c r="AE272" s="42"/>
      <c r="AF272" s="42"/>
      <c r="AG272" s="42"/>
    </row>
    <row r="273" spans="1:33" ht="15.75" customHeight="1">
      <c r="A273" s="227"/>
      <c r="B273" s="60"/>
      <c r="C273" s="60"/>
      <c r="D273" s="60"/>
      <c r="E273" s="60"/>
      <c r="F273" s="61"/>
      <c r="G273" s="60"/>
      <c r="H273" s="60"/>
      <c r="L273" s="42"/>
      <c r="P273" s="42"/>
      <c r="Q273" s="42"/>
      <c r="R273" s="42"/>
      <c r="S273" s="42"/>
      <c r="T273" s="42"/>
      <c r="V273" s="42"/>
      <c r="X273" s="42"/>
      <c r="Z273" s="42"/>
      <c r="AB273" s="42"/>
      <c r="AE273" s="42"/>
      <c r="AF273" s="42"/>
      <c r="AG273" s="42"/>
    </row>
    <row r="274" spans="1:33" ht="15.75" customHeight="1">
      <c r="A274" s="227"/>
      <c r="B274" s="60"/>
      <c r="C274" s="60"/>
      <c r="D274" s="60"/>
      <c r="E274" s="60"/>
      <c r="F274" s="61"/>
      <c r="G274" s="60"/>
      <c r="H274" s="60"/>
      <c r="L274" s="42"/>
      <c r="P274" s="42"/>
      <c r="Q274" s="42"/>
      <c r="R274" s="42"/>
      <c r="S274" s="42"/>
      <c r="T274" s="42"/>
      <c r="V274" s="42"/>
      <c r="X274" s="42"/>
      <c r="Z274" s="42"/>
      <c r="AB274" s="42"/>
      <c r="AE274" s="42"/>
      <c r="AF274" s="42"/>
      <c r="AG274" s="42"/>
    </row>
    <row r="275" spans="1:33" ht="15.75" customHeight="1">
      <c r="A275" s="227"/>
      <c r="B275" s="60"/>
      <c r="C275" s="60"/>
      <c r="D275" s="60"/>
      <c r="E275" s="60"/>
      <c r="F275" s="61"/>
      <c r="G275" s="60"/>
      <c r="H275" s="60"/>
      <c r="L275" s="42"/>
      <c r="P275" s="42"/>
      <c r="Q275" s="42"/>
      <c r="R275" s="42"/>
      <c r="S275" s="42"/>
      <c r="T275" s="42"/>
      <c r="V275" s="42"/>
      <c r="X275" s="42"/>
      <c r="Z275" s="42"/>
      <c r="AB275" s="42"/>
      <c r="AE275" s="42"/>
      <c r="AF275" s="42"/>
      <c r="AG275" s="42"/>
    </row>
    <row r="276" spans="1:33" ht="15.75" customHeight="1">
      <c r="A276" s="227"/>
      <c r="B276" s="60"/>
      <c r="C276" s="60"/>
      <c r="D276" s="60"/>
      <c r="E276" s="60"/>
      <c r="F276" s="61"/>
      <c r="G276" s="60"/>
      <c r="H276" s="60"/>
      <c r="L276" s="42"/>
      <c r="P276" s="42"/>
      <c r="Q276" s="42"/>
      <c r="R276" s="42"/>
      <c r="S276" s="42"/>
      <c r="T276" s="42"/>
      <c r="V276" s="42"/>
      <c r="X276" s="42"/>
      <c r="Z276" s="42"/>
      <c r="AB276" s="42"/>
      <c r="AE276" s="42"/>
      <c r="AF276" s="42"/>
      <c r="AG276" s="42"/>
    </row>
    <row r="277" spans="1:33" ht="15.75" customHeight="1">
      <c r="A277" s="227"/>
      <c r="B277" s="60"/>
      <c r="C277" s="60"/>
      <c r="D277" s="60"/>
      <c r="E277" s="60"/>
      <c r="F277" s="61"/>
      <c r="G277" s="60"/>
      <c r="H277" s="60"/>
      <c r="L277" s="42"/>
      <c r="P277" s="42"/>
      <c r="Q277" s="42"/>
      <c r="R277" s="42"/>
      <c r="S277" s="42"/>
      <c r="T277" s="42"/>
      <c r="V277" s="42"/>
      <c r="X277" s="42"/>
      <c r="Z277" s="42"/>
      <c r="AB277" s="42"/>
      <c r="AE277" s="42"/>
      <c r="AF277" s="42"/>
      <c r="AG277" s="42"/>
    </row>
    <row r="278" spans="1:33" ht="15.75" customHeight="1">
      <c r="A278" s="227"/>
      <c r="B278" s="60"/>
      <c r="C278" s="60"/>
      <c r="D278" s="60"/>
      <c r="E278" s="60"/>
      <c r="F278" s="61"/>
      <c r="G278" s="60"/>
      <c r="H278" s="60"/>
      <c r="L278" s="42"/>
      <c r="P278" s="42"/>
      <c r="Q278" s="42"/>
      <c r="R278" s="42"/>
      <c r="S278" s="42"/>
      <c r="T278" s="42"/>
      <c r="V278" s="42"/>
      <c r="X278" s="42"/>
      <c r="Z278" s="42"/>
      <c r="AB278" s="42"/>
      <c r="AE278" s="42"/>
      <c r="AF278" s="42"/>
      <c r="AG278" s="42"/>
    </row>
    <row r="279" spans="1:33" ht="15.75" customHeight="1">
      <c r="A279" s="227"/>
      <c r="B279" s="60"/>
      <c r="C279" s="60"/>
      <c r="D279" s="60"/>
      <c r="E279" s="60"/>
      <c r="F279" s="61"/>
      <c r="G279" s="60"/>
      <c r="H279" s="60"/>
      <c r="L279" s="42"/>
      <c r="P279" s="42"/>
      <c r="Q279" s="42"/>
      <c r="R279" s="42"/>
      <c r="S279" s="42"/>
      <c r="T279" s="42"/>
      <c r="V279" s="42"/>
      <c r="X279" s="42"/>
      <c r="Z279" s="42"/>
      <c r="AB279" s="42"/>
      <c r="AE279" s="42"/>
      <c r="AF279" s="42"/>
      <c r="AG279" s="42"/>
    </row>
    <row r="280" spans="1:33" ht="15.75" customHeight="1">
      <c r="A280" s="227"/>
      <c r="B280" s="60"/>
      <c r="C280" s="60"/>
      <c r="D280" s="60"/>
      <c r="E280" s="60"/>
      <c r="F280" s="61"/>
      <c r="G280" s="60"/>
      <c r="H280" s="60"/>
      <c r="L280" s="42"/>
      <c r="P280" s="42"/>
      <c r="Q280" s="42"/>
      <c r="R280" s="42"/>
      <c r="S280" s="42"/>
      <c r="T280" s="42"/>
      <c r="V280" s="42"/>
      <c r="X280" s="42"/>
      <c r="Z280" s="42"/>
      <c r="AB280" s="42"/>
      <c r="AE280" s="42"/>
      <c r="AF280" s="42"/>
      <c r="AG280" s="42"/>
    </row>
    <row r="281" spans="1:33" ht="15.75" customHeight="1">
      <c r="A281" s="227"/>
      <c r="B281" s="60"/>
      <c r="C281" s="60"/>
      <c r="D281" s="60"/>
      <c r="E281" s="60"/>
      <c r="F281" s="61"/>
      <c r="G281" s="60"/>
      <c r="H281" s="60"/>
      <c r="L281" s="42"/>
      <c r="P281" s="42"/>
      <c r="Q281" s="42"/>
      <c r="R281" s="42"/>
      <c r="S281" s="42"/>
      <c r="T281" s="42"/>
      <c r="V281" s="42"/>
      <c r="X281" s="42"/>
      <c r="Z281" s="42"/>
      <c r="AB281" s="42"/>
      <c r="AE281" s="42"/>
      <c r="AF281" s="42"/>
      <c r="AG281" s="42"/>
    </row>
    <row r="282" spans="1:33" ht="15.75" customHeight="1">
      <c r="A282" s="227"/>
      <c r="B282" s="60"/>
      <c r="C282" s="60"/>
      <c r="D282" s="60"/>
      <c r="E282" s="60"/>
      <c r="F282" s="61"/>
      <c r="G282" s="60"/>
      <c r="H282" s="60"/>
      <c r="L282" s="42"/>
      <c r="P282" s="42"/>
      <c r="Q282" s="42"/>
      <c r="R282" s="42"/>
      <c r="S282" s="42"/>
      <c r="T282" s="42"/>
      <c r="V282" s="42"/>
      <c r="X282" s="42"/>
      <c r="Z282" s="42"/>
      <c r="AB282" s="42"/>
      <c r="AE282" s="42"/>
      <c r="AF282" s="42"/>
      <c r="AG282" s="42"/>
    </row>
    <row r="283" spans="1:33" ht="15.75" customHeight="1">
      <c r="A283" s="227"/>
      <c r="B283" s="60"/>
      <c r="C283" s="60"/>
      <c r="D283" s="60"/>
      <c r="E283" s="60"/>
      <c r="F283" s="61"/>
      <c r="G283" s="60"/>
      <c r="H283" s="60"/>
      <c r="L283" s="42"/>
      <c r="P283" s="42"/>
      <c r="Q283" s="42"/>
      <c r="R283" s="42"/>
      <c r="S283" s="42"/>
      <c r="T283" s="42"/>
      <c r="V283" s="42"/>
      <c r="X283" s="42"/>
      <c r="Z283" s="42"/>
      <c r="AB283" s="42"/>
      <c r="AE283" s="42"/>
      <c r="AF283" s="42"/>
      <c r="AG283" s="42"/>
    </row>
    <row r="284" spans="1:33" ht="15.75" customHeight="1">
      <c r="A284" s="227"/>
      <c r="B284" s="60"/>
      <c r="C284" s="60"/>
      <c r="D284" s="60"/>
      <c r="E284" s="60"/>
      <c r="F284" s="61"/>
      <c r="G284" s="60"/>
      <c r="H284" s="60"/>
      <c r="L284" s="42"/>
      <c r="P284" s="42"/>
      <c r="Q284" s="42"/>
      <c r="R284" s="42"/>
      <c r="S284" s="42"/>
      <c r="T284" s="42"/>
      <c r="V284" s="42"/>
      <c r="X284" s="42"/>
      <c r="Z284" s="42"/>
      <c r="AB284" s="42"/>
      <c r="AE284" s="42"/>
      <c r="AF284" s="42"/>
      <c r="AG284" s="42"/>
    </row>
    <row r="285" spans="1:33" ht="15.75" customHeight="1">
      <c r="A285" s="227"/>
      <c r="B285" s="60"/>
      <c r="C285" s="60"/>
      <c r="D285" s="60"/>
      <c r="E285" s="60"/>
      <c r="F285" s="61"/>
      <c r="G285" s="60"/>
      <c r="H285" s="60"/>
      <c r="L285" s="42"/>
      <c r="P285" s="42"/>
      <c r="Q285" s="42"/>
      <c r="R285" s="42"/>
      <c r="S285" s="42"/>
      <c r="T285" s="42"/>
      <c r="V285" s="42"/>
      <c r="X285" s="42"/>
      <c r="Z285" s="42"/>
      <c r="AB285" s="42"/>
      <c r="AE285" s="42"/>
      <c r="AF285" s="42"/>
      <c r="AG285" s="42"/>
    </row>
    <row r="286" spans="1:33" ht="15.75" customHeight="1">
      <c r="A286" s="227"/>
      <c r="B286" s="60"/>
      <c r="C286" s="60"/>
      <c r="D286" s="60"/>
      <c r="E286" s="60"/>
      <c r="F286" s="61"/>
      <c r="G286" s="60"/>
      <c r="H286" s="60"/>
      <c r="L286" s="42"/>
      <c r="P286" s="42"/>
      <c r="Q286" s="42"/>
      <c r="R286" s="42"/>
      <c r="S286" s="42"/>
      <c r="T286" s="42"/>
      <c r="V286" s="42"/>
      <c r="X286" s="42"/>
      <c r="Z286" s="42"/>
      <c r="AB286" s="42"/>
      <c r="AE286" s="42"/>
      <c r="AF286" s="42"/>
      <c r="AG286" s="42"/>
    </row>
    <row r="287" spans="1:33" ht="15.75" customHeight="1">
      <c r="A287" s="227"/>
      <c r="B287" s="60"/>
      <c r="C287" s="60"/>
      <c r="D287" s="60"/>
      <c r="E287" s="60"/>
      <c r="F287" s="61"/>
      <c r="G287" s="60"/>
      <c r="H287" s="60"/>
      <c r="L287" s="42"/>
      <c r="P287" s="42"/>
      <c r="Q287" s="42"/>
      <c r="R287" s="42"/>
      <c r="S287" s="42"/>
      <c r="T287" s="42"/>
      <c r="V287" s="42"/>
      <c r="X287" s="42"/>
      <c r="Z287" s="42"/>
      <c r="AB287" s="42"/>
      <c r="AE287" s="42"/>
      <c r="AF287" s="42"/>
      <c r="AG287" s="42"/>
    </row>
    <row r="288" spans="1:33" ht="15.75" customHeight="1">
      <c r="A288" s="227"/>
      <c r="B288" s="60"/>
      <c r="C288" s="60"/>
      <c r="D288" s="60"/>
      <c r="E288" s="60"/>
      <c r="F288" s="61"/>
      <c r="G288" s="60"/>
      <c r="H288" s="60"/>
      <c r="L288" s="42"/>
      <c r="P288" s="42"/>
      <c r="Q288" s="42"/>
      <c r="R288" s="42"/>
      <c r="S288" s="42"/>
      <c r="T288" s="42"/>
      <c r="V288" s="42"/>
      <c r="X288" s="42"/>
      <c r="Z288" s="42"/>
      <c r="AB288" s="42"/>
      <c r="AE288" s="42"/>
      <c r="AF288" s="42"/>
      <c r="AG288" s="42"/>
    </row>
    <row r="289" spans="1:33" ht="15.75" customHeight="1">
      <c r="A289" s="227"/>
      <c r="B289" s="60"/>
      <c r="C289" s="60"/>
      <c r="D289" s="60"/>
      <c r="E289" s="60"/>
      <c r="F289" s="61"/>
      <c r="G289" s="60"/>
      <c r="H289" s="60"/>
      <c r="L289" s="42"/>
      <c r="P289" s="42"/>
      <c r="Q289" s="42"/>
      <c r="R289" s="42"/>
      <c r="S289" s="42"/>
      <c r="T289" s="42"/>
      <c r="V289" s="42"/>
      <c r="X289" s="42"/>
      <c r="Z289" s="42"/>
      <c r="AB289" s="42"/>
      <c r="AE289" s="42"/>
      <c r="AF289" s="42"/>
      <c r="AG289" s="42"/>
    </row>
    <row r="290" spans="1:33" ht="15.75" customHeight="1">
      <c r="A290" s="227"/>
      <c r="B290" s="60"/>
      <c r="C290" s="60"/>
      <c r="D290" s="60"/>
      <c r="E290" s="60"/>
      <c r="F290" s="61"/>
      <c r="G290" s="60"/>
      <c r="H290" s="60"/>
      <c r="L290" s="42"/>
      <c r="P290" s="42"/>
      <c r="Q290" s="42"/>
      <c r="R290" s="42"/>
      <c r="S290" s="42"/>
      <c r="T290" s="42"/>
      <c r="V290" s="42"/>
      <c r="X290" s="42"/>
      <c r="Z290" s="42"/>
      <c r="AB290" s="42"/>
      <c r="AE290" s="42"/>
      <c r="AF290" s="42"/>
      <c r="AG290" s="42"/>
    </row>
    <row r="291" spans="1:33" ht="15.75" customHeight="1">
      <c r="A291" s="227"/>
      <c r="B291" s="60"/>
      <c r="C291" s="60"/>
      <c r="D291" s="60"/>
      <c r="E291" s="60"/>
      <c r="F291" s="61"/>
      <c r="G291" s="60"/>
      <c r="H291" s="60"/>
      <c r="L291" s="42"/>
      <c r="P291" s="42"/>
      <c r="Q291" s="42"/>
      <c r="R291" s="42"/>
      <c r="S291" s="42"/>
      <c r="T291" s="42"/>
      <c r="V291" s="42"/>
      <c r="X291" s="42"/>
      <c r="Z291" s="42"/>
      <c r="AB291" s="42"/>
      <c r="AE291" s="42"/>
      <c r="AF291" s="42"/>
      <c r="AG291" s="42"/>
    </row>
    <row r="292" spans="1:33" ht="15.75" customHeight="1">
      <c r="A292" s="227"/>
      <c r="B292" s="60"/>
      <c r="C292" s="60"/>
      <c r="D292" s="60"/>
      <c r="E292" s="60"/>
      <c r="F292" s="61"/>
      <c r="G292" s="60"/>
      <c r="H292" s="60"/>
      <c r="L292" s="42"/>
      <c r="P292" s="42"/>
      <c r="Q292" s="42"/>
      <c r="R292" s="42"/>
      <c r="S292" s="42"/>
      <c r="T292" s="42"/>
      <c r="V292" s="42"/>
      <c r="X292" s="42"/>
      <c r="Z292" s="42"/>
      <c r="AB292" s="42"/>
      <c r="AE292" s="42"/>
      <c r="AF292" s="42"/>
      <c r="AG292" s="42"/>
    </row>
    <row r="293" spans="1:33" ht="15.75" customHeight="1">
      <c r="A293" s="227"/>
      <c r="B293" s="60"/>
      <c r="C293" s="60"/>
      <c r="D293" s="60"/>
      <c r="E293" s="60"/>
      <c r="F293" s="61"/>
      <c r="G293" s="60"/>
      <c r="H293" s="60"/>
      <c r="L293" s="42"/>
      <c r="P293" s="42"/>
      <c r="Q293" s="42"/>
      <c r="R293" s="42"/>
      <c r="S293" s="42"/>
      <c r="T293" s="42"/>
      <c r="V293" s="42"/>
      <c r="X293" s="42"/>
      <c r="Z293" s="42"/>
      <c r="AB293" s="42"/>
      <c r="AE293" s="42"/>
      <c r="AF293" s="42"/>
      <c r="AG293" s="42"/>
    </row>
    <row r="294" spans="1:33" ht="15.75" customHeight="1">
      <c r="A294" s="227"/>
      <c r="B294" s="60"/>
      <c r="C294" s="60"/>
      <c r="D294" s="60"/>
      <c r="E294" s="60"/>
      <c r="F294" s="61"/>
      <c r="G294" s="60"/>
      <c r="H294" s="60"/>
      <c r="L294" s="42"/>
      <c r="P294" s="42"/>
      <c r="Q294" s="42"/>
      <c r="R294" s="42"/>
      <c r="S294" s="42"/>
      <c r="T294" s="42"/>
      <c r="V294" s="42"/>
      <c r="X294" s="42"/>
      <c r="Z294" s="42"/>
      <c r="AB294" s="42"/>
      <c r="AE294" s="42"/>
      <c r="AF294" s="42"/>
      <c r="AG294" s="42"/>
    </row>
    <row r="295" spans="1:33" ht="15.75" customHeight="1">
      <c r="A295" s="227"/>
      <c r="B295" s="60"/>
      <c r="C295" s="60"/>
      <c r="D295" s="60"/>
      <c r="E295" s="60"/>
      <c r="F295" s="61"/>
      <c r="G295" s="60"/>
      <c r="H295" s="60"/>
      <c r="L295" s="42"/>
      <c r="P295" s="42"/>
      <c r="Q295" s="42"/>
      <c r="R295" s="42"/>
      <c r="S295" s="42"/>
      <c r="T295" s="42"/>
      <c r="V295" s="42"/>
      <c r="X295" s="42"/>
      <c r="Z295" s="42"/>
      <c r="AB295" s="42"/>
      <c r="AE295" s="42"/>
      <c r="AF295" s="42"/>
      <c r="AG295" s="42"/>
    </row>
    <row r="296" spans="1:33" ht="15.75" customHeight="1">
      <c r="A296" s="227"/>
      <c r="B296" s="60"/>
      <c r="C296" s="60"/>
      <c r="D296" s="60"/>
      <c r="E296" s="60"/>
      <c r="F296" s="61"/>
      <c r="G296" s="60"/>
      <c r="H296" s="60"/>
      <c r="L296" s="42"/>
      <c r="P296" s="42"/>
      <c r="Q296" s="42"/>
      <c r="R296" s="42"/>
      <c r="S296" s="42"/>
      <c r="T296" s="42"/>
      <c r="V296" s="42"/>
      <c r="X296" s="42"/>
      <c r="Z296" s="42"/>
      <c r="AB296" s="42"/>
      <c r="AE296" s="42"/>
      <c r="AF296" s="42"/>
      <c r="AG296" s="42"/>
    </row>
    <row r="297" spans="1:33" ht="15.75" customHeight="1">
      <c r="A297" s="227"/>
      <c r="B297" s="60"/>
      <c r="C297" s="60"/>
      <c r="D297" s="60"/>
      <c r="E297" s="60"/>
      <c r="F297" s="61"/>
      <c r="G297" s="60"/>
      <c r="H297" s="60"/>
      <c r="L297" s="42"/>
      <c r="P297" s="42"/>
      <c r="Q297" s="42"/>
      <c r="R297" s="42"/>
      <c r="S297" s="42"/>
      <c r="T297" s="42"/>
      <c r="V297" s="42"/>
      <c r="X297" s="42"/>
      <c r="Z297" s="42"/>
      <c r="AB297" s="42"/>
      <c r="AE297" s="42"/>
      <c r="AF297" s="42"/>
      <c r="AG297" s="42"/>
    </row>
    <row r="298" spans="1:33" ht="15.75" customHeight="1">
      <c r="A298" s="227"/>
      <c r="B298" s="60"/>
      <c r="C298" s="60"/>
      <c r="D298" s="60"/>
      <c r="E298" s="60"/>
      <c r="F298" s="61"/>
      <c r="G298" s="60"/>
      <c r="H298" s="60"/>
      <c r="L298" s="42"/>
      <c r="P298" s="42"/>
      <c r="Q298" s="42"/>
      <c r="R298" s="42"/>
      <c r="S298" s="42"/>
      <c r="T298" s="42"/>
      <c r="V298" s="42"/>
      <c r="X298" s="42"/>
      <c r="Z298" s="42"/>
      <c r="AB298" s="42"/>
      <c r="AE298" s="42"/>
      <c r="AF298" s="42"/>
      <c r="AG298" s="42"/>
    </row>
    <row r="299" spans="1:33" ht="15.75" customHeight="1">
      <c r="A299" s="227"/>
      <c r="B299" s="60"/>
      <c r="C299" s="60"/>
      <c r="D299" s="60"/>
      <c r="E299" s="60"/>
      <c r="F299" s="61"/>
      <c r="G299" s="60"/>
      <c r="H299" s="60"/>
      <c r="L299" s="42"/>
      <c r="P299" s="42"/>
      <c r="Q299" s="42"/>
      <c r="R299" s="42"/>
      <c r="S299" s="42"/>
      <c r="T299" s="42"/>
      <c r="V299" s="42"/>
      <c r="X299" s="42"/>
      <c r="Z299" s="42"/>
      <c r="AB299" s="42"/>
      <c r="AE299" s="42"/>
      <c r="AF299" s="42"/>
      <c r="AG299" s="42"/>
    </row>
    <row r="300" spans="1:33" ht="15.75" customHeight="1">
      <c r="A300" s="227"/>
      <c r="B300" s="60"/>
      <c r="C300" s="60"/>
      <c r="D300" s="60"/>
      <c r="E300" s="60"/>
      <c r="F300" s="61"/>
      <c r="G300" s="60"/>
      <c r="H300" s="60"/>
      <c r="L300" s="42"/>
      <c r="P300" s="42"/>
      <c r="Q300" s="42"/>
      <c r="R300" s="42"/>
      <c r="S300" s="42"/>
      <c r="T300" s="42"/>
      <c r="V300" s="42"/>
      <c r="X300" s="42"/>
      <c r="Z300" s="42"/>
      <c r="AB300" s="42"/>
      <c r="AE300" s="42"/>
      <c r="AF300" s="42"/>
      <c r="AG300" s="42"/>
    </row>
    <row r="301" spans="1:33" ht="15.75" customHeight="1">
      <c r="A301" s="227"/>
      <c r="B301" s="60"/>
      <c r="C301" s="60"/>
      <c r="D301" s="60"/>
      <c r="E301" s="60"/>
      <c r="F301" s="61"/>
      <c r="G301" s="60"/>
      <c r="H301" s="60"/>
      <c r="L301" s="42"/>
      <c r="P301" s="42"/>
      <c r="Q301" s="42"/>
      <c r="R301" s="42"/>
      <c r="S301" s="42"/>
      <c r="T301" s="42"/>
      <c r="V301" s="42"/>
      <c r="X301" s="42"/>
      <c r="Z301" s="42"/>
      <c r="AB301" s="42"/>
      <c r="AE301" s="42"/>
      <c r="AF301" s="42"/>
      <c r="AG301" s="42"/>
    </row>
    <row r="302" spans="1:33" ht="15.75" customHeight="1">
      <c r="A302" s="227"/>
      <c r="B302" s="60"/>
      <c r="C302" s="60"/>
      <c r="D302" s="60"/>
      <c r="E302" s="60"/>
      <c r="F302" s="61"/>
      <c r="G302" s="60"/>
      <c r="H302" s="60"/>
      <c r="L302" s="42"/>
      <c r="P302" s="42"/>
      <c r="Q302" s="42"/>
      <c r="R302" s="42"/>
      <c r="S302" s="42"/>
      <c r="T302" s="42"/>
      <c r="V302" s="42"/>
      <c r="X302" s="42"/>
      <c r="Z302" s="42"/>
      <c r="AB302" s="42"/>
      <c r="AE302" s="42"/>
      <c r="AF302" s="42"/>
      <c r="AG302" s="42"/>
    </row>
    <row r="303" spans="1:33" ht="15.75" customHeight="1">
      <c r="A303" s="227"/>
      <c r="B303" s="60"/>
      <c r="C303" s="60"/>
      <c r="D303" s="60"/>
      <c r="E303" s="60"/>
      <c r="F303" s="61"/>
      <c r="G303" s="60"/>
      <c r="H303" s="60"/>
      <c r="L303" s="42"/>
      <c r="P303" s="42"/>
      <c r="Q303" s="42"/>
      <c r="R303" s="42"/>
      <c r="S303" s="42"/>
      <c r="T303" s="42"/>
      <c r="V303" s="42"/>
      <c r="X303" s="42"/>
      <c r="Z303" s="42"/>
      <c r="AB303" s="42"/>
      <c r="AE303" s="42"/>
      <c r="AF303" s="42"/>
      <c r="AG303" s="42"/>
    </row>
    <row r="304" spans="1:33" ht="15.75" customHeight="1">
      <c r="A304" s="227"/>
      <c r="B304" s="60"/>
      <c r="C304" s="60"/>
      <c r="D304" s="60"/>
      <c r="E304" s="60"/>
      <c r="F304" s="61"/>
      <c r="G304" s="60"/>
      <c r="H304" s="60"/>
      <c r="L304" s="42"/>
      <c r="P304" s="42"/>
      <c r="Q304" s="42"/>
      <c r="R304" s="42"/>
      <c r="S304" s="42"/>
      <c r="T304" s="42"/>
      <c r="V304" s="42"/>
      <c r="X304" s="42"/>
      <c r="Z304" s="42"/>
      <c r="AB304" s="42"/>
      <c r="AE304" s="42"/>
      <c r="AF304" s="42"/>
      <c r="AG304" s="42"/>
    </row>
    <row r="305" spans="1:33" ht="15.75" customHeight="1">
      <c r="A305" s="227"/>
      <c r="B305" s="60"/>
      <c r="C305" s="60"/>
      <c r="D305" s="60"/>
      <c r="E305" s="60"/>
      <c r="F305" s="61"/>
      <c r="G305" s="60"/>
      <c r="H305" s="60"/>
      <c r="L305" s="42"/>
      <c r="P305" s="42"/>
      <c r="Q305" s="42"/>
      <c r="R305" s="42"/>
      <c r="S305" s="42"/>
      <c r="T305" s="42"/>
      <c r="V305" s="42"/>
      <c r="X305" s="42"/>
      <c r="Z305" s="42"/>
      <c r="AB305" s="42"/>
      <c r="AE305" s="42"/>
      <c r="AF305" s="42"/>
      <c r="AG305" s="42"/>
    </row>
    <row r="306" spans="1:33" ht="15.75" customHeight="1">
      <c r="A306" s="227"/>
      <c r="B306" s="60"/>
      <c r="C306" s="60"/>
      <c r="D306" s="60"/>
      <c r="E306" s="60"/>
      <c r="F306" s="61"/>
      <c r="G306" s="60"/>
      <c r="H306" s="60"/>
      <c r="L306" s="42"/>
      <c r="P306" s="42"/>
      <c r="Q306" s="42"/>
      <c r="R306" s="42"/>
      <c r="S306" s="42"/>
      <c r="T306" s="42"/>
      <c r="V306" s="42"/>
      <c r="X306" s="42"/>
      <c r="Z306" s="42"/>
      <c r="AB306" s="42"/>
      <c r="AE306" s="42"/>
      <c r="AF306" s="42"/>
      <c r="AG306" s="42"/>
    </row>
    <row r="307" spans="1:33" ht="15.75" customHeight="1">
      <c r="A307" s="227"/>
      <c r="B307" s="60"/>
      <c r="C307" s="60"/>
      <c r="D307" s="60"/>
      <c r="E307" s="60"/>
      <c r="F307" s="61"/>
      <c r="G307" s="60"/>
      <c r="H307" s="60"/>
      <c r="L307" s="42"/>
      <c r="P307" s="42"/>
      <c r="Q307" s="42"/>
      <c r="R307" s="42"/>
      <c r="S307" s="42"/>
      <c r="T307" s="42"/>
      <c r="V307" s="42"/>
      <c r="X307" s="42"/>
      <c r="Z307" s="42"/>
      <c r="AB307" s="42"/>
      <c r="AE307" s="42"/>
      <c r="AF307" s="42"/>
      <c r="AG307" s="42"/>
    </row>
    <row r="308" spans="1:33" ht="15.75" customHeight="1">
      <c r="A308" s="227"/>
      <c r="B308" s="60"/>
      <c r="C308" s="60"/>
      <c r="D308" s="60"/>
      <c r="E308" s="60"/>
      <c r="F308" s="61"/>
      <c r="G308" s="60"/>
      <c r="H308" s="60"/>
      <c r="L308" s="42"/>
      <c r="P308" s="42"/>
      <c r="Q308" s="42"/>
      <c r="R308" s="42"/>
      <c r="S308" s="42"/>
      <c r="T308" s="42"/>
      <c r="V308" s="42"/>
      <c r="X308" s="42"/>
      <c r="Z308" s="42"/>
      <c r="AB308" s="42"/>
      <c r="AE308" s="42"/>
      <c r="AF308" s="42"/>
      <c r="AG308" s="42"/>
    </row>
    <row r="309" spans="1:33" ht="15.75" customHeight="1">
      <c r="A309" s="227"/>
      <c r="B309" s="60"/>
      <c r="C309" s="60"/>
      <c r="D309" s="60"/>
      <c r="E309" s="60"/>
      <c r="F309" s="61"/>
      <c r="G309" s="60"/>
      <c r="H309" s="60"/>
      <c r="L309" s="42"/>
      <c r="P309" s="42"/>
      <c r="Q309" s="42"/>
      <c r="R309" s="42"/>
      <c r="S309" s="42"/>
      <c r="T309" s="42"/>
      <c r="V309" s="42"/>
      <c r="X309" s="42"/>
      <c r="Z309" s="42"/>
      <c r="AB309" s="42"/>
      <c r="AE309" s="42"/>
      <c r="AF309" s="42"/>
      <c r="AG309" s="42"/>
    </row>
    <row r="310" spans="1:33" ht="15.75" customHeight="1">
      <c r="A310" s="227"/>
      <c r="B310" s="60"/>
      <c r="C310" s="60"/>
      <c r="D310" s="60"/>
      <c r="E310" s="60"/>
      <c r="F310" s="61"/>
      <c r="G310" s="60"/>
      <c r="H310" s="60"/>
      <c r="L310" s="42"/>
      <c r="P310" s="42"/>
      <c r="Q310" s="42"/>
      <c r="R310" s="42"/>
      <c r="S310" s="42"/>
      <c r="T310" s="42"/>
      <c r="V310" s="42"/>
      <c r="X310" s="42"/>
      <c r="Z310" s="42"/>
      <c r="AB310" s="42"/>
      <c r="AE310" s="42"/>
      <c r="AF310" s="42"/>
      <c r="AG310" s="42"/>
    </row>
    <row r="311" spans="1:33" ht="15.75" customHeight="1">
      <c r="A311" s="227"/>
      <c r="B311" s="60"/>
      <c r="C311" s="60"/>
      <c r="D311" s="60"/>
      <c r="E311" s="60"/>
      <c r="F311" s="61"/>
      <c r="G311" s="60"/>
      <c r="H311" s="60"/>
      <c r="L311" s="42"/>
      <c r="P311" s="42"/>
      <c r="Q311" s="42"/>
      <c r="R311" s="42"/>
      <c r="S311" s="42"/>
      <c r="T311" s="42"/>
      <c r="V311" s="42"/>
      <c r="X311" s="42"/>
      <c r="Z311" s="42"/>
      <c r="AB311" s="42"/>
      <c r="AE311" s="42"/>
      <c r="AF311" s="42"/>
      <c r="AG311" s="42"/>
    </row>
    <row r="312" spans="1:33" ht="15.75" customHeight="1">
      <c r="A312" s="227"/>
      <c r="B312" s="60"/>
      <c r="C312" s="60"/>
      <c r="D312" s="60"/>
      <c r="E312" s="60"/>
      <c r="F312" s="61"/>
      <c r="G312" s="60"/>
      <c r="H312" s="60"/>
      <c r="L312" s="42"/>
      <c r="P312" s="42"/>
      <c r="Q312" s="42"/>
      <c r="R312" s="42"/>
      <c r="S312" s="42"/>
      <c r="T312" s="42"/>
      <c r="V312" s="42"/>
      <c r="X312" s="42"/>
      <c r="Z312" s="42"/>
      <c r="AB312" s="42"/>
      <c r="AE312" s="42"/>
      <c r="AF312" s="42"/>
      <c r="AG312" s="42"/>
    </row>
    <row r="313" spans="1:33" ht="15.75" customHeight="1">
      <c r="A313" s="227"/>
      <c r="B313" s="60"/>
      <c r="C313" s="60"/>
      <c r="D313" s="60"/>
      <c r="E313" s="60"/>
      <c r="F313" s="61"/>
      <c r="G313" s="60"/>
      <c r="H313" s="60"/>
      <c r="L313" s="42"/>
      <c r="P313" s="42"/>
      <c r="Q313" s="42"/>
      <c r="R313" s="42"/>
      <c r="S313" s="42"/>
      <c r="T313" s="42"/>
      <c r="V313" s="42"/>
      <c r="X313" s="42"/>
      <c r="Z313" s="42"/>
      <c r="AB313" s="42"/>
      <c r="AE313" s="42"/>
      <c r="AF313" s="42"/>
      <c r="AG313" s="42"/>
    </row>
    <row r="314" spans="1:33" ht="15.75" customHeight="1">
      <c r="A314" s="227"/>
      <c r="B314" s="60"/>
      <c r="C314" s="60"/>
      <c r="D314" s="60"/>
      <c r="E314" s="60"/>
      <c r="F314" s="61"/>
      <c r="G314" s="60"/>
      <c r="H314" s="60"/>
      <c r="L314" s="42"/>
      <c r="P314" s="42"/>
      <c r="Q314" s="42"/>
      <c r="R314" s="42"/>
      <c r="S314" s="42"/>
      <c r="T314" s="42"/>
      <c r="V314" s="42"/>
      <c r="X314" s="42"/>
      <c r="Z314" s="42"/>
      <c r="AB314" s="42"/>
      <c r="AE314" s="42"/>
      <c r="AF314" s="42"/>
      <c r="AG314" s="42"/>
    </row>
    <row r="315" spans="1:33" ht="15.75" customHeight="1">
      <c r="A315" s="227"/>
      <c r="B315" s="60"/>
      <c r="C315" s="60"/>
      <c r="D315" s="60"/>
      <c r="E315" s="60"/>
      <c r="F315" s="61"/>
      <c r="G315" s="60"/>
      <c r="H315" s="60"/>
      <c r="L315" s="42"/>
      <c r="P315" s="42"/>
      <c r="Q315" s="42"/>
      <c r="R315" s="42"/>
      <c r="S315" s="42"/>
      <c r="T315" s="42"/>
      <c r="V315" s="42"/>
      <c r="X315" s="42"/>
      <c r="Z315" s="42"/>
      <c r="AB315" s="42"/>
      <c r="AE315" s="42"/>
      <c r="AF315" s="42"/>
      <c r="AG315" s="42"/>
    </row>
    <row r="316" spans="1:33" ht="15.75" customHeight="1">
      <c r="A316" s="227"/>
      <c r="B316" s="60"/>
      <c r="C316" s="60"/>
      <c r="D316" s="60"/>
      <c r="E316" s="60"/>
      <c r="F316" s="61"/>
      <c r="G316" s="60"/>
      <c r="H316" s="60"/>
      <c r="L316" s="42"/>
      <c r="P316" s="42"/>
      <c r="Q316" s="42"/>
      <c r="R316" s="42"/>
      <c r="S316" s="42"/>
      <c r="T316" s="42"/>
      <c r="V316" s="42"/>
      <c r="X316" s="42"/>
      <c r="Z316" s="42"/>
      <c r="AB316" s="42"/>
      <c r="AE316" s="42"/>
      <c r="AF316" s="42"/>
      <c r="AG316" s="42"/>
    </row>
    <row r="317" spans="1:33" ht="15.75" customHeight="1">
      <c r="A317" s="227"/>
      <c r="B317" s="60"/>
      <c r="C317" s="60"/>
      <c r="D317" s="60"/>
      <c r="E317" s="60"/>
      <c r="F317" s="61"/>
      <c r="G317" s="60"/>
      <c r="H317" s="60"/>
      <c r="L317" s="42"/>
      <c r="P317" s="42"/>
      <c r="Q317" s="42"/>
      <c r="R317" s="42"/>
      <c r="S317" s="42"/>
      <c r="T317" s="42"/>
      <c r="V317" s="42"/>
      <c r="X317" s="42"/>
      <c r="Z317" s="42"/>
      <c r="AB317" s="42"/>
      <c r="AE317" s="42"/>
      <c r="AF317" s="42"/>
      <c r="AG317" s="42"/>
    </row>
    <row r="318" spans="1:33" ht="15.75" customHeight="1">
      <c r="A318" s="227"/>
      <c r="B318" s="60"/>
      <c r="C318" s="60"/>
      <c r="D318" s="60"/>
      <c r="E318" s="60"/>
      <c r="F318" s="61"/>
      <c r="G318" s="60"/>
      <c r="H318" s="60"/>
      <c r="L318" s="42"/>
      <c r="P318" s="42"/>
      <c r="Q318" s="42"/>
      <c r="R318" s="42"/>
      <c r="S318" s="42"/>
      <c r="T318" s="42"/>
      <c r="V318" s="42"/>
      <c r="X318" s="42"/>
      <c r="Z318" s="42"/>
      <c r="AB318" s="42"/>
      <c r="AE318" s="42"/>
      <c r="AF318" s="42"/>
      <c r="AG318" s="42"/>
    </row>
    <row r="319" spans="1:33" ht="15.75" customHeight="1">
      <c r="A319" s="227"/>
      <c r="B319" s="60"/>
      <c r="C319" s="60"/>
      <c r="D319" s="60"/>
      <c r="E319" s="60"/>
      <c r="F319" s="61"/>
      <c r="G319" s="60"/>
      <c r="H319" s="60"/>
      <c r="L319" s="42"/>
      <c r="P319" s="42"/>
      <c r="Q319" s="42"/>
      <c r="R319" s="42"/>
      <c r="S319" s="42"/>
      <c r="T319" s="42"/>
      <c r="V319" s="42"/>
      <c r="X319" s="42"/>
      <c r="Z319" s="42"/>
      <c r="AB319" s="42"/>
      <c r="AE319" s="42"/>
      <c r="AF319" s="42"/>
      <c r="AG319" s="42"/>
    </row>
    <row r="320" spans="1:33" ht="15.75" customHeight="1">
      <c r="A320" s="227"/>
      <c r="B320" s="60"/>
      <c r="C320" s="60"/>
      <c r="D320" s="60"/>
      <c r="E320" s="60"/>
      <c r="F320" s="61"/>
      <c r="G320" s="60"/>
      <c r="H320" s="60"/>
      <c r="L320" s="42"/>
      <c r="P320" s="42"/>
      <c r="Q320" s="42"/>
      <c r="R320" s="42"/>
      <c r="S320" s="42"/>
      <c r="T320" s="42"/>
      <c r="V320" s="42"/>
      <c r="X320" s="42"/>
      <c r="Z320" s="42"/>
      <c r="AB320" s="42"/>
      <c r="AE320" s="42"/>
      <c r="AF320" s="42"/>
      <c r="AG320" s="42"/>
    </row>
    <row r="321" spans="1:33" ht="15.75" customHeight="1">
      <c r="A321" s="227"/>
      <c r="B321" s="60"/>
      <c r="C321" s="60"/>
      <c r="D321" s="60"/>
      <c r="E321" s="60"/>
      <c r="F321" s="61"/>
      <c r="G321" s="60"/>
      <c r="H321" s="60"/>
      <c r="L321" s="42"/>
      <c r="P321" s="42"/>
      <c r="Q321" s="42"/>
      <c r="R321" s="42"/>
      <c r="S321" s="42"/>
      <c r="T321" s="42"/>
      <c r="V321" s="42"/>
      <c r="X321" s="42"/>
      <c r="Z321" s="42"/>
      <c r="AB321" s="42"/>
      <c r="AE321" s="42"/>
      <c r="AF321" s="42"/>
      <c r="AG321" s="42"/>
    </row>
    <row r="322" spans="1:33" ht="15.75" customHeight="1">
      <c r="A322" s="227"/>
      <c r="B322" s="60"/>
      <c r="C322" s="60"/>
      <c r="D322" s="60"/>
      <c r="E322" s="60"/>
      <c r="F322" s="61"/>
      <c r="G322" s="60"/>
      <c r="H322" s="60"/>
      <c r="L322" s="42"/>
      <c r="P322" s="42"/>
      <c r="Q322" s="42"/>
      <c r="R322" s="42"/>
      <c r="S322" s="42"/>
      <c r="T322" s="42"/>
      <c r="V322" s="42"/>
      <c r="X322" s="42"/>
      <c r="Z322" s="42"/>
      <c r="AB322" s="42"/>
      <c r="AE322" s="42"/>
      <c r="AF322" s="42"/>
      <c r="AG322" s="42"/>
    </row>
    <row r="323" spans="1:33" ht="15.75" customHeight="1">
      <c r="A323" s="227"/>
      <c r="B323" s="60"/>
      <c r="C323" s="60"/>
      <c r="D323" s="60"/>
      <c r="E323" s="60"/>
      <c r="F323" s="61"/>
      <c r="G323" s="60"/>
      <c r="H323" s="60"/>
      <c r="L323" s="42"/>
      <c r="P323" s="42"/>
      <c r="Q323" s="42"/>
      <c r="R323" s="42"/>
      <c r="S323" s="42"/>
      <c r="T323" s="42"/>
      <c r="V323" s="42"/>
      <c r="X323" s="42"/>
      <c r="Z323" s="42"/>
      <c r="AB323" s="42"/>
      <c r="AE323" s="42"/>
      <c r="AF323" s="42"/>
      <c r="AG323" s="42"/>
    </row>
    <row r="324" spans="1:33" ht="15.75" customHeight="1">
      <c r="A324" s="227"/>
      <c r="B324" s="60"/>
      <c r="C324" s="60"/>
      <c r="D324" s="60"/>
      <c r="E324" s="60"/>
      <c r="F324" s="61"/>
      <c r="G324" s="60"/>
      <c r="H324" s="60"/>
      <c r="L324" s="42"/>
      <c r="P324" s="42"/>
      <c r="Q324" s="42"/>
      <c r="R324" s="42"/>
      <c r="S324" s="42"/>
      <c r="T324" s="42"/>
      <c r="V324" s="42"/>
      <c r="X324" s="42"/>
      <c r="Z324" s="42"/>
      <c r="AB324" s="42"/>
      <c r="AE324" s="42"/>
      <c r="AF324" s="42"/>
      <c r="AG324" s="42"/>
    </row>
    <row r="325" spans="1:33" ht="15.75" customHeight="1">
      <c r="A325" s="227"/>
      <c r="B325" s="60"/>
      <c r="C325" s="60"/>
      <c r="D325" s="60"/>
      <c r="E325" s="60"/>
      <c r="F325" s="61"/>
      <c r="G325" s="60"/>
      <c r="H325" s="60"/>
      <c r="L325" s="42"/>
      <c r="P325" s="42"/>
      <c r="Q325" s="42"/>
      <c r="R325" s="42"/>
      <c r="S325" s="42"/>
      <c r="T325" s="42"/>
      <c r="V325" s="42"/>
      <c r="X325" s="42"/>
      <c r="Z325" s="42"/>
      <c r="AB325" s="42"/>
      <c r="AE325" s="42"/>
      <c r="AF325" s="42"/>
      <c r="AG325" s="42"/>
    </row>
    <row r="326" spans="1:33" ht="15.75" customHeight="1">
      <c r="A326" s="227"/>
      <c r="B326" s="60"/>
      <c r="C326" s="60"/>
      <c r="D326" s="60"/>
      <c r="E326" s="60"/>
      <c r="F326" s="61"/>
      <c r="G326" s="60"/>
      <c r="H326" s="60"/>
      <c r="L326" s="42"/>
      <c r="P326" s="42"/>
      <c r="Q326" s="42"/>
      <c r="R326" s="42"/>
      <c r="S326" s="42"/>
      <c r="T326" s="42"/>
      <c r="V326" s="42"/>
      <c r="X326" s="42"/>
      <c r="Z326" s="42"/>
      <c r="AB326" s="42"/>
      <c r="AE326" s="42"/>
      <c r="AF326" s="42"/>
      <c r="AG326" s="42"/>
    </row>
    <row r="327" spans="1:33" ht="15.75" customHeight="1">
      <c r="A327" s="227"/>
      <c r="B327" s="60"/>
      <c r="C327" s="60"/>
      <c r="D327" s="60"/>
      <c r="E327" s="60"/>
      <c r="F327" s="61"/>
      <c r="G327" s="60"/>
      <c r="H327" s="60"/>
      <c r="L327" s="42"/>
      <c r="P327" s="42"/>
      <c r="Q327" s="42"/>
      <c r="R327" s="42"/>
      <c r="S327" s="42"/>
      <c r="T327" s="42"/>
      <c r="V327" s="42"/>
      <c r="X327" s="42"/>
      <c r="Z327" s="42"/>
      <c r="AB327" s="42"/>
      <c r="AE327" s="42"/>
      <c r="AF327" s="42"/>
      <c r="AG327" s="42"/>
    </row>
    <row r="328" spans="1:33" ht="15.75" customHeight="1">
      <c r="A328" s="227"/>
      <c r="B328" s="60"/>
      <c r="C328" s="60"/>
      <c r="D328" s="60"/>
      <c r="E328" s="60"/>
      <c r="F328" s="61"/>
      <c r="G328" s="60"/>
      <c r="H328" s="60"/>
      <c r="L328" s="42"/>
      <c r="P328" s="42"/>
      <c r="Q328" s="42"/>
      <c r="R328" s="42"/>
      <c r="S328" s="42"/>
      <c r="T328" s="42"/>
      <c r="V328" s="42"/>
      <c r="X328" s="42"/>
      <c r="Z328" s="42"/>
      <c r="AB328" s="42"/>
      <c r="AE328" s="42"/>
      <c r="AF328" s="42"/>
      <c r="AG328" s="42"/>
    </row>
    <row r="329" spans="1:33" ht="15.75" customHeight="1">
      <c r="A329" s="227"/>
      <c r="B329" s="60"/>
      <c r="C329" s="60"/>
      <c r="D329" s="60"/>
      <c r="E329" s="60"/>
      <c r="F329" s="61"/>
      <c r="G329" s="60"/>
      <c r="H329" s="60"/>
      <c r="L329" s="42"/>
      <c r="P329" s="42"/>
      <c r="Q329" s="42"/>
      <c r="R329" s="42"/>
      <c r="S329" s="42"/>
      <c r="T329" s="42"/>
      <c r="V329" s="42"/>
      <c r="X329" s="42"/>
      <c r="Z329" s="42"/>
      <c r="AB329" s="42"/>
      <c r="AE329" s="42"/>
      <c r="AF329" s="42"/>
      <c r="AG329" s="42"/>
    </row>
    <row r="330" spans="1:33" ht="15.75" customHeight="1">
      <c r="A330" s="227"/>
      <c r="B330" s="60"/>
      <c r="C330" s="60"/>
      <c r="D330" s="60"/>
      <c r="E330" s="60"/>
      <c r="F330" s="61"/>
      <c r="G330" s="60"/>
      <c r="H330" s="60"/>
      <c r="L330" s="42"/>
      <c r="P330" s="42"/>
      <c r="Q330" s="42"/>
      <c r="R330" s="42"/>
      <c r="S330" s="42"/>
      <c r="T330" s="42"/>
      <c r="V330" s="42"/>
      <c r="X330" s="42"/>
      <c r="Z330" s="42"/>
      <c r="AB330" s="42"/>
      <c r="AE330" s="42"/>
      <c r="AF330" s="42"/>
      <c r="AG330" s="42"/>
    </row>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
    <mergeCell ref="AM15:AM16"/>
    <mergeCell ref="AN15:AN16"/>
    <mergeCell ref="AH17:AH20"/>
    <mergeCell ref="AI17:AI20"/>
    <mergeCell ref="AM1:AO1"/>
    <mergeCell ref="AI27:AI30"/>
    <mergeCell ref="AH27:AH30"/>
    <mergeCell ref="AH22:AH25"/>
    <mergeCell ref="AO15:AO16"/>
    <mergeCell ref="AI15:AI16"/>
    <mergeCell ref="AH15:AH16"/>
    <mergeCell ref="AM2:AO2"/>
    <mergeCell ref="AM4:AO4"/>
    <mergeCell ref="AM3:AO3"/>
    <mergeCell ref="AL12:AM14"/>
    <mergeCell ref="AH12:AK14"/>
    <mergeCell ref="AJ17:AJ20"/>
    <mergeCell ref="AN12:AO14"/>
    <mergeCell ref="AL11:AO11"/>
    <mergeCell ref="AJ22:AJ25"/>
    <mergeCell ref="AI22:AI25"/>
    <mergeCell ref="AK15:AK16"/>
    <mergeCell ref="AL15:AL16"/>
    <mergeCell ref="AJ15:AJ16"/>
    <mergeCell ref="AD15:AD16"/>
    <mergeCell ref="AE15:AE16"/>
    <mergeCell ref="AF15:AF16"/>
    <mergeCell ref="AG15:AG16"/>
    <mergeCell ref="AJ27:AJ30"/>
    <mergeCell ref="AK17:AK20"/>
    <mergeCell ref="AK27:AK30"/>
    <mergeCell ref="AK22:AK25"/>
    <mergeCell ref="P15:P16"/>
    <mergeCell ref="Q15:Q16"/>
    <mergeCell ref="AC15:AC16"/>
    <mergeCell ref="AB15:AB16"/>
    <mergeCell ref="O15:O16"/>
    <mergeCell ref="Z15:Z16"/>
    <mergeCell ref="AA15:AA16"/>
    <mergeCell ref="T15:T16"/>
    <mergeCell ref="M15:M16"/>
    <mergeCell ref="N15:N16"/>
    <mergeCell ref="I22:I25"/>
    <mergeCell ref="I17:I20"/>
    <mergeCell ref="J17:J20"/>
    <mergeCell ref="K17:K20"/>
    <mergeCell ref="L17:L20"/>
    <mergeCell ref="X15:X16"/>
    <mergeCell ref="Y15:Y16"/>
    <mergeCell ref="W15:W16"/>
    <mergeCell ref="U15:U16"/>
    <mergeCell ref="V15:V16"/>
    <mergeCell ref="S15:S16"/>
    <mergeCell ref="R15:R16"/>
    <mergeCell ref="K22:K25"/>
    <mergeCell ref="L22:L25"/>
    <mergeCell ref="J22:J25"/>
    <mergeCell ref="A11:B14"/>
    <mergeCell ref="C11:D14"/>
    <mergeCell ref="A1:C4"/>
    <mergeCell ref="E8:AL8"/>
    <mergeCell ref="E7:AL7"/>
    <mergeCell ref="A7:D7"/>
    <mergeCell ref="A8:D8"/>
    <mergeCell ref="E9:AL9"/>
    <mergeCell ref="M11:AK11"/>
    <mergeCell ref="A9:D9"/>
    <mergeCell ref="D1:AL4"/>
    <mergeCell ref="A5:AO5"/>
    <mergeCell ref="A6:AO6"/>
    <mergeCell ref="S14:T14"/>
    <mergeCell ref="AC14:AG14"/>
    <mergeCell ref="AA14:AB14"/>
    <mergeCell ref="Y14:Z14"/>
    <mergeCell ref="W14:X14"/>
    <mergeCell ref="U14:V14"/>
    <mergeCell ref="O14:P14"/>
    <mergeCell ref="O12:AG13"/>
    <mergeCell ref="M12:N14"/>
    <mergeCell ref="G15:G16"/>
    <mergeCell ref="K15:K16"/>
    <mergeCell ref="L15:L16"/>
    <mergeCell ref="I11:L14"/>
    <mergeCell ref="E11:H14"/>
    <mergeCell ref="I27:I30"/>
    <mergeCell ref="H22:H25"/>
    <mergeCell ref="J27:J30"/>
    <mergeCell ref="L27:L30"/>
    <mergeCell ref="K27:K30"/>
    <mergeCell ref="B17:B20"/>
    <mergeCell ref="B15:B16"/>
    <mergeCell ref="B27:B30"/>
    <mergeCell ref="B22:B25"/>
    <mergeCell ref="A27:A30"/>
    <mergeCell ref="A22:A25"/>
    <mergeCell ref="A15:A16"/>
    <mergeCell ref="A17:A20"/>
    <mergeCell ref="J15:J16"/>
    <mergeCell ref="I15:I16"/>
    <mergeCell ref="D15:D16"/>
    <mergeCell ref="C15:C16"/>
    <mergeCell ref="H17:H20"/>
    <mergeCell ref="H15:H16"/>
    <mergeCell ref="F22:F25"/>
    <mergeCell ref="G22:G23"/>
    <mergeCell ref="E27:E30"/>
    <mergeCell ref="E22:E25"/>
    <mergeCell ref="F17:F20"/>
    <mergeCell ref="H27:H30"/>
    <mergeCell ref="E15:E16"/>
    <mergeCell ref="E17:E20"/>
    <mergeCell ref="F27:F30"/>
    <mergeCell ref="F15:F16"/>
  </mergeCells>
  <conditionalFormatting sqref="I17 AI17 I22 AI22 I27 AI27">
    <cfRule type="cellIs" dxfId="373" priority="1" operator="equal">
      <formula>"1 - Rara vez"</formula>
    </cfRule>
  </conditionalFormatting>
  <conditionalFormatting sqref="I17 AI17 I22 AI22 I27 AI27">
    <cfRule type="cellIs" dxfId="372" priority="2" operator="equal">
      <formula>"2 - Improbable"</formula>
    </cfRule>
  </conditionalFormatting>
  <conditionalFormatting sqref="I17 AI17 I22 AI22 I27 AI27">
    <cfRule type="cellIs" dxfId="371" priority="3" operator="equal">
      <formula>"3 - Posible"</formula>
    </cfRule>
  </conditionalFormatting>
  <conditionalFormatting sqref="I17 AI17 I22 AI22 I27 AI27">
    <cfRule type="cellIs" dxfId="370" priority="4" operator="equal">
      <formula>"4 - Probable"</formula>
    </cfRule>
  </conditionalFormatting>
  <conditionalFormatting sqref="J17 AI17:AJ17 J22 AI22:AJ22 J27 AI27:AJ27">
    <cfRule type="cellIs" dxfId="369" priority="5" operator="equal">
      <formula>"1 - Insignificante"</formula>
    </cfRule>
  </conditionalFormatting>
  <conditionalFormatting sqref="J17 AI17:AJ17 J22 AI22:AJ22 J27 AI27:AJ27">
    <cfRule type="cellIs" dxfId="368" priority="6" operator="equal">
      <formula>"2 - Menor"</formula>
    </cfRule>
  </conditionalFormatting>
  <conditionalFormatting sqref="J17 AI17:AJ17 J22 AI22:AJ22 J27 AI27:AJ27">
    <cfRule type="cellIs" dxfId="367" priority="7" operator="equal">
      <formula>"3 - Moderado"</formula>
    </cfRule>
  </conditionalFormatting>
  <conditionalFormatting sqref="J17 AI17:AJ17 J22 AI22:AJ22 J27 AI27:AJ27">
    <cfRule type="cellIs" dxfId="366" priority="8" operator="equal">
      <formula>"4 - Mayor"</formula>
    </cfRule>
  </conditionalFormatting>
  <conditionalFormatting sqref="K17 AJ17:AK17 K22 AJ22:AK22 K27 AJ27:AK27">
    <cfRule type="cellIs" dxfId="365" priority="9" operator="equal">
      <formula>"Zona de Riesgo Baja"</formula>
    </cfRule>
  </conditionalFormatting>
  <conditionalFormatting sqref="K17 AJ17:AK17 K22 AJ22:AK22 K27 AJ27:AK27">
    <cfRule type="cellIs" dxfId="364" priority="10" operator="equal">
      <formula>"Zona de Riesgo Moderada"</formula>
    </cfRule>
  </conditionalFormatting>
  <conditionalFormatting sqref="K17:K20 AK17:AK20 K22:K25 AK22:AK25 K27:K30 AK27:AK30">
    <cfRule type="containsText" dxfId="363" priority="11" operator="containsText" text="Zona de Riesgo Extrema">
      <formula>NOT(ISERROR(SEARCH(("Zona de Riesgo Extrema"),(K17))))</formula>
    </cfRule>
  </conditionalFormatting>
  <conditionalFormatting sqref="K17:K20 AK17:AK20 K22:K25 AK22:AK25 K27:K30 AK27:AK30">
    <cfRule type="containsText" dxfId="362" priority="12" operator="containsText" text="Zona de Riesgo Alta">
      <formula>NOT(ISERROR(SEARCH(("Zona de Riesgo Alta"),(K17))))</formula>
    </cfRule>
  </conditionalFormatting>
  <conditionalFormatting sqref="AI17 AI22 AI27">
    <cfRule type="cellIs" dxfId="361" priority="13" operator="equal">
      <formula>"1 - Rara vez"</formula>
    </cfRule>
  </conditionalFormatting>
  <conditionalFormatting sqref="AI17 AI22 AI27">
    <cfRule type="cellIs" dxfId="360" priority="14" operator="equal">
      <formula>"2 - Improbable"</formula>
    </cfRule>
  </conditionalFormatting>
  <conditionalFormatting sqref="AI17 AI22 AI27">
    <cfRule type="cellIs" dxfId="359" priority="15" operator="equal">
      <formula>"3 - Posible"</formula>
    </cfRule>
  </conditionalFormatting>
  <conditionalFormatting sqref="AI17 AI22 AI27">
    <cfRule type="cellIs" dxfId="358" priority="16" operator="equal">
      <formula>"4 - Probable"</formula>
    </cfRule>
  </conditionalFormatting>
  <conditionalFormatting sqref="AJ17 AJ22 AJ27">
    <cfRule type="cellIs" dxfId="357" priority="17" operator="equal">
      <formula>"1 - Insignificante"</formula>
    </cfRule>
  </conditionalFormatting>
  <conditionalFormatting sqref="AJ17 AJ22 AJ27">
    <cfRule type="cellIs" dxfId="356" priority="18" operator="equal">
      <formula>"2 - Menor"</formula>
    </cfRule>
  </conditionalFormatting>
  <conditionalFormatting sqref="AJ17 AJ22 AJ27">
    <cfRule type="cellIs" dxfId="355" priority="19" operator="equal">
      <formula>"3 - Moderado"</formula>
    </cfRule>
  </conditionalFormatting>
  <conditionalFormatting sqref="AJ17 AJ22 AJ27">
    <cfRule type="cellIs" dxfId="354" priority="20" operator="equal">
      <formula>"4 - Mayor"</formula>
    </cfRule>
  </conditionalFormatting>
  <conditionalFormatting sqref="AK17 AK22 AK27">
    <cfRule type="cellIs" dxfId="353" priority="21" operator="equal">
      <formula>"Zona de Riesgo Baja"</formula>
    </cfRule>
  </conditionalFormatting>
  <conditionalFormatting sqref="AK17 AK22 AK27">
    <cfRule type="cellIs" dxfId="352" priority="22" operator="equal">
      <formula>"Zona de Riesgo Moderada"</formula>
    </cfRule>
  </conditionalFormatting>
  <conditionalFormatting sqref="I17:I20 AI17:AI20 I22:I25 AI22:AI25 I27:I30 AI27:AI30">
    <cfRule type="containsText" dxfId="351" priority="23" operator="containsText" text="5 - Casi seguro">
      <formula>NOT(ISERROR(SEARCH(("5 - Casi seguro"),(I17))))</formula>
    </cfRule>
  </conditionalFormatting>
  <conditionalFormatting sqref="J17:J20 AJ17:AJ20 J22:J25 AJ22:AJ25 J27:J30 AJ27:AJ30">
    <cfRule type="containsText" dxfId="350" priority="24" operator="containsText" text="5 - Catastrófico">
      <formula>NOT(ISERROR(SEARCH(("5 - Catastrófico"),(J17))))</formula>
    </cfRule>
  </conditionalFormatting>
  <dataValidations count="17">
    <dataValidation type="list" allowBlank="1" showInputMessage="1" showErrorMessage="1" prompt=" - " sqref="K17 AK17 K22 AK22 K27 AK27" xr:uid="{00000000-0002-0000-0900-000000000000}">
      <formula1>$I$102:$I$105</formula1>
    </dataValidation>
    <dataValidation type="list" allowBlank="1" showInputMessage="1" showErrorMessage="1" prompt=" - " sqref="I17 AI17 I22 AI22 I27 AI27" xr:uid="{00000000-0002-0000-0900-000001000000}">
      <formula1>$G$102:$G$106</formula1>
    </dataValidation>
    <dataValidation type="list" allowBlank="1" showInputMessage="1" showErrorMessage="1" prompt=" - " sqref="AH17 AD17:AD20 AF17:AF20 AH22 AD22:AD25 AF22:AF25 AH27 AD27:AD30 AF27:AF30" xr:uid="{00000000-0002-0000-0900-000002000000}">
      <formula1>$G$122:$G$124</formula1>
    </dataValidation>
    <dataValidation type="list" allowBlank="1" showInputMessage="1" showErrorMessage="1" prompt=" - " sqref="J17 AJ17 J22 AJ22 J27 AJ27" xr:uid="{00000000-0002-0000-0900-000003000000}">
      <formula1>$G$109:$G$113</formula1>
    </dataValidation>
    <dataValidation type="list" allowBlank="1" showInputMessage="1" showErrorMessage="1" prompt=" - " sqref="AB17:AB20 AB22:AB25 AB27:AB30" xr:uid="{00000000-0002-0000-0900-000004000000}">
      <formula1>$I$114:$I$116</formula1>
    </dataValidation>
    <dataValidation type="list" allowBlank="1" showInputMessage="1" showErrorMessage="1" prompt=" - " sqref="N17:N20 N22:N25 N27:N30" xr:uid="{00000000-0002-0000-0900-000005000000}">
      <formula1>$I$108:$I$109</formula1>
    </dataValidation>
    <dataValidation type="list" allowBlank="1" showInputMessage="1" showErrorMessage="1" prompt=" - " sqref="R17:R20 R22:R25" xr:uid="{00000000-0002-0000-0900-000006000000}">
      <formula1>$N$118:$N$119</formula1>
    </dataValidation>
    <dataValidation type="list" allowBlank="1" showInputMessage="1" showErrorMessage="1" prompt=" - " sqref="C17:C20 C22:C24 C27:C29" xr:uid="{00000000-0002-0000-0900-000007000000}">
      <formula1>$E$102:$E$119</formula1>
    </dataValidation>
    <dataValidation type="list" allowBlank="1" showInputMessage="1" showErrorMessage="1" prompt=" - " sqref="A17 A22 A27" xr:uid="{00000000-0002-0000-0900-000008000000}">
      <formula1>$C$102:$C$115</formula1>
    </dataValidation>
    <dataValidation type="list" allowBlank="1" showInputMessage="1" showErrorMessage="1" prompt=" - " sqref="L17 L22 L27" xr:uid="{00000000-0002-0000-0900-000009000000}">
      <formula1>$E$122:$E$124</formula1>
    </dataValidation>
    <dataValidation type="list" allowBlank="1" showInputMessage="1" showErrorMessage="1" prompt=" - " sqref="P17:P20 P22:P25 P27:P30" xr:uid="{00000000-0002-0000-0900-00000A000000}">
      <formula1>$J$112:$J$113</formula1>
    </dataValidation>
    <dataValidation type="list" allowBlank="1" showInputMessage="1" showErrorMessage="1" prompt=" - " sqref="C25" xr:uid="{00000000-0002-0000-0900-00000B000000}">
      <formula1>$J$108:$J$125</formula1>
    </dataValidation>
    <dataValidation type="list" allowBlank="1" showInputMessage="1" showErrorMessage="1" prompt=" - " sqref="T17:T20 V17:V20 X17:X20 Z17:Z20 T22:T25 V22:V25 X22:X25 Z22:Z25 T27:T30 V27:V30 X27:X30 Z27:Z30" xr:uid="{00000000-0002-0000-0900-00000C000000}">
      <formula1>$I$112:$I$113</formula1>
    </dataValidation>
    <dataValidation type="list" allowBlank="1" showInputMessage="1" showErrorMessage="1" prompt=" - " sqref="AG17:AG19 AG22:AG24 AG27:AG28" xr:uid="{00000000-0002-0000-0900-00000D000000}">
      <formula1>$I$124:$I$125</formula1>
    </dataValidation>
    <dataValidation type="list" allowBlank="1" showInputMessage="1" showErrorMessage="1" prompt=" - " sqref="AE17:AE20 AE22:AE25 AE27:AE30" xr:uid="{00000000-0002-0000-0900-00000E000000}">
      <formula1>$I$119:$I$121</formula1>
    </dataValidation>
    <dataValidation type="list" allowBlank="1" showInputMessage="1" showErrorMessage="1" prompt=" - " sqref="H17 H22" xr:uid="{00000000-0002-0000-0900-00000F000000}">
      <formula1>$C$118:$C$129</formula1>
    </dataValidation>
    <dataValidation type="list" allowBlank="1" showInputMessage="1" showErrorMessage="1" prompt=" - " sqref="AG20 AG25 AG29:AG30" xr:uid="{00000000-0002-0000-0900-000010000000}">
      <formula1>$N$130:$N$131</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BY1000"/>
  <sheetViews>
    <sheetView topLeftCell="AY11" workbookViewId="0">
      <selection activeCell="BE15" sqref="BE15"/>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49.42578125"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485" t="s">
        <v>628</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52"/>
      <c r="AM7" s="6"/>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485" t="s">
        <v>380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52"/>
      <c r="AM8" s="6"/>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485" t="s">
        <v>12</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52"/>
      <c r="AM9" s="6"/>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699</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210.75" customHeight="1">
      <c r="A16" s="374" t="s">
        <v>173</v>
      </c>
      <c r="B16" s="377">
        <v>1</v>
      </c>
      <c r="C16" s="43" t="s">
        <v>320</v>
      </c>
      <c r="D16" s="59" t="s">
        <v>702</v>
      </c>
      <c r="E16" s="374" t="s">
        <v>703</v>
      </c>
      <c r="F16" s="374" t="s">
        <v>704</v>
      </c>
      <c r="G16" s="59" t="s">
        <v>705</v>
      </c>
      <c r="H16" s="374" t="s">
        <v>111</v>
      </c>
      <c r="I16" s="377" t="s">
        <v>96</v>
      </c>
      <c r="J16" s="46" t="s">
        <v>113</v>
      </c>
      <c r="K16" s="46" t="s">
        <v>113</v>
      </c>
      <c r="L16" s="46" t="s">
        <v>113</v>
      </c>
      <c r="M16" s="46" t="s">
        <v>114</v>
      </c>
      <c r="N16" s="46" t="s">
        <v>113</v>
      </c>
      <c r="O16" s="46" t="s">
        <v>113</v>
      </c>
      <c r="P16" s="46" t="s">
        <v>113</v>
      </c>
      <c r="Q16" s="46" t="s">
        <v>114</v>
      </c>
      <c r="R16" s="46" t="s">
        <v>113</v>
      </c>
      <c r="S16" s="46" t="s">
        <v>113</v>
      </c>
      <c r="T16" s="46" t="s">
        <v>113</v>
      </c>
      <c r="U16" s="46" t="s">
        <v>113</v>
      </c>
      <c r="V16" s="46" t="s">
        <v>114</v>
      </c>
      <c r="W16" s="46" t="s">
        <v>113</v>
      </c>
      <c r="X16" s="46" t="s">
        <v>113</v>
      </c>
      <c r="Y16" s="46" t="s">
        <v>114</v>
      </c>
      <c r="Z16" s="46" t="s">
        <v>114</v>
      </c>
      <c r="AA16" s="46" t="s">
        <v>114</v>
      </c>
      <c r="AB16" s="46">
        <f t="shared" ref="AB16:AB19" si="0">COUNTIF(J16:AA16,"Si")</f>
        <v>12</v>
      </c>
      <c r="AC16" s="377" t="s">
        <v>308</v>
      </c>
      <c r="AD16" s="374" t="s">
        <v>300</v>
      </c>
      <c r="AE16" s="59" t="s">
        <v>706</v>
      </c>
      <c r="AF16" s="46" t="s">
        <v>101</v>
      </c>
      <c r="AG16" s="59" t="s">
        <v>707</v>
      </c>
      <c r="AH16" s="46">
        <v>30</v>
      </c>
      <c r="AI16" s="59" t="s">
        <v>708</v>
      </c>
      <c r="AJ16" s="46">
        <v>15</v>
      </c>
      <c r="AK16" s="64" t="s">
        <v>709</v>
      </c>
      <c r="AL16" s="46">
        <v>15</v>
      </c>
      <c r="AM16" s="59" t="s">
        <v>710</v>
      </c>
      <c r="AN16" s="46">
        <v>15</v>
      </c>
      <c r="AO16" s="59" t="s">
        <v>711</v>
      </c>
      <c r="AP16" s="46">
        <v>15</v>
      </c>
      <c r="AQ16" s="59" t="s">
        <v>712</v>
      </c>
      <c r="AR16" s="43">
        <v>10</v>
      </c>
      <c r="AS16" s="46">
        <f t="shared" ref="AS16:AS19" si="1">AH16+AJ16+AL16+AN16+AP16+AR16</f>
        <v>100</v>
      </c>
      <c r="AT16" s="46" t="s">
        <v>115</v>
      </c>
      <c r="AU16" s="44" t="s">
        <v>117</v>
      </c>
      <c r="AV16" s="46" t="s">
        <v>115</v>
      </c>
      <c r="AW16" s="43" t="s">
        <v>114</v>
      </c>
      <c r="AX16" s="377" t="s">
        <v>115</v>
      </c>
      <c r="AY16" s="377" t="s">
        <v>112</v>
      </c>
      <c r="AZ16" s="377" t="s">
        <v>308</v>
      </c>
      <c r="BA16" s="374" t="s">
        <v>98</v>
      </c>
      <c r="BB16" s="46">
        <v>1</v>
      </c>
      <c r="BC16" s="64" t="s">
        <v>713</v>
      </c>
      <c r="BD16" s="46">
        <v>1</v>
      </c>
      <c r="BE16" s="59"/>
      <c r="BF16" s="42"/>
      <c r="BG16" s="42"/>
      <c r="BH16" s="42"/>
      <c r="BI16" s="42"/>
      <c r="BJ16" s="42"/>
      <c r="BK16" s="42"/>
      <c r="BL16" s="42"/>
      <c r="BM16" s="42"/>
      <c r="BN16" s="42"/>
      <c r="BO16" s="42"/>
      <c r="BP16" s="42"/>
      <c r="BQ16" s="42"/>
      <c r="BR16" s="42"/>
      <c r="BS16" s="42"/>
      <c r="BT16" s="42"/>
      <c r="BU16" s="42"/>
      <c r="BV16" s="42"/>
      <c r="BW16" s="42"/>
      <c r="BX16" s="42"/>
      <c r="BY16" s="42"/>
    </row>
    <row r="17" spans="1:77" ht="165">
      <c r="A17" s="375"/>
      <c r="B17" s="375"/>
      <c r="C17" s="43" t="s">
        <v>88</v>
      </c>
      <c r="D17" s="59" t="s">
        <v>714</v>
      </c>
      <c r="E17" s="375"/>
      <c r="F17" s="375"/>
      <c r="G17" s="59" t="s">
        <v>135</v>
      </c>
      <c r="H17" s="375"/>
      <c r="I17" s="375"/>
      <c r="J17" s="46"/>
      <c r="K17" s="46"/>
      <c r="L17" s="46"/>
      <c r="M17" s="46"/>
      <c r="N17" s="46"/>
      <c r="O17" s="46"/>
      <c r="P17" s="46"/>
      <c r="Q17" s="46"/>
      <c r="R17" s="46"/>
      <c r="S17" s="46"/>
      <c r="T17" s="46"/>
      <c r="U17" s="46"/>
      <c r="V17" s="46"/>
      <c r="W17" s="46"/>
      <c r="X17" s="46"/>
      <c r="Y17" s="46"/>
      <c r="Z17" s="46"/>
      <c r="AA17" s="46"/>
      <c r="AB17" s="46">
        <f t="shared" si="0"/>
        <v>0</v>
      </c>
      <c r="AC17" s="375"/>
      <c r="AD17" s="375"/>
      <c r="AE17" s="64" t="s">
        <v>715</v>
      </c>
      <c r="AF17" s="46" t="s">
        <v>101</v>
      </c>
      <c r="AG17" s="59" t="s">
        <v>716</v>
      </c>
      <c r="AH17" s="46">
        <v>30</v>
      </c>
      <c r="AI17" s="59" t="s">
        <v>717</v>
      </c>
      <c r="AJ17" s="46">
        <v>15</v>
      </c>
      <c r="AK17" s="64" t="s">
        <v>718</v>
      </c>
      <c r="AL17" s="46">
        <v>15</v>
      </c>
      <c r="AM17" s="59" t="s">
        <v>719</v>
      </c>
      <c r="AN17" s="46">
        <v>15</v>
      </c>
      <c r="AO17" s="59" t="s">
        <v>720</v>
      </c>
      <c r="AP17" s="46">
        <v>15</v>
      </c>
      <c r="AQ17" s="59" t="s">
        <v>721</v>
      </c>
      <c r="AR17" s="43">
        <v>10</v>
      </c>
      <c r="AS17" s="46">
        <f t="shared" si="1"/>
        <v>100</v>
      </c>
      <c r="AT17" s="46" t="s">
        <v>115</v>
      </c>
      <c r="AU17" s="44" t="s">
        <v>117</v>
      </c>
      <c r="AV17" s="46" t="s">
        <v>115</v>
      </c>
      <c r="AW17" s="43" t="s">
        <v>114</v>
      </c>
      <c r="AX17" s="375"/>
      <c r="AY17" s="375"/>
      <c r="AZ17" s="375"/>
      <c r="BA17" s="375"/>
      <c r="BB17" s="46">
        <v>2</v>
      </c>
      <c r="BC17" s="64" t="s">
        <v>722</v>
      </c>
      <c r="BD17" s="46">
        <v>2</v>
      </c>
      <c r="BE17" s="64" t="s">
        <v>1700</v>
      </c>
      <c r="BF17" s="42"/>
      <c r="BG17" s="42"/>
      <c r="BH17" s="42"/>
      <c r="BI17" s="42"/>
      <c r="BJ17" s="42"/>
      <c r="BK17" s="42"/>
      <c r="BL17" s="42"/>
      <c r="BM17" s="42"/>
      <c r="BN17" s="42"/>
      <c r="BO17" s="42"/>
      <c r="BP17" s="42"/>
      <c r="BQ17" s="42"/>
      <c r="BR17" s="42"/>
      <c r="BS17" s="42"/>
      <c r="BT17" s="42"/>
      <c r="BU17" s="42"/>
      <c r="BV17" s="42"/>
      <c r="BW17" s="42"/>
      <c r="BX17" s="42"/>
      <c r="BY17" s="42"/>
    </row>
    <row r="18" spans="1:77" ht="82.5" customHeight="1">
      <c r="A18" s="375"/>
      <c r="B18" s="375"/>
      <c r="C18" s="43" t="s">
        <v>88</v>
      </c>
      <c r="D18" s="59" t="s">
        <v>723</v>
      </c>
      <c r="E18" s="375"/>
      <c r="F18" s="375"/>
      <c r="G18" s="59" t="s">
        <v>724</v>
      </c>
      <c r="H18" s="375"/>
      <c r="I18" s="375"/>
      <c r="J18" s="46"/>
      <c r="K18" s="46"/>
      <c r="L18" s="46"/>
      <c r="M18" s="46"/>
      <c r="N18" s="46"/>
      <c r="O18" s="46"/>
      <c r="P18" s="46"/>
      <c r="Q18" s="46"/>
      <c r="R18" s="46"/>
      <c r="S18" s="46"/>
      <c r="T18" s="46"/>
      <c r="U18" s="46"/>
      <c r="V18" s="46"/>
      <c r="W18" s="46"/>
      <c r="X18" s="46"/>
      <c r="Y18" s="46"/>
      <c r="Z18" s="46"/>
      <c r="AA18" s="46"/>
      <c r="AB18" s="46">
        <f t="shared" si="0"/>
        <v>0</v>
      </c>
      <c r="AC18" s="375"/>
      <c r="AD18" s="375"/>
      <c r="AE18" s="64" t="s">
        <v>725</v>
      </c>
      <c r="AF18" s="46" t="s">
        <v>101</v>
      </c>
      <c r="AG18" s="59" t="s">
        <v>716</v>
      </c>
      <c r="AH18" s="46">
        <v>30</v>
      </c>
      <c r="AI18" s="59" t="s">
        <v>726</v>
      </c>
      <c r="AJ18" s="46">
        <v>15</v>
      </c>
      <c r="AK18" s="59" t="s">
        <v>727</v>
      </c>
      <c r="AL18" s="46">
        <v>15</v>
      </c>
      <c r="AM18" s="59" t="s">
        <v>728</v>
      </c>
      <c r="AN18" s="46">
        <v>15</v>
      </c>
      <c r="AO18" s="59" t="s">
        <v>729</v>
      </c>
      <c r="AP18" s="46">
        <v>15</v>
      </c>
      <c r="AQ18" s="59" t="s">
        <v>730</v>
      </c>
      <c r="AR18" s="43">
        <v>10</v>
      </c>
      <c r="AS18" s="46">
        <f t="shared" si="1"/>
        <v>100</v>
      </c>
      <c r="AT18" s="46" t="s">
        <v>115</v>
      </c>
      <c r="AU18" s="44" t="s">
        <v>117</v>
      </c>
      <c r="AV18" s="46" t="s">
        <v>115</v>
      </c>
      <c r="AW18" s="43" t="s">
        <v>114</v>
      </c>
      <c r="AX18" s="375"/>
      <c r="AY18" s="375"/>
      <c r="AZ18" s="375"/>
      <c r="BA18" s="375"/>
      <c r="BB18" s="46">
        <v>3</v>
      </c>
      <c r="BC18" s="64"/>
      <c r="BD18" s="46">
        <v>3</v>
      </c>
      <c r="BE18" s="43"/>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6"/>
      <c r="B19" s="376"/>
      <c r="C19" s="43"/>
      <c r="D19" s="43"/>
      <c r="E19" s="376"/>
      <c r="F19" s="376"/>
      <c r="G19" s="43"/>
      <c r="H19" s="376"/>
      <c r="I19" s="376"/>
      <c r="J19" s="46"/>
      <c r="K19" s="46"/>
      <c r="L19" s="46"/>
      <c r="M19" s="46"/>
      <c r="N19" s="46"/>
      <c r="O19" s="46"/>
      <c r="P19" s="46"/>
      <c r="Q19" s="46"/>
      <c r="R19" s="46"/>
      <c r="S19" s="46"/>
      <c r="T19" s="46"/>
      <c r="U19" s="46"/>
      <c r="V19" s="46"/>
      <c r="W19" s="46"/>
      <c r="X19" s="46"/>
      <c r="Y19" s="46"/>
      <c r="Z19" s="46"/>
      <c r="AA19" s="46"/>
      <c r="AB19" s="46">
        <f t="shared" si="0"/>
        <v>0</v>
      </c>
      <c r="AC19" s="376"/>
      <c r="AD19" s="376"/>
      <c r="AE19" s="43"/>
      <c r="AF19" s="46"/>
      <c r="AG19" s="43"/>
      <c r="AH19" s="46"/>
      <c r="AI19" s="43"/>
      <c r="AJ19" s="46"/>
      <c r="AK19" s="43"/>
      <c r="AL19" s="46"/>
      <c r="AM19" s="43"/>
      <c r="AN19" s="46"/>
      <c r="AO19" s="43"/>
      <c r="AP19" s="46"/>
      <c r="AQ19" s="43"/>
      <c r="AR19" s="43"/>
      <c r="AS19" s="46">
        <f t="shared" si="1"/>
        <v>0</v>
      </c>
      <c r="AT19" s="46"/>
      <c r="AU19" s="44"/>
      <c r="AV19" s="46"/>
      <c r="AW19" s="43"/>
      <c r="AX19" s="376"/>
      <c r="AY19" s="376"/>
      <c r="AZ19" s="376"/>
      <c r="BA19" s="376"/>
      <c r="BB19" s="43"/>
      <c r="BC19" s="43"/>
      <c r="BD19" s="43"/>
      <c r="BE19" s="43"/>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Z16:AZ19"/>
    <mergeCell ref="BA16:BA19"/>
    <mergeCell ref="AX12:BA14"/>
    <mergeCell ref="BD12:BE14"/>
    <mergeCell ref="BB12:BC14"/>
    <mergeCell ref="AS14:AV14"/>
    <mergeCell ref="AX16:AX19"/>
    <mergeCell ref="AY16:AY19"/>
    <mergeCell ref="F14:F15"/>
    <mergeCell ref="I11:AD13"/>
    <mergeCell ref="AF14:AF15"/>
    <mergeCell ref="AE13:AF13"/>
    <mergeCell ref="AC16:AC19"/>
    <mergeCell ref="AD16:AD19"/>
    <mergeCell ref="F16:F19"/>
    <mergeCell ref="E14:E15"/>
    <mergeCell ref="J14:AA14"/>
    <mergeCell ref="AE14:AE15"/>
    <mergeCell ref="AC14:AC15"/>
    <mergeCell ref="AD14:AD15"/>
    <mergeCell ref="I14:I15"/>
    <mergeCell ref="H14:H15"/>
    <mergeCell ref="G14:G15"/>
    <mergeCell ref="BB11:BE11"/>
    <mergeCell ref="AE11:BA11"/>
    <mergeCell ref="BA4:BE4"/>
    <mergeCell ref="C11:D13"/>
    <mergeCell ref="A11:B13"/>
    <mergeCell ref="E11:H13"/>
    <mergeCell ref="AG13:AV13"/>
    <mergeCell ref="A14:A15"/>
    <mergeCell ref="B14:B15"/>
    <mergeCell ref="A8:D8"/>
    <mergeCell ref="A7:D7"/>
    <mergeCell ref="A9:D9"/>
    <mergeCell ref="D14:D15"/>
    <mergeCell ref="C14:C15"/>
    <mergeCell ref="E16:E19"/>
    <mergeCell ref="H16:H19"/>
    <mergeCell ref="B16:B19"/>
    <mergeCell ref="I16:I19"/>
    <mergeCell ref="A16:A19"/>
    <mergeCell ref="BA1:BE1"/>
    <mergeCell ref="BA2:BE2"/>
    <mergeCell ref="E9:AL9"/>
    <mergeCell ref="E8:AL8"/>
    <mergeCell ref="E7:AL7"/>
    <mergeCell ref="A6:BE6"/>
    <mergeCell ref="D1:AZ4"/>
    <mergeCell ref="A1:C4"/>
    <mergeCell ref="BA3:BE3"/>
  </mergeCells>
  <conditionalFormatting sqref="AD16 BA16">
    <cfRule type="containsText" dxfId="349" priority="1" operator="containsText" text="Zona de Riesgo Extrema">
      <formula>NOT(ISERROR(SEARCH(("Zona de Riesgo Extrema"),(AD16))))</formula>
    </cfRule>
  </conditionalFormatting>
  <conditionalFormatting sqref="AD16 BA16">
    <cfRule type="containsText" dxfId="348" priority="2" operator="containsText" text="Zona de Riesgo Alta">
      <formula>NOT(ISERROR(SEARCH(("Zona de Riesgo Alta"),(AD16))))</formula>
    </cfRule>
  </conditionalFormatting>
  <conditionalFormatting sqref="I16 AY16">
    <cfRule type="containsText" dxfId="347" priority="3" operator="containsText" text="5 - Casi seguro">
      <formula>NOT(ISERROR(SEARCH(("5 - Casi seguro"),(I16))))</formula>
    </cfRule>
  </conditionalFormatting>
  <conditionalFormatting sqref="I16 AY16">
    <cfRule type="cellIs" dxfId="346" priority="4" operator="equal">
      <formula>"1 - Rara vez"</formula>
    </cfRule>
  </conditionalFormatting>
  <conditionalFormatting sqref="I16 AY16">
    <cfRule type="cellIs" dxfId="345" priority="5" operator="equal">
      <formula>"2 - Improbable"</formula>
    </cfRule>
  </conditionalFormatting>
  <conditionalFormatting sqref="I16 AY16">
    <cfRule type="cellIs" dxfId="344" priority="6" operator="equal">
      <formula>"3 - Posible"</formula>
    </cfRule>
  </conditionalFormatting>
  <conditionalFormatting sqref="I16 AY16">
    <cfRule type="cellIs" dxfId="343" priority="7" operator="equal">
      <formula>"4 - Probable"</formula>
    </cfRule>
  </conditionalFormatting>
  <conditionalFormatting sqref="AD16 BA16">
    <cfRule type="cellIs" dxfId="342" priority="8" operator="equal">
      <formula>"Zona de Riesgo Baja"</formula>
    </cfRule>
  </conditionalFormatting>
  <conditionalFormatting sqref="AD16 BA16">
    <cfRule type="cellIs" dxfId="341" priority="9" operator="equal">
      <formula>"Zona de Riesgo Moderada"</formula>
    </cfRule>
  </conditionalFormatting>
  <conditionalFormatting sqref="AD16 BA16">
    <cfRule type="cellIs" dxfId="340" priority="10" operator="equal">
      <formula>"Zona de Riesgo Alta"</formula>
    </cfRule>
  </conditionalFormatting>
  <conditionalFormatting sqref="AC16 AZ16">
    <cfRule type="containsText" dxfId="339" priority="11" operator="containsText" text="4 - Mayor">
      <formula>NOT(ISERROR(SEARCH(("4 - Mayor"),(AC16))))</formula>
    </cfRule>
  </conditionalFormatting>
  <conditionalFormatting sqref="AC16 AZ16">
    <cfRule type="containsText" dxfId="338" priority="12" operator="containsText" text="5 - Catastrófico">
      <formula>NOT(ISERROR(SEARCH(("5 - Catastrófico"),(AC16))))</formula>
    </cfRule>
  </conditionalFormatting>
  <conditionalFormatting sqref="AC16 AZ16">
    <cfRule type="containsText" dxfId="337" priority="13" operator="containsText" text="3 - Moderado">
      <formula>NOT(ISERROR(SEARCH(("3 - Moderado"),(AC16))))</formula>
    </cfRule>
  </conditionalFormatting>
  <dataValidations count="4">
    <dataValidation type="list" allowBlank="1" showInputMessage="1" showErrorMessage="1" prompt=" - " sqref="C16:C19" xr:uid="{00000000-0002-0000-0A00-000000000000}">
      <formula1>$E$101:$E$118</formula1>
    </dataValidation>
    <dataValidation type="list" allowBlank="1" showInputMessage="1" showErrorMessage="1" prompt=" - " sqref="AC16 AZ16" xr:uid="{00000000-0002-0000-0A00-000001000000}">
      <formula1>$G$108:$G$110</formula1>
    </dataValidation>
    <dataValidation type="list" allowBlank="1" showInputMessage="1" showErrorMessage="1" prompt=" - " sqref="A16" xr:uid="{00000000-0002-0000-0A00-000002000000}">
      <formula1>$C$101:$C$114</formula1>
    </dataValidation>
    <dataValidation type="list" allowBlank="1" showInputMessage="1" showErrorMessage="1" prompt=" - " sqref="J16:AA19" xr:uid="{00000000-0002-0000-0A00-000003000000}">
      <formula1>$I$123:$I$124</formula1>
    </dataValidation>
  </dataValidation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BI1000"/>
  <sheetViews>
    <sheetView topLeftCell="AK17" zoomScaleNormal="100" workbookViewId="0">
      <selection activeCell="AO17" sqref="AO1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35.710937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06" t="s">
        <v>698</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9"/>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06" t="s">
        <v>700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9"/>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06" t="s">
        <v>701</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9"/>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85</v>
      </c>
      <c r="V15" s="429" t="s">
        <v>48</v>
      </c>
      <c r="W15" s="398" t="s">
        <v>52</v>
      </c>
      <c r="X15" s="429" t="s">
        <v>48</v>
      </c>
      <c r="Y15" s="398" t="s">
        <v>53</v>
      </c>
      <c r="Z15" s="429" t="s">
        <v>48</v>
      </c>
      <c r="AA15" s="398" t="s">
        <v>55</v>
      </c>
      <c r="AB15" s="429" t="s">
        <v>48</v>
      </c>
      <c r="AC15" s="398" t="s">
        <v>86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61" ht="348.75" customHeight="1">
      <c r="A17" s="374" t="s">
        <v>177</v>
      </c>
      <c r="B17" s="377">
        <v>1</v>
      </c>
      <c r="C17" s="43" t="s">
        <v>88</v>
      </c>
      <c r="D17" s="44" t="s">
        <v>731</v>
      </c>
      <c r="E17" s="374" t="s">
        <v>732</v>
      </c>
      <c r="F17" s="374" t="s">
        <v>733</v>
      </c>
      <c r="G17" s="59" t="s">
        <v>734</v>
      </c>
      <c r="H17" s="377" t="s">
        <v>146</v>
      </c>
      <c r="I17" s="377" t="s">
        <v>96</v>
      </c>
      <c r="J17" s="377" t="s">
        <v>118</v>
      </c>
      <c r="K17" s="374" t="s">
        <v>300</v>
      </c>
      <c r="L17" s="374" t="s">
        <v>99</v>
      </c>
      <c r="M17" s="468" t="s">
        <v>735</v>
      </c>
      <c r="N17" s="374" t="s">
        <v>161</v>
      </c>
      <c r="O17" s="468" t="s">
        <v>736</v>
      </c>
      <c r="P17" s="377">
        <v>30</v>
      </c>
      <c r="Q17" s="43"/>
      <c r="R17" s="43"/>
      <c r="S17" s="439" t="s">
        <v>737</v>
      </c>
      <c r="T17" s="377">
        <v>15</v>
      </c>
      <c r="U17" s="468" t="s">
        <v>738</v>
      </c>
      <c r="V17" s="377">
        <v>15</v>
      </c>
      <c r="W17" s="468" t="s">
        <v>739</v>
      </c>
      <c r="X17" s="377">
        <v>15</v>
      </c>
      <c r="Y17" s="505" t="s">
        <v>740</v>
      </c>
      <c r="Z17" s="377">
        <v>15</v>
      </c>
      <c r="AA17" s="468" t="s">
        <v>741</v>
      </c>
      <c r="AB17" s="439">
        <v>10</v>
      </c>
      <c r="AC17" s="377">
        <f>P17+R17+T17+V17+X17+Z17+AB17</f>
        <v>100</v>
      </c>
      <c r="AD17" s="377" t="s">
        <v>115</v>
      </c>
      <c r="AE17" s="374" t="s">
        <v>117</v>
      </c>
      <c r="AF17" s="377" t="s">
        <v>115</v>
      </c>
      <c r="AG17" s="439" t="s">
        <v>114</v>
      </c>
      <c r="AH17" s="377" t="s">
        <v>115</v>
      </c>
      <c r="AI17" s="377" t="s">
        <v>303</v>
      </c>
      <c r="AJ17" s="377" t="s">
        <v>241</v>
      </c>
      <c r="AK17" s="374" t="s">
        <v>128</v>
      </c>
      <c r="AL17" s="46">
        <v>1</v>
      </c>
      <c r="AM17" s="64" t="s">
        <v>743</v>
      </c>
      <c r="AN17" s="46">
        <v>1</v>
      </c>
      <c r="AO17" s="59"/>
      <c r="AP17" s="60"/>
      <c r="AQ17" s="60"/>
      <c r="AR17" s="60"/>
      <c r="AS17" s="60"/>
      <c r="AT17" s="60"/>
      <c r="AU17" s="60"/>
      <c r="AV17" s="60"/>
      <c r="AW17" s="60"/>
      <c r="AX17" s="60"/>
      <c r="AY17" s="60"/>
      <c r="AZ17" s="60"/>
      <c r="BA17" s="60"/>
      <c r="BB17" s="60"/>
      <c r="BC17" s="60"/>
      <c r="BD17" s="60"/>
      <c r="BE17" s="60"/>
      <c r="BF17" s="60"/>
      <c r="BG17" s="60"/>
      <c r="BH17" s="60"/>
      <c r="BI17" s="60"/>
    </row>
    <row r="18" spans="1:61" ht="338.25" customHeight="1">
      <c r="A18" s="375"/>
      <c r="B18" s="375"/>
      <c r="C18" s="43" t="s">
        <v>133</v>
      </c>
      <c r="D18" s="59" t="s">
        <v>744</v>
      </c>
      <c r="E18" s="375"/>
      <c r="F18" s="375"/>
      <c r="G18" s="59" t="s">
        <v>745</v>
      </c>
      <c r="H18" s="375"/>
      <c r="I18" s="375"/>
      <c r="J18" s="375"/>
      <c r="K18" s="375"/>
      <c r="L18" s="375"/>
      <c r="M18" s="375"/>
      <c r="N18" s="375"/>
      <c r="O18" s="375"/>
      <c r="P18" s="375"/>
      <c r="Q18" s="43"/>
      <c r="R18" s="43"/>
      <c r="S18" s="375"/>
      <c r="T18" s="375"/>
      <c r="U18" s="375"/>
      <c r="V18" s="375"/>
      <c r="W18" s="375"/>
      <c r="X18" s="375"/>
      <c r="Y18" s="375"/>
      <c r="Z18" s="375"/>
      <c r="AA18" s="375"/>
      <c r="AB18" s="375"/>
      <c r="AC18" s="375"/>
      <c r="AD18" s="375"/>
      <c r="AE18" s="375"/>
      <c r="AF18" s="375"/>
      <c r="AG18" s="375"/>
      <c r="AH18" s="375"/>
      <c r="AI18" s="375"/>
      <c r="AJ18" s="375"/>
      <c r="AK18" s="375"/>
      <c r="AL18" s="46">
        <v>2</v>
      </c>
      <c r="AM18" s="229" t="s">
        <v>746</v>
      </c>
      <c r="AN18" s="46">
        <v>2</v>
      </c>
      <c r="AO18" s="305" t="s">
        <v>1701</v>
      </c>
      <c r="AP18" s="60"/>
      <c r="AQ18" s="60"/>
      <c r="AR18" s="60"/>
      <c r="AS18" s="60"/>
      <c r="AT18" s="60"/>
      <c r="AU18" s="60"/>
      <c r="AV18" s="60"/>
      <c r="AW18" s="60"/>
      <c r="AX18" s="60"/>
      <c r="AY18" s="60"/>
      <c r="AZ18" s="60"/>
      <c r="BA18" s="60"/>
      <c r="BB18" s="60"/>
      <c r="BC18" s="60"/>
      <c r="BD18" s="60"/>
      <c r="BE18" s="60"/>
      <c r="BF18" s="60"/>
      <c r="BG18" s="60"/>
      <c r="BH18" s="60"/>
      <c r="BI18" s="60"/>
    </row>
    <row r="19" spans="1:61" ht="72" customHeight="1">
      <c r="A19" s="376"/>
      <c r="B19" s="376"/>
      <c r="C19" s="43" t="s">
        <v>88</v>
      </c>
      <c r="D19" s="59" t="s">
        <v>751</v>
      </c>
      <c r="E19" s="376"/>
      <c r="F19" s="376"/>
      <c r="G19" s="59" t="s">
        <v>752</v>
      </c>
      <c r="H19" s="376"/>
      <c r="I19" s="376"/>
      <c r="J19" s="376"/>
      <c r="K19" s="376"/>
      <c r="L19" s="376"/>
      <c r="M19" s="376"/>
      <c r="N19" s="376"/>
      <c r="O19" s="376"/>
      <c r="P19" s="376"/>
      <c r="Q19" s="43"/>
      <c r="R19" s="43"/>
      <c r="S19" s="376"/>
      <c r="T19" s="376"/>
      <c r="U19" s="376"/>
      <c r="V19" s="376"/>
      <c r="W19" s="376"/>
      <c r="X19" s="376"/>
      <c r="Y19" s="376"/>
      <c r="Z19" s="376"/>
      <c r="AA19" s="376"/>
      <c r="AB19" s="376"/>
      <c r="AC19" s="376"/>
      <c r="AD19" s="376"/>
      <c r="AE19" s="376"/>
      <c r="AF19" s="376"/>
      <c r="AG19" s="376"/>
      <c r="AH19" s="376"/>
      <c r="AI19" s="376"/>
      <c r="AJ19" s="376"/>
      <c r="AK19" s="376"/>
      <c r="AL19" s="46">
        <v>3</v>
      </c>
      <c r="AM19" s="230"/>
      <c r="AN19" s="46">
        <v>3</v>
      </c>
      <c r="AO19" s="59"/>
      <c r="AP19" s="60"/>
      <c r="AQ19" s="60"/>
      <c r="AR19" s="60"/>
      <c r="AS19" s="60"/>
      <c r="AT19" s="60"/>
      <c r="AU19" s="60"/>
      <c r="AV19" s="60"/>
      <c r="AW19" s="60"/>
      <c r="AX19" s="60"/>
      <c r="AY19" s="60"/>
      <c r="AZ19" s="60"/>
      <c r="BA19" s="60"/>
      <c r="BB19" s="60"/>
      <c r="BC19" s="60"/>
      <c r="BD19" s="60"/>
      <c r="BE19" s="60"/>
      <c r="BF19" s="60"/>
      <c r="BG19" s="60"/>
      <c r="BH19" s="60"/>
      <c r="BI19" s="60"/>
    </row>
    <row r="20" spans="1:61" ht="15.75" customHeight="1">
      <c r="A20" s="151"/>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2"/>
      <c r="AI20" s="151"/>
      <c r="AJ20" s="152"/>
      <c r="AK20" s="151"/>
      <c r="AL20" s="151"/>
      <c r="AM20" s="151"/>
      <c r="AN20" s="151"/>
      <c r="AO20" s="151"/>
    </row>
    <row r="21" spans="1:61" ht="15.75" customHeight="1">
      <c r="F21" s="42"/>
      <c r="L21" s="42"/>
      <c r="P21" s="42"/>
      <c r="Q21" s="42"/>
      <c r="R21" s="42"/>
      <c r="S21" s="42"/>
      <c r="T21" s="42"/>
      <c r="V21" s="42"/>
      <c r="X21" s="42"/>
      <c r="Z21" s="42"/>
      <c r="AB21" s="42"/>
      <c r="AE21" s="42"/>
      <c r="AF21" s="42"/>
      <c r="AG21" s="42"/>
    </row>
    <row r="22" spans="1:61" ht="15.75" customHeight="1">
      <c r="F22" s="42"/>
      <c r="L22" s="42"/>
      <c r="P22" s="42"/>
      <c r="Q22" s="42"/>
      <c r="R22" s="42"/>
      <c r="S22" s="42"/>
      <c r="T22" s="42"/>
      <c r="V22" s="42"/>
      <c r="X22" s="42"/>
      <c r="Z22" s="42"/>
      <c r="AB22" s="42"/>
      <c r="AE22" s="42"/>
      <c r="AF22" s="42"/>
      <c r="AG22" s="42"/>
    </row>
    <row r="23" spans="1:61" ht="15.75" customHeight="1">
      <c r="F23" s="42"/>
      <c r="L23" s="42"/>
      <c r="P23" s="42"/>
      <c r="Q23" s="42"/>
      <c r="R23" s="42"/>
      <c r="S23" s="42"/>
      <c r="T23" s="42"/>
      <c r="V23" s="42"/>
      <c r="X23" s="42"/>
      <c r="Z23" s="42"/>
      <c r="AB23" s="42"/>
      <c r="AE23" s="42"/>
      <c r="AF23" s="42"/>
      <c r="AG23" s="42"/>
    </row>
    <row r="24" spans="1:61" ht="15.75" customHeight="1">
      <c r="F24" s="42"/>
      <c r="L24" s="42"/>
      <c r="P24" s="42"/>
      <c r="Q24" s="42"/>
      <c r="R24" s="42"/>
      <c r="S24" s="42"/>
      <c r="T24" s="42"/>
      <c r="V24" s="42"/>
      <c r="X24" s="42"/>
      <c r="Z24" s="42"/>
      <c r="AB24" s="42"/>
      <c r="AE24" s="42"/>
      <c r="AF24" s="42"/>
      <c r="AG24" s="42"/>
    </row>
    <row r="25" spans="1:61" ht="15.75" customHeight="1">
      <c r="F25" s="42"/>
      <c r="L25" s="42"/>
      <c r="P25" s="42"/>
      <c r="Q25" s="42"/>
      <c r="R25" s="42"/>
      <c r="S25" s="42"/>
      <c r="T25" s="42"/>
      <c r="V25" s="42"/>
      <c r="X25" s="42"/>
      <c r="Z25" s="42"/>
      <c r="AB25" s="42"/>
      <c r="AE25" s="42"/>
      <c r="AF25" s="42"/>
      <c r="AG25" s="42"/>
    </row>
    <row r="26" spans="1:61" ht="15.75" customHeight="1">
      <c r="F26" s="42"/>
      <c r="L26" s="42"/>
      <c r="P26" s="42"/>
      <c r="Q26" s="42"/>
      <c r="R26" s="42"/>
      <c r="S26" s="42"/>
      <c r="T26" s="42"/>
      <c r="V26" s="42"/>
      <c r="X26" s="42"/>
      <c r="Z26" s="42"/>
      <c r="AB26" s="42"/>
      <c r="AE26" s="42"/>
      <c r="AF26" s="42"/>
      <c r="AG26" s="42"/>
    </row>
    <row r="27" spans="1:61" ht="15.75" customHeight="1">
      <c r="F27" s="42"/>
      <c r="L27" s="42"/>
      <c r="P27" s="42"/>
      <c r="Q27" s="42"/>
      <c r="R27" s="42"/>
      <c r="S27" s="42"/>
      <c r="T27" s="42"/>
      <c r="V27" s="42"/>
      <c r="X27" s="42"/>
      <c r="Z27" s="42"/>
      <c r="AB27" s="42"/>
      <c r="AE27" s="42"/>
      <c r="AF27" s="42"/>
      <c r="AG27" s="42"/>
    </row>
    <row r="28" spans="1:61" ht="15.75" customHeight="1">
      <c r="F28" s="42"/>
      <c r="L28" s="42"/>
      <c r="P28" s="42"/>
      <c r="Q28" s="42"/>
      <c r="R28" s="42"/>
      <c r="S28" s="42"/>
      <c r="T28" s="42"/>
      <c r="V28" s="42"/>
      <c r="X28" s="42"/>
      <c r="Z28" s="42"/>
      <c r="AB28" s="42"/>
      <c r="AE28" s="42"/>
      <c r="AF28" s="42"/>
      <c r="AG28" s="42"/>
    </row>
    <row r="29" spans="1:61" ht="15.75" customHeight="1">
      <c r="F29" s="42"/>
      <c r="L29" s="42"/>
      <c r="P29" s="42"/>
      <c r="Q29" s="42"/>
      <c r="R29" s="42"/>
      <c r="S29" s="42"/>
      <c r="T29" s="42"/>
      <c r="V29" s="42"/>
      <c r="X29" s="42"/>
      <c r="Z29" s="42"/>
      <c r="AB29" s="42"/>
      <c r="AE29" s="42"/>
      <c r="AF29" s="42"/>
      <c r="AG29" s="42"/>
    </row>
    <row r="30" spans="1:61" ht="15.75" customHeight="1">
      <c r="F30" s="42"/>
      <c r="L30" s="42"/>
      <c r="P30" s="42"/>
      <c r="Q30" s="42"/>
      <c r="R30" s="42"/>
      <c r="S30" s="42"/>
      <c r="T30" s="42"/>
      <c r="V30" s="42"/>
      <c r="X30" s="42"/>
      <c r="Z30" s="42"/>
      <c r="AB30" s="42"/>
      <c r="AE30" s="42"/>
      <c r="AF30" s="42"/>
      <c r="AG30" s="42"/>
    </row>
    <row r="31" spans="1:61" ht="15.75" customHeight="1">
      <c r="F31" s="42"/>
      <c r="L31" s="42"/>
      <c r="P31" s="42"/>
      <c r="Q31" s="42"/>
      <c r="R31" s="42"/>
      <c r="S31" s="42"/>
      <c r="T31" s="42"/>
      <c r="V31" s="42"/>
      <c r="X31" s="42"/>
      <c r="Z31" s="42"/>
      <c r="AB31" s="42"/>
      <c r="AE31" s="42"/>
      <c r="AF31" s="42"/>
      <c r="AG31" s="42"/>
    </row>
    <row r="32" spans="1:6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hidden="1" customHeight="1">
      <c r="F98" s="42"/>
      <c r="L98" s="42"/>
      <c r="P98" s="42"/>
      <c r="Q98" s="42"/>
      <c r="R98" s="42"/>
      <c r="S98" s="42"/>
      <c r="T98" s="42"/>
      <c r="V98" s="42"/>
      <c r="X98" s="42"/>
      <c r="Z98" s="42"/>
      <c r="AB98" s="42"/>
      <c r="AE98" s="42"/>
      <c r="AF98" s="42"/>
      <c r="AG98" s="42"/>
    </row>
    <row r="99" spans="3:33" ht="15.75" hidden="1" customHeight="1">
      <c r="C99" s="154" t="s">
        <v>143</v>
      </c>
      <c r="D99" s="42"/>
      <c r="E99" s="155" t="s">
        <v>296</v>
      </c>
      <c r="F99" s="156"/>
      <c r="G99" s="157" t="s">
        <v>297</v>
      </c>
      <c r="H99" s="42"/>
      <c r="I99" s="155" t="s">
        <v>298</v>
      </c>
      <c r="J99" s="42"/>
      <c r="K99" s="42"/>
      <c r="L99" s="42"/>
      <c r="P99" s="42"/>
      <c r="Q99" s="42"/>
      <c r="R99" s="42"/>
      <c r="S99" s="42"/>
      <c r="T99" s="42"/>
      <c r="V99" s="42"/>
      <c r="X99" s="42"/>
      <c r="Z99" s="42"/>
      <c r="AB99" s="42"/>
      <c r="AE99" s="42"/>
      <c r="AF99" s="42"/>
      <c r="AG99" s="42"/>
    </row>
    <row r="100" spans="3:33" ht="15.75" hidden="1" customHeight="1">
      <c r="C100" s="158" t="s">
        <v>87</v>
      </c>
      <c r="D100" s="42"/>
      <c r="E100" s="159" t="s">
        <v>233</v>
      </c>
      <c r="F100" s="42"/>
      <c r="G100" s="159" t="s">
        <v>299</v>
      </c>
      <c r="H100" s="42"/>
      <c r="I100" s="159" t="s">
        <v>300</v>
      </c>
      <c r="J100" s="42"/>
      <c r="K100" s="42"/>
      <c r="L100" s="42"/>
      <c r="P100" s="42"/>
      <c r="Q100" s="42"/>
      <c r="R100" s="42"/>
      <c r="S100" s="42"/>
      <c r="T100" s="42"/>
      <c r="V100" s="42"/>
      <c r="X100" s="42"/>
      <c r="Z100" s="42"/>
      <c r="AB100" s="42"/>
      <c r="AE100" s="42"/>
      <c r="AF100" s="42"/>
      <c r="AG100" s="42"/>
    </row>
    <row r="101" spans="3:33" ht="15.75" hidden="1" customHeight="1">
      <c r="C101" s="158" t="s">
        <v>170</v>
      </c>
      <c r="D101" s="42"/>
      <c r="E101" s="159" t="s">
        <v>175</v>
      </c>
      <c r="F101" s="42"/>
      <c r="G101" s="159" t="s">
        <v>239</v>
      </c>
      <c r="H101" s="42"/>
      <c r="I101" s="159" t="s">
        <v>98</v>
      </c>
      <c r="J101" s="42"/>
      <c r="K101" s="42"/>
      <c r="L101" s="42"/>
      <c r="P101" s="42"/>
      <c r="Q101" s="42"/>
      <c r="R101" s="42"/>
      <c r="S101" s="42"/>
      <c r="T101" s="42"/>
      <c r="V101" s="42"/>
      <c r="X101" s="42"/>
      <c r="Z101" s="42"/>
      <c r="AB101" s="42"/>
      <c r="AE101" s="42"/>
      <c r="AF101" s="42"/>
      <c r="AG101" s="42"/>
    </row>
    <row r="102" spans="3:33" ht="15.75" hidden="1" customHeight="1">
      <c r="C102" s="158" t="s">
        <v>171</v>
      </c>
      <c r="D102" s="42"/>
      <c r="E102" s="159" t="s">
        <v>301</v>
      </c>
      <c r="F102" s="42"/>
      <c r="G102" s="159" t="s">
        <v>96</v>
      </c>
      <c r="H102" s="42"/>
      <c r="I102" s="159" t="s">
        <v>130</v>
      </c>
      <c r="J102" s="42"/>
      <c r="K102" s="42"/>
      <c r="L102" s="42"/>
      <c r="P102" s="42"/>
      <c r="Q102" s="42"/>
      <c r="R102" s="42"/>
      <c r="S102" s="42"/>
      <c r="T102" s="42"/>
      <c r="V102" s="42"/>
      <c r="X102" s="42"/>
      <c r="Z102" s="42"/>
      <c r="AB102" s="42"/>
      <c r="AE102" s="42"/>
      <c r="AF102" s="42"/>
      <c r="AG102" s="42"/>
    </row>
    <row r="103" spans="3:33" ht="15.75" hidden="1" customHeight="1">
      <c r="C103" s="158" t="s">
        <v>172</v>
      </c>
      <c r="D103" s="42"/>
      <c r="E103" s="159" t="s">
        <v>302</v>
      </c>
      <c r="F103" s="42"/>
      <c r="G103" s="159" t="s">
        <v>303</v>
      </c>
      <c r="H103" s="42"/>
      <c r="I103" s="159" t="s">
        <v>128</v>
      </c>
      <c r="J103" s="42"/>
      <c r="K103" s="42"/>
      <c r="L103" s="42"/>
      <c r="P103" s="42"/>
      <c r="Q103" s="42"/>
      <c r="R103" s="42"/>
      <c r="S103" s="42"/>
      <c r="T103" s="42"/>
      <c r="V103" s="42"/>
      <c r="X103" s="42"/>
      <c r="Z103" s="42"/>
      <c r="AB103" s="42"/>
      <c r="AE103" s="42"/>
      <c r="AF103" s="42"/>
      <c r="AG103" s="42"/>
    </row>
    <row r="104" spans="3:33" ht="15.75" hidden="1" customHeight="1">
      <c r="C104" s="158" t="s">
        <v>173</v>
      </c>
      <c r="D104" s="42"/>
      <c r="E104" s="159" t="s">
        <v>304</v>
      </c>
      <c r="F104" s="42"/>
      <c r="G104" s="162" t="s">
        <v>112</v>
      </c>
      <c r="H104" s="42"/>
      <c r="I104" s="42"/>
      <c r="J104" s="42"/>
      <c r="K104" s="42"/>
      <c r="L104" s="42"/>
      <c r="P104" s="42"/>
      <c r="Q104" s="42"/>
      <c r="R104" s="42"/>
      <c r="S104" s="42"/>
      <c r="T104" s="42"/>
      <c r="V104" s="42"/>
      <c r="X104" s="42"/>
      <c r="Z104" s="42"/>
      <c r="AB104" s="42"/>
      <c r="AE104" s="42"/>
      <c r="AF104" s="42"/>
      <c r="AG104" s="42"/>
    </row>
    <row r="105" spans="3:33" ht="15.75" hidden="1" customHeight="1">
      <c r="C105" s="158" t="s">
        <v>174</v>
      </c>
      <c r="D105" s="42"/>
      <c r="E105" s="159" t="s">
        <v>245</v>
      </c>
      <c r="F105" s="42"/>
      <c r="G105" s="42"/>
      <c r="H105" s="42"/>
      <c r="I105" s="155" t="s">
        <v>44</v>
      </c>
      <c r="J105" s="42"/>
      <c r="K105" s="42"/>
      <c r="L105" s="42"/>
      <c r="P105" s="42"/>
      <c r="Q105" s="42"/>
      <c r="R105" s="42"/>
      <c r="S105" s="42"/>
      <c r="T105" s="42"/>
      <c r="V105" s="42"/>
      <c r="X105" s="42"/>
      <c r="Z105" s="42"/>
      <c r="AB105" s="42"/>
      <c r="AE105" s="42"/>
      <c r="AF105" s="42"/>
      <c r="AG105" s="42"/>
    </row>
    <row r="106" spans="3:33" ht="15.75" hidden="1" customHeight="1">
      <c r="C106" s="158" t="s">
        <v>177</v>
      </c>
      <c r="D106" s="42"/>
      <c r="E106" s="159" t="s">
        <v>305</v>
      </c>
      <c r="F106" s="42"/>
      <c r="G106" s="157" t="s">
        <v>306</v>
      </c>
      <c r="H106" s="42"/>
      <c r="I106" s="159" t="s">
        <v>161</v>
      </c>
      <c r="J106" s="42"/>
      <c r="K106" s="42"/>
      <c r="L106" s="42"/>
      <c r="P106" s="42"/>
      <c r="Q106" s="42"/>
      <c r="R106" s="42"/>
      <c r="S106" s="42"/>
      <c r="T106" s="42"/>
      <c r="V106" s="42"/>
      <c r="X106" s="42"/>
      <c r="Z106" s="42"/>
      <c r="AB106" s="42"/>
      <c r="AE106" s="42"/>
      <c r="AF106" s="42"/>
      <c r="AG106" s="42"/>
    </row>
    <row r="107" spans="3:33" ht="15.75" hidden="1" customHeight="1">
      <c r="C107" s="158" t="s">
        <v>181</v>
      </c>
      <c r="D107" s="42"/>
      <c r="E107" s="159" t="s">
        <v>88</v>
      </c>
      <c r="F107" s="42"/>
      <c r="G107" s="159" t="s">
        <v>308</v>
      </c>
      <c r="H107" s="42"/>
      <c r="I107" s="159" t="s">
        <v>101</v>
      </c>
      <c r="J107" s="42"/>
      <c r="K107" s="42"/>
      <c r="L107" s="42"/>
      <c r="P107" s="42"/>
      <c r="Q107" s="42"/>
      <c r="R107" s="42"/>
      <c r="S107" s="42"/>
      <c r="T107" s="42"/>
      <c r="V107" s="42"/>
      <c r="X107" s="42"/>
      <c r="Z107" s="42"/>
      <c r="AB107" s="42"/>
      <c r="AE107" s="42"/>
      <c r="AF107" s="42"/>
      <c r="AG107" s="42"/>
    </row>
    <row r="108" spans="3:33" ht="15.75" hidden="1" customHeight="1">
      <c r="C108" s="158" t="s">
        <v>183</v>
      </c>
      <c r="D108" s="42"/>
      <c r="E108" s="159" t="s">
        <v>133</v>
      </c>
      <c r="F108" s="42"/>
      <c r="G108" s="159" t="s">
        <v>118</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184</v>
      </c>
      <c r="D109" s="42"/>
      <c r="E109" s="159" t="s">
        <v>309</v>
      </c>
      <c r="F109" s="42"/>
      <c r="G109" s="159" t="s">
        <v>97</v>
      </c>
      <c r="H109" s="42"/>
      <c r="I109" s="164" t="s">
        <v>310</v>
      </c>
      <c r="J109" s="42"/>
      <c r="K109" s="42"/>
      <c r="L109" s="42"/>
      <c r="P109" s="42"/>
      <c r="Q109" s="42"/>
      <c r="R109" s="42"/>
      <c r="S109" s="42"/>
      <c r="T109" s="42"/>
      <c r="V109" s="42"/>
      <c r="X109" s="42"/>
      <c r="Z109" s="42"/>
      <c r="AB109" s="42"/>
      <c r="AE109" s="42"/>
      <c r="AF109" s="42"/>
      <c r="AG109" s="42"/>
    </row>
    <row r="110" spans="3:33" ht="15.75" hidden="1" customHeight="1">
      <c r="C110" s="158" t="s">
        <v>182</v>
      </c>
      <c r="D110" s="42"/>
      <c r="E110" s="159" t="s">
        <v>311</v>
      </c>
      <c r="F110" s="42"/>
      <c r="G110" s="159" t="s">
        <v>241</v>
      </c>
      <c r="H110" s="42"/>
      <c r="I110" s="166">
        <v>15</v>
      </c>
      <c r="J110" s="167">
        <v>30</v>
      </c>
      <c r="K110" s="42"/>
      <c r="L110" s="42"/>
      <c r="P110" s="42"/>
      <c r="Q110" s="42"/>
      <c r="R110" s="42"/>
      <c r="S110" s="42"/>
      <c r="T110" s="42"/>
      <c r="V110" s="42"/>
      <c r="X110" s="42"/>
      <c r="Z110" s="42"/>
      <c r="AB110" s="42"/>
      <c r="AE110" s="42"/>
      <c r="AF110" s="42"/>
      <c r="AG110" s="42"/>
    </row>
    <row r="111" spans="3:33" ht="15.75" hidden="1" customHeight="1">
      <c r="C111" s="158" t="s">
        <v>187</v>
      </c>
      <c r="D111" s="42"/>
      <c r="E111" s="159" t="s">
        <v>312</v>
      </c>
      <c r="F111" s="42"/>
      <c r="G111" s="159" t="s">
        <v>127</v>
      </c>
      <c r="H111" s="42"/>
      <c r="I111" s="166">
        <v>0</v>
      </c>
      <c r="J111" s="167">
        <v>0</v>
      </c>
      <c r="K111" s="42"/>
      <c r="L111" s="42"/>
      <c r="P111" s="42"/>
      <c r="Q111" s="42"/>
      <c r="R111" s="42"/>
      <c r="S111" s="42"/>
      <c r="T111" s="42"/>
      <c r="V111" s="42"/>
      <c r="X111" s="42"/>
      <c r="Z111" s="42"/>
      <c r="AB111" s="42"/>
      <c r="AE111" s="42"/>
      <c r="AF111" s="42"/>
      <c r="AG111" s="42"/>
    </row>
    <row r="112" spans="3:33" ht="15.75" hidden="1" customHeight="1">
      <c r="C112" s="158" t="s">
        <v>189</v>
      </c>
      <c r="D112" s="42"/>
      <c r="E112" s="159" t="s">
        <v>313</v>
      </c>
      <c r="F112" s="42"/>
      <c r="G112" s="159" t="s">
        <v>113</v>
      </c>
      <c r="H112" s="42"/>
      <c r="I112" s="168">
        <v>10</v>
      </c>
      <c r="J112" s="42"/>
      <c r="K112" s="42"/>
      <c r="L112" s="42"/>
      <c r="P112" s="42"/>
      <c r="Q112" s="42"/>
      <c r="R112" s="42"/>
      <c r="S112" s="42"/>
      <c r="T112" s="42"/>
      <c r="V112" s="42"/>
      <c r="X112" s="42"/>
      <c r="Z112" s="42"/>
      <c r="AB112" s="42"/>
      <c r="AE112" s="42"/>
      <c r="AF112" s="42"/>
      <c r="AG112" s="42"/>
    </row>
    <row r="113" spans="3:33" ht="15.75" hidden="1" customHeight="1">
      <c r="C113" s="158" t="s">
        <v>198</v>
      </c>
      <c r="D113" s="42"/>
      <c r="E113" s="159" t="s">
        <v>314</v>
      </c>
      <c r="F113" s="42"/>
      <c r="G113" s="159" t="s">
        <v>114</v>
      </c>
      <c r="H113" s="42"/>
      <c r="I113" s="169">
        <v>5</v>
      </c>
      <c r="J113" s="42"/>
      <c r="K113" s="42"/>
      <c r="L113" s="42"/>
      <c r="P113" s="42"/>
      <c r="Q113" s="42"/>
      <c r="R113" s="42"/>
      <c r="S113" s="42"/>
      <c r="T113" s="42"/>
      <c r="V113" s="42"/>
      <c r="X113" s="42"/>
      <c r="Z113" s="42"/>
      <c r="AB113" s="42"/>
      <c r="AE113" s="42"/>
      <c r="AF113" s="42"/>
      <c r="AG113" s="42"/>
    </row>
    <row r="114" spans="3:33" ht="15.75" hidden="1" customHeight="1">
      <c r="C114" s="42"/>
      <c r="D114" s="42"/>
      <c r="E114" s="159" t="s">
        <v>315</v>
      </c>
      <c r="F114" s="42"/>
      <c r="G114" s="159" t="s">
        <v>316</v>
      </c>
      <c r="H114" s="42"/>
      <c r="I114" s="168">
        <v>0</v>
      </c>
      <c r="J114" s="42"/>
      <c r="K114" s="42"/>
      <c r="L114" s="42"/>
      <c r="P114" s="42"/>
      <c r="Q114" s="42"/>
      <c r="R114" s="42"/>
      <c r="S114" s="42"/>
      <c r="T114" s="42"/>
      <c r="V114" s="42"/>
      <c r="X114" s="42"/>
      <c r="Z114" s="42"/>
      <c r="AB114" s="42"/>
      <c r="AE114" s="42"/>
      <c r="AF114" s="42"/>
      <c r="AG114" s="42"/>
    </row>
    <row r="115" spans="3:33" ht="15.75" hidden="1" customHeight="1">
      <c r="C115" s="154" t="s">
        <v>317</v>
      </c>
      <c r="D115" s="42"/>
      <c r="E115" s="159" t="s">
        <v>318</v>
      </c>
      <c r="F115" s="42"/>
      <c r="G115" s="159" t="s">
        <v>319</v>
      </c>
      <c r="H115" s="42"/>
      <c r="I115" s="42"/>
      <c r="J115" s="42"/>
      <c r="K115" s="42"/>
      <c r="L115" s="42"/>
      <c r="P115" s="42"/>
      <c r="Q115" s="42"/>
      <c r="R115" s="42"/>
      <c r="S115" s="42"/>
      <c r="T115" s="42"/>
      <c r="V115" s="42"/>
      <c r="X115" s="42"/>
      <c r="Z115" s="42"/>
      <c r="AB115" s="42"/>
      <c r="AE115" s="42"/>
      <c r="AF115" s="42"/>
      <c r="AG115" s="42"/>
    </row>
    <row r="116" spans="3:33" ht="15.75" hidden="1" customHeight="1">
      <c r="C116" s="158" t="s">
        <v>146</v>
      </c>
      <c r="D116" s="42"/>
      <c r="E116" s="159" t="s">
        <v>320</v>
      </c>
      <c r="F116" s="42"/>
      <c r="G116" s="159" t="s">
        <v>321</v>
      </c>
      <c r="H116" s="42"/>
      <c r="I116" s="157" t="s">
        <v>322</v>
      </c>
      <c r="J116" s="42"/>
      <c r="K116" s="42"/>
      <c r="L116" s="42"/>
      <c r="P116" s="42"/>
      <c r="Q116" s="42"/>
      <c r="R116" s="42"/>
      <c r="S116" s="42"/>
      <c r="T116" s="42"/>
      <c r="V116" s="42"/>
      <c r="X116" s="42"/>
      <c r="Z116" s="42"/>
      <c r="AB116" s="42"/>
      <c r="AE116" s="42"/>
      <c r="AF116" s="42"/>
      <c r="AG116" s="42"/>
    </row>
    <row r="117" spans="3:33" ht="15.75" hidden="1" customHeight="1">
      <c r="C117" s="158" t="s">
        <v>323</v>
      </c>
      <c r="D117" s="42"/>
      <c r="E117" s="159" t="s">
        <v>263</v>
      </c>
      <c r="F117" s="42"/>
      <c r="G117" s="42"/>
      <c r="H117" s="42"/>
      <c r="I117" s="159" t="s">
        <v>117</v>
      </c>
      <c r="J117" s="42"/>
      <c r="K117" s="42"/>
      <c r="L117" s="42"/>
      <c r="P117" s="42"/>
      <c r="Q117" s="42"/>
      <c r="R117" s="42"/>
      <c r="S117" s="42"/>
      <c r="T117" s="42"/>
      <c r="V117" s="42"/>
      <c r="X117" s="42"/>
      <c r="Z117" s="42"/>
      <c r="AB117" s="42"/>
      <c r="AE117" s="42"/>
      <c r="AF117" s="42"/>
      <c r="AG117" s="42"/>
    </row>
    <row r="118" spans="3:33" ht="15.75" hidden="1" customHeight="1">
      <c r="C118" s="158" t="s">
        <v>148</v>
      </c>
      <c r="D118" s="42"/>
      <c r="E118" s="42"/>
      <c r="F118" s="42"/>
      <c r="G118" s="42"/>
      <c r="H118" s="42"/>
      <c r="I118" s="159" t="s">
        <v>324</v>
      </c>
      <c r="J118" s="42"/>
      <c r="K118" s="42"/>
      <c r="L118" s="42"/>
      <c r="P118" s="42"/>
      <c r="Q118" s="42"/>
      <c r="R118" s="42"/>
      <c r="S118" s="42"/>
      <c r="T118" s="42"/>
      <c r="V118" s="42"/>
      <c r="X118" s="42"/>
      <c r="Z118" s="42"/>
      <c r="AB118" s="42"/>
      <c r="AE118" s="42"/>
      <c r="AF118" s="42"/>
      <c r="AG118" s="42"/>
    </row>
    <row r="119" spans="3:33" ht="15.75" hidden="1" customHeight="1">
      <c r="C119" s="158" t="s">
        <v>325</v>
      </c>
      <c r="D119" s="42"/>
      <c r="E119" s="164" t="s">
        <v>326</v>
      </c>
      <c r="F119" s="42"/>
      <c r="G119" s="157" t="s">
        <v>70</v>
      </c>
      <c r="H119" s="42"/>
      <c r="I119" s="159" t="s">
        <v>327</v>
      </c>
      <c r="J119" s="42"/>
      <c r="K119" s="42"/>
      <c r="L119" s="42"/>
      <c r="P119" s="42"/>
      <c r="Q119" s="42"/>
      <c r="R119" s="42"/>
      <c r="S119" s="42"/>
      <c r="T119" s="42"/>
      <c r="V119" s="42"/>
      <c r="X119" s="42"/>
      <c r="Z119" s="42"/>
      <c r="AB119" s="42"/>
      <c r="AE119" s="42"/>
      <c r="AF119" s="42"/>
      <c r="AG119" s="42"/>
    </row>
    <row r="120" spans="3:33" ht="15.75" hidden="1" customHeight="1">
      <c r="C120" s="158" t="s">
        <v>151</v>
      </c>
      <c r="D120" s="42"/>
      <c r="E120" s="171" t="s">
        <v>244</v>
      </c>
      <c r="F120" s="42"/>
      <c r="G120" s="159" t="s">
        <v>115</v>
      </c>
      <c r="H120" s="42"/>
      <c r="I120" s="172"/>
      <c r="J120" s="42"/>
      <c r="K120" s="42"/>
      <c r="L120" s="42"/>
      <c r="P120" s="42"/>
      <c r="Q120" s="42"/>
      <c r="R120" s="42"/>
      <c r="S120" s="42"/>
      <c r="T120" s="42"/>
      <c r="V120" s="42"/>
      <c r="X120" s="42"/>
      <c r="Z120" s="42"/>
      <c r="AB120" s="42"/>
      <c r="AE120" s="42"/>
      <c r="AF120" s="42"/>
      <c r="AG120" s="42"/>
    </row>
    <row r="121" spans="3:33" ht="15.75" hidden="1" customHeight="1">
      <c r="C121" s="158" t="s">
        <v>93</v>
      </c>
      <c r="D121" s="42"/>
      <c r="E121" s="171" t="s">
        <v>99</v>
      </c>
      <c r="F121" s="42"/>
      <c r="G121" s="159" t="s">
        <v>328</v>
      </c>
      <c r="H121" s="156"/>
      <c r="I121" s="173" t="s">
        <v>329</v>
      </c>
      <c r="J121" s="42"/>
      <c r="K121" s="42"/>
      <c r="L121" s="42"/>
      <c r="P121" s="42"/>
      <c r="Q121" s="42"/>
      <c r="R121" s="42"/>
      <c r="S121" s="42"/>
      <c r="T121" s="42"/>
      <c r="V121" s="42"/>
      <c r="X121" s="42"/>
      <c r="Z121" s="42"/>
      <c r="AB121" s="42"/>
      <c r="AE121" s="42"/>
      <c r="AF121" s="42"/>
      <c r="AG121" s="42"/>
    </row>
    <row r="122" spans="3:33" ht="15.75" hidden="1" customHeight="1">
      <c r="C122" s="158" t="s">
        <v>330</v>
      </c>
      <c r="D122" s="42"/>
      <c r="E122" s="171" t="s">
        <v>331</v>
      </c>
      <c r="F122" s="42"/>
      <c r="G122" s="159" t="s">
        <v>332</v>
      </c>
      <c r="H122" s="156"/>
      <c r="I122" s="174" t="s">
        <v>113</v>
      </c>
      <c r="J122" s="42"/>
      <c r="K122" s="42"/>
      <c r="L122" s="42"/>
      <c r="P122" s="42"/>
      <c r="Q122" s="42"/>
      <c r="R122" s="42"/>
      <c r="S122" s="42"/>
      <c r="T122" s="42"/>
      <c r="V122" s="42"/>
      <c r="X122" s="42"/>
      <c r="Z122" s="42"/>
      <c r="AB122" s="42"/>
      <c r="AE122" s="42"/>
      <c r="AF122" s="42"/>
      <c r="AG122" s="42"/>
    </row>
    <row r="123" spans="3:33" ht="15.75" hidden="1" customHeight="1">
      <c r="C123" s="158" t="s">
        <v>333</v>
      </c>
      <c r="D123" s="42"/>
      <c r="E123" s="42"/>
      <c r="F123" s="42"/>
      <c r="G123" s="42"/>
      <c r="H123" s="156"/>
      <c r="I123" s="159" t="s">
        <v>114</v>
      </c>
      <c r="J123" s="42"/>
      <c r="K123" s="42"/>
      <c r="L123" s="42"/>
      <c r="P123" s="42"/>
      <c r="Q123" s="42"/>
      <c r="R123" s="42"/>
      <c r="S123" s="42"/>
      <c r="T123" s="42"/>
      <c r="V123" s="42"/>
      <c r="X123" s="42"/>
      <c r="Z123" s="42"/>
      <c r="AB123" s="42"/>
      <c r="AE123" s="42"/>
      <c r="AF123" s="42"/>
      <c r="AG123" s="42"/>
    </row>
    <row r="124" spans="3:33" ht="15.75" hidden="1" customHeight="1">
      <c r="C124" s="158" t="s">
        <v>334</v>
      </c>
      <c r="D124" s="42"/>
      <c r="E124" s="42"/>
      <c r="F124" s="42"/>
      <c r="G124" s="42"/>
      <c r="H124" s="42"/>
      <c r="I124" s="42"/>
      <c r="J124" s="42"/>
      <c r="K124" s="42"/>
      <c r="L124" s="42"/>
      <c r="P124" s="42"/>
      <c r="Q124" s="42"/>
      <c r="R124" s="42"/>
      <c r="S124" s="42"/>
      <c r="T124" s="42"/>
      <c r="V124" s="42"/>
      <c r="X124" s="42"/>
      <c r="Z124" s="42"/>
      <c r="AB124" s="42"/>
      <c r="AE124" s="42"/>
      <c r="AF124" s="42"/>
      <c r="AG124" s="42"/>
    </row>
    <row r="125" spans="3:33" ht="15.75" hidden="1" customHeight="1">
      <c r="C125" s="158" t="s">
        <v>335</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238</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336</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158</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customHeight="1">
      <c r="C129" s="42"/>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F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2">
    <mergeCell ref="A11:B14"/>
    <mergeCell ref="C11:D14"/>
    <mergeCell ref="I11:L14"/>
    <mergeCell ref="B15:B16"/>
    <mergeCell ref="A15:A16"/>
    <mergeCell ref="B17:B19"/>
    <mergeCell ref="A17:A19"/>
    <mergeCell ref="M17:M19"/>
    <mergeCell ref="L17:L19"/>
    <mergeCell ref="L15:L16"/>
    <mergeCell ref="M12:N14"/>
    <mergeCell ref="M15:M16"/>
    <mergeCell ref="N15:N16"/>
    <mergeCell ref="I15:I16"/>
    <mergeCell ref="H15:H16"/>
    <mergeCell ref="C15:C16"/>
    <mergeCell ref="D15:D16"/>
    <mergeCell ref="E15:E16"/>
    <mergeCell ref="J15:J16"/>
    <mergeCell ref="K15:K16"/>
    <mergeCell ref="N17:N19"/>
    <mergeCell ref="E17:E19"/>
    <mergeCell ref="J17:J19"/>
    <mergeCell ref="K17:K19"/>
    <mergeCell ref="F17:F19"/>
    <mergeCell ref="I17:I19"/>
    <mergeCell ref="H17:H19"/>
    <mergeCell ref="F15:F16"/>
    <mergeCell ref="G15:G16"/>
    <mergeCell ref="E11:H14"/>
    <mergeCell ref="AM3:AO3"/>
    <mergeCell ref="AM2:AO2"/>
    <mergeCell ref="E6:AO6"/>
    <mergeCell ref="A5:AO5"/>
    <mergeCell ref="E8:AM8"/>
    <mergeCell ref="E7:AM7"/>
    <mergeCell ref="E9:AM9"/>
    <mergeCell ref="D1:AL4"/>
    <mergeCell ref="A1:C4"/>
    <mergeCell ref="AM4:AO4"/>
    <mergeCell ref="AM1:AO1"/>
    <mergeCell ref="AM15:AM16"/>
    <mergeCell ref="AN15:AN16"/>
    <mergeCell ref="AL12:AM14"/>
    <mergeCell ref="AN12:AO14"/>
    <mergeCell ref="AO15:AO16"/>
    <mergeCell ref="AL11:AO11"/>
    <mergeCell ref="AK15:AK16"/>
    <mergeCell ref="AJ15:AJ16"/>
    <mergeCell ref="AI15:AI16"/>
    <mergeCell ref="AL15:AL16"/>
    <mergeCell ref="M11:AK11"/>
    <mergeCell ref="AD15:AD16"/>
    <mergeCell ref="AC15:AC16"/>
    <mergeCell ref="O15:O16"/>
    <mergeCell ref="Q15:Q16"/>
    <mergeCell ref="P15:P16"/>
    <mergeCell ref="S15:S16"/>
    <mergeCell ref="T15:T16"/>
    <mergeCell ref="O14:P14"/>
    <mergeCell ref="S14:T14"/>
    <mergeCell ref="R15:R16"/>
    <mergeCell ref="AH15:AH16"/>
    <mergeCell ref="W15:W16"/>
    <mergeCell ref="U14:V14"/>
    <mergeCell ref="U15:U16"/>
    <mergeCell ref="AH17:AH19"/>
    <mergeCell ref="AI17:AI19"/>
    <mergeCell ref="AJ17:AJ19"/>
    <mergeCell ref="AK17:AK19"/>
    <mergeCell ref="AG17:AG19"/>
    <mergeCell ref="AH12:AK14"/>
    <mergeCell ref="V15:V16"/>
    <mergeCell ref="V17:V19"/>
    <mergeCell ref="O12:AG13"/>
    <mergeCell ref="AB17:AB19"/>
    <mergeCell ref="AC17:AC19"/>
    <mergeCell ref="AE17:AE19"/>
    <mergeCell ref="AF17:AF19"/>
    <mergeCell ref="AD17:AD19"/>
    <mergeCell ref="Z17:Z19"/>
    <mergeCell ref="AA17:AA19"/>
    <mergeCell ref="P17:P19"/>
    <mergeCell ref="T17:T19"/>
    <mergeCell ref="S17:S19"/>
    <mergeCell ref="O17:O19"/>
    <mergeCell ref="U17:U19"/>
    <mergeCell ref="Y17:Y19"/>
    <mergeCell ref="Y15:Y16"/>
    <mergeCell ref="X17:X19"/>
    <mergeCell ref="W17:W19"/>
    <mergeCell ref="AE15:AE16"/>
    <mergeCell ref="AC14:AG14"/>
    <mergeCell ref="AA14:AB14"/>
    <mergeCell ref="AF15:AF16"/>
    <mergeCell ref="AG15:AG16"/>
    <mergeCell ref="AB15:AB16"/>
    <mergeCell ref="AA15:AA16"/>
    <mergeCell ref="Z15:Z16"/>
    <mergeCell ref="W14:X14"/>
    <mergeCell ref="Y14:Z14"/>
    <mergeCell ref="X15:X16"/>
  </mergeCells>
  <conditionalFormatting sqref="I17 AI17">
    <cfRule type="cellIs" dxfId="336" priority="1" operator="equal">
      <formula>"1 - Rara vez"</formula>
    </cfRule>
  </conditionalFormatting>
  <conditionalFormatting sqref="I17 AI17">
    <cfRule type="cellIs" dxfId="335" priority="2" operator="equal">
      <formula>"2 - Improbable"</formula>
    </cfRule>
  </conditionalFormatting>
  <conditionalFormatting sqref="I17 AI17">
    <cfRule type="cellIs" dxfId="334" priority="3" operator="equal">
      <formula>"3 - Posible"</formula>
    </cfRule>
  </conditionalFormatting>
  <conditionalFormatting sqref="I17 AI17">
    <cfRule type="cellIs" dxfId="333" priority="4" operator="equal">
      <formula>"4 - Probable"</formula>
    </cfRule>
  </conditionalFormatting>
  <conditionalFormatting sqref="J17 AI17:AJ17">
    <cfRule type="cellIs" dxfId="332" priority="5" operator="equal">
      <formula>"1 - Insignificante"</formula>
    </cfRule>
  </conditionalFormatting>
  <conditionalFormatting sqref="J17 AI17:AJ17">
    <cfRule type="cellIs" dxfId="331" priority="6" operator="equal">
      <formula>"2 - Menor"</formula>
    </cfRule>
  </conditionalFormatting>
  <conditionalFormatting sqref="J17 AI17:AJ17">
    <cfRule type="cellIs" dxfId="330" priority="7" operator="equal">
      <formula>"3 - Moderado"</formula>
    </cfRule>
  </conditionalFormatting>
  <conditionalFormatting sqref="J17 AI17:AJ17">
    <cfRule type="cellIs" dxfId="329" priority="8" operator="equal">
      <formula>"4 - Mayor"</formula>
    </cfRule>
  </conditionalFormatting>
  <conditionalFormatting sqref="K17 AJ17:AK17">
    <cfRule type="cellIs" dxfId="328" priority="9" operator="equal">
      <formula>"Zona de Riesgo Baja"</formula>
    </cfRule>
  </conditionalFormatting>
  <conditionalFormatting sqref="K17 AJ17:AK17">
    <cfRule type="cellIs" dxfId="327" priority="10" operator="equal">
      <formula>"Zona de Riesgo Moderada"</formula>
    </cfRule>
  </conditionalFormatting>
  <conditionalFormatting sqref="K17:K19 AK17:AK19">
    <cfRule type="containsText" dxfId="326" priority="11" operator="containsText" text="Zona de Riesgo Extrema">
      <formula>NOT(ISERROR(SEARCH(("Zona de Riesgo Extrema"),(K17))))</formula>
    </cfRule>
  </conditionalFormatting>
  <conditionalFormatting sqref="K17:K19 AK17:AK19">
    <cfRule type="containsText" dxfId="325" priority="12" operator="containsText" text="Zona de Riesgo Alta">
      <formula>NOT(ISERROR(SEARCH(("Zona de Riesgo Alta"),(K17))))</formula>
    </cfRule>
  </conditionalFormatting>
  <conditionalFormatting sqref="AI17">
    <cfRule type="cellIs" dxfId="324" priority="13" operator="equal">
      <formula>"1 - Rara vez"</formula>
    </cfRule>
  </conditionalFormatting>
  <conditionalFormatting sqref="AI17">
    <cfRule type="cellIs" dxfId="323" priority="14" operator="equal">
      <formula>"2 - Improbable"</formula>
    </cfRule>
  </conditionalFormatting>
  <conditionalFormatting sqref="AI17">
    <cfRule type="cellIs" dxfId="322" priority="15" operator="equal">
      <formula>"3 - Posible"</formula>
    </cfRule>
  </conditionalFormatting>
  <conditionalFormatting sqref="AI17">
    <cfRule type="cellIs" dxfId="321" priority="16" operator="equal">
      <formula>"4 - Probable"</formula>
    </cfRule>
  </conditionalFormatting>
  <conditionalFormatting sqref="AJ17">
    <cfRule type="cellIs" dxfId="320" priority="17" operator="equal">
      <formula>"1 - Insignificante"</formula>
    </cfRule>
  </conditionalFormatting>
  <conditionalFormatting sqref="AJ17">
    <cfRule type="cellIs" dxfId="319" priority="18" operator="equal">
      <formula>"2 - Menor"</formula>
    </cfRule>
  </conditionalFormatting>
  <conditionalFormatting sqref="AJ17">
    <cfRule type="cellIs" dxfId="318" priority="19" operator="equal">
      <formula>"3 - Moderado"</formula>
    </cfRule>
  </conditionalFormatting>
  <conditionalFormatting sqref="AJ17">
    <cfRule type="cellIs" dxfId="317" priority="20" operator="equal">
      <formula>"4 - Mayor"</formula>
    </cfRule>
  </conditionalFormatting>
  <conditionalFormatting sqref="AK17">
    <cfRule type="cellIs" dxfId="316" priority="21" operator="equal">
      <formula>"Zona de Riesgo Baja"</formula>
    </cfRule>
  </conditionalFormatting>
  <conditionalFormatting sqref="AK17">
    <cfRule type="cellIs" dxfId="315" priority="22" operator="equal">
      <formula>"Zona de Riesgo Moderada"</formula>
    </cfRule>
  </conditionalFormatting>
  <conditionalFormatting sqref="I17:I19 AI17:AI19">
    <cfRule type="containsText" dxfId="314" priority="23" operator="containsText" text="5 - Casi seguro">
      <formula>NOT(ISERROR(SEARCH(("5 - Casi seguro"),(I17))))</formula>
    </cfRule>
  </conditionalFormatting>
  <conditionalFormatting sqref="J17:J19 AJ17:AJ19">
    <cfRule type="containsText" dxfId="313" priority="24" operator="containsText" text="5 - Catastrófico">
      <formula>NOT(ISERROR(SEARCH(("5 - Catastrófico"),(J17))))</formula>
    </cfRule>
  </conditionalFormatting>
  <dataValidations count="15">
    <dataValidation type="list" allowBlank="1" showInputMessage="1" showErrorMessage="1" prompt=" - " sqref="AE17" xr:uid="{00000000-0002-0000-0B00-000000000000}">
      <formula1>$I$117:$I$119</formula1>
    </dataValidation>
    <dataValidation type="list" allowBlank="1" showInputMessage="1" showErrorMessage="1" prompt=" - " sqref="R17:R19" xr:uid="{00000000-0002-0000-0B00-000001000000}">
      <formula1>$N$116:$N$117</formula1>
    </dataValidation>
    <dataValidation type="list" allowBlank="1" showInputMessage="1" showErrorMessage="1" prompt=" - " sqref="T17 V17 X17 Z17" xr:uid="{00000000-0002-0000-0B00-000002000000}">
      <formula1>$I$110:$I$111</formula1>
    </dataValidation>
    <dataValidation type="list" allowBlank="1" showInputMessage="1" showErrorMessage="1" prompt=" - " sqref="AG17" xr:uid="{00000000-0002-0000-0B00-000003000000}">
      <formula1>$I$122:$I$123</formula1>
    </dataValidation>
    <dataValidation type="list" allowBlank="1" showInputMessage="1" showErrorMessage="1" prompt=" - " sqref="P17" xr:uid="{00000000-0002-0000-0B00-000004000000}">
      <formula1>$J$110:$J$111</formula1>
    </dataValidation>
    <dataValidation type="list" allowBlank="1" showInputMessage="1" showErrorMessage="1" prompt=" - " sqref="H17" xr:uid="{00000000-0002-0000-0B00-000005000000}">
      <formula1>$C$116:$C$127</formula1>
    </dataValidation>
    <dataValidation type="list" allowBlank="1" showInputMessage="1" showErrorMessage="1" prompt=" - " sqref="K17 AK17" xr:uid="{00000000-0002-0000-0B00-000006000000}">
      <formula1>$I$100:$I$103</formula1>
    </dataValidation>
    <dataValidation type="list" allowBlank="1" showInputMessage="1" showErrorMessage="1" prompt=" - " sqref="AD17 AF17 AH17" xr:uid="{00000000-0002-0000-0B00-000007000000}">
      <formula1>$G$120:$G$122</formula1>
    </dataValidation>
    <dataValidation type="list" allowBlank="1" showInputMessage="1" showErrorMessage="1" prompt=" - " sqref="I17 AI17" xr:uid="{00000000-0002-0000-0B00-000008000000}">
      <formula1>$G$100:$G$104</formula1>
    </dataValidation>
    <dataValidation type="list" allowBlank="1" showInputMessage="1" showErrorMessage="1" prompt=" - " sqref="AB17" xr:uid="{00000000-0002-0000-0B00-000009000000}">
      <formula1>$I$112:$I$114</formula1>
    </dataValidation>
    <dataValidation type="list" allowBlank="1" showInputMessage="1" showErrorMessage="1" prompt=" - " sqref="N17" xr:uid="{00000000-0002-0000-0B00-00000A000000}">
      <formula1>$I$106:$I$107</formula1>
    </dataValidation>
    <dataValidation type="list" allowBlank="1" showInputMessage="1" showErrorMessage="1" prompt=" - " sqref="A17" xr:uid="{00000000-0002-0000-0B00-00000B000000}">
      <formula1>$C$100:$C$113</formula1>
    </dataValidation>
    <dataValidation type="list" allowBlank="1" showInputMessage="1" showErrorMessage="1" prompt=" - " sqref="L17" xr:uid="{00000000-0002-0000-0B00-00000C000000}">
      <formula1>$E$120:$E$122</formula1>
    </dataValidation>
    <dataValidation type="list" allowBlank="1" showInputMessage="1" showErrorMessage="1" prompt=" - " sqref="J17 AJ17" xr:uid="{00000000-0002-0000-0B00-00000D000000}">
      <formula1>$G$107:$G$111</formula1>
    </dataValidation>
    <dataValidation type="list" allowBlank="1" showInputMessage="1" showErrorMessage="1" prompt=" - " sqref="C17:C19" xr:uid="{00000000-0002-0000-0B00-00000E000000}">
      <formula1>$E$100:$E$117</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Y1000"/>
  <sheetViews>
    <sheetView topLeftCell="AY17" zoomScaleNormal="100" workbookViewId="0">
      <selection activeCell="BE17" sqref="BE17"/>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1.42578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28515625" customWidth="1"/>
    <col min="56" max="56" width="16.140625" customWidth="1"/>
    <col min="57" max="57" width="3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506" t="s">
        <v>698</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9"/>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506" t="s">
        <v>700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9"/>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506" t="s">
        <v>701</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9"/>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742</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2"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85</v>
      </c>
      <c r="AL15" s="33" t="s">
        <v>48</v>
      </c>
      <c r="AM15" s="32" t="s">
        <v>52</v>
      </c>
      <c r="AN15" s="33" t="s">
        <v>48</v>
      </c>
      <c r="AO15" s="32" t="s">
        <v>53</v>
      </c>
      <c r="AP15" s="33" t="s">
        <v>48</v>
      </c>
      <c r="AQ15" s="32" t="s">
        <v>55</v>
      </c>
      <c r="AR15" s="33" t="s">
        <v>48</v>
      </c>
      <c r="AS15" s="32" t="s">
        <v>86</v>
      </c>
      <c r="AT15" s="32" t="s">
        <v>58</v>
      </c>
      <c r="AU15" s="32" t="s">
        <v>64</v>
      </c>
      <c r="AV15" s="32" t="s">
        <v>70</v>
      </c>
      <c r="AW15" s="32" t="s">
        <v>78</v>
      </c>
      <c r="AX15" s="32" t="s">
        <v>79</v>
      </c>
      <c r="AY15" s="31" t="s">
        <v>39</v>
      </c>
      <c r="AZ15" s="32" t="s">
        <v>45</v>
      </c>
      <c r="BA15" s="24"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38.25" customHeight="1">
      <c r="A16" s="374" t="s">
        <v>177</v>
      </c>
      <c r="B16" s="374">
        <v>1</v>
      </c>
      <c r="C16" s="439" t="s">
        <v>88</v>
      </c>
      <c r="D16" s="374" t="s">
        <v>747</v>
      </c>
      <c r="E16" s="507" t="s">
        <v>748</v>
      </c>
      <c r="F16" s="505" t="s">
        <v>749</v>
      </c>
      <c r="G16" s="59" t="s">
        <v>750</v>
      </c>
      <c r="H16" s="374" t="s">
        <v>466</v>
      </c>
      <c r="I16" s="377" t="s">
        <v>96</v>
      </c>
      <c r="J16" s="377" t="s">
        <v>113</v>
      </c>
      <c r="K16" s="377" t="s">
        <v>113</v>
      </c>
      <c r="L16" s="377" t="s">
        <v>114</v>
      </c>
      <c r="M16" s="377" t="s">
        <v>114</v>
      </c>
      <c r="N16" s="377" t="s">
        <v>113</v>
      </c>
      <c r="O16" s="377" t="s">
        <v>113</v>
      </c>
      <c r="P16" s="377" t="s">
        <v>113</v>
      </c>
      <c r="Q16" s="377" t="s">
        <v>114</v>
      </c>
      <c r="R16" s="377" t="s">
        <v>114</v>
      </c>
      <c r="S16" s="377" t="s">
        <v>113</v>
      </c>
      <c r="T16" s="377" t="s">
        <v>113</v>
      </c>
      <c r="U16" s="377" t="s">
        <v>113</v>
      </c>
      <c r="V16" s="377" t="s">
        <v>114</v>
      </c>
      <c r="W16" s="377" t="s">
        <v>114</v>
      </c>
      <c r="X16" s="377" t="s">
        <v>114</v>
      </c>
      <c r="Y16" s="377" t="s">
        <v>114</v>
      </c>
      <c r="Z16" s="377" t="s">
        <v>114</v>
      </c>
      <c r="AA16" s="377" t="s">
        <v>114</v>
      </c>
      <c r="AB16" s="377">
        <f>COUNTIF(J16:AA16,"Si")</f>
        <v>8</v>
      </c>
      <c r="AC16" s="377" t="s">
        <v>118</v>
      </c>
      <c r="AD16" s="374" t="s">
        <v>300</v>
      </c>
      <c r="AE16" s="507" t="s">
        <v>753</v>
      </c>
      <c r="AF16" s="377" t="s">
        <v>161</v>
      </c>
      <c r="AG16" s="492" t="s">
        <v>754</v>
      </c>
      <c r="AH16" s="508">
        <v>30</v>
      </c>
      <c r="AI16" s="509" t="s">
        <v>755</v>
      </c>
      <c r="AJ16" s="508">
        <v>15</v>
      </c>
      <c r="AK16" s="492" t="s">
        <v>756</v>
      </c>
      <c r="AL16" s="508">
        <v>15</v>
      </c>
      <c r="AM16" s="380" t="s">
        <v>757</v>
      </c>
      <c r="AN16" s="508">
        <v>15</v>
      </c>
      <c r="AO16" s="505" t="s">
        <v>758</v>
      </c>
      <c r="AP16" s="508">
        <v>15</v>
      </c>
      <c r="AQ16" s="379" t="s">
        <v>759</v>
      </c>
      <c r="AR16" s="439">
        <v>10</v>
      </c>
      <c r="AS16" s="377">
        <f>AH16+AJ16+AL16+AN16+AP16+AR16</f>
        <v>100</v>
      </c>
      <c r="AT16" s="377" t="s">
        <v>115</v>
      </c>
      <c r="AU16" s="374" t="s">
        <v>117</v>
      </c>
      <c r="AV16" s="377" t="s">
        <v>115</v>
      </c>
      <c r="AW16" s="439" t="s">
        <v>114</v>
      </c>
      <c r="AX16" s="377" t="s">
        <v>115</v>
      </c>
      <c r="AY16" s="377" t="s">
        <v>303</v>
      </c>
      <c r="AZ16" s="377" t="s">
        <v>97</v>
      </c>
      <c r="BA16" s="374" t="s">
        <v>130</v>
      </c>
      <c r="BB16" s="46">
        <v>1</v>
      </c>
      <c r="BC16" s="64" t="s">
        <v>760</v>
      </c>
      <c r="BD16" s="46">
        <v>1</v>
      </c>
      <c r="BE16" s="231"/>
      <c r="BF16" s="42"/>
      <c r="BG16" s="42"/>
      <c r="BH16" s="42"/>
      <c r="BI16" s="42"/>
      <c r="BJ16" s="42"/>
      <c r="BK16" s="42"/>
      <c r="BL16" s="42"/>
      <c r="BM16" s="42"/>
      <c r="BN16" s="42"/>
      <c r="BO16" s="42"/>
      <c r="BP16" s="42"/>
      <c r="BQ16" s="42"/>
      <c r="BR16" s="42"/>
      <c r="BS16" s="42"/>
      <c r="BT16" s="42"/>
      <c r="BU16" s="42"/>
      <c r="BV16" s="42"/>
      <c r="BW16" s="42"/>
      <c r="BX16" s="42"/>
      <c r="BY16" s="42"/>
    </row>
    <row r="17" spans="1:77" ht="248.25" customHeight="1">
      <c r="A17" s="375"/>
      <c r="B17" s="375"/>
      <c r="C17" s="375"/>
      <c r="D17" s="375"/>
      <c r="E17" s="375"/>
      <c r="F17" s="375"/>
      <c r="G17" s="59" t="s">
        <v>761</v>
      </c>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46">
        <v>2</v>
      </c>
      <c r="BC17" s="229" t="s">
        <v>762</v>
      </c>
      <c r="BD17" s="46">
        <v>2</v>
      </c>
      <c r="BE17" s="231" t="s">
        <v>1702</v>
      </c>
      <c r="BF17" s="42"/>
      <c r="BG17" s="42"/>
      <c r="BH17" s="42"/>
      <c r="BI17" s="42"/>
      <c r="BJ17" s="42"/>
      <c r="BK17" s="42"/>
      <c r="BL17" s="42"/>
      <c r="BM17" s="42"/>
      <c r="BN17" s="42"/>
      <c r="BO17" s="42"/>
      <c r="BP17" s="42"/>
      <c r="BQ17" s="42"/>
      <c r="BR17" s="42"/>
      <c r="BS17" s="42"/>
      <c r="BT17" s="42"/>
      <c r="BU17" s="42"/>
      <c r="BV17" s="42"/>
      <c r="BW17" s="42"/>
      <c r="BX17" s="42"/>
      <c r="BY17" s="42"/>
    </row>
    <row r="18" spans="1:77" ht="87.75" customHeight="1">
      <c r="A18" s="375"/>
      <c r="B18" s="375"/>
      <c r="C18" s="375"/>
      <c r="D18" s="375"/>
      <c r="E18" s="375"/>
      <c r="F18" s="375"/>
      <c r="G18" s="377" t="s">
        <v>543</v>
      </c>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46">
        <v>3</v>
      </c>
      <c r="BC18" s="59"/>
      <c r="BD18" s="46">
        <v>3</v>
      </c>
      <c r="BE18" s="231"/>
      <c r="BF18" s="42"/>
      <c r="BG18" s="42"/>
      <c r="BH18" s="42"/>
      <c r="BI18" s="42"/>
      <c r="BJ18" s="42"/>
      <c r="BK18" s="42"/>
      <c r="BL18" s="42"/>
      <c r="BM18" s="42"/>
      <c r="BN18" s="42"/>
      <c r="BO18" s="42"/>
      <c r="BP18" s="42"/>
      <c r="BQ18" s="42"/>
      <c r="BR18" s="42"/>
      <c r="BS18" s="42"/>
      <c r="BT18" s="42"/>
      <c r="BU18" s="42"/>
      <c r="BV18" s="42"/>
      <c r="BW18" s="42"/>
      <c r="BX18" s="42"/>
      <c r="BY18" s="42"/>
    </row>
    <row r="19" spans="1:77" ht="41.25" customHeight="1">
      <c r="A19" s="376"/>
      <c r="B19" s="376"/>
      <c r="C19" s="376"/>
      <c r="D19" s="376"/>
      <c r="E19" s="376"/>
      <c r="F19" s="376"/>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232"/>
      <c r="AZ20" s="170"/>
      <c r="BA20" s="232"/>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customHeight="1">
      <c r="A108" s="42"/>
      <c r="B108" s="42"/>
      <c r="C108" s="158" t="s">
        <v>307</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customHeight="1">
      <c r="A115" s="42"/>
      <c r="B115" s="42"/>
      <c r="C115" s="42"/>
      <c r="D115" s="42"/>
      <c r="E115" s="159" t="s">
        <v>763</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customHeight="1">
      <c r="A117" s="42"/>
      <c r="B117" s="42"/>
      <c r="C117" s="158" t="s">
        <v>158</v>
      </c>
      <c r="D117" s="42"/>
      <c r="E117" s="159" t="s">
        <v>320</v>
      </c>
      <c r="F117" s="42"/>
      <c r="G117" s="159" t="s">
        <v>321</v>
      </c>
      <c r="H117" s="42"/>
      <c r="I117" s="157" t="s">
        <v>764</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customHeight="1">
      <c r="A120" s="42"/>
      <c r="B120" s="42"/>
      <c r="C120" s="125"/>
      <c r="D120" s="42"/>
      <c r="E120" s="164" t="s">
        <v>326</v>
      </c>
      <c r="F120" s="42"/>
      <c r="G120" s="157" t="s">
        <v>70</v>
      </c>
      <c r="H120" s="42"/>
      <c r="I120" s="159" t="s">
        <v>765</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customHeight="1">
      <c r="A123" s="42"/>
      <c r="B123" s="42"/>
      <c r="C123" s="125"/>
      <c r="D123" s="42"/>
      <c r="E123" s="171" t="s">
        <v>331</v>
      </c>
      <c r="F123" s="42"/>
      <c r="G123" s="159" t="s">
        <v>766</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2">
    <mergeCell ref="I16:I19"/>
    <mergeCell ref="J16:J19"/>
    <mergeCell ref="K16:K19"/>
    <mergeCell ref="L16:L19"/>
    <mergeCell ref="U16:U19"/>
    <mergeCell ref="P16:P19"/>
    <mergeCell ref="O16:O19"/>
    <mergeCell ref="Y16:Y19"/>
    <mergeCell ref="G14:G15"/>
    <mergeCell ref="H16:H19"/>
    <mergeCell ref="H14:H15"/>
    <mergeCell ref="G18:G19"/>
    <mergeCell ref="J14:AA14"/>
    <mergeCell ref="I14:I15"/>
    <mergeCell ref="Q16:Q19"/>
    <mergeCell ref="M16:M19"/>
    <mergeCell ref="N16:N19"/>
    <mergeCell ref="X16:X19"/>
    <mergeCell ref="V16:V19"/>
    <mergeCell ref="W16:W19"/>
    <mergeCell ref="S16:S19"/>
    <mergeCell ref="R16:R19"/>
    <mergeCell ref="T16:T19"/>
    <mergeCell ref="A7:D7"/>
    <mergeCell ref="A8:D8"/>
    <mergeCell ref="A9:D9"/>
    <mergeCell ref="E9:AM9"/>
    <mergeCell ref="I11:AD13"/>
    <mergeCell ref="E8:AM8"/>
    <mergeCell ref="AE13:AF13"/>
    <mergeCell ref="E7:AM7"/>
    <mergeCell ref="AG16:AG19"/>
    <mergeCell ref="AQ16:AQ19"/>
    <mergeCell ref="AR16:AR19"/>
    <mergeCell ref="AS16:AS19"/>
    <mergeCell ref="AP16:AP19"/>
    <mergeCell ref="AK16:AK19"/>
    <mergeCell ref="AI16:AI19"/>
    <mergeCell ref="AJ16:AJ19"/>
    <mergeCell ref="AL16:AL19"/>
    <mergeCell ref="AO16:AO19"/>
    <mergeCell ref="AN16:AN19"/>
    <mergeCell ref="AM16:AM19"/>
    <mergeCell ref="AH16:AH19"/>
    <mergeCell ref="AE16:AE19"/>
    <mergeCell ref="AF16:AF19"/>
    <mergeCell ref="E16:E19"/>
    <mergeCell ref="E14:E15"/>
    <mergeCell ref="D14:D15"/>
    <mergeCell ref="D16:D19"/>
    <mergeCell ref="AD16:AD19"/>
    <mergeCell ref="AB16:AB19"/>
    <mergeCell ref="AC16:AC19"/>
    <mergeCell ref="F14:F15"/>
    <mergeCell ref="AC14:AC15"/>
    <mergeCell ref="AD14:AD15"/>
    <mergeCell ref="AF14:AF15"/>
    <mergeCell ref="AE14:AE15"/>
    <mergeCell ref="AA16:AA19"/>
    <mergeCell ref="Z16:Z19"/>
    <mergeCell ref="B16:B19"/>
    <mergeCell ref="A16:A19"/>
    <mergeCell ref="B14:B15"/>
    <mergeCell ref="C11:D13"/>
    <mergeCell ref="E11:H13"/>
    <mergeCell ref="A14:A15"/>
    <mergeCell ref="C16:C19"/>
    <mergeCell ref="F16:F19"/>
    <mergeCell ref="A11:B13"/>
    <mergeCell ref="C14:C15"/>
    <mergeCell ref="A6:BE6"/>
    <mergeCell ref="D1:AZ4"/>
    <mergeCell ref="A1:C4"/>
    <mergeCell ref="BA3:BE3"/>
    <mergeCell ref="BA4:BE4"/>
    <mergeCell ref="BA1:BE1"/>
    <mergeCell ref="BA2:BE2"/>
    <mergeCell ref="BB11:BE11"/>
    <mergeCell ref="AE11:BA11"/>
    <mergeCell ref="AG13:AV13"/>
    <mergeCell ref="AS14:AV14"/>
    <mergeCell ref="BB12:BC14"/>
    <mergeCell ref="BD12:BE14"/>
    <mergeCell ref="AX12:BA14"/>
    <mergeCell ref="AT16:AT19"/>
    <mergeCell ref="AU16:AU19"/>
    <mergeCell ref="BA16:BA19"/>
    <mergeCell ref="AY16:AY19"/>
    <mergeCell ref="AZ16:AZ19"/>
    <mergeCell ref="AX16:AX19"/>
    <mergeCell ref="AV16:AV19"/>
    <mergeCell ref="AW16:AW19"/>
  </mergeCells>
  <conditionalFormatting sqref="AY16">
    <cfRule type="cellIs" dxfId="312" priority="1" operator="equal">
      <formula>"1 - Insignificante"</formula>
    </cfRule>
  </conditionalFormatting>
  <conditionalFormatting sqref="AY16">
    <cfRule type="cellIs" dxfId="311" priority="2" operator="equal">
      <formula>"2 - Menor"</formula>
    </cfRule>
  </conditionalFormatting>
  <conditionalFormatting sqref="AY16">
    <cfRule type="cellIs" dxfId="310" priority="3" operator="equal">
      <formula>"3 - Moderado"</formula>
    </cfRule>
  </conditionalFormatting>
  <conditionalFormatting sqref="AY16">
    <cfRule type="cellIs" dxfId="309" priority="4" operator="equal">
      <formula>"4 - Mayor"</formula>
    </cfRule>
  </conditionalFormatting>
  <conditionalFormatting sqref="AD16 BA16">
    <cfRule type="containsText" dxfId="308" priority="5" operator="containsText" text="Zona de Riesgo Extrema">
      <formula>NOT(ISERROR(SEARCH(("Zona de Riesgo Extrema"),(AD16))))</formula>
    </cfRule>
  </conditionalFormatting>
  <conditionalFormatting sqref="AD16 BA16">
    <cfRule type="containsText" dxfId="307" priority="6" operator="containsText" text="Zona de Riesgo Alta">
      <formula>NOT(ISERROR(SEARCH(("Zona de Riesgo Alta"),(AD16))))</formula>
    </cfRule>
  </conditionalFormatting>
  <conditionalFormatting sqref="I16 AY16">
    <cfRule type="containsText" dxfId="306" priority="7" operator="containsText" text="5 - Casi seguro">
      <formula>NOT(ISERROR(SEARCH(("5 - Casi seguro"),(I16))))</formula>
    </cfRule>
  </conditionalFormatting>
  <conditionalFormatting sqref="I16 AY16">
    <cfRule type="cellIs" dxfId="305" priority="8" operator="equal">
      <formula>"1 - Rara vez"</formula>
    </cfRule>
  </conditionalFormatting>
  <conditionalFormatting sqref="I16 AY16">
    <cfRule type="cellIs" dxfId="304" priority="9" operator="equal">
      <formula>"2 - Improbable"</formula>
    </cfRule>
  </conditionalFormatting>
  <conditionalFormatting sqref="I16 AY16">
    <cfRule type="cellIs" dxfId="303" priority="10" operator="equal">
      <formula>"3 - Posible"</formula>
    </cfRule>
  </conditionalFormatting>
  <conditionalFormatting sqref="I16 AY16">
    <cfRule type="cellIs" dxfId="302" priority="11" operator="equal">
      <formula>"4 - Probable"</formula>
    </cfRule>
  </conditionalFormatting>
  <conditionalFormatting sqref="AD16 BA16">
    <cfRule type="cellIs" dxfId="301" priority="12" operator="equal">
      <formula>"Zona de Riesgo Baja"</formula>
    </cfRule>
  </conditionalFormatting>
  <conditionalFormatting sqref="AD16 BA16">
    <cfRule type="cellIs" dxfId="300" priority="13" operator="equal">
      <formula>"Zona de Riesgo Moderada"</formula>
    </cfRule>
  </conditionalFormatting>
  <conditionalFormatting sqref="AD16 BA16">
    <cfRule type="cellIs" dxfId="299" priority="14" operator="equal">
      <formula>"Zona de Riesgo Alta"</formula>
    </cfRule>
  </conditionalFormatting>
  <conditionalFormatting sqref="AC16 AZ16">
    <cfRule type="containsText" dxfId="298" priority="15" operator="containsText" text="4 - Mayor">
      <formula>NOT(ISERROR(SEARCH(("4 - Mayor"),(AC16))))</formula>
    </cfRule>
  </conditionalFormatting>
  <conditionalFormatting sqref="AC16 AZ16">
    <cfRule type="containsText" dxfId="297" priority="16" operator="containsText" text="5 - Catastrófico">
      <formula>NOT(ISERROR(SEARCH(("5 - Catastrófico"),(AC16))))</formula>
    </cfRule>
  </conditionalFormatting>
  <conditionalFormatting sqref="AC16 AZ16">
    <cfRule type="containsText" dxfId="296" priority="17" operator="containsText" text="3 - Moderado">
      <formula>NOT(ISERROR(SEARCH(("3 - Moderado"),(AC16))))</formula>
    </cfRule>
  </conditionalFormatting>
  <dataValidations count="5">
    <dataValidation type="list" allowBlank="1" showInputMessage="1" showErrorMessage="1" prompt=" - " sqref="AY16" xr:uid="{00000000-0002-0000-0C00-000000000000}">
      <formula1>$G$100:$G$104</formula1>
    </dataValidation>
    <dataValidation type="list" allowBlank="1" showInputMessage="1" showErrorMessage="1" prompt=" - " sqref="C16" xr:uid="{00000000-0002-0000-0C00-000001000000}">
      <formula1>$E$101:$E$118</formula1>
    </dataValidation>
    <dataValidation type="list" allowBlank="1" showInputMessage="1" showErrorMessage="1" prompt=" - " sqref="AC16 AZ16" xr:uid="{00000000-0002-0000-0C00-000002000000}">
      <formula1>$G$108:$G$110</formula1>
    </dataValidation>
    <dataValidation type="list" allowBlank="1" showInputMessage="1" showErrorMessage="1" prompt=" - " sqref="A16" xr:uid="{00000000-0002-0000-0C00-000003000000}">
      <formula1>$C$101:$C$114</formula1>
    </dataValidation>
    <dataValidation type="list" allowBlank="1" showInputMessage="1" showErrorMessage="1" prompt=" - " sqref="J16:AA16" xr:uid="{00000000-0002-0000-0C00-000004000000}">
      <formula1>$I$123:$I$124</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BI1000"/>
  <sheetViews>
    <sheetView topLeftCell="AL127" workbookViewId="0">
      <selection activeCell="AP127" sqref="AP12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1.7109375" hidden="1" customWidth="1"/>
    <col min="7" max="7" width="32.85546875" hidden="1" customWidth="1"/>
    <col min="8" max="8" width="14.140625" hidden="1" customWidth="1"/>
    <col min="9" max="9" width="18.140625" hidden="1" customWidth="1"/>
    <col min="10" max="10" width="15.5703125" hidden="1" customWidth="1"/>
    <col min="11" max="12" width="18.7109375" hidden="1" customWidth="1"/>
    <col min="13" max="13" width="38.7109375" customWidth="1"/>
    <col min="14" max="14" width="13.140625" hidden="1" customWidth="1"/>
    <col min="15" max="15" width="30.7109375" hidden="1" customWidth="1"/>
    <col min="16" max="16" width="7.140625" hidden="1" customWidth="1"/>
    <col min="17" max="17" width="30.7109375" hidden="1" customWidth="1"/>
    <col min="18" max="18" width="7.140625" hidden="1" customWidth="1"/>
    <col min="19" max="19" width="40.5703125" hidden="1" customWidth="1"/>
    <col min="20" max="20" width="7.140625" hidden="1" customWidth="1"/>
    <col min="21" max="21" width="46.42578125" hidden="1" customWidth="1"/>
    <col min="22" max="22" width="7.140625" hidden="1" customWidth="1"/>
    <col min="23" max="23" width="33.140625" hidden="1" customWidth="1"/>
    <col min="24" max="24" width="7.140625" hidden="1" customWidth="1"/>
    <col min="25" max="25" width="32.85546875" hidden="1" customWidth="1"/>
    <col min="26" max="26" width="7.140625" hidden="1" customWidth="1"/>
    <col min="27" max="27" width="30.7109375" hidden="1" customWidth="1"/>
    <col min="28" max="28" width="7.140625" hidden="1" customWidth="1"/>
    <col min="29" max="29" width="18.85546875" hidden="1" customWidth="1"/>
    <col min="30" max="30" width="16.140625" hidden="1" customWidth="1"/>
    <col min="31" max="31" width="25.7109375" hidden="1" customWidth="1"/>
    <col min="32" max="33" width="17.5703125" hidden="1" customWidth="1"/>
    <col min="34" max="34" width="17.42578125" hidden="1" customWidth="1"/>
    <col min="35" max="35" width="16.85546875" hidden="1" customWidth="1"/>
    <col min="36" max="36" width="19.5703125" hidden="1" customWidth="1"/>
    <col min="37" max="37" width="19.85546875" hidden="1" customWidth="1"/>
    <col min="38" max="38" width="11.7109375" customWidth="1"/>
    <col min="39" max="39" width="81.5703125" customWidth="1"/>
    <col min="40" max="40" width="11.7109375" customWidth="1"/>
    <col min="41" max="41" width="72.8554687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06" t="s">
        <v>698</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9"/>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06" t="s">
        <v>700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9"/>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06" t="s">
        <v>701</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9"/>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474" t="s">
        <v>13</v>
      </c>
      <c r="B11" s="391"/>
      <c r="C11" s="522" t="s">
        <v>14</v>
      </c>
      <c r="D11" s="391"/>
      <c r="E11" s="486" t="s">
        <v>15</v>
      </c>
      <c r="F11" s="390"/>
      <c r="G11" s="390"/>
      <c r="H11" s="391"/>
      <c r="I11" s="475" t="s">
        <v>16</v>
      </c>
      <c r="J11" s="390"/>
      <c r="K11" s="390"/>
      <c r="L11" s="391"/>
      <c r="M11" s="431" t="s">
        <v>17</v>
      </c>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28"/>
      <c r="AL11" s="481" t="s">
        <v>18</v>
      </c>
      <c r="AM11" s="438"/>
      <c r="AN11" s="438"/>
      <c r="AO11" s="428"/>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405"/>
      <c r="B12" s="392"/>
      <c r="C12" s="405"/>
      <c r="D12" s="392"/>
      <c r="E12" s="405"/>
      <c r="F12" s="334"/>
      <c r="G12" s="334"/>
      <c r="H12" s="392"/>
      <c r="I12" s="405"/>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91"/>
      <c r="AH12" s="425" t="s">
        <v>21</v>
      </c>
      <c r="AI12" s="390"/>
      <c r="AJ12" s="390"/>
      <c r="AK12" s="391"/>
      <c r="AL12" s="482" t="s">
        <v>22</v>
      </c>
      <c r="AM12" s="391"/>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405"/>
      <c r="B13" s="392"/>
      <c r="C13" s="405"/>
      <c r="D13" s="392"/>
      <c r="E13" s="405"/>
      <c r="F13" s="334"/>
      <c r="G13" s="334"/>
      <c r="H13" s="392"/>
      <c r="I13" s="405"/>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94"/>
      <c r="AH13" s="405"/>
      <c r="AI13" s="334"/>
      <c r="AJ13" s="334"/>
      <c r="AK13" s="392"/>
      <c r="AL13" s="405"/>
      <c r="AM13" s="392"/>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406"/>
      <c r="B14" s="394"/>
      <c r="C14" s="406"/>
      <c r="D14" s="394"/>
      <c r="E14" s="406"/>
      <c r="F14" s="393"/>
      <c r="G14" s="393"/>
      <c r="H14" s="394"/>
      <c r="I14" s="406"/>
      <c r="J14" s="393"/>
      <c r="K14" s="393"/>
      <c r="L14" s="394"/>
      <c r="M14" s="406"/>
      <c r="N14" s="394"/>
      <c r="O14" s="431" t="s">
        <v>24</v>
      </c>
      <c r="P14" s="428"/>
      <c r="Q14" s="175"/>
      <c r="R14" s="175"/>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406"/>
      <c r="AM14" s="394"/>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408"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56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76"/>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41" ht="119.25" hidden="1" customHeight="1">
      <c r="A17" s="377" t="s">
        <v>174</v>
      </c>
      <c r="B17" s="466">
        <v>1</v>
      </c>
      <c r="C17" s="149" t="s">
        <v>315</v>
      </c>
      <c r="D17" s="233" t="s">
        <v>767</v>
      </c>
      <c r="E17" s="520" t="s">
        <v>768</v>
      </c>
      <c r="F17" s="520" t="s">
        <v>769</v>
      </c>
      <c r="G17" s="519" t="s">
        <v>770</v>
      </c>
      <c r="H17" s="374" t="s">
        <v>146</v>
      </c>
      <c r="I17" s="377" t="s">
        <v>96</v>
      </c>
      <c r="J17" s="377" t="s">
        <v>97</v>
      </c>
      <c r="K17" s="374" t="s">
        <v>98</v>
      </c>
      <c r="L17" s="374" t="s">
        <v>99</v>
      </c>
      <c r="M17" s="495" t="s">
        <v>771</v>
      </c>
      <c r="N17" s="374" t="s">
        <v>101</v>
      </c>
      <c r="O17" s="521" t="s">
        <v>772</v>
      </c>
      <c r="P17" s="377">
        <v>30</v>
      </c>
      <c r="Q17" s="149"/>
      <c r="R17" s="149"/>
      <c r="S17" s="521" t="s">
        <v>773</v>
      </c>
      <c r="T17" s="377">
        <v>15</v>
      </c>
      <c r="U17" s="521" t="s">
        <v>774</v>
      </c>
      <c r="V17" s="374">
        <v>15</v>
      </c>
      <c r="W17" s="521" t="s">
        <v>775</v>
      </c>
      <c r="X17" s="374">
        <v>15</v>
      </c>
      <c r="Y17" s="521" t="s">
        <v>776</v>
      </c>
      <c r="Z17" s="374">
        <v>15</v>
      </c>
      <c r="AA17" s="521" t="s">
        <v>777</v>
      </c>
      <c r="AB17" s="374">
        <v>10</v>
      </c>
      <c r="AC17" s="374">
        <f>P17+R17+T17+V17+X17+Z17+AB17</f>
        <v>100</v>
      </c>
      <c r="AD17" s="44" t="s">
        <v>115</v>
      </c>
      <c r="AE17" s="44" t="s">
        <v>117</v>
      </c>
      <c r="AF17" s="44" t="s">
        <v>328</v>
      </c>
      <c r="AG17" s="528" t="s">
        <v>113</v>
      </c>
      <c r="AH17" s="374" t="s">
        <v>115</v>
      </c>
      <c r="AI17" s="374" t="s">
        <v>112</v>
      </c>
      <c r="AJ17" s="374" t="s">
        <v>97</v>
      </c>
      <c r="AK17" s="374" t="s">
        <v>130</v>
      </c>
      <c r="AL17" s="44">
        <v>1</v>
      </c>
      <c r="AM17" s="150" t="s">
        <v>778</v>
      </c>
      <c r="AN17" s="46">
        <v>1</v>
      </c>
      <c r="AO17" s="149"/>
    </row>
    <row r="18" spans="1:41" ht="135.75" hidden="1" customHeight="1">
      <c r="A18" s="375"/>
      <c r="B18" s="375"/>
      <c r="C18" s="149" t="s">
        <v>315</v>
      </c>
      <c r="D18" s="234" t="s">
        <v>779</v>
      </c>
      <c r="E18" s="516"/>
      <c r="F18" s="516"/>
      <c r="G18" s="332"/>
      <c r="H18" s="375"/>
      <c r="I18" s="375"/>
      <c r="J18" s="375"/>
      <c r="K18" s="375"/>
      <c r="L18" s="375"/>
      <c r="M18" s="516"/>
      <c r="N18" s="375"/>
      <c r="O18" s="516"/>
      <c r="P18" s="375"/>
      <c r="Q18" s="149"/>
      <c r="R18" s="149"/>
      <c r="S18" s="516"/>
      <c r="T18" s="375"/>
      <c r="U18" s="516"/>
      <c r="V18" s="375"/>
      <c r="W18" s="516"/>
      <c r="X18" s="375"/>
      <c r="Y18" s="516"/>
      <c r="Z18" s="375"/>
      <c r="AA18" s="516"/>
      <c r="AB18" s="375"/>
      <c r="AC18" s="375"/>
      <c r="AD18" s="44" t="s">
        <v>115</v>
      </c>
      <c r="AE18" s="44" t="s">
        <v>324</v>
      </c>
      <c r="AF18" s="44" t="s">
        <v>115</v>
      </c>
      <c r="AG18" s="405"/>
      <c r="AH18" s="375"/>
      <c r="AI18" s="375"/>
      <c r="AJ18" s="375"/>
      <c r="AK18" s="375"/>
      <c r="AL18" s="44">
        <v>2</v>
      </c>
      <c r="AM18" s="150" t="s">
        <v>780</v>
      </c>
      <c r="AN18" s="46">
        <v>2</v>
      </c>
      <c r="AO18" s="149"/>
    </row>
    <row r="19" spans="1:41" ht="167.25" hidden="1" customHeight="1">
      <c r="A19" s="375"/>
      <c r="B19" s="375"/>
      <c r="C19" s="149" t="s">
        <v>315</v>
      </c>
      <c r="D19" s="234" t="s">
        <v>781</v>
      </c>
      <c r="E19" s="516"/>
      <c r="F19" s="516"/>
      <c r="G19" s="517" t="s">
        <v>782</v>
      </c>
      <c r="H19" s="375"/>
      <c r="I19" s="375"/>
      <c r="J19" s="375"/>
      <c r="K19" s="375"/>
      <c r="L19" s="375"/>
      <c r="M19" s="516"/>
      <c r="N19" s="375"/>
      <c r="O19" s="516"/>
      <c r="P19" s="375"/>
      <c r="Q19" s="149"/>
      <c r="R19" s="149"/>
      <c r="S19" s="516"/>
      <c r="T19" s="375"/>
      <c r="U19" s="516"/>
      <c r="V19" s="375"/>
      <c r="W19" s="516"/>
      <c r="X19" s="375"/>
      <c r="Y19" s="516"/>
      <c r="Z19" s="375"/>
      <c r="AA19" s="516"/>
      <c r="AB19" s="375"/>
      <c r="AC19" s="375"/>
      <c r="AD19" s="44" t="s">
        <v>115</v>
      </c>
      <c r="AE19" s="44" t="s">
        <v>324</v>
      </c>
      <c r="AF19" s="44" t="s">
        <v>115</v>
      </c>
      <c r="AG19" s="405"/>
      <c r="AH19" s="375"/>
      <c r="AI19" s="375"/>
      <c r="AJ19" s="375"/>
      <c r="AK19" s="375"/>
      <c r="AL19" s="44">
        <v>3</v>
      </c>
      <c r="AM19" s="235" t="s">
        <v>783</v>
      </c>
      <c r="AN19" s="46">
        <v>3</v>
      </c>
      <c r="AO19" s="149"/>
    </row>
    <row r="20" spans="1:41" ht="109.5" hidden="1" customHeight="1">
      <c r="A20" s="376"/>
      <c r="B20" s="376"/>
      <c r="C20" s="149"/>
      <c r="D20" s="43"/>
      <c r="E20" s="494"/>
      <c r="F20" s="494"/>
      <c r="G20" s="518"/>
      <c r="H20" s="376"/>
      <c r="I20" s="376"/>
      <c r="J20" s="376"/>
      <c r="K20" s="376"/>
      <c r="L20" s="376"/>
      <c r="M20" s="494"/>
      <c r="N20" s="376"/>
      <c r="O20" s="494"/>
      <c r="P20" s="376"/>
      <c r="Q20" s="149"/>
      <c r="R20" s="149"/>
      <c r="S20" s="494"/>
      <c r="T20" s="376"/>
      <c r="U20" s="494"/>
      <c r="V20" s="376"/>
      <c r="W20" s="494"/>
      <c r="X20" s="376"/>
      <c r="Y20" s="494"/>
      <c r="Z20" s="376"/>
      <c r="AA20" s="494"/>
      <c r="AB20" s="376"/>
      <c r="AC20" s="376"/>
      <c r="AD20" s="44" t="s">
        <v>115</v>
      </c>
      <c r="AE20" s="44" t="s">
        <v>324</v>
      </c>
      <c r="AF20" s="44" t="s">
        <v>115</v>
      </c>
      <c r="AG20" s="406"/>
      <c r="AH20" s="376"/>
      <c r="AI20" s="376"/>
      <c r="AJ20" s="376"/>
      <c r="AK20" s="376"/>
      <c r="AL20" s="150"/>
      <c r="AM20" s="150"/>
      <c r="AN20" s="149"/>
      <c r="AO20" s="149"/>
    </row>
    <row r="21" spans="1:41" ht="15.75" hidden="1"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16.25" hidden="1" customHeight="1">
      <c r="A22" s="377" t="s">
        <v>174</v>
      </c>
      <c r="B22" s="377">
        <v>2</v>
      </c>
      <c r="C22" s="149" t="s">
        <v>315</v>
      </c>
      <c r="D22" s="236" t="s">
        <v>784</v>
      </c>
      <c r="E22" s="533" t="s">
        <v>785</v>
      </c>
      <c r="F22" s="533" t="s">
        <v>786</v>
      </c>
      <c r="G22" s="533" t="s">
        <v>787</v>
      </c>
      <c r="H22" s="377" t="s">
        <v>146</v>
      </c>
      <c r="I22" s="377" t="s">
        <v>96</v>
      </c>
      <c r="J22" s="377" t="s">
        <v>97</v>
      </c>
      <c r="K22" s="374" t="s">
        <v>98</v>
      </c>
      <c r="L22" s="374" t="s">
        <v>99</v>
      </c>
      <c r="M22" s="523" t="s">
        <v>788</v>
      </c>
      <c r="N22" s="377" t="s">
        <v>101</v>
      </c>
      <c r="O22" s="524" t="s">
        <v>789</v>
      </c>
      <c r="P22" s="377">
        <v>30</v>
      </c>
      <c r="Q22" s="149"/>
      <c r="R22" s="163"/>
      <c r="S22" s="525" t="s">
        <v>773</v>
      </c>
      <c r="T22" s="237">
        <v>15</v>
      </c>
      <c r="U22" s="238" t="s">
        <v>790</v>
      </c>
      <c r="V22" s="46">
        <v>15</v>
      </c>
      <c r="W22" s="238" t="s">
        <v>791</v>
      </c>
      <c r="X22" s="46">
        <v>15</v>
      </c>
      <c r="Y22" s="238" t="s">
        <v>792</v>
      </c>
      <c r="Z22" s="46">
        <v>15</v>
      </c>
      <c r="AA22" s="239" t="s">
        <v>793</v>
      </c>
      <c r="AB22" s="43">
        <v>10</v>
      </c>
      <c r="AC22" s="46">
        <f>P22+R22+T22+V22+X22+Z22+AB22</f>
        <v>100</v>
      </c>
      <c r="AD22" s="46" t="s">
        <v>115</v>
      </c>
      <c r="AE22" s="44" t="s">
        <v>117</v>
      </c>
      <c r="AF22" s="46" t="s">
        <v>115</v>
      </c>
      <c r="AG22" s="163" t="s">
        <v>114</v>
      </c>
      <c r="AH22" s="377" t="s">
        <v>115</v>
      </c>
      <c r="AI22" s="377" t="s">
        <v>112</v>
      </c>
      <c r="AJ22" s="377" t="s">
        <v>97</v>
      </c>
      <c r="AK22" s="374" t="s">
        <v>130</v>
      </c>
      <c r="AL22" s="46">
        <v>1</v>
      </c>
      <c r="AM22" s="150" t="s">
        <v>794</v>
      </c>
      <c r="AN22" s="46">
        <v>1</v>
      </c>
      <c r="AO22" s="149"/>
    </row>
    <row r="23" spans="1:41" ht="173.25" hidden="1" customHeight="1">
      <c r="A23" s="375"/>
      <c r="B23" s="375"/>
      <c r="C23" s="149" t="s">
        <v>315</v>
      </c>
      <c r="D23" s="234" t="s">
        <v>795</v>
      </c>
      <c r="E23" s="516"/>
      <c r="F23" s="516"/>
      <c r="G23" s="516"/>
      <c r="H23" s="375"/>
      <c r="I23" s="375"/>
      <c r="J23" s="375"/>
      <c r="K23" s="375"/>
      <c r="L23" s="375"/>
      <c r="M23" s="331"/>
      <c r="N23" s="375"/>
      <c r="O23" s="331"/>
      <c r="P23" s="375"/>
      <c r="Q23" s="149"/>
      <c r="R23" s="163"/>
      <c r="S23" s="526"/>
      <c r="T23" s="237"/>
      <c r="U23" s="43"/>
      <c r="V23" s="46"/>
      <c r="W23" s="43"/>
      <c r="X23" s="46"/>
      <c r="Y23" s="43"/>
      <c r="Z23" s="46"/>
      <c r="AA23" s="43"/>
      <c r="AB23" s="43"/>
      <c r="AC23" s="46"/>
      <c r="AD23" s="46"/>
      <c r="AE23" s="44"/>
      <c r="AF23" s="46"/>
      <c r="AG23" s="163"/>
      <c r="AH23" s="375"/>
      <c r="AI23" s="375"/>
      <c r="AJ23" s="375"/>
      <c r="AK23" s="375"/>
      <c r="AL23" s="46">
        <v>2</v>
      </c>
      <c r="AM23" s="150" t="s">
        <v>796</v>
      </c>
      <c r="AN23" s="46">
        <v>2</v>
      </c>
      <c r="AO23" s="149"/>
    </row>
    <row r="24" spans="1:41" ht="149.25" hidden="1" customHeight="1">
      <c r="A24" s="375"/>
      <c r="B24" s="375"/>
      <c r="C24" s="149" t="s">
        <v>315</v>
      </c>
      <c r="D24" s="234" t="s">
        <v>797</v>
      </c>
      <c r="E24" s="516"/>
      <c r="F24" s="516"/>
      <c r="G24" s="494"/>
      <c r="H24" s="375"/>
      <c r="I24" s="375"/>
      <c r="J24" s="375"/>
      <c r="K24" s="375"/>
      <c r="L24" s="375"/>
      <c r="M24" s="331"/>
      <c r="N24" s="375"/>
      <c r="O24" s="331"/>
      <c r="P24" s="375"/>
      <c r="Q24" s="149"/>
      <c r="R24" s="163"/>
      <c r="S24" s="526"/>
      <c r="T24" s="237"/>
      <c r="U24" s="43"/>
      <c r="V24" s="46"/>
      <c r="W24" s="43"/>
      <c r="X24" s="46"/>
      <c r="Y24" s="43"/>
      <c r="Z24" s="46"/>
      <c r="AA24" s="43"/>
      <c r="AB24" s="43"/>
      <c r="AC24" s="46"/>
      <c r="AD24" s="46"/>
      <c r="AE24" s="44"/>
      <c r="AF24" s="46"/>
      <c r="AG24" s="163"/>
      <c r="AH24" s="375"/>
      <c r="AI24" s="375"/>
      <c r="AJ24" s="375"/>
      <c r="AK24" s="375"/>
      <c r="AL24" s="46">
        <v>3</v>
      </c>
      <c r="AM24" s="235" t="s">
        <v>798</v>
      </c>
      <c r="AN24" s="46">
        <v>3</v>
      </c>
      <c r="AO24" s="149"/>
    </row>
    <row r="25" spans="1:41" ht="30" hidden="1" customHeight="1">
      <c r="A25" s="375"/>
      <c r="B25" s="375"/>
      <c r="C25" s="149" t="s">
        <v>315</v>
      </c>
      <c r="D25" s="234" t="s">
        <v>799</v>
      </c>
      <c r="E25" s="516"/>
      <c r="F25" s="516"/>
      <c r="G25" s="531" t="s">
        <v>800</v>
      </c>
      <c r="H25" s="375"/>
      <c r="I25" s="375"/>
      <c r="J25" s="375"/>
      <c r="K25" s="375"/>
      <c r="L25" s="375"/>
      <c r="M25" s="331"/>
      <c r="N25" s="375"/>
      <c r="O25" s="331"/>
      <c r="P25" s="375"/>
      <c r="Q25" s="149"/>
      <c r="R25" s="163"/>
      <c r="S25" s="526"/>
      <c r="T25" s="237"/>
      <c r="U25" s="43"/>
      <c r="V25" s="46"/>
      <c r="W25" s="43"/>
      <c r="X25" s="46"/>
      <c r="Y25" s="43"/>
      <c r="Z25" s="46"/>
      <c r="AA25" s="43"/>
      <c r="AB25" s="43"/>
      <c r="AC25" s="46"/>
      <c r="AD25" s="46"/>
      <c r="AE25" s="44"/>
      <c r="AF25" s="46"/>
      <c r="AG25" s="163"/>
      <c r="AH25" s="375"/>
      <c r="AI25" s="375"/>
      <c r="AJ25" s="375"/>
      <c r="AK25" s="375"/>
      <c r="AL25" s="149"/>
      <c r="AM25" s="149"/>
      <c r="AN25" s="149"/>
      <c r="AO25" s="149"/>
    </row>
    <row r="26" spans="1:41" ht="30" hidden="1" customHeight="1">
      <c r="A26" s="375"/>
      <c r="B26" s="375"/>
      <c r="C26" s="149" t="s">
        <v>315</v>
      </c>
      <c r="D26" s="234" t="s">
        <v>801</v>
      </c>
      <c r="E26" s="516"/>
      <c r="F26" s="516"/>
      <c r="G26" s="532"/>
      <c r="H26" s="375"/>
      <c r="I26" s="375"/>
      <c r="J26" s="375"/>
      <c r="K26" s="375"/>
      <c r="L26" s="375"/>
      <c r="M26" s="331"/>
      <c r="N26" s="375"/>
      <c r="O26" s="331"/>
      <c r="P26" s="375"/>
      <c r="Q26" s="42"/>
      <c r="R26" s="42"/>
      <c r="S26" s="526"/>
      <c r="T26" s="240"/>
      <c r="U26" s="61"/>
      <c r="V26" s="240"/>
      <c r="W26" s="61"/>
      <c r="X26" s="240"/>
      <c r="Y26" s="61"/>
      <c r="Z26" s="240"/>
      <c r="AA26" s="61"/>
      <c r="AB26" s="61"/>
      <c r="AC26" s="240"/>
      <c r="AD26" s="240"/>
      <c r="AE26" s="89"/>
      <c r="AF26" s="240"/>
      <c r="AG26" s="42"/>
      <c r="AH26" s="375"/>
      <c r="AI26" s="375"/>
      <c r="AJ26" s="375"/>
      <c r="AK26" s="375"/>
      <c r="AL26" s="42"/>
      <c r="AM26" s="42"/>
      <c r="AN26" s="42"/>
      <c r="AO26" s="42"/>
    </row>
    <row r="27" spans="1:41" ht="30" hidden="1" customHeight="1">
      <c r="A27" s="376"/>
      <c r="B27" s="376"/>
      <c r="C27" s="149" t="s">
        <v>315</v>
      </c>
      <c r="D27" s="234" t="s">
        <v>802</v>
      </c>
      <c r="E27" s="494"/>
      <c r="F27" s="494"/>
      <c r="G27" s="388"/>
      <c r="H27" s="376"/>
      <c r="I27" s="376"/>
      <c r="J27" s="376"/>
      <c r="K27" s="376"/>
      <c r="L27" s="376"/>
      <c r="M27" s="332"/>
      <c r="N27" s="376"/>
      <c r="O27" s="332"/>
      <c r="P27" s="376"/>
      <c r="Q27" s="42"/>
      <c r="R27" s="42"/>
      <c r="S27" s="527"/>
      <c r="T27" s="240"/>
      <c r="U27" s="61"/>
      <c r="V27" s="240"/>
      <c r="W27" s="61"/>
      <c r="X27" s="240"/>
      <c r="Y27" s="61"/>
      <c r="Z27" s="240"/>
      <c r="AA27" s="61"/>
      <c r="AB27" s="61"/>
      <c r="AC27" s="240"/>
      <c r="AD27" s="240"/>
      <c r="AE27" s="89"/>
      <c r="AF27" s="240"/>
      <c r="AG27" s="42"/>
      <c r="AH27" s="376"/>
      <c r="AI27" s="376"/>
      <c r="AJ27" s="376"/>
      <c r="AK27" s="376"/>
      <c r="AL27" s="42"/>
      <c r="AM27" s="42"/>
      <c r="AN27" s="42"/>
      <c r="AO27" s="42"/>
    </row>
    <row r="28" spans="1:41" ht="15.75" hidden="1" customHeight="1">
      <c r="A28" s="151"/>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1"/>
      <c r="AD28" s="151"/>
      <c r="AE28" s="151"/>
      <c r="AF28" s="151"/>
      <c r="AG28" s="151"/>
      <c r="AH28" s="152"/>
      <c r="AI28" s="151"/>
      <c r="AJ28" s="152"/>
      <c r="AK28" s="151"/>
      <c r="AL28" s="151"/>
      <c r="AM28" s="151"/>
      <c r="AN28" s="151"/>
      <c r="AO28" s="151"/>
    </row>
    <row r="29" spans="1:41" ht="15.75" hidden="1" customHeight="1">
      <c r="A29" s="377" t="s">
        <v>174</v>
      </c>
      <c r="B29" s="466">
        <v>3</v>
      </c>
      <c r="C29" s="149" t="s">
        <v>315</v>
      </c>
      <c r="D29" s="236" t="s">
        <v>803</v>
      </c>
      <c r="E29" s="530" t="s">
        <v>804</v>
      </c>
      <c r="F29" s="530" t="s">
        <v>805</v>
      </c>
      <c r="G29" s="241" t="s">
        <v>806</v>
      </c>
      <c r="H29" s="466" t="s">
        <v>323</v>
      </c>
      <c r="I29" s="377" t="s">
        <v>299</v>
      </c>
      <c r="J29" s="377" t="s">
        <v>97</v>
      </c>
      <c r="K29" s="374" t="s">
        <v>300</v>
      </c>
      <c r="L29" s="374" t="s">
        <v>244</v>
      </c>
      <c r="M29" s="241" t="s">
        <v>807</v>
      </c>
      <c r="N29" s="46" t="s">
        <v>101</v>
      </c>
      <c r="O29" s="239" t="s">
        <v>808</v>
      </c>
      <c r="P29" s="46">
        <v>30</v>
      </c>
      <c r="Q29" s="149"/>
      <c r="R29" s="149"/>
      <c r="S29" s="242" t="s">
        <v>809</v>
      </c>
      <c r="T29" s="46">
        <v>15</v>
      </c>
      <c r="U29" s="238" t="s">
        <v>810</v>
      </c>
      <c r="V29" s="46"/>
      <c r="W29" s="238" t="s">
        <v>811</v>
      </c>
      <c r="X29" s="46"/>
      <c r="Y29" s="238" t="s">
        <v>812</v>
      </c>
      <c r="Z29" s="46">
        <v>15</v>
      </c>
      <c r="AA29" s="238" t="s">
        <v>813</v>
      </c>
      <c r="AB29" s="43">
        <v>10</v>
      </c>
      <c r="AC29" s="46">
        <f>P29+R29+T29+V29+X29+Z29+AB29</f>
        <v>70</v>
      </c>
      <c r="AD29" s="46" t="s">
        <v>332</v>
      </c>
      <c r="AE29" s="44" t="s">
        <v>117</v>
      </c>
      <c r="AF29" s="46" t="s">
        <v>332</v>
      </c>
      <c r="AG29" s="163" t="s">
        <v>113</v>
      </c>
      <c r="AH29" s="377" t="s">
        <v>328</v>
      </c>
      <c r="AI29" s="377" t="s">
        <v>239</v>
      </c>
      <c r="AJ29" s="377" t="s">
        <v>97</v>
      </c>
      <c r="AK29" s="374" t="s">
        <v>98</v>
      </c>
      <c r="AL29" s="46">
        <v>1</v>
      </c>
      <c r="AM29" s="150" t="s">
        <v>814</v>
      </c>
      <c r="AN29" s="46">
        <v>1</v>
      </c>
      <c r="AO29" s="149"/>
    </row>
    <row r="30" spans="1:41" ht="15.75" hidden="1" customHeight="1">
      <c r="A30" s="375"/>
      <c r="B30" s="375"/>
      <c r="C30" s="149" t="s">
        <v>315</v>
      </c>
      <c r="D30" s="234" t="s">
        <v>815</v>
      </c>
      <c r="E30" s="516"/>
      <c r="F30" s="516"/>
      <c r="G30" s="43"/>
      <c r="H30" s="375"/>
      <c r="I30" s="375"/>
      <c r="J30" s="375"/>
      <c r="K30" s="375"/>
      <c r="L30" s="375"/>
      <c r="M30" s="43"/>
      <c r="N30" s="46"/>
      <c r="O30" s="43"/>
      <c r="P30" s="46"/>
      <c r="Q30" s="149"/>
      <c r="R30" s="149"/>
      <c r="S30" s="43"/>
      <c r="T30" s="46"/>
      <c r="U30" s="43"/>
      <c r="V30" s="46"/>
      <c r="W30" s="43"/>
      <c r="X30" s="46"/>
      <c r="Y30" s="43"/>
      <c r="Z30" s="46"/>
      <c r="AA30" s="43"/>
      <c r="AB30" s="43"/>
      <c r="AC30" s="46"/>
      <c r="AD30" s="46"/>
      <c r="AE30" s="44"/>
      <c r="AF30" s="46"/>
      <c r="AG30" s="163"/>
      <c r="AH30" s="375"/>
      <c r="AI30" s="375"/>
      <c r="AJ30" s="375"/>
      <c r="AK30" s="375"/>
      <c r="AL30" s="46">
        <v>2</v>
      </c>
      <c r="AM30" s="150" t="s">
        <v>816</v>
      </c>
      <c r="AN30" s="46">
        <v>2</v>
      </c>
      <c r="AO30" s="149"/>
    </row>
    <row r="31" spans="1:41" ht="15.75" hidden="1" customHeight="1">
      <c r="A31" s="375"/>
      <c r="B31" s="375"/>
      <c r="C31" s="149"/>
      <c r="D31" s="43"/>
      <c r="E31" s="516"/>
      <c r="F31" s="516"/>
      <c r="G31" s="43"/>
      <c r="H31" s="375"/>
      <c r="I31" s="375"/>
      <c r="J31" s="375"/>
      <c r="K31" s="375"/>
      <c r="L31" s="375"/>
      <c r="M31" s="43"/>
      <c r="N31" s="46"/>
      <c r="O31" s="43"/>
      <c r="P31" s="46"/>
      <c r="Q31" s="149"/>
      <c r="R31" s="149"/>
      <c r="S31" s="43"/>
      <c r="T31" s="46"/>
      <c r="U31" s="43"/>
      <c r="V31" s="46"/>
      <c r="W31" s="43"/>
      <c r="X31" s="46"/>
      <c r="Y31" s="43"/>
      <c r="Z31" s="46"/>
      <c r="AA31" s="43"/>
      <c r="AB31" s="43"/>
      <c r="AC31" s="46"/>
      <c r="AD31" s="46"/>
      <c r="AE31" s="44"/>
      <c r="AF31" s="46"/>
      <c r="AG31" s="163"/>
      <c r="AH31" s="375"/>
      <c r="AI31" s="375"/>
      <c r="AJ31" s="375"/>
      <c r="AK31" s="375"/>
      <c r="AL31" s="46">
        <v>3</v>
      </c>
      <c r="AM31" s="241" t="s">
        <v>817</v>
      </c>
      <c r="AN31" s="46">
        <v>3</v>
      </c>
      <c r="AO31" s="149"/>
    </row>
    <row r="32" spans="1:41" ht="15.75" hidden="1" customHeight="1">
      <c r="A32" s="376"/>
      <c r="B32" s="376"/>
      <c r="C32" s="149"/>
      <c r="D32" s="43"/>
      <c r="E32" s="494"/>
      <c r="F32" s="494"/>
      <c r="G32" s="43"/>
      <c r="H32" s="376"/>
      <c r="I32" s="376"/>
      <c r="J32" s="376"/>
      <c r="K32" s="376"/>
      <c r="L32" s="376"/>
      <c r="M32" s="43"/>
      <c r="N32" s="46"/>
      <c r="O32" s="43"/>
      <c r="P32" s="46"/>
      <c r="Q32" s="149"/>
      <c r="R32" s="149"/>
      <c r="S32" s="43"/>
      <c r="T32" s="46"/>
      <c r="U32" s="43"/>
      <c r="V32" s="46"/>
      <c r="W32" s="43"/>
      <c r="X32" s="46"/>
      <c r="Y32" s="43"/>
      <c r="Z32" s="46"/>
      <c r="AA32" s="43"/>
      <c r="AB32" s="43"/>
      <c r="AC32" s="46"/>
      <c r="AD32" s="46"/>
      <c r="AE32" s="44"/>
      <c r="AF32" s="46"/>
      <c r="AG32" s="163"/>
      <c r="AH32" s="376"/>
      <c r="AI32" s="376"/>
      <c r="AJ32" s="376"/>
      <c r="AK32" s="376"/>
      <c r="AL32" s="149"/>
      <c r="AM32" s="149"/>
      <c r="AN32" s="149"/>
      <c r="AO32" s="149"/>
    </row>
    <row r="33" spans="1:41" ht="15.75" hidden="1" customHeight="1">
      <c r="A33" s="151"/>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2"/>
      <c r="AI33" s="151"/>
      <c r="AJ33" s="152"/>
      <c r="AK33" s="151"/>
      <c r="AL33" s="151"/>
      <c r="AM33" s="151"/>
      <c r="AN33" s="151"/>
      <c r="AO33" s="151"/>
    </row>
    <row r="34" spans="1:41" ht="15.75" hidden="1" customHeight="1">
      <c r="A34" s="377" t="s">
        <v>174</v>
      </c>
      <c r="B34" s="466">
        <v>4</v>
      </c>
      <c r="C34" s="149" t="s">
        <v>315</v>
      </c>
      <c r="D34" s="236" t="s">
        <v>818</v>
      </c>
      <c r="E34" s="515" t="s">
        <v>819</v>
      </c>
      <c r="F34" s="515" t="s">
        <v>820</v>
      </c>
      <c r="G34" s="241" t="s">
        <v>821</v>
      </c>
      <c r="H34" s="466" t="s">
        <v>323</v>
      </c>
      <c r="I34" s="377" t="s">
        <v>96</v>
      </c>
      <c r="J34" s="377" t="s">
        <v>241</v>
      </c>
      <c r="K34" s="374" t="s">
        <v>130</v>
      </c>
      <c r="L34" s="374" t="s">
        <v>99</v>
      </c>
      <c r="M34" s="241" t="s">
        <v>822</v>
      </c>
      <c r="N34" s="46" t="s">
        <v>101</v>
      </c>
      <c r="O34" s="239" t="s">
        <v>823</v>
      </c>
      <c r="P34" s="46">
        <v>30</v>
      </c>
      <c r="Q34" s="149"/>
      <c r="R34" s="149"/>
      <c r="S34" s="242" t="s">
        <v>824</v>
      </c>
      <c r="T34" s="46">
        <v>15</v>
      </c>
      <c r="U34" s="238" t="s">
        <v>825</v>
      </c>
      <c r="V34" s="46">
        <v>15</v>
      </c>
      <c r="W34" s="238" t="s">
        <v>826</v>
      </c>
      <c r="X34" s="46">
        <v>15</v>
      </c>
      <c r="Y34" s="238" t="s">
        <v>827</v>
      </c>
      <c r="Z34" s="46">
        <v>15</v>
      </c>
      <c r="AA34" s="238" t="s">
        <v>828</v>
      </c>
      <c r="AB34" s="43">
        <v>10</v>
      </c>
      <c r="AC34" s="46">
        <f>P34+R34+T34+V34+X34+Z34+AB34</f>
        <v>100</v>
      </c>
      <c r="AD34" s="46" t="s">
        <v>115</v>
      </c>
      <c r="AE34" s="44" t="s">
        <v>117</v>
      </c>
      <c r="AF34" s="46" t="s">
        <v>115</v>
      </c>
      <c r="AG34" s="163" t="s">
        <v>114</v>
      </c>
      <c r="AH34" s="377" t="s">
        <v>115</v>
      </c>
      <c r="AI34" s="377" t="s">
        <v>112</v>
      </c>
      <c r="AJ34" s="377" t="s">
        <v>241</v>
      </c>
      <c r="AK34" s="374" t="s">
        <v>128</v>
      </c>
      <c r="AL34" s="46">
        <v>1</v>
      </c>
      <c r="AM34" s="150" t="s">
        <v>829</v>
      </c>
      <c r="AN34" s="46">
        <v>1</v>
      </c>
      <c r="AO34" s="149"/>
    </row>
    <row r="35" spans="1:41" ht="244.5" hidden="1" customHeight="1">
      <c r="A35" s="375"/>
      <c r="B35" s="375"/>
      <c r="C35" s="149" t="s">
        <v>315</v>
      </c>
      <c r="D35" s="234" t="s">
        <v>830</v>
      </c>
      <c r="E35" s="516"/>
      <c r="F35" s="516"/>
      <c r="G35" s="235" t="s">
        <v>782</v>
      </c>
      <c r="H35" s="375"/>
      <c r="I35" s="375"/>
      <c r="J35" s="375"/>
      <c r="K35" s="375"/>
      <c r="L35" s="375"/>
      <c r="M35" s="43"/>
      <c r="N35" s="46"/>
      <c r="O35" s="43"/>
      <c r="P35" s="46"/>
      <c r="Q35" s="149"/>
      <c r="R35" s="149"/>
      <c r="S35" s="43"/>
      <c r="T35" s="46"/>
      <c r="U35" s="43"/>
      <c r="V35" s="46"/>
      <c r="W35" s="43"/>
      <c r="X35" s="46"/>
      <c r="Y35" s="43"/>
      <c r="Z35" s="46"/>
      <c r="AA35" s="43"/>
      <c r="AB35" s="43"/>
      <c r="AC35" s="46"/>
      <c r="AD35" s="46"/>
      <c r="AE35" s="44"/>
      <c r="AF35" s="46"/>
      <c r="AG35" s="163"/>
      <c r="AH35" s="375"/>
      <c r="AI35" s="375"/>
      <c r="AJ35" s="375"/>
      <c r="AK35" s="375"/>
      <c r="AL35" s="44">
        <v>2</v>
      </c>
      <c r="AM35" s="150" t="s">
        <v>831</v>
      </c>
      <c r="AN35" s="46">
        <v>2</v>
      </c>
      <c r="AO35" s="149"/>
    </row>
    <row r="36" spans="1:41" ht="15.75" hidden="1" customHeight="1">
      <c r="A36" s="375"/>
      <c r="B36" s="375"/>
      <c r="C36" s="149"/>
      <c r="D36" s="43"/>
      <c r="E36" s="516"/>
      <c r="F36" s="516"/>
      <c r="G36" s="43"/>
      <c r="H36" s="375"/>
      <c r="I36" s="375"/>
      <c r="J36" s="375"/>
      <c r="K36" s="375"/>
      <c r="L36" s="375"/>
      <c r="M36" s="43"/>
      <c r="N36" s="46"/>
      <c r="O36" s="43"/>
      <c r="P36" s="46"/>
      <c r="Q36" s="149"/>
      <c r="R36" s="149"/>
      <c r="S36" s="43"/>
      <c r="T36" s="46"/>
      <c r="U36" s="43"/>
      <c r="V36" s="46"/>
      <c r="W36" s="43"/>
      <c r="X36" s="46"/>
      <c r="Y36" s="43"/>
      <c r="Z36" s="46"/>
      <c r="AA36" s="43"/>
      <c r="AB36" s="43"/>
      <c r="AC36" s="46"/>
      <c r="AD36" s="46"/>
      <c r="AE36" s="44"/>
      <c r="AF36" s="46"/>
      <c r="AG36" s="163"/>
      <c r="AH36" s="375"/>
      <c r="AI36" s="375"/>
      <c r="AJ36" s="375"/>
      <c r="AK36" s="375"/>
      <c r="AL36" s="46">
        <v>3</v>
      </c>
      <c r="AM36" s="241" t="s">
        <v>832</v>
      </c>
      <c r="AN36" s="46">
        <v>3</v>
      </c>
      <c r="AO36" s="149"/>
    </row>
    <row r="37" spans="1:41" ht="15.75" hidden="1" customHeight="1">
      <c r="A37" s="376"/>
      <c r="B37" s="376"/>
      <c r="C37" s="149"/>
      <c r="D37" s="43"/>
      <c r="E37" s="494"/>
      <c r="F37" s="494"/>
      <c r="G37" s="43"/>
      <c r="H37" s="376"/>
      <c r="I37" s="376"/>
      <c r="J37" s="376"/>
      <c r="K37" s="376"/>
      <c r="L37" s="376"/>
      <c r="M37" s="43"/>
      <c r="N37" s="46"/>
      <c r="O37" s="43"/>
      <c r="P37" s="46"/>
      <c r="Q37" s="149"/>
      <c r="R37" s="149"/>
      <c r="S37" s="43"/>
      <c r="T37" s="46"/>
      <c r="U37" s="43"/>
      <c r="V37" s="46"/>
      <c r="W37" s="43"/>
      <c r="X37" s="46"/>
      <c r="Y37" s="43"/>
      <c r="Z37" s="46"/>
      <c r="AA37" s="43"/>
      <c r="AB37" s="43"/>
      <c r="AC37" s="46"/>
      <c r="AD37" s="46"/>
      <c r="AE37" s="44"/>
      <c r="AF37" s="46"/>
      <c r="AG37" s="163"/>
      <c r="AH37" s="376"/>
      <c r="AI37" s="376"/>
      <c r="AJ37" s="376"/>
      <c r="AK37" s="376"/>
      <c r="AL37" s="149"/>
      <c r="AM37" s="149"/>
      <c r="AN37" s="149"/>
      <c r="AO37" s="149"/>
    </row>
    <row r="38" spans="1:41" ht="15.75" hidden="1" customHeight="1">
      <c r="A38" s="151"/>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2"/>
      <c r="AI38" s="151"/>
      <c r="AJ38" s="152"/>
      <c r="AK38" s="151"/>
      <c r="AL38" s="151"/>
      <c r="AM38" s="151"/>
      <c r="AN38" s="151"/>
      <c r="AO38" s="151"/>
    </row>
    <row r="39" spans="1:41" ht="78" hidden="1" customHeight="1">
      <c r="A39" s="377" t="s">
        <v>174</v>
      </c>
      <c r="B39" s="466">
        <v>5</v>
      </c>
      <c r="C39" s="149" t="s">
        <v>315</v>
      </c>
      <c r="D39" s="236" t="s">
        <v>833</v>
      </c>
      <c r="E39" s="515" t="s">
        <v>834</v>
      </c>
      <c r="F39" s="515" t="s">
        <v>835</v>
      </c>
      <c r="G39" s="241" t="s">
        <v>821</v>
      </c>
      <c r="H39" s="466" t="s">
        <v>323</v>
      </c>
      <c r="I39" s="377" t="s">
        <v>112</v>
      </c>
      <c r="J39" s="377" t="s">
        <v>241</v>
      </c>
      <c r="K39" s="374" t="s">
        <v>128</v>
      </c>
      <c r="L39" s="374" t="s">
        <v>331</v>
      </c>
      <c r="M39" s="241" t="s">
        <v>836</v>
      </c>
      <c r="N39" s="46" t="s">
        <v>101</v>
      </c>
      <c r="O39" s="238" t="s">
        <v>837</v>
      </c>
      <c r="P39" s="46">
        <v>30</v>
      </c>
      <c r="Q39" s="149"/>
      <c r="R39" s="149"/>
      <c r="S39" s="245" t="s">
        <v>824</v>
      </c>
      <c r="T39" s="46">
        <v>15</v>
      </c>
      <c r="U39" s="238" t="s">
        <v>838</v>
      </c>
      <c r="V39" s="46">
        <v>15</v>
      </c>
      <c r="W39" s="238" t="s">
        <v>839</v>
      </c>
      <c r="X39" s="46">
        <v>15</v>
      </c>
      <c r="Y39" s="238" t="s">
        <v>840</v>
      </c>
      <c r="Z39" s="46">
        <v>15</v>
      </c>
      <c r="AA39" s="238" t="s">
        <v>841</v>
      </c>
      <c r="AB39" s="43">
        <v>10</v>
      </c>
      <c r="AC39" s="46">
        <f>P39+R39+T39+V39+X39+Z39+AB39</f>
        <v>100</v>
      </c>
      <c r="AD39" s="46" t="s">
        <v>115</v>
      </c>
      <c r="AE39" s="44" t="s">
        <v>117</v>
      </c>
      <c r="AF39" s="46" t="s">
        <v>115</v>
      </c>
      <c r="AG39" s="163" t="s">
        <v>114</v>
      </c>
      <c r="AH39" s="377" t="s">
        <v>115</v>
      </c>
      <c r="AI39" s="377" t="s">
        <v>112</v>
      </c>
      <c r="AJ39" s="377" t="s">
        <v>241</v>
      </c>
      <c r="AK39" s="374" t="s">
        <v>128</v>
      </c>
      <c r="AL39" s="46">
        <v>1</v>
      </c>
      <c r="AM39" s="149"/>
      <c r="AN39" s="46">
        <v>1</v>
      </c>
      <c r="AO39" s="149"/>
    </row>
    <row r="40" spans="1:41" ht="15.75" hidden="1" customHeight="1">
      <c r="A40" s="375"/>
      <c r="B40" s="375"/>
      <c r="C40" s="149"/>
      <c r="D40" s="59"/>
      <c r="E40" s="516"/>
      <c r="F40" s="516"/>
      <c r="G40" s="59"/>
      <c r="H40" s="375"/>
      <c r="I40" s="375"/>
      <c r="J40" s="375"/>
      <c r="K40" s="375"/>
      <c r="L40" s="375"/>
      <c r="M40" s="59"/>
      <c r="N40" s="46"/>
      <c r="O40" s="59"/>
      <c r="P40" s="46"/>
      <c r="Q40" s="149"/>
      <c r="R40" s="149"/>
      <c r="S40" s="59"/>
      <c r="T40" s="46"/>
      <c r="U40" s="59"/>
      <c r="V40" s="46"/>
      <c r="W40" s="59"/>
      <c r="X40" s="46"/>
      <c r="Y40" s="59"/>
      <c r="Z40" s="46"/>
      <c r="AA40" s="59"/>
      <c r="AB40" s="43"/>
      <c r="AC40" s="46"/>
      <c r="AD40" s="46"/>
      <c r="AE40" s="44"/>
      <c r="AF40" s="46"/>
      <c r="AG40" s="163"/>
      <c r="AH40" s="375"/>
      <c r="AI40" s="375"/>
      <c r="AJ40" s="375"/>
      <c r="AK40" s="375"/>
      <c r="AL40" s="46">
        <v>2</v>
      </c>
      <c r="AM40" s="149"/>
      <c r="AN40" s="46">
        <v>2</v>
      </c>
      <c r="AO40" s="149"/>
    </row>
    <row r="41" spans="1:41" ht="15.75" hidden="1" customHeight="1">
      <c r="A41" s="375"/>
      <c r="B41" s="375"/>
      <c r="C41" s="149"/>
      <c r="D41" s="59"/>
      <c r="E41" s="516"/>
      <c r="F41" s="516"/>
      <c r="G41" s="59"/>
      <c r="H41" s="375"/>
      <c r="I41" s="375"/>
      <c r="J41" s="375"/>
      <c r="K41" s="375"/>
      <c r="L41" s="375"/>
      <c r="M41" s="59"/>
      <c r="N41" s="46"/>
      <c r="O41" s="59"/>
      <c r="P41" s="46"/>
      <c r="Q41" s="149"/>
      <c r="R41" s="149"/>
      <c r="S41" s="59"/>
      <c r="T41" s="46"/>
      <c r="U41" s="59"/>
      <c r="V41" s="46"/>
      <c r="W41" s="59"/>
      <c r="X41" s="46"/>
      <c r="Y41" s="59"/>
      <c r="Z41" s="46"/>
      <c r="AA41" s="59"/>
      <c r="AB41" s="43"/>
      <c r="AC41" s="46"/>
      <c r="AD41" s="46"/>
      <c r="AE41" s="44"/>
      <c r="AF41" s="46"/>
      <c r="AG41" s="163"/>
      <c r="AH41" s="375"/>
      <c r="AI41" s="375"/>
      <c r="AJ41" s="375"/>
      <c r="AK41" s="375"/>
      <c r="AL41" s="46">
        <v>3</v>
      </c>
      <c r="AM41" s="241" t="s">
        <v>843</v>
      </c>
      <c r="AN41" s="46">
        <v>3</v>
      </c>
      <c r="AO41" s="149"/>
    </row>
    <row r="42" spans="1:41" ht="15.75" hidden="1" customHeight="1">
      <c r="A42" s="376"/>
      <c r="B42" s="376"/>
      <c r="C42" s="149"/>
      <c r="D42" s="59"/>
      <c r="E42" s="494"/>
      <c r="F42" s="494"/>
      <c r="G42" s="59"/>
      <c r="H42" s="376"/>
      <c r="I42" s="376"/>
      <c r="J42" s="376"/>
      <c r="K42" s="376"/>
      <c r="L42" s="376"/>
      <c r="M42" s="59"/>
      <c r="N42" s="46"/>
      <c r="O42" s="59"/>
      <c r="P42" s="46"/>
      <c r="Q42" s="149"/>
      <c r="R42" s="149"/>
      <c r="S42" s="59"/>
      <c r="T42" s="46"/>
      <c r="U42" s="59"/>
      <c r="V42" s="46"/>
      <c r="W42" s="59"/>
      <c r="X42" s="46"/>
      <c r="Y42" s="59"/>
      <c r="Z42" s="46"/>
      <c r="AA42" s="59"/>
      <c r="AB42" s="43"/>
      <c r="AC42" s="46"/>
      <c r="AD42" s="46"/>
      <c r="AE42" s="44"/>
      <c r="AF42" s="46"/>
      <c r="AG42" s="163"/>
      <c r="AH42" s="376"/>
      <c r="AI42" s="376"/>
      <c r="AJ42" s="376"/>
      <c r="AK42" s="376"/>
      <c r="AL42" s="149"/>
      <c r="AM42" s="149"/>
      <c r="AN42" s="149"/>
      <c r="AO42" s="149"/>
    </row>
    <row r="43" spans="1:41" ht="15.75" hidden="1" customHeight="1">
      <c r="A43" s="151"/>
      <c r="B43" s="151"/>
      <c r="C43" s="151"/>
      <c r="D43" s="225"/>
      <c r="E43" s="225"/>
      <c r="F43" s="225"/>
      <c r="G43" s="225"/>
      <c r="H43" s="151"/>
      <c r="I43" s="151"/>
      <c r="J43" s="151"/>
      <c r="K43" s="151"/>
      <c r="L43" s="151"/>
      <c r="M43" s="225"/>
      <c r="N43" s="151"/>
      <c r="O43" s="225"/>
      <c r="P43" s="151"/>
      <c r="Q43" s="151"/>
      <c r="R43" s="151"/>
      <c r="S43" s="225"/>
      <c r="T43" s="151"/>
      <c r="U43" s="225"/>
      <c r="V43" s="151"/>
      <c r="W43" s="225"/>
      <c r="X43" s="151"/>
      <c r="Y43" s="225"/>
      <c r="Z43" s="151"/>
      <c r="AA43" s="225"/>
      <c r="AB43" s="151"/>
      <c r="AC43" s="151"/>
      <c r="AD43" s="151"/>
      <c r="AE43" s="151"/>
      <c r="AF43" s="151"/>
      <c r="AG43" s="151"/>
      <c r="AH43" s="152"/>
      <c r="AI43" s="151"/>
      <c r="AJ43" s="152"/>
      <c r="AK43" s="151"/>
      <c r="AL43" s="151"/>
      <c r="AM43" s="151"/>
      <c r="AN43" s="151"/>
      <c r="AO43" s="151"/>
    </row>
    <row r="44" spans="1:41" ht="15.75" hidden="1" customHeight="1">
      <c r="A44" s="377" t="s">
        <v>174</v>
      </c>
      <c r="B44" s="466">
        <v>6</v>
      </c>
      <c r="C44" s="149" t="s">
        <v>315</v>
      </c>
      <c r="D44" s="236" t="s">
        <v>847</v>
      </c>
      <c r="E44" s="515" t="s">
        <v>848</v>
      </c>
      <c r="F44" s="515" t="s">
        <v>849</v>
      </c>
      <c r="G44" s="241" t="s">
        <v>850</v>
      </c>
      <c r="H44" s="466" t="s">
        <v>323</v>
      </c>
      <c r="I44" s="377" t="s">
        <v>96</v>
      </c>
      <c r="J44" s="377" t="s">
        <v>97</v>
      </c>
      <c r="K44" s="374" t="s">
        <v>98</v>
      </c>
      <c r="L44" s="374" t="s">
        <v>99</v>
      </c>
      <c r="M44" s="241" t="s">
        <v>851</v>
      </c>
      <c r="N44" s="46" t="s">
        <v>101</v>
      </c>
      <c r="O44" s="238" t="s">
        <v>852</v>
      </c>
      <c r="P44" s="46">
        <v>30</v>
      </c>
      <c r="Q44" s="149"/>
      <c r="R44" s="149"/>
      <c r="S44" s="238" t="s">
        <v>853</v>
      </c>
      <c r="T44" s="46">
        <v>15</v>
      </c>
      <c r="U44" s="238" t="s">
        <v>854</v>
      </c>
      <c r="V44" s="46">
        <v>15</v>
      </c>
      <c r="W44" s="238" t="s">
        <v>855</v>
      </c>
      <c r="X44" s="46">
        <v>15</v>
      </c>
      <c r="Y44" s="238" t="s">
        <v>758</v>
      </c>
      <c r="Z44" s="46">
        <v>15</v>
      </c>
      <c r="AA44" s="238" t="s">
        <v>856</v>
      </c>
      <c r="AB44" s="43">
        <v>10</v>
      </c>
      <c r="AC44" s="46">
        <f>P44+R44+T44+V44+X44+Z44+AB44</f>
        <v>100</v>
      </c>
      <c r="AD44" s="46" t="s">
        <v>115</v>
      </c>
      <c r="AE44" s="44" t="s">
        <v>117</v>
      </c>
      <c r="AF44" s="46" t="s">
        <v>115</v>
      </c>
      <c r="AG44" s="163" t="s">
        <v>114</v>
      </c>
      <c r="AH44" s="377" t="s">
        <v>115</v>
      </c>
      <c r="AI44" s="377" t="s">
        <v>112</v>
      </c>
      <c r="AJ44" s="377" t="s">
        <v>97</v>
      </c>
      <c r="AK44" s="374" t="s">
        <v>130</v>
      </c>
      <c r="AL44" s="46">
        <v>1</v>
      </c>
      <c r="AM44" s="149"/>
      <c r="AN44" s="46">
        <v>1</v>
      </c>
      <c r="AO44" s="149"/>
    </row>
    <row r="45" spans="1:41" ht="15.75" hidden="1" customHeight="1">
      <c r="A45" s="375"/>
      <c r="B45" s="375"/>
      <c r="C45" s="149"/>
      <c r="D45" s="43"/>
      <c r="E45" s="516"/>
      <c r="F45" s="516"/>
      <c r="G45" s="43"/>
      <c r="H45" s="375"/>
      <c r="I45" s="375"/>
      <c r="J45" s="375"/>
      <c r="K45" s="375"/>
      <c r="L45" s="375"/>
      <c r="M45" s="43"/>
      <c r="N45" s="46"/>
      <c r="O45" s="43"/>
      <c r="P45" s="46"/>
      <c r="Q45" s="149"/>
      <c r="R45" s="149"/>
      <c r="S45" s="43"/>
      <c r="T45" s="46"/>
      <c r="U45" s="43"/>
      <c r="V45" s="46"/>
      <c r="W45" s="43"/>
      <c r="X45" s="46"/>
      <c r="Y45" s="43"/>
      <c r="Z45" s="46"/>
      <c r="AA45" s="43"/>
      <c r="AB45" s="43"/>
      <c r="AC45" s="46"/>
      <c r="AD45" s="46"/>
      <c r="AE45" s="44"/>
      <c r="AF45" s="46"/>
      <c r="AG45" s="163"/>
      <c r="AH45" s="375"/>
      <c r="AI45" s="375"/>
      <c r="AJ45" s="375"/>
      <c r="AK45" s="375"/>
      <c r="AL45" s="46">
        <v>2</v>
      </c>
      <c r="AM45" s="149"/>
      <c r="AN45" s="46">
        <v>2</v>
      </c>
      <c r="AO45" s="149"/>
    </row>
    <row r="46" spans="1:41" ht="15.75" hidden="1" customHeight="1">
      <c r="A46" s="375"/>
      <c r="B46" s="375"/>
      <c r="C46" s="149"/>
      <c r="D46" s="43"/>
      <c r="E46" s="516"/>
      <c r="F46" s="516"/>
      <c r="G46" s="43"/>
      <c r="H46" s="375"/>
      <c r="I46" s="375"/>
      <c r="J46" s="375"/>
      <c r="K46" s="375"/>
      <c r="L46" s="375"/>
      <c r="M46" s="43"/>
      <c r="N46" s="46"/>
      <c r="O46" s="43"/>
      <c r="P46" s="46"/>
      <c r="Q46" s="149"/>
      <c r="R46" s="149"/>
      <c r="S46" s="43"/>
      <c r="T46" s="46"/>
      <c r="U46" s="43"/>
      <c r="V46" s="46"/>
      <c r="W46" s="43"/>
      <c r="X46" s="46"/>
      <c r="Y46" s="43"/>
      <c r="Z46" s="46"/>
      <c r="AA46" s="43"/>
      <c r="AB46" s="43"/>
      <c r="AC46" s="46"/>
      <c r="AD46" s="46"/>
      <c r="AE46" s="44"/>
      <c r="AF46" s="46"/>
      <c r="AG46" s="163"/>
      <c r="AH46" s="375"/>
      <c r="AI46" s="375"/>
      <c r="AJ46" s="375"/>
      <c r="AK46" s="375"/>
      <c r="AL46" s="46">
        <v>3</v>
      </c>
      <c r="AM46" s="241" t="s">
        <v>864</v>
      </c>
      <c r="AN46" s="46">
        <v>3</v>
      </c>
      <c r="AO46" s="149"/>
    </row>
    <row r="47" spans="1:41" ht="15.75" hidden="1" customHeight="1">
      <c r="A47" s="376"/>
      <c r="B47" s="376"/>
      <c r="C47" s="149"/>
      <c r="D47" s="43"/>
      <c r="E47" s="494"/>
      <c r="F47" s="494"/>
      <c r="G47" s="43"/>
      <c r="H47" s="376"/>
      <c r="I47" s="376"/>
      <c r="J47" s="376"/>
      <c r="K47" s="376"/>
      <c r="L47" s="376"/>
      <c r="M47" s="43"/>
      <c r="N47" s="46"/>
      <c r="O47" s="43"/>
      <c r="P47" s="46"/>
      <c r="Q47" s="149"/>
      <c r="R47" s="149"/>
      <c r="S47" s="43"/>
      <c r="T47" s="46"/>
      <c r="U47" s="43"/>
      <c r="V47" s="46"/>
      <c r="W47" s="43"/>
      <c r="X47" s="46"/>
      <c r="Y47" s="43"/>
      <c r="Z47" s="46"/>
      <c r="AA47" s="43"/>
      <c r="AB47" s="43"/>
      <c r="AC47" s="46"/>
      <c r="AD47" s="46"/>
      <c r="AE47" s="44"/>
      <c r="AF47" s="46"/>
      <c r="AG47" s="163"/>
      <c r="AH47" s="376"/>
      <c r="AI47" s="376"/>
      <c r="AJ47" s="376"/>
      <c r="AK47" s="376"/>
      <c r="AL47" s="149"/>
      <c r="AM47" s="149"/>
      <c r="AN47" s="149"/>
      <c r="AO47" s="149"/>
    </row>
    <row r="48" spans="1:41" ht="15.75" hidden="1" customHeight="1">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c r="AG48" s="151"/>
      <c r="AH48" s="152"/>
      <c r="AI48" s="151"/>
      <c r="AJ48" s="152"/>
      <c r="AK48" s="151"/>
      <c r="AL48" s="151"/>
      <c r="AM48" s="151"/>
      <c r="AN48" s="151"/>
      <c r="AO48" s="151"/>
    </row>
    <row r="49" spans="1:41" ht="15.75" hidden="1" customHeight="1">
      <c r="A49" s="377" t="s">
        <v>174</v>
      </c>
      <c r="B49" s="466">
        <v>7</v>
      </c>
      <c r="C49" s="149" t="s">
        <v>315</v>
      </c>
      <c r="D49" s="236" t="s">
        <v>867</v>
      </c>
      <c r="E49" s="515" t="s">
        <v>868</v>
      </c>
      <c r="F49" s="515" t="s">
        <v>869</v>
      </c>
      <c r="G49" s="241" t="s">
        <v>821</v>
      </c>
      <c r="H49" s="466" t="s">
        <v>323</v>
      </c>
      <c r="I49" s="377" t="s">
        <v>96</v>
      </c>
      <c r="J49" s="377" t="s">
        <v>97</v>
      </c>
      <c r="K49" s="374" t="s">
        <v>98</v>
      </c>
      <c r="L49" s="374" t="s">
        <v>99</v>
      </c>
      <c r="M49" s="241" t="s">
        <v>870</v>
      </c>
      <c r="N49" s="46" t="s">
        <v>101</v>
      </c>
      <c r="O49" s="247" t="s">
        <v>871</v>
      </c>
      <c r="P49" s="46">
        <v>30</v>
      </c>
      <c r="Q49" s="149"/>
      <c r="R49" s="149"/>
      <c r="S49" s="247" t="s">
        <v>858</v>
      </c>
      <c r="T49" s="46">
        <v>15</v>
      </c>
      <c r="U49" s="238" t="s">
        <v>872</v>
      </c>
      <c r="V49" s="46">
        <v>15</v>
      </c>
      <c r="W49" s="238" t="s">
        <v>873</v>
      </c>
      <c r="X49" s="46">
        <v>15</v>
      </c>
      <c r="Y49" s="238" t="s">
        <v>758</v>
      </c>
      <c r="Z49" s="46">
        <v>15</v>
      </c>
      <c r="AA49" s="238" t="s">
        <v>874</v>
      </c>
      <c r="AB49" s="43">
        <v>10</v>
      </c>
      <c r="AC49" s="46">
        <f>P49+R49+T49+V49+X49+Z49+AB49</f>
        <v>100</v>
      </c>
      <c r="AD49" s="46" t="s">
        <v>115</v>
      </c>
      <c r="AE49" s="44" t="s">
        <v>117</v>
      </c>
      <c r="AF49" s="46" t="s">
        <v>115</v>
      </c>
      <c r="AG49" s="163" t="s">
        <v>114</v>
      </c>
      <c r="AH49" s="377" t="s">
        <v>115</v>
      </c>
      <c r="AI49" s="377" t="s">
        <v>112</v>
      </c>
      <c r="AJ49" s="377" t="s">
        <v>97</v>
      </c>
      <c r="AK49" s="374" t="s">
        <v>130</v>
      </c>
      <c r="AL49" s="46">
        <v>1</v>
      </c>
      <c r="AM49" s="149"/>
      <c r="AN49" s="46">
        <v>1</v>
      </c>
      <c r="AO49" s="149"/>
    </row>
    <row r="50" spans="1:41" ht="15.75" hidden="1" customHeight="1">
      <c r="A50" s="375"/>
      <c r="B50" s="375"/>
      <c r="C50" s="149" t="s">
        <v>315</v>
      </c>
      <c r="D50" s="236" t="s">
        <v>875</v>
      </c>
      <c r="E50" s="516"/>
      <c r="F50" s="516"/>
      <c r="G50" s="235" t="s">
        <v>876</v>
      </c>
      <c r="H50" s="375"/>
      <c r="I50" s="375"/>
      <c r="J50" s="375"/>
      <c r="K50" s="375"/>
      <c r="L50" s="375"/>
      <c r="M50" s="59"/>
      <c r="N50" s="46"/>
      <c r="O50" s="43"/>
      <c r="P50" s="46"/>
      <c r="Q50" s="149"/>
      <c r="R50" s="149"/>
      <c r="S50" s="43"/>
      <c r="T50" s="46"/>
      <c r="U50" s="59"/>
      <c r="V50" s="46"/>
      <c r="W50" s="59"/>
      <c r="X50" s="46"/>
      <c r="Y50" s="59"/>
      <c r="Z50" s="46"/>
      <c r="AA50" s="59"/>
      <c r="AB50" s="43"/>
      <c r="AC50" s="46"/>
      <c r="AD50" s="46"/>
      <c r="AE50" s="44"/>
      <c r="AF50" s="46"/>
      <c r="AG50" s="163"/>
      <c r="AH50" s="375"/>
      <c r="AI50" s="375"/>
      <c r="AJ50" s="375"/>
      <c r="AK50" s="375"/>
      <c r="AL50" s="46">
        <v>2</v>
      </c>
      <c r="AM50" s="149"/>
      <c r="AN50" s="46">
        <v>2</v>
      </c>
      <c r="AO50" s="149"/>
    </row>
    <row r="51" spans="1:41" ht="15.75" hidden="1" customHeight="1">
      <c r="A51" s="375"/>
      <c r="B51" s="375"/>
      <c r="C51" s="149" t="s">
        <v>315</v>
      </c>
      <c r="D51" s="234" t="s">
        <v>879</v>
      </c>
      <c r="E51" s="516"/>
      <c r="F51" s="516"/>
      <c r="G51" s="235" t="s">
        <v>880</v>
      </c>
      <c r="H51" s="375"/>
      <c r="I51" s="375"/>
      <c r="J51" s="375"/>
      <c r="K51" s="375"/>
      <c r="L51" s="375"/>
      <c r="M51" s="59"/>
      <c r="N51" s="46"/>
      <c r="O51" s="43"/>
      <c r="P51" s="46"/>
      <c r="Q51" s="149"/>
      <c r="R51" s="149"/>
      <c r="S51" s="43"/>
      <c r="T51" s="46"/>
      <c r="U51" s="59"/>
      <c r="V51" s="46"/>
      <c r="W51" s="59"/>
      <c r="X51" s="46"/>
      <c r="Y51" s="59"/>
      <c r="Z51" s="46"/>
      <c r="AA51" s="59"/>
      <c r="AB51" s="43"/>
      <c r="AC51" s="46"/>
      <c r="AD51" s="46"/>
      <c r="AE51" s="44"/>
      <c r="AF51" s="46"/>
      <c r="AG51" s="163"/>
      <c r="AH51" s="375"/>
      <c r="AI51" s="375"/>
      <c r="AJ51" s="375"/>
      <c r="AK51" s="375"/>
      <c r="AL51" s="46">
        <v>3</v>
      </c>
      <c r="AM51" s="241" t="s">
        <v>881</v>
      </c>
      <c r="AN51" s="46">
        <v>3</v>
      </c>
      <c r="AO51" s="149"/>
    </row>
    <row r="52" spans="1:41" ht="15.75" hidden="1" customHeight="1">
      <c r="A52" s="376"/>
      <c r="B52" s="376"/>
      <c r="C52" s="149"/>
      <c r="D52" s="43"/>
      <c r="E52" s="494"/>
      <c r="F52" s="494"/>
      <c r="G52" s="43"/>
      <c r="H52" s="376"/>
      <c r="I52" s="376"/>
      <c r="J52" s="376"/>
      <c r="K52" s="376"/>
      <c r="L52" s="376"/>
      <c r="M52" s="59"/>
      <c r="N52" s="46"/>
      <c r="O52" s="43"/>
      <c r="P52" s="46"/>
      <c r="Q52" s="149"/>
      <c r="R52" s="149"/>
      <c r="S52" s="43"/>
      <c r="T52" s="46"/>
      <c r="U52" s="59"/>
      <c r="V52" s="46"/>
      <c r="W52" s="59"/>
      <c r="X52" s="46"/>
      <c r="Y52" s="59"/>
      <c r="Z52" s="46"/>
      <c r="AA52" s="59"/>
      <c r="AB52" s="43"/>
      <c r="AC52" s="46"/>
      <c r="AD52" s="46"/>
      <c r="AE52" s="44"/>
      <c r="AF52" s="46"/>
      <c r="AG52" s="163"/>
      <c r="AH52" s="376"/>
      <c r="AI52" s="376"/>
      <c r="AJ52" s="376"/>
      <c r="AK52" s="376"/>
      <c r="AL52" s="149"/>
      <c r="AM52" s="149"/>
      <c r="AN52" s="149"/>
      <c r="AO52" s="149"/>
    </row>
    <row r="53" spans="1:41" ht="15.75" hidden="1" customHeight="1">
      <c r="A53" s="151"/>
      <c r="B53" s="151"/>
      <c r="C53" s="151"/>
      <c r="D53" s="151"/>
      <c r="E53" s="225"/>
      <c r="F53" s="225"/>
      <c r="G53" s="151"/>
      <c r="H53" s="151"/>
      <c r="I53" s="151"/>
      <c r="J53" s="151"/>
      <c r="K53" s="151"/>
      <c r="L53" s="151"/>
      <c r="M53" s="225"/>
      <c r="N53" s="151"/>
      <c r="O53" s="151"/>
      <c r="P53" s="151"/>
      <c r="Q53" s="151"/>
      <c r="R53" s="151"/>
      <c r="S53" s="151"/>
      <c r="T53" s="151"/>
      <c r="U53" s="225"/>
      <c r="V53" s="151"/>
      <c r="W53" s="225"/>
      <c r="X53" s="151"/>
      <c r="Y53" s="225"/>
      <c r="Z53" s="151"/>
      <c r="AA53" s="225"/>
      <c r="AB53" s="151"/>
      <c r="AC53" s="151"/>
      <c r="AD53" s="151"/>
      <c r="AE53" s="151"/>
      <c r="AF53" s="151"/>
      <c r="AG53" s="151"/>
      <c r="AH53" s="152"/>
      <c r="AI53" s="151"/>
      <c r="AJ53" s="152"/>
      <c r="AK53" s="151"/>
      <c r="AL53" s="151"/>
      <c r="AM53" s="151"/>
      <c r="AN53" s="151"/>
      <c r="AO53" s="151"/>
    </row>
    <row r="54" spans="1:41" ht="15.75" hidden="1" customHeight="1">
      <c r="A54" s="377" t="s">
        <v>174</v>
      </c>
      <c r="B54" s="466">
        <v>8</v>
      </c>
      <c r="C54" s="149" t="s">
        <v>315</v>
      </c>
      <c r="D54" s="236" t="s">
        <v>884</v>
      </c>
      <c r="E54" s="515" t="s">
        <v>885</v>
      </c>
      <c r="F54" s="515" t="s">
        <v>887</v>
      </c>
      <c r="G54" s="158" t="s">
        <v>878</v>
      </c>
      <c r="H54" s="466" t="s">
        <v>323</v>
      </c>
      <c r="I54" s="377" t="s">
        <v>112</v>
      </c>
      <c r="J54" s="377" t="s">
        <v>241</v>
      </c>
      <c r="K54" s="374" t="s">
        <v>128</v>
      </c>
      <c r="L54" s="374" t="s">
        <v>331</v>
      </c>
      <c r="M54" s="241" t="s">
        <v>889</v>
      </c>
      <c r="N54" s="46" t="s">
        <v>101</v>
      </c>
      <c r="O54" s="238" t="s">
        <v>890</v>
      </c>
      <c r="P54" s="46">
        <v>30</v>
      </c>
      <c r="Q54" s="149"/>
      <c r="R54" s="149"/>
      <c r="S54" s="247" t="s">
        <v>891</v>
      </c>
      <c r="T54" s="46">
        <v>15</v>
      </c>
      <c r="U54" s="238" t="s">
        <v>892</v>
      </c>
      <c r="V54" s="46">
        <v>15</v>
      </c>
      <c r="W54" s="238" t="s">
        <v>893</v>
      </c>
      <c r="X54" s="46">
        <v>15</v>
      </c>
      <c r="Y54" s="238" t="s">
        <v>758</v>
      </c>
      <c r="Z54" s="46">
        <v>15</v>
      </c>
      <c r="AA54" s="238" t="s">
        <v>894</v>
      </c>
      <c r="AB54" s="43">
        <v>10</v>
      </c>
      <c r="AC54" s="46">
        <f>P54+R54+T54+V54+X54+Z54+AB54</f>
        <v>100</v>
      </c>
      <c r="AD54" s="46" t="s">
        <v>115</v>
      </c>
      <c r="AE54" s="44" t="s">
        <v>117</v>
      </c>
      <c r="AF54" s="46" t="s">
        <v>115</v>
      </c>
      <c r="AG54" s="163" t="s">
        <v>114</v>
      </c>
      <c r="AH54" s="374" t="s">
        <v>115</v>
      </c>
      <c r="AI54" s="377" t="s">
        <v>112</v>
      </c>
      <c r="AJ54" s="377" t="s">
        <v>241</v>
      </c>
      <c r="AK54" s="374" t="s">
        <v>128</v>
      </c>
      <c r="AL54" s="46">
        <v>1</v>
      </c>
      <c r="AM54" s="149"/>
      <c r="AN54" s="46">
        <v>1</v>
      </c>
      <c r="AO54" s="149"/>
    </row>
    <row r="55" spans="1:41" ht="15.75" hidden="1" customHeight="1">
      <c r="A55" s="375"/>
      <c r="B55" s="375"/>
      <c r="C55" s="149" t="s">
        <v>315</v>
      </c>
      <c r="D55" s="234" t="s">
        <v>895</v>
      </c>
      <c r="E55" s="516"/>
      <c r="F55" s="516"/>
      <c r="G55" s="43"/>
      <c r="H55" s="375"/>
      <c r="I55" s="375"/>
      <c r="J55" s="375"/>
      <c r="K55" s="375"/>
      <c r="L55" s="375"/>
      <c r="M55" s="43"/>
      <c r="N55" s="46"/>
      <c r="O55" s="43"/>
      <c r="P55" s="46"/>
      <c r="Q55" s="149"/>
      <c r="R55" s="149"/>
      <c r="S55" s="43"/>
      <c r="T55" s="46"/>
      <c r="U55" s="43"/>
      <c r="V55" s="46"/>
      <c r="W55" s="43"/>
      <c r="X55" s="46"/>
      <c r="Y55" s="43"/>
      <c r="Z55" s="46"/>
      <c r="AA55" s="43"/>
      <c r="AB55" s="43"/>
      <c r="AC55" s="46"/>
      <c r="AD55" s="46"/>
      <c r="AE55" s="44"/>
      <c r="AF55" s="46"/>
      <c r="AG55" s="163"/>
      <c r="AH55" s="375"/>
      <c r="AI55" s="375"/>
      <c r="AJ55" s="375"/>
      <c r="AK55" s="375"/>
      <c r="AL55" s="46">
        <v>2</v>
      </c>
      <c r="AM55" s="149"/>
      <c r="AN55" s="46">
        <v>2</v>
      </c>
      <c r="AO55" s="149"/>
    </row>
    <row r="56" spans="1:41" ht="15.75" hidden="1" customHeight="1">
      <c r="A56" s="375"/>
      <c r="B56" s="375"/>
      <c r="C56" s="149" t="s">
        <v>315</v>
      </c>
      <c r="D56" s="234" t="s">
        <v>899</v>
      </c>
      <c r="E56" s="516"/>
      <c r="F56" s="516"/>
      <c r="G56" s="43"/>
      <c r="H56" s="375"/>
      <c r="I56" s="375"/>
      <c r="J56" s="375"/>
      <c r="K56" s="375"/>
      <c r="L56" s="375"/>
      <c r="M56" s="43"/>
      <c r="N56" s="46"/>
      <c r="O56" s="43"/>
      <c r="P56" s="46"/>
      <c r="Q56" s="149"/>
      <c r="R56" s="149"/>
      <c r="S56" s="43"/>
      <c r="T56" s="46"/>
      <c r="U56" s="43"/>
      <c r="V56" s="46"/>
      <c r="W56" s="43"/>
      <c r="X56" s="46"/>
      <c r="Y56" s="43"/>
      <c r="Z56" s="46"/>
      <c r="AA56" s="43"/>
      <c r="AB56" s="43"/>
      <c r="AC56" s="46"/>
      <c r="AD56" s="46"/>
      <c r="AE56" s="44"/>
      <c r="AF56" s="46"/>
      <c r="AG56" s="163"/>
      <c r="AH56" s="375"/>
      <c r="AI56" s="375"/>
      <c r="AJ56" s="375"/>
      <c r="AK56" s="375"/>
      <c r="AL56" s="46">
        <v>3</v>
      </c>
      <c r="AM56" s="241" t="s">
        <v>900</v>
      </c>
      <c r="AN56" s="46">
        <v>3</v>
      </c>
      <c r="AO56" s="149"/>
    </row>
    <row r="57" spans="1:41" ht="15.75" hidden="1" customHeight="1">
      <c r="A57" s="375"/>
      <c r="B57" s="375"/>
      <c r="C57" s="149" t="s">
        <v>315</v>
      </c>
      <c r="D57" s="234" t="s">
        <v>901</v>
      </c>
      <c r="E57" s="516"/>
      <c r="F57" s="516"/>
      <c r="G57" s="43"/>
      <c r="H57" s="375"/>
      <c r="I57" s="375"/>
      <c r="J57" s="375"/>
      <c r="K57" s="375"/>
      <c r="L57" s="375"/>
      <c r="M57" s="43"/>
      <c r="N57" s="46"/>
      <c r="O57" s="43"/>
      <c r="P57" s="46"/>
      <c r="Q57" s="149"/>
      <c r="R57" s="149"/>
      <c r="S57" s="43"/>
      <c r="T57" s="46"/>
      <c r="U57" s="43"/>
      <c r="V57" s="46"/>
      <c r="W57" s="43"/>
      <c r="X57" s="46"/>
      <c r="Y57" s="43"/>
      <c r="Z57" s="46"/>
      <c r="AA57" s="43"/>
      <c r="AB57" s="43"/>
      <c r="AC57" s="46"/>
      <c r="AD57" s="46"/>
      <c r="AE57" s="44"/>
      <c r="AF57" s="46"/>
      <c r="AG57" s="163"/>
      <c r="AH57" s="375"/>
      <c r="AI57" s="375"/>
      <c r="AJ57" s="375"/>
      <c r="AK57" s="375"/>
      <c r="AL57" s="149"/>
      <c r="AM57" s="149"/>
      <c r="AN57" s="149"/>
      <c r="AO57" s="149"/>
    </row>
    <row r="58" spans="1:41" ht="15.75" hidden="1" customHeight="1">
      <c r="A58" s="376"/>
      <c r="B58" s="376"/>
      <c r="C58" s="149" t="s">
        <v>315</v>
      </c>
      <c r="D58" s="234" t="s">
        <v>907</v>
      </c>
      <c r="E58" s="494"/>
      <c r="F58" s="494"/>
      <c r="G58" s="61"/>
      <c r="H58" s="376"/>
      <c r="I58" s="376"/>
      <c r="J58" s="376"/>
      <c r="K58" s="376"/>
      <c r="L58" s="376"/>
      <c r="M58" s="61"/>
      <c r="N58" s="240"/>
      <c r="O58" s="61"/>
      <c r="P58" s="240"/>
      <c r="Q58" s="42"/>
      <c r="R58" s="42"/>
      <c r="S58" s="61"/>
      <c r="T58" s="240"/>
      <c r="U58" s="61"/>
      <c r="V58" s="240"/>
      <c r="W58" s="61"/>
      <c r="X58" s="240"/>
      <c r="Y58" s="61"/>
      <c r="Z58" s="240"/>
      <c r="AA58" s="61"/>
      <c r="AB58" s="61"/>
      <c r="AC58" s="240"/>
      <c r="AD58" s="240"/>
      <c r="AE58" s="89"/>
      <c r="AF58" s="240"/>
      <c r="AG58" s="42"/>
      <c r="AH58" s="376"/>
      <c r="AI58" s="376"/>
      <c r="AJ58" s="376"/>
      <c r="AK58" s="376"/>
      <c r="AL58" s="42"/>
      <c r="AM58" s="42"/>
      <c r="AN58" s="42"/>
      <c r="AO58" s="42"/>
    </row>
    <row r="59" spans="1:41" ht="15.75" hidden="1" customHeight="1">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c r="AG59" s="151"/>
      <c r="AH59" s="152"/>
      <c r="AI59" s="151"/>
      <c r="AJ59" s="152"/>
      <c r="AK59" s="151"/>
      <c r="AL59" s="151"/>
      <c r="AM59" s="151"/>
      <c r="AN59" s="151"/>
      <c r="AO59" s="151"/>
    </row>
    <row r="60" spans="1:41" ht="15.75" hidden="1" customHeight="1">
      <c r="A60" s="377" t="s">
        <v>174</v>
      </c>
      <c r="B60" s="466">
        <v>9</v>
      </c>
      <c r="C60" s="149" t="s">
        <v>315</v>
      </c>
      <c r="D60" s="236" t="s">
        <v>917</v>
      </c>
      <c r="E60" s="515" t="s">
        <v>918</v>
      </c>
      <c r="F60" s="515" t="s">
        <v>919</v>
      </c>
      <c r="G60" s="241" t="s">
        <v>821</v>
      </c>
      <c r="H60" s="466" t="s">
        <v>323</v>
      </c>
      <c r="I60" s="377" t="s">
        <v>96</v>
      </c>
      <c r="J60" s="377" t="s">
        <v>97</v>
      </c>
      <c r="K60" s="374" t="s">
        <v>98</v>
      </c>
      <c r="L60" s="374" t="s">
        <v>99</v>
      </c>
      <c r="M60" s="241" t="s">
        <v>870</v>
      </c>
      <c r="N60" s="46" t="s">
        <v>101</v>
      </c>
      <c r="O60" s="238" t="s">
        <v>921</v>
      </c>
      <c r="P60" s="46">
        <v>30</v>
      </c>
      <c r="Q60" s="149"/>
      <c r="R60" s="149"/>
      <c r="S60" s="247" t="s">
        <v>923</v>
      </c>
      <c r="T60" s="46">
        <v>15</v>
      </c>
      <c r="U60" s="238" t="s">
        <v>924</v>
      </c>
      <c r="V60" s="46">
        <v>15</v>
      </c>
      <c r="W60" s="238" t="s">
        <v>925</v>
      </c>
      <c r="X60" s="46">
        <v>15</v>
      </c>
      <c r="Y60" s="238" t="s">
        <v>927</v>
      </c>
      <c r="Z60" s="46">
        <v>15</v>
      </c>
      <c r="AA60" s="238" t="s">
        <v>928</v>
      </c>
      <c r="AB60" s="43">
        <v>10</v>
      </c>
      <c r="AC60" s="46">
        <f>P60+R60+T60+V60+X60+Z60+AB60</f>
        <v>100</v>
      </c>
      <c r="AD60" s="46" t="s">
        <v>115</v>
      </c>
      <c r="AE60" s="44" t="s">
        <v>117</v>
      </c>
      <c r="AF60" s="46" t="s">
        <v>115</v>
      </c>
      <c r="AG60" s="163" t="s">
        <v>114</v>
      </c>
      <c r="AH60" s="377" t="s">
        <v>115</v>
      </c>
      <c r="AI60" s="377" t="s">
        <v>112</v>
      </c>
      <c r="AJ60" s="377" t="s">
        <v>97</v>
      </c>
      <c r="AK60" s="374" t="s">
        <v>130</v>
      </c>
      <c r="AL60" s="46">
        <v>1</v>
      </c>
      <c r="AM60" s="149"/>
      <c r="AN60" s="46">
        <v>1</v>
      </c>
      <c r="AO60" s="149"/>
    </row>
    <row r="61" spans="1:41" ht="15.75" hidden="1" customHeight="1">
      <c r="A61" s="375"/>
      <c r="B61" s="375"/>
      <c r="C61" s="149"/>
      <c r="D61" s="59"/>
      <c r="E61" s="516"/>
      <c r="F61" s="516"/>
      <c r="G61" s="235" t="s">
        <v>787</v>
      </c>
      <c r="H61" s="375"/>
      <c r="I61" s="375"/>
      <c r="J61" s="375"/>
      <c r="K61" s="375"/>
      <c r="L61" s="375"/>
      <c r="M61" s="59"/>
      <c r="N61" s="46"/>
      <c r="O61" s="59"/>
      <c r="P61" s="46"/>
      <c r="Q61" s="149"/>
      <c r="R61" s="149"/>
      <c r="S61" s="43"/>
      <c r="T61" s="46"/>
      <c r="U61" s="59"/>
      <c r="V61" s="46"/>
      <c r="W61" s="59"/>
      <c r="X61" s="46"/>
      <c r="Y61" s="59"/>
      <c r="Z61" s="46"/>
      <c r="AA61" s="59"/>
      <c r="AB61" s="43"/>
      <c r="AC61" s="46"/>
      <c r="AD61" s="46"/>
      <c r="AE61" s="44"/>
      <c r="AF61" s="46"/>
      <c r="AG61" s="163"/>
      <c r="AH61" s="375"/>
      <c r="AI61" s="375"/>
      <c r="AJ61" s="375"/>
      <c r="AK61" s="375"/>
      <c r="AL61" s="46">
        <v>2</v>
      </c>
      <c r="AM61" s="149"/>
      <c r="AN61" s="46">
        <v>2</v>
      </c>
      <c r="AO61" s="149"/>
    </row>
    <row r="62" spans="1:41" ht="15.75" hidden="1" customHeight="1">
      <c r="A62" s="375"/>
      <c r="B62" s="375"/>
      <c r="C62" s="149"/>
      <c r="D62" s="59"/>
      <c r="E62" s="516"/>
      <c r="F62" s="516"/>
      <c r="G62" s="43"/>
      <c r="H62" s="375"/>
      <c r="I62" s="375"/>
      <c r="J62" s="375"/>
      <c r="K62" s="375"/>
      <c r="L62" s="375"/>
      <c r="M62" s="59"/>
      <c r="N62" s="46"/>
      <c r="O62" s="59"/>
      <c r="P62" s="46"/>
      <c r="Q62" s="149"/>
      <c r="R62" s="149"/>
      <c r="S62" s="43"/>
      <c r="T62" s="46"/>
      <c r="U62" s="59"/>
      <c r="V62" s="46"/>
      <c r="W62" s="59"/>
      <c r="X62" s="46"/>
      <c r="Y62" s="59"/>
      <c r="Z62" s="46"/>
      <c r="AA62" s="59"/>
      <c r="AB62" s="43"/>
      <c r="AC62" s="46"/>
      <c r="AD62" s="46"/>
      <c r="AE62" s="44"/>
      <c r="AF62" s="46"/>
      <c r="AG62" s="163"/>
      <c r="AH62" s="375"/>
      <c r="AI62" s="375"/>
      <c r="AJ62" s="375"/>
      <c r="AK62" s="375"/>
      <c r="AL62" s="46">
        <v>3</v>
      </c>
      <c r="AM62" s="241" t="s">
        <v>948</v>
      </c>
      <c r="AN62" s="46">
        <v>3</v>
      </c>
      <c r="AO62" s="149"/>
    </row>
    <row r="63" spans="1:41" ht="15.75" hidden="1" customHeight="1">
      <c r="A63" s="376"/>
      <c r="B63" s="376"/>
      <c r="C63" s="149"/>
      <c r="D63" s="59"/>
      <c r="E63" s="494"/>
      <c r="F63" s="494"/>
      <c r="G63" s="43"/>
      <c r="H63" s="376"/>
      <c r="I63" s="376"/>
      <c r="J63" s="376"/>
      <c r="K63" s="376"/>
      <c r="L63" s="376"/>
      <c r="M63" s="59"/>
      <c r="N63" s="46"/>
      <c r="O63" s="59"/>
      <c r="P63" s="46"/>
      <c r="Q63" s="149"/>
      <c r="R63" s="149"/>
      <c r="S63" s="43"/>
      <c r="T63" s="46"/>
      <c r="U63" s="59"/>
      <c r="V63" s="46"/>
      <c r="W63" s="59"/>
      <c r="X63" s="46"/>
      <c r="Y63" s="59"/>
      <c r="Z63" s="46"/>
      <c r="AA63" s="59"/>
      <c r="AB63" s="43"/>
      <c r="AC63" s="46"/>
      <c r="AD63" s="46"/>
      <c r="AE63" s="44"/>
      <c r="AF63" s="46"/>
      <c r="AG63" s="163"/>
      <c r="AH63" s="376"/>
      <c r="AI63" s="376"/>
      <c r="AJ63" s="376"/>
      <c r="AK63" s="376"/>
      <c r="AL63" s="149"/>
      <c r="AM63" s="149"/>
      <c r="AN63" s="149"/>
      <c r="AO63" s="149"/>
    </row>
    <row r="64" spans="1:41" ht="15.75" hidden="1" customHeight="1">
      <c r="A64" s="151"/>
      <c r="B64" s="151"/>
      <c r="C64" s="151"/>
      <c r="D64" s="225"/>
      <c r="E64" s="225"/>
      <c r="F64" s="225"/>
      <c r="G64" s="151"/>
      <c r="H64" s="151"/>
      <c r="I64" s="151"/>
      <c r="J64" s="151"/>
      <c r="K64" s="151"/>
      <c r="L64" s="151"/>
      <c r="M64" s="225"/>
      <c r="N64" s="151"/>
      <c r="O64" s="225"/>
      <c r="P64" s="151"/>
      <c r="Q64" s="151"/>
      <c r="R64" s="151"/>
      <c r="S64" s="151"/>
      <c r="T64" s="151"/>
      <c r="U64" s="225"/>
      <c r="V64" s="151"/>
      <c r="W64" s="225"/>
      <c r="X64" s="151"/>
      <c r="Y64" s="225"/>
      <c r="Z64" s="151"/>
      <c r="AA64" s="225"/>
      <c r="AB64" s="151"/>
      <c r="AC64" s="151"/>
      <c r="AD64" s="151"/>
      <c r="AE64" s="151"/>
      <c r="AF64" s="151"/>
      <c r="AG64" s="151"/>
      <c r="AH64" s="152"/>
      <c r="AI64" s="151"/>
      <c r="AJ64" s="152"/>
      <c r="AK64" s="151"/>
      <c r="AL64" s="151"/>
      <c r="AM64" s="151"/>
      <c r="AN64" s="151"/>
      <c r="AO64" s="151"/>
    </row>
    <row r="65" spans="1:41" ht="15.75" hidden="1" customHeight="1">
      <c r="A65" s="377" t="s">
        <v>174</v>
      </c>
      <c r="B65" s="466">
        <v>10</v>
      </c>
      <c r="C65" s="149" t="s">
        <v>315</v>
      </c>
      <c r="D65" s="236" t="s">
        <v>961</v>
      </c>
      <c r="E65" s="515" t="s">
        <v>962</v>
      </c>
      <c r="F65" s="515" t="s">
        <v>963</v>
      </c>
      <c r="G65" s="241" t="s">
        <v>964</v>
      </c>
      <c r="H65" s="466" t="s">
        <v>323</v>
      </c>
      <c r="I65" s="377" t="s">
        <v>112</v>
      </c>
      <c r="J65" s="377" t="s">
        <v>241</v>
      </c>
      <c r="K65" s="374" t="s">
        <v>128</v>
      </c>
      <c r="L65" s="374" t="s">
        <v>331</v>
      </c>
      <c r="M65" s="241" t="s">
        <v>965</v>
      </c>
      <c r="N65" s="46" t="s">
        <v>101</v>
      </c>
      <c r="O65" s="238" t="s">
        <v>871</v>
      </c>
      <c r="P65" s="46">
        <v>30</v>
      </c>
      <c r="Q65" s="149"/>
      <c r="R65" s="149"/>
      <c r="S65" s="247" t="s">
        <v>923</v>
      </c>
      <c r="T65" s="46">
        <v>15</v>
      </c>
      <c r="U65" s="238" t="s">
        <v>966</v>
      </c>
      <c r="V65" s="46">
        <v>15</v>
      </c>
      <c r="W65" s="238" t="s">
        <v>967</v>
      </c>
      <c r="X65" s="46">
        <v>15</v>
      </c>
      <c r="Y65" s="238" t="s">
        <v>968</v>
      </c>
      <c r="Z65" s="46">
        <v>15</v>
      </c>
      <c r="AA65" s="238" t="s">
        <v>969</v>
      </c>
      <c r="AB65" s="43">
        <v>10</v>
      </c>
      <c r="AC65" s="46">
        <f>P65+R65+T65+V65+X65+Z65+AB65</f>
        <v>100</v>
      </c>
      <c r="AD65" s="46" t="s">
        <v>115</v>
      </c>
      <c r="AE65" s="44" t="s">
        <v>117</v>
      </c>
      <c r="AF65" s="46" t="s">
        <v>115</v>
      </c>
      <c r="AG65" s="163" t="s">
        <v>114</v>
      </c>
      <c r="AH65" s="377" t="s">
        <v>115</v>
      </c>
      <c r="AI65" s="377" t="s">
        <v>112</v>
      </c>
      <c r="AJ65" s="377" t="s">
        <v>241</v>
      </c>
      <c r="AK65" s="374" t="s">
        <v>128</v>
      </c>
      <c r="AL65" s="46">
        <v>1</v>
      </c>
      <c r="AM65" s="149"/>
      <c r="AN65" s="46">
        <v>1</v>
      </c>
      <c r="AO65" s="149"/>
    </row>
    <row r="66" spans="1:41" ht="15.75" hidden="1" customHeight="1">
      <c r="A66" s="375"/>
      <c r="B66" s="375"/>
      <c r="C66" s="149"/>
      <c r="D66" s="43"/>
      <c r="E66" s="516"/>
      <c r="F66" s="516"/>
      <c r="G66" s="235" t="s">
        <v>560</v>
      </c>
      <c r="H66" s="375"/>
      <c r="I66" s="375"/>
      <c r="J66" s="375"/>
      <c r="K66" s="375"/>
      <c r="L66" s="375"/>
      <c r="M66" s="43"/>
      <c r="N66" s="46"/>
      <c r="O66" s="43"/>
      <c r="P66" s="46"/>
      <c r="Q66" s="149"/>
      <c r="R66" s="149"/>
      <c r="S66" s="43"/>
      <c r="T66" s="46"/>
      <c r="U66" s="43"/>
      <c r="V66" s="46"/>
      <c r="W66" s="43"/>
      <c r="X66" s="46"/>
      <c r="Y66" s="43"/>
      <c r="Z66" s="46"/>
      <c r="AA66" s="43"/>
      <c r="AB66" s="43"/>
      <c r="AC66" s="46"/>
      <c r="AD66" s="46"/>
      <c r="AE66" s="44"/>
      <c r="AF66" s="46"/>
      <c r="AG66" s="163"/>
      <c r="AH66" s="375"/>
      <c r="AI66" s="375"/>
      <c r="AJ66" s="375"/>
      <c r="AK66" s="375"/>
      <c r="AL66" s="46">
        <v>2</v>
      </c>
      <c r="AM66" s="149"/>
      <c r="AN66" s="46">
        <v>2</v>
      </c>
      <c r="AO66" s="149"/>
    </row>
    <row r="67" spans="1:41" ht="15.75" hidden="1" customHeight="1">
      <c r="A67" s="375"/>
      <c r="B67" s="375"/>
      <c r="C67" s="149"/>
      <c r="D67" s="43"/>
      <c r="E67" s="516"/>
      <c r="F67" s="516"/>
      <c r="G67" s="43"/>
      <c r="H67" s="375"/>
      <c r="I67" s="375"/>
      <c r="J67" s="375"/>
      <c r="K67" s="375"/>
      <c r="L67" s="375"/>
      <c r="M67" s="43"/>
      <c r="N67" s="46"/>
      <c r="O67" s="43"/>
      <c r="P67" s="46"/>
      <c r="Q67" s="149"/>
      <c r="R67" s="149"/>
      <c r="S67" s="43"/>
      <c r="T67" s="46"/>
      <c r="U67" s="43"/>
      <c r="V67" s="46"/>
      <c r="W67" s="43"/>
      <c r="X67" s="46"/>
      <c r="Y67" s="43"/>
      <c r="Z67" s="46"/>
      <c r="AA67" s="43"/>
      <c r="AB67" s="43"/>
      <c r="AC67" s="46"/>
      <c r="AD67" s="46"/>
      <c r="AE67" s="44"/>
      <c r="AF67" s="46"/>
      <c r="AG67" s="163"/>
      <c r="AH67" s="375"/>
      <c r="AI67" s="375"/>
      <c r="AJ67" s="375"/>
      <c r="AK67" s="375"/>
      <c r="AL67" s="46">
        <v>3</v>
      </c>
      <c r="AM67" s="241" t="s">
        <v>948</v>
      </c>
      <c r="AN67" s="46">
        <v>3</v>
      </c>
      <c r="AO67" s="149"/>
    </row>
    <row r="68" spans="1:41" ht="15.75" hidden="1" customHeight="1">
      <c r="A68" s="376"/>
      <c r="B68" s="376"/>
      <c r="C68" s="149"/>
      <c r="D68" s="43"/>
      <c r="E68" s="494"/>
      <c r="F68" s="494"/>
      <c r="G68" s="43"/>
      <c r="H68" s="376"/>
      <c r="I68" s="376"/>
      <c r="J68" s="376"/>
      <c r="K68" s="376"/>
      <c r="L68" s="376"/>
      <c r="M68" s="43"/>
      <c r="N68" s="46"/>
      <c r="O68" s="43"/>
      <c r="P68" s="46"/>
      <c r="Q68" s="149"/>
      <c r="R68" s="149"/>
      <c r="S68" s="43"/>
      <c r="T68" s="46"/>
      <c r="U68" s="43"/>
      <c r="V68" s="46"/>
      <c r="W68" s="43"/>
      <c r="X68" s="46"/>
      <c r="Y68" s="43"/>
      <c r="Z68" s="46"/>
      <c r="AA68" s="43"/>
      <c r="AB68" s="43"/>
      <c r="AC68" s="46"/>
      <c r="AD68" s="46"/>
      <c r="AE68" s="44"/>
      <c r="AF68" s="46"/>
      <c r="AG68" s="163"/>
      <c r="AH68" s="376"/>
      <c r="AI68" s="376"/>
      <c r="AJ68" s="376"/>
      <c r="AK68" s="376"/>
      <c r="AL68" s="149"/>
      <c r="AM68" s="149"/>
      <c r="AN68" s="149"/>
      <c r="AO68" s="149"/>
    </row>
    <row r="69" spans="1:41" ht="15.75" hidden="1" customHeight="1">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c r="AA69" s="151"/>
      <c r="AB69" s="151"/>
      <c r="AC69" s="151"/>
      <c r="AD69" s="151"/>
      <c r="AE69" s="151"/>
      <c r="AF69" s="151"/>
      <c r="AG69" s="151"/>
      <c r="AH69" s="152"/>
      <c r="AI69" s="151"/>
      <c r="AJ69" s="152"/>
      <c r="AK69" s="151"/>
      <c r="AL69" s="151"/>
      <c r="AM69" s="151"/>
      <c r="AN69" s="151"/>
      <c r="AO69" s="151"/>
    </row>
    <row r="70" spans="1:41" ht="15.75" hidden="1" customHeight="1">
      <c r="A70" s="377" t="s">
        <v>174</v>
      </c>
      <c r="B70" s="466">
        <v>11</v>
      </c>
      <c r="C70" s="149" t="s">
        <v>315</v>
      </c>
      <c r="D70" s="236" t="s">
        <v>998</v>
      </c>
      <c r="E70" s="515" t="s">
        <v>999</v>
      </c>
      <c r="F70" s="515" t="s">
        <v>1000</v>
      </c>
      <c r="G70" s="241" t="s">
        <v>878</v>
      </c>
      <c r="H70" s="466" t="s">
        <v>323</v>
      </c>
      <c r="I70" s="377" t="s">
        <v>112</v>
      </c>
      <c r="J70" s="377" t="s">
        <v>241</v>
      </c>
      <c r="K70" s="374" t="s">
        <v>128</v>
      </c>
      <c r="L70" s="374" t="s">
        <v>331</v>
      </c>
      <c r="M70" s="241" t="s">
        <v>870</v>
      </c>
      <c r="N70" s="46" t="s">
        <v>101</v>
      </c>
      <c r="O70" s="238" t="s">
        <v>1008</v>
      </c>
      <c r="P70" s="46">
        <v>30</v>
      </c>
      <c r="Q70" s="149"/>
      <c r="R70" s="149"/>
      <c r="S70" s="247" t="s">
        <v>923</v>
      </c>
      <c r="T70" s="46">
        <v>15</v>
      </c>
      <c r="U70" s="238" t="s">
        <v>1013</v>
      </c>
      <c r="V70" s="46">
        <v>15</v>
      </c>
      <c r="W70" s="238" t="s">
        <v>1014</v>
      </c>
      <c r="X70" s="46">
        <v>15</v>
      </c>
      <c r="Y70" s="238" t="s">
        <v>968</v>
      </c>
      <c r="Z70" s="46">
        <v>15</v>
      </c>
      <c r="AA70" s="247" t="s">
        <v>1015</v>
      </c>
      <c r="AB70" s="43">
        <v>10</v>
      </c>
      <c r="AC70" s="46">
        <f>P70+R70+T70+V70+X70+Z70+AB70</f>
        <v>100</v>
      </c>
      <c r="AD70" s="46" t="s">
        <v>115</v>
      </c>
      <c r="AE70" s="44" t="s">
        <v>117</v>
      </c>
      <c r="AF70" s="46" t="s">
        <v>115</v>
      </c>
      <c r="AG70" s="163" t="s">
        <v>114</v>
      </c>
      <c r="AH70" s="377" t="s">
        <v>115</v>
      </c>
      <c r="AI70" s="377" t="s">
        <v>112</v>
      </c>
      <c r="AJ70" s="377" t="s">
        <v>241</v>
      </c>
      <c r="AK70" s="374" t="s">
        <v>128</v>
      </c>
      <c r="AL70" s="46">
        <v>1</v>
      </c>
      <c r="AM70" s="149"/>
      <c r="AN70" s="46">
        <v>1</v>
      </c>
      <c r="AO70" s="149"/>
    </row>
    <row r="71" spans="1:41" ht="15.75" hidden="1" customHeight="1">
      <c r="A71" s="375"/>
      <c r="B71" s="375"/>
      <c r="C71" s="149" t="s">
        <v>315</v>
      </c>
      <c r="D71" s="234" t="s">
        <v>1016</v>
      </c>
      <c r="E71" s="516"/>
      <c r="F71" s="516"/>
      <c r="G71" s="235" t="s">
        <v>787</v>
      </c>
      <c r="H71" s="375"/>
      <c r="I71" s="375"/>
      <c r="J71" s="375"/>
      <c r="K71" s="375"/>
      <c r="L71" s="375"/>
      <c r="M71" s="59"/>
      <c r="N71" s="46"/>
      <c r="O71" s="59"/>
      <c r="P71" s="46"/>
      <c r="Q71" s="149"/>
      <c r="R71" s="149"/>
      <c r="S71" s="43"/>
      <c r="T71" s="46"/>
      <c r="U71" s="59"/>
      <c r="V71" s="46"/>
      <c r="W71" s="59"/>
      <c r="X71" s="46"/>
      <c r="Y71" s="59"/>
      <c r="Z71" s="46"/>
      <c r="AA71" s="43"/>
      <c r="AB71" s="43"/>
      <c r="AC71" s="46"/>
      <c r="AD71" s="46"/>
      <c r="AE71" s="44"/>
      <c r="AF71" s="46"/>
      <c r="AG71" s="163"/>
      <c r="AH71" s="375"/>
      <c r="AI71" s="375"/>
      <c r="AJ71" s="375"/>
      <c r="AK71" s="375"/>
      <c r="AL71" s="46">
        <v>2</v>
      </c>
      <c r="AM71" s="149"/>
      <c r="AN71" s="46">
        <v>2</v>
      </c>
      <c r="AO71" s="149"/>
    </row>
    <row r="72" spans="1:41" ht="15.75" hidden="1" customHeight="1">
      <c r="A72" s="375"/>
      <c r="B72" s="375"/>
      <c r="C72" s="149" t="s">
        <v>315</v>
      </c>
      <c r="D72" s="234" t="s">
        <v>1020</v>
      </c>
      <c r="E72" s="516"/>
      <c r="F72" s="516"/>
      <c r="G72" s="235" t="s">
        <v>543</v>
      </c>
      <c r="H72" s="375"/>
      <c r="I72" s="375"/>
      <c r="J72" s="375"/>
      <c r="K72" s="375"/>
      <c r="L72" s="375"/>
      <c r="M72" s="59"/>
      <c r="N72" s="46"/>
      <c r="O72" s="59"/>
      <c r="P72" s="46"/>
      <c r="Q72" s="149"/>
      <c r="R72" s="149"/>
      <c r="S72" s="43"/>
      <c r="T72" s="46"/>
      <c r="U72" s="59"/>
      <c r="V72" s="46"/>
      <c r="W72" s="59"/>
      <c r="X72" s="46"/>
      <c r="Y72" s="59"/>
      <c r="Z72" s="46"/>
      <c r="AA72" s="43"/>
      <c r="AB72" s="43"/>
      <c r="AC72" s="46"/>
      <c r="AD72" s="46"/>
      <c r="AE72" s="44"/>
      <c r="AF72" s="46"/>
      <c r="AG72" s="163"/>
      <c r="AH72" s="375"/>
      <c r="AI72" s="375"/>
      <c r="AJ72" s="375"/>
      <c r="AK72" s="375"/>
      <c r="AL72" s="46">
        <v>3</v>
      </c>
      <c r="AM72" s="241" t="s">
        <v>1026</v>
      </c>
      <c r="AN72" s="46">
        <v>3</v>
      </c>
      <c r="AO72" s="149"/>
    </row>
    <row r="73" spans="1:41" ht="15.75" hidden="1" customHeight="1">
      <c r="A73" s="376"/>
      <c r="B73" s="376"/>
      <c r="C73" s="149"/>
      <c r="D73" s="43"/>
      <c r="E73" s="494"/>
      <c r="F73" s="494"/>
      <c r="G73" s="43"/>
      <c r="H73" s="376"/>
      <c r="I73" s="376"/>
      <c r="J73" s="376"/>
      <c r="K73" s="376"/>
      <c r="L73" s="376"/>
      <c r="M73" s="59"/>
      <c r="N73" s="46"/>
      <c r="O73" s="59"/>
      <c r="P73" s="46"/>
      <c r="Q73" s="149"/>
      <c r="R73" s="149"/>
      <c r="S73" s="43"/>
      <c r="T73" s="46"/>
      <c r="U73" s="59"/>
      <c r="V73" s="46"/>
      <c r="W73" s="59"/>
      <c r="X73" s="46"/>
      <c r="Y73" s="59"/>
      <c r="Z73" s="46"/>
      <c r="AA73" s="43"/>
      <c r="AB73" s="43"/>
      <c r="AC73" s="46"/>
      <c r="AD73" s="46"/>
      <c r="AE73" s="44"/>
      <c r="AF73" s="46"/>
      <c r="AG73" s="163"/>
      <c r="AH73" s="376"/>
      <c r="AI73" s="376"/>
      <c r="AJ73" s="376"/>
      <c r="AK73" s="376"/>
      <c r="AL73" s="149"/>
      <c r="AM73" s="149"/>
      <c r="AN73" s="149"/>
      <c r="AO73" s="149"/>
    </row>
    <row r="74" spans="1:41" ht="15.75" hidden="1" customHeight="1">
      <c r="A74" s="151"/>
      <c r="B74" s="151"/>
      <c r="C74" s="151"/>
      <c r="D74" s="151"/>
      <c r="E74" s="225"/>
      <c r="F74" s="225"/>
      <c r="G74" s="151"/>
      <c r="H74" s="151"/>
      <c r="I74" s="151"/>
      <c r="J74" s="151"/>
      <c r="K74" s="151"/>
      <c r="L74" s="151"/>
      <c r="M74" s="225"/>
      <c r="N74" s="151"/>
      <c r="O74" s="225"/>
      <c r="P74" s="151"/>
      <c r="Q74" s="151"/>
      <c r="R74" s="151"/>
      <c r="S74" s="151"/>
      <c r="T74" s="151"/>
      <c r="U74" s="225"/>
      <c r="V74" s="151"/>
      <c r="W74" s="225"/>
      <c r="X74" s="151"/>
      <c r="Y74" s="225"/>
      <c r="Z74" s="151"/>
      <c r="AA74" s="151"/>
      <c r="AB74" s="151"/>
      <c r="AC74" s="151"/>
      <c r="AD74" s="151"/>
      <c r="AE74" s="151"/>
      <c r="AF74" s="151"/>
      <c r="AG74" s="151"/>
      <c r="AH74" s="152"/>
      <c r="AI74" s="151"/>
      <c r="AJ74" s="152"/>
      <c r="AK74" s="151"/>
      <c r="AL74" s="151"/>
      <c r="AM74" s="151"/>
      <c r="AN74" s="151"/>
      <c r="AO74" s="151"/>
    </row>
    <row r="75" spans="1:41" ht="15.75" hidden="1" customHeight="1">
      <c r="A75" s="377" t="s">
        <v>174</v>
      </c>
      <c r="B75" s="466">
        <v>12</v>
      </c>
      <c r="C75" s="149" t="s">
        <v>315</v>
      </c>
      <c r="D75" s="236" t="s">
        <v>1032</v>
      </c>
      <c r="E75" s="515" t="s">
        <v>1033</v>
      </c>
      <c r="F75" s="515" t="s">
        <v>1035</v>
      </c>
      <c r="G75" s="241" t="s">
        <v>787</v>
      </c>
      <c r="H75" s="466" t="s">
        <v>323</v>
      </c>
      <c r="I75" s="377" t="s">
        <v>112</v>
      </c>
      <c r="J75" s="377" t="s">
        <v>241</v>
      </c>
      <c r="K75" s="374" t="s">
        <v>128</v>
      </c>
      <c r="L75" s="374" t="s">
        <v>331</v>
      </c>
      <c r="M75" s="241" t="s">
        <v>1041</v>
      </c>
      <c r="N75" s="46" t="s">
        <v>101</v>
      </c>
      <c r="O75" s="238" t="s">
        <v>1042</v>
      </c>
      <c r="P75" s="46">
        <v>30</v>
      </c>
      <c r="Q75" s="149"/>
      <c r="R75" s="149"/>
      <c r="S75" s="247" t="s">
        <v>1044</v>
      </c>
      <c r="T75" s="46">
        <v>15</v>
      </c>
      <c r="U75" s="256" t="s">
        <v>1045</v>
      </c>
      <c r="V75" s="46">
        <v>15</v>
      </c>
      <c r="W75" s="238" t="s">
        <v>1047</v>
      </c>
      <c r="X75" s="46">
        <v>15</v>
      </c>
      <c r="Y75" s="238" t="s">
        <v>968</v>
      </c>
      <c r="Z75" s="46">
        <v>15</v>
      </c>
      <c r="AA75" s="247" t="s">
        <v>1048</v>
      </c>
      <c r="AB75" s="43">
        <v>10</v>
      </c>
      <c r="AC75" s="46">
        <f>P75+R75+T75+V75+X75+Z75+AB75</f>
        <v>100</v>
      </c>
      <c r="AD75" s="46" t="s">
        <v>115</v>
      </c>
      <c r="AE75" s="44" t="s">
        <v>117</v>
      </c>
      <c r="AF75" s="46" t="s">
        <v>115</v>
      </c>
      <c r="AG75" s="163" t="s">
        <v>114</v>
      </c>
      <c r="AH75" s="377" t="s">
        <v>115</v>
      </c>
      <c r="AI75" s="377" t="s">
        <v>112</v>
      </c>
      <c r="AJ75" s="377" t="s">
        <v>241</v>
      </c>
      <c r="AK75" s="374" t="s">
        <v>128</v>
      </c>
      <c r="AL75" s="46">
        <v>1</v>
      </c>
      <c r="AM75" s="150" t="s">
        <v>1052</v>
      </c>
      <c r="AN75" s="46">
        <v>1</v>
      </c>
      <c r="AO75" s="149"/>
    </row>
    <row r="76" spans="1:41" ht="133.5" hidden="1" customHeight="1">
      <c r="A76" s="375"/>
      <c r="B76" s="375"/>
      <c r="C76" s="149"/>
      <c r="D76" s="43"/>
      <c r="E76" s="516"/>
      <c r="F76" s="516"/>
      <c r="G76" s="235" t="s">
        <v>1054</v>
      </c>
      <c r="H76" s="375"/>
      <c r="I76" s="375"/>
      <c r="J76" s="375"/>
      <c r="K76" s="375"/>
      <c r="L76" s="375"/>
      <c r="M76" s="43"/>
      <c r="N76" s="46"/>
      <c r="O76" s="43"/>
      <c r="P76" s="46"/>
      <c r="Q76" s="149"/>
      <c r="R76" s="149"/>
      <c r="S76" s="43"/>
      <c r="T76" s="46"/>
      <c r="U76" s="43"/>
      <c r="V76" s="46"/>
      <c r="W76" s="43"/>
      <c r="X76" s="46"/>
      <c r="Y76" s="43"/>
      <c r="Z76" s="46"/>
      <c r="AA76" s="43"/>
      <c r="AB76" s="43"/>
      <c r="AC76" s="46"/>
      <c r="AD76" s="46"/>
      <c r="AE76" s="44"/>
      <c r="AF76" s="46"/>
      <c r="AG76" s="163"/>
      <c r="AH76" s="375"/>
      <c r="AI76" s="375"/>
      <c r="AJ76" s="375"/>
      <c r="AK76" s="375"/>
      <c r="AL76" s="46">
        <v>2</v>
      </c>
      <c r="AM76" s="150" t="s">
        <v>1056</v>
      </c>
      <c r="AN76" s="46">
        <v>2</v>
      </c>
      <c r="AO76" s="149"/>
    </row>
    <row r="77" spans="1:41" ht="15.75" hidden="1" customHeight="1">
      <c r="A77" s="375"/>
      <c r="B77" s="375"/>
      <c r="C77" s="149"/>
      <c r="D77" s="43"/>
      <c r="E77" s="516"/>
      <c r="F77" s="516"/>
      <c r="G77" s="43"/>
      <c r="H77" s="375"/>
      <c r="I77" s="375"/>
      <c r="J77" s="375"/>
      <c r="K77" s="375"/>
      <c r="L77" s="375"/>
      <c r="M77" s="43"/>
      <c r="N77" s="46"/>
      <c r="O77" s="43"/>
      <c r="P77" s="46"/>
      <c r="Q77" s="149"/>
      <c r="R77" s="149"/>
      <c r="S77" s="43"/>
      <c r="T77" s="46"/>
      <c r="U77" s="43"/>
      <c r="V77" s="46"/>
      <c r="W77" s="43"/>
      <c r="X77" s="46"/>
      <c r="Y77" s="43"/>
      <c r="Z77" s="46"/>
      <c r="AA77" s="43"/>
      <c r="AB77" s="43"/>
      <c r="AC77" s="46"/>
      <c r="AD77" s="46"/>
      <c r="AE77" s="44"/>
      <c r="AF77" s="46"/>
      <c r="AG77" s="163"/>
      <c r="AH77" s="375"/>
      <c r="AI77" s="375"/>
      <c r="AJ77" s="375"/>
      <c r="AK77" s="375"/>
      <c r="AL77" s="46">
        <v>3</v>
      </c>
      <c r="AM77" s="241" t="s">
        <v>1063</v>
      </c>
      <c r="AN77" s="46">
        <v>3</v>
      </c>
      <c r="AO77" s="149"/>
    </row>
    <row r="78" spans="1:41" ht="15.75" hidden="1" customHeight="1">
      <c r="A78" s="376"/>
      <c r="B78" s="376"/>
      <c r="C78" s="149"/>
      <c r="D78" s="43"/>
      <c r="E78" s="494"/>
      <c r="F78" s="494"/>
      <c r="G78" s="43"/>
      <c r="H78" s="376"/>
      <c r="I78" s="376"/>
      <c r="J78" s="376"/>
      <c r="K78" s="376"/>
      <c r="L78" s="376"/>
      <c r="M78" s="43"/>
      <c r="N78" s="46"/>
      <c r="O78" s="43"/>
      <c r="P78" s="46"/>
      <c r="Q78" s="149"/>
      <c r="R78" s="149"/>
      <c r="S78" s="43"/>
      <c r="T78" s="46"/>
      <c r="U78" s="43"/>
      <c r="V78" s="46"/>
      <c r="W78" s="43"/>
      <c r="X78" s="46"/>
      <c r="Y78" s="43"/>
      <c r="Z78" s="46"/>
      <c r="AA78" s="43"/>
      <c r="AB78" s="43"/>
      <c r="AC78" s="46"/>
      <c r="AD78" s="46"/>
      <c r="AE78" s="44"/>
      <c r="AF78" s="46"/>
      <c r="AG78" s="163"/>
      <c r="AH78" s="376"/>
      <c r="AI78" s="376"/>
      <c r="AJ78" s="376"/>
      <c r="AK78" s="376"/>
      <c r="AL78" s="149"/>
      <c r="AM78" s="149"/>
      <c r="AN78" s="149"/>
      <c r="AO78" s="149"/>
    </row>
    <row r="79" spans="1:41" ht="15.75" customHeight="1">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2"/>
      <c r="AI79" s="151"/>
      <c r="AJ79" s="152"/>
      <c r="AK79" s="151"/>
      <c r="AL79" s="151"/>
      <c r="AM79" s="151"/>
      <c r="AN79" s="151"/>
      <c r="AO79" s="151"/>
    </row>
    <row r="80" spans="1:41" ht="238.5" customHeight="1">
      <c r="A80" s="505" t="s">
        <v>174</v>
      </c>
      <c r="B80" s="505">
        <v>1</v>
      </c>
      <c r="C80" s="193" t="s">
        <v>763</v>
      </c>
      <c r="D80" s="193" t="s">
        <v>767</v>
      </c>
      <c r="E80" s="505" t="s">
        <v>768</v>
      </c>
      <c r="F80" s="505" t="s">
        <v>769</v>
      </c>
      <c r="G80" s="505" t="s">
        <v>770</v>
      </c>
      <c r="H80" s="505" t="s">
        <v>146</v>
      </c>
      <c r="I80" s="512" t="s">
        <v>96</v>
      </c>
      <c r="J80" s="512" t="s">
        <v>97</v>
      </c>
      <c r="K80" s="510" t="s">
        <v>98</v>
      </c>
      <c r="L80" s="505" t="s">
        <v>99</v>
      </c>
      <c r="M80" s="507" t="s">
        <v>1080</v>
      </c>
      <c r="N80" s="505" t="s">
        <v>101</v>
      </c>
      <c r="O80" s="505" t="s">
        <v>1083</v>
      </c>
      <c r="P80" s="505">
        <v>30</v>
      </c>
      <c r="Q80" s="505" t="s">
        <v>773</v>
      </c>
      <c r="R80" s="505">
        <v>15</v>
      </c>
      <c r="S80" s="505" t="s">
        <v>773</v>
      </c>
      <c r="T80" s="505">
        <v>15</v>
      </c>
      <c r="U80" s="505" t="s">
        <v>1084</v>
      </c>
      <c r="V80" s="505">
        <v>15</v>
      </c>
      <c r="W80" s="505" t="s">
        <v>775</v>
      </c>
      <c r="X80" s="505">
        <v>15</v>
      </c>
      <c r="Y80" s="505" t="s">
        <v>1087</v>
      </c>
      <c r="Z80" s="505">
        <v>15</v>
      </c>
      <c r="AA80" s="505" t="s">
        <v>1089</v>
      </c>
      <c r="AB80" s="505">
        <v>10</v>
      </c>
      <c r="AC80" s="505">
        <v>100</v>
      </c>
      <c r="AD80" s="505" t="s">
        <v>115</v>
      </c>
      <c r="AE80" s="505" t="s">
        <v>117</v>
      </c>
      <c r="AF80" s="505" t="s">
        <v>115</v>
      </c>
      <c r="AG80" s="505" t="s">
        <v>114</v>
      </c>
      <c r="AH80" s="505" t="s">
        <v>115</v>
      </c>
      <c r="AI80" s="513" t="s">
        <v>112</v>
      </c>
      <c r="AJ80" s="512" t="s">
        <v>97</v>
      </c>
      <c r="AK80" s="512" t="s">
        <v>130</v>
      </c>
      <c r="AL80" s="193">
        <v>1</v>
      </c>
      <c r="AM80" s="259" t="s">
        <v>1097</v>
      </c>
      <c r="AN80" s="193">
        <v>1</v>
      </c>
      <c r="AO80" s="112"/>
    </row>
    <row r="81" spans="1:61" ht="208.5" customHeight="1">
      <c r="A81" s="375"/>
      <c r="B81" s="375"/>
      <c r="C81" s="193" t="s">
        <v>763</v>
      </c>
      <c r="D81" s="193" t="s">
        <v>779</v>
      </c>
      <c r="E81" s="375"/>
      <c r="F81" s="375"/>
      <c r="G81" s="376"/>
      <c r="H81" s="375"/>
      <c r="I81" s="375"/>
      <c r="J81" s="375"/>
      <c r="K81" s="375"/>
      <c r="L81" s="375"/>
      <c r="M81" s="375"/>
      <c r="N81" s="375"/>
      <c r="O81" s="375"/>
      <c r="P81" s="375"/>
      <c r="Q81" s="375"/>
      <c r="R81" s="375"/>
      <c r="S81" s="375"/>
      <c r="T81" s="375"/>
      <c r="U81" s="375"/>
      <c r="V81" s="375"/>
      <c r="W81" s="375"/>
      <c r="X81" s="375"/>
      <c r="Y81" s="375"/>
      <c r="Z81" s="375"/>
      <c r="AA81" s="375"/>
      <c r="AB81" s="375"/>
      <c r="AC81" s="375"/>
      <c r="AD81" s="375"/>
      <c r="AE81" s="375"/>
      <c r="AF81" s="375"/>
      <c r="AG81" s="375"/>
      <c r="AH81" s="375"/>
      <c r="AI81" s="375"/>
      <c r="AJ81" s="375"/>
      <c r="AK81" s="375"/>
      <c r="AL81" s="193">
        <v>2</v>
      </c>
      <c r="AM81" s="259" t="s">
        <v>1103</v>
      </c>
      <c r="AN81" s="193">
        <v>2</v>
      </c>
      <c r="AO81" s="306" t="s">
        <v>1703</v>
      </c>
    </row>
    <row r="82" spans="1:61" ht="87.75" customHeight="1">
      <c r="A82" s="375"/>
      <c r="B82" s="375"/>
      <c r="C82" s="193" t="s">
        <v>763</v>
      </c>
      <c r="D82" s="193" t="s">
        <v>781</v>
      </c>
      <c r="E82" s="375"/>
      <c r="F82" s="375"/>
      <c r="G82" s="514" t="s">
        <v>782</v>
      </c>
      <c r="H82" s="375"/>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c r="AI82" s="375"/>
      <c r="AJ82" s="375"/>
      <c r="AK82" s="375"/>
      <c r="AL82" s="193">
        <v>3</v>
      </c>
      <c r="AM82" s="193"/>
      <c r="AN82" s="193">
        <v>3</v>
      </c>
      <c r="AO82" s="112"/>
    </row>
    <row r="83" spans="1:61" ht="37.5" customHeight="1">
      <c r="A83" s="376"/>
      <c r="B83" s="376"/>
      <c r="C83" s="193"/>
      <c r="D83" s="193"/>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376"/>
      <c r="AL83" s="193"/>
      <c r="AM83" s="193"/>
      <c r="AN83" s="193"/>
      <c r="AO83" s="193"/>
    </row>
    <row r="84" spans="1:61" ht="15.75" customHeight="1">
      <c r="A84" s="262"/>
      <c r="B84" s="262"/>
      <c r="C84" s="262"/>
      <c r="D84" s="262"/>
      <c r="E84" s="262"/>
      <c r="F84" s="262"/>
      <c r="G84" s="262"/>
      <c r="H84" s="262"/>
      <c r="I84" s="262"/>
      <c r="J84" s="262"/>
      <c r="K84" s="262"/>
      <c r="L84" s="262"/>
      <c r="M84" s="262"/>
      <c r="N84" s="262"/>
      <c r="O84" s="262"/>
      <c r="P84" s="262"/>
      <c r="Q84" s="262"/>
      <c r="R84" s="262"/>
      <c r="S84" s="263"/>
      <c r="T84" s="263"/>
      <c r="U84" s="262"/>
      <c r="V84" s="262"/>
      <c r="W84" s="262"/>
      <c r="X84" s="262"/>
      <c r="Y84" s="262"/>
      <c r="Z84" s="262"/>
      <c r="AA84" s="262"/>
      <c r="AB84" s="262"/>
      <c r="AC84" s="262"/>
      <c r="AD84" s="262"/>
      <c r="AE84" s="262"/>
      <c r="AF84" s="262"/>
      <c r="AG84" s="262"/>
      <c r="AH84" s="262"/>
      <c r="AI84" s="262"/>
      <c r="AJ84" s="262"/>
      <c r="AK84" s="262"/>
      <c r="AL84" s="262"/>
      <c r="AM84" s="262"/>
      <c r="AN84" s="262"/>
      <c r="AO84" s="262"/>
    </row>
    <row r="85" spans="1:61" ht="240" customHeight="1">
      <c r="A85" s="505" t="s">
        <v>174</v>
      </c>
      <c r="B85" s="505">
        <v>2</v>
      </c>
      <c r="C85" s="193" t="s">
        <v>763</v>
      </c>
      <c r="D85" s="193" t="s">
        <v>784</v>
      </c>
      <c r="E85" s="507" t="s">
        <v>1104</v>
      </c>
      <c r="F85" s="505" t="s">
        <v>1105</v>
      </c>
      <c r="G85" s="505" t="s">
        <v>787</v>
      </c>
      <c r="H85" s="505" t="s">
        <v>146</v>
      </c>
      <c r="I85" s="512" t="s">
        <v>96</v>
      </c>
      <c r="J85" s="512" t="s">
        <v>97</v>
      </c>
      <c r="K85" s="510" t="s">
        <v>98</v>
      </c>
      <c r="L85" s="505" t="s">
        <v>99</v>
      </c>
      <c r="M85" s="505" t="s">
        <v>1106</v>
      </c>
      <c r="N85" s="505" t="s">
        <v>101</v>
      </c>
      <c r="O85" s="505" t="s">
        <v>789</v>
      </c>
      <c r="P85" s="505">
        <v>30</v>
      </c>
      <c r="Q85" s="514" t="s">
        <v>773</v>
      </c>
      <c r="R85" s="505">
        <v>15</v>
      </c>
      <c r="S85" s="514" t="s">
        <v>773</v>
      </c>
      <c r="T85" s="505">
        <v>15</v>
      </c>
      <c r="U85" s="505" t="s">
        <v>1107</v>
      </c>
      <c r="V85" s="505">
        <v>15</v>
      </c>
      <c r="W85" s="505" t="s">
        <v>1108</v>
      </c>
      <c r="X85" s="505">
        <v>15</v>
      </c>
      <c r="Y85" s="505" t="s">
        <v>1109</v>
      </c>
      <c r="Z85" s="505">
        <v>15</v>
      </c>
      <c r="AA85" s="505" t="s">
        <v>1110</v>
      </c>
      <c r="AB85" s="505">
        <v>10</v>
      </c>
      <c r="AC85" s="505">
        <v>100</v>
      </c>
      <c r="AD85" s="505" t="s">
        <v>115</v>
      </c>
      <c r="AE85" s="505" t="s">
        <v>117</v>
      </c>
      <c r="AF85" s="505" t="s">
        <v>115</v>
      </c>
      <c r="AG85" s="505" t="s">
        <v>114</v>
      </c>
      <c r="AH85" s="505" t="s">
        <v>115</v>
      </c>
      <c r="AI85" s="513" t="s">
        <v>112</v>
      </c>
      <c r="AJ85" s="512" t="s">
        <v>97</v>
      </c>
      <c r="AK85" s="512" t="s">
        <v>130</v>
      </c>
      <c r="AL85" s="193">
        <v>1</v>
      </c>
      <c r="AM85" s="259" t="s">
        <v>1111</v>
      </c>
      <c r="AN85" s="193">
        <v>1</v>
      </c>
      <c r="AO85" s="112"/>
    </row>
    <row r="86" spans="1:61" ht="171" customHeight="1">
      <c r="A86" s="375"/>
      <c r="B86" s="375"/>
      <c r="C86" s="193" t="s">
        <v>763</v>
      </c>
      <c r="D86" s="193" t="s">
        <v>795</v>
      </c>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c r="AI86" s="375"/>
      <c r="AJ86" s="375"/>
      <c r="AK86" s="375"/>
      <c r="AL86" s="193">
        <v>2</v>
      </c>
      <c r="AM86" s="259" t="s">
        <v>1112</v>
      </c>
      <c r="AN86" s="193">
        <v>2</v>
      </c>
      <c r="AO86" s="306" t="s">
        <v>1704</v>
      </c>
    </row>
    <row r="87" spans="1:61" ht="66.75" customHeight="1">
      <c r="A87" s="375"/>
      <c r="B87" s="375"/>
      <c r="C87" s="193" t="s">
        <v>763</v>
      </c>
      <c r="D87" s="193" t="s">
        <v>797</v>
      </c>
      <c r="E87" s="375"/>
      <c r="F87" s="375"/>
      <c r="G87" s="376"/>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375"/>
      <c r="AF87" s="375"/>
      <c r="AG87" s="375"/>
      <c r="AH87" s="375"/>
      <c r="AI87" s="375"/>
      <c r="AJ87" s="375"/>
      <c r="AK87" s="375"/>
      <c r="AL87" s="193">
        <v>3</v>
      </c>
      <c r="AM87" s="193"/>
      <c r="AN87" s="193">
        <v>3</v>
      </c>
      <c r="AO87" s="112"/>
    </row>
    <row r="88" spans="1:61" ht="37.5" customHeight="1">
      <c r="A88" s="375"/>
      <c r="B88" s="375"/>
      <c r="C88" s="193" t="s">
        <v>763</v>
      </c>
      <c r="D88" s="193" t="s">
        <v>799</v>
      </c>
      <c r="E88" s="375"/>
      <c r="F88" s="375"/>
      <c r="G88" s="514" t="s">
        <v>800</v>
      </c>
      <c r="H88" s="375"/>
      <c r="I88" s="375"/>
      <c r="J88" s="375"/>
      <c r="K88" s="375"/>
      <c r="L88" s="375"/>
      <c r="M88" s="375"/>
      <c r="N88" s="375"/>
      <c r="O88" s="375"/>
      <c r="P88" s="375"/>
      <c r="Q88" s="375"/>
      <c r="R88" s="375"/>
      <c r="S88" s="375"/>
      <c r="T88" s="375"/>
      <c r="U88" s="375"/>
      <c r="V88" s="375"/>
      <c r="W88" s="375"/>
      <c r="X88" s="375"/>
      <c r="Y88" s="375"/>
      <c r="Z88" s="375"/>
      <c r="AA88" s="375"/>
      <c r="AB88" s="375"/>
      <c r="AC88" s="375"/>
      <c r="AD88" s="375"/>
      <c r="AE88" s="375"/>
      <c r="AF88" s="375"/>
      <c r="AG88" s="375"/>
      <c r="AH88" s="375"/>
      <c r="AI88" s="375"/>
      <c r="AJ88" s="375"/>
      <c r="AK88" s="375"/>
      <c r="AL88" s="193"/>
      <c r="AM88" s="193"/>
      <c r="AN88" s="193"/>
      <c r="AO88" s="193"/>
    </row>
    <row r="89" spans="1:61" ht="37.5" customHeight="1">
      <c r="A89" s="375"/>
      <c r="B89" s="375"/>
      <c r="C89" s="193" t="s">
        <v>763</v>
      </c>
      <c r="D89" s="193" t="s">
        <v>801</v>
      </c>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375"/>
      <c r="AF89" s="375"/>
      <c r="AG89" s="375"/>
      <c r="AH89" s="375"/>
      <c r="AI89" s="375"/>
      <c r="AJ89" s="375"/>
      <c r="AK89" s="375"/>
      <c r="AL89" s="193"/>
      <c r="AM89" s="193"/>
      <c r="AN89" s="193"/>
      <c r="AO89" s="193"/>
    </row>
    <row r="90" spans="1:61" ht="37.5" customHeight="1">
      <c r="A90" s="376"/>
      <c r="B90" s="376"/>
      <c r="C90" s="193" t="s">
        <v>763</v>
      </c>
      <c r="D90" s="193" t="s">
        <v>802</v>
      </c>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376"/>
      <c r="AL90" s="193"/>
      <c r="AM90" s="193"/>
      <c r="AN90" s="193"/>
      <c r="AO90" s="193"/>
    </row>
    <row r="91" spans="1:61" ht="15.75" customHeight="1">
      <c r="A91" s="262"/>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row>
    <row r="92" spans="1:61" ht="342" customHeight="1">
      <c r="A92" s="505" t="s">
        <v>174</v>
      </c>
      <c r="B92" s="505">
        <v>3</v>
      </c>
      <c r="C92" s="193" t="s">
        <v>763</v>
      </c>
      <c r="D92" s="193" t="s">
        <v>803</v>
      </c>
      <c r="E92" s="505" t="s">
        <v>804</v>
      </c>
      <c r="F92" s="505" t="s">
        <v>1113</v>
      </c>
      <c r="G92" s="505" t="s">
        <v>806</v>
      </c>
      <c r="H92" s="505" t="s">
        <v>323</v>
      </c>
      <c r="I92" s="500" t="s">
        <v>299</v>
      </c>
      <c r="J92" s="512" t="s">
        <v>97</v>
      </c>
      <c r="K92" s="511" t="s">
        <v>300</v>
      </c>
      <c r="L92" s="505" t="s">
        <v>244</v>
      </c>
      <c r="M92" s="505" t="s">
        <v>807</v>
      </c>
      <c r="N92" s="505" t="s">
        <v>101</v>
      </c>
      <c r="O92" s="505" t="s">
        <v>1114</v>
      </c>
      <c r="P92" s="505">
        <v>30</v>
      </c>
      <c r="Q92" s="505" t="s">
        <v>1115</v>
      </c>
      <c r="R92" s="505">
        <v>15</v>
      </c>
      <c r="S92" s="505" t="s">
        <v>1115</v>
      </c>
      <c r="T92" s="505">
        <v>15</v>
      </c>
      <c r="U92" s="505" t="s">
        <v>1116</v>
      </c>
      <c r="V92" s="505">
        <v>15</v>
      </c>
      <c r="W92" s="505" t="s">
        <v>1117</v>
      </c>
      <c r="X92" s="505">
        <v>15</v>
      </c>
      <c r="Y92" s="505" t="s">
        <v>812</v>
      </c>
      <c r="Z92" s="505">
        <v>15</v>
      </c>
      <c r="AA92" s="505" t="s">
        <v>1118</v>
      </c>
      <c r="AB92" s="505">
        <v>10</v>
      </c>
      <c r="AC92" s="505">
        <v>100</v>
      </c>
      <c r="AD92" s="505" t="s">
        <v>115</v>
      </c>
      <c r="AE92" s="505" t="s">
        <v>117</v>
      </c>
      <c r="AF92" s="505" t="s">
        <v>115</v>
      </c>
      <c r="AG92" s="505" t="s">
        <v>114</v>
      </c>
      <c r="AH92" s="505" t="s">
        <v>115</v>
      </c>
      <c r="AI92" s="377" t="s">
        <v>96</v>
      </c>
      <c r="AJ92" s="377" t="s">
        <v>97</v>
      </c>
      <c r="AK92" s="374" t="s">
        <v>98</v>
      </c>
      <c r="AL92" s="193">
        <v>1</v>
      </c>
      <c r="AM92" s="306" t="s">
        <v>1119</v>
      </c>
      <c r="AN92" s="193">
        <v>1</v>
      </c>
      <c r="AO92" s="112"/>
    </row>
    <row r="93" spans="1:61" ht="330" customHeight="1">
      <c r="A93" s="375"/>
      <c r="B93" s="375"/>
      <c r="C93" s="193" t="s">
        <v>763</v>
      </c>
      <c r="D93" s="193" t="s">
        <v>815</v>
      </c>
      <c r="E93" s="375"/>
      <c r="F93" s="375"/>
      <c r="G93" s="375"/>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75"/>
      <c r="AG93" s="375"/>
      <c r="AH93" s="375"/>
      <c r="AI93" s="375"/>
      <c r="AJ93" s="375"/>
      <c r="AK93" s="375"/>
      <c r="AL93" s="193">
        <v>2</v>
      </c>
      <c r="AM93" s="306" t="s">
        <v>1120</v>
      </c>
      <c r="AN93" s="193">
        <v>2</v>
      </c>
      <c r="AO93" s="306" t="s">
        <v>1705</v>
      </c>
    </row>
    <row r="94" spans="1:61" ht="63" customHeight="1">
      <c r="A94" s="376"/>
      <c r="B94" s="376"/>
      <c r="C94" s="193"/>
      <c r="D94" s="193"/>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5"/>
      <c r="AJ94" s="375"/>
      <c r="AK94" s="375"/>
      <c r="AL94" s="193">
        <v>3</v>
      </c>
      <c r="AM94" s="193"/>
      <c r="AN94" s="193">
        <v>3</v>
      </c>
      <c r="AO94" s="112"/>
    </row>
    <row r="95" spans="1:61" ht="15.75" customHeight="1">
      <c r="A95" s="262"/>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262"/>
      <c r="AJ95" s="262"/>
      <c r="AK95" s="262"/>
      <c r="AL95" s="262"/>
      <c r="AM95" s="262"/>
      <c r="AN95" s="262"/>
      <c r="AO95" s="262"/>
    </row>
    <row r="96" spans="1:61" ht="340.5" customHeight="1">
      <c r="A96" s="259" t="s">
        <v>174</v>
      </c>
      <c r="B96" s="259">
        <v>4</v>
      </c>
      <c r="C96" s="259" t="s">
        <v>763</v>
      </c>
      <c r="D96" s="259" t="s">
        <v>818</v>
      </c>
      <c r="E96" s="259" t="s">
        <v>819</v>
      </c>
      <c r="F96" s="259" t="s">
        <v>820</v>
      </c>
      <c r="G96" s="259" t="s">
        <v>821</v>
      </c>
      <c r="H96" s="259" t="s">
        <v>323</v>
      </c>
      <c r="I96" s="259" t="s">
        <v>96</v>
      </c>
      <c r="J96" s="259" t="s">
        <v>241</v>
      </c>
      <c r="K96" s="259" t="s">
        <v>130</v>
      </c>
      <c r="L96" s="259" t="s">
        <v>99</v>
      </c>
      <c r="M96" s="259" t="s">
        <v>1121</v>
      </c>
      <c r="N96" s="259" t="s">
        <v>101</v>
      </c>
      <c r="O96" s="259" t="s">
        <v>823</v>
      </c>
      <c r="P96" s="259">
        <v>30</v>
      </c>
      <c r="Q96" s="259" t="s">
        <v>1122</v>
      </c>
      <c r="R96" s="259">
        <v>15</v>
      </c>
      <c r="S96" s="259" t="s">
        <v>1122</v>
      </c>
      <c r="T96" s="259">
        <v>15</v>
      </c>
      <c r="U96" s="259" t="s">
        <v>1123</v>
      </c>
      <c r="V96" s="259">
        <v>15</v>
      </c>
      <c r="W96" s="259" t="s">
        <v>826</v>
      </c>
      <c r="X96" s="259">
        <v>15</v>
      </c>
      <c r="Y96" s="259" t="s">
        <v>1124</v>
      </c>
      <c r="Z96" s="259">
        <v>15</v>
      </c>
      <c r="AA96" s="259" t="s">
        <v>828</v>
      </c>
      <c r="AB96" s="259">
        <v>10</v>
      </c>
      <c r="AC96" s="259">
        <v>100</v>
      </c>
      <c r="AD96" s="259" t="s">
        <v>115</v>
      </c>
      <c r="AE96" s="259" t="s">
        <v>117</v>
      </c>
      <c r="AF96" s="259" t="s">
        <v>115</v>
      </c>
      <c r="AG96" s="259" t="s">
        <v>114</v>
      </c>
      <c r="AH96" s="259" t="s">
        <v>115</v>
      </c>
      <c r="AI96" s="513" t="s">
        <v>112</v>
      </c>
      <c r="AJ96" s="529" t="s">
        <v>241</v>
      </c>
      <c r="AK96" s="513" t="s">
        <v>128</v>
      </c>
      <c r="AL96" s="259">
        <v>1</v>
      </c>
      <c r="AM96" s="306" t="s">
        <v>1125</v>
      </c>
      <c r="AN96" s="259">
        <v>1</v>
      </c>
      <c r="AO96" s="259"/>
      <c r="AP96" s="259"/>
      <c r="AQ96" s="259"/>
      <c r="AR96" s="259"/>
      <c r="AS96" s="259"/>
      <c r="AT96" s="259"/>
      <c r="AU96" s="259"/>
      <c r="AV96" s="259"/>
      <c r="AW96" s="259"/>
      <c r="AX96" s="259"/>
      <c r="AY96" s="259"/>
      <c r="AZ96" s="259"/>
      <c r="BA96" s="259"/>
      <c r="BB96" s="259"/>
      <c r="BC96" s="259"/>
      <c r="BD96" s="259"/>
      <c r="BE96" s="259"/>
      <c r="BF96" s="259"/>
      <c r="BG96" s="259"/>
      <c r="BH96" s="259"/>
      <c r="BI96" s="259"/>
    </row>
    <row r="97" spans="1:41" ht="331.5" customHeight="1">
      <c r="A97" s="264"/>
      <c r="B97" s="264"/>
      <c r="C97" s="193" t="s">
        <v>763</v>
      </c>
      <c r="D97" s="193" t="s">
        <v>830</v>
      </c>
      <c r="E97" s="264"/>
      <c r="F97" s="264"/>
      <c r="G97" s="193" t="s">
        <v>782</v>
      </c>
      <c r="H97" s="264"/>
      <c r="I97" s="265"/>
      <c r="J97" s="266"/>
      <c r="K97" s="265"/>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375"/>
      <c r="AJ97" s="375"/>
      <c r="AK97" s="375"/>
      <c r="AL97" s="193">
        <v>2</v>
      </c>
      <c r="AM97" s="306" t="s">
        <v>1126</v>
      </c>
      <c r="AN97" s="193">
        <v>2</v>
      </c>
      <c r="AO97" s="323" t="s">
        <v>1706</v>
      </c>
    </row>
    <row r="98" spans="1:41" ht="111.75" customHeight="1">
      <c r="A98" s="267"/>
      <c r="B98" s="267"/>
      <c r="C98" s="193"/>
      <c r="D98" s="193"/>
      <c r="E98" s="267"/>
      <c r="F98" s="267"/>
      <c r="G98" s="193"/>
      <c r="H98" s="267"/>
      <c r="I98" s="268"/>
      <c r="J98" s="269"/>
      <c r="K98" s="268"/>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376"/>
      <c r="AJ98" s="376"/>
      <c r="AK98" s="376"/>
      <c r="AL98" s="193">
        <v>3</v>
      </c>
      <c r="AM98" s="193"/>
      <c r="AN98" s="193">
        <v>3</v>
      </c>
      <c r="AO98" s="231"/>
    </row>
    <row r="99" spans="1:41" ht="15.75" customHeight="1">
      <c r="A99" s="262"/>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c r="AA99" s="262"/>
      <c r="AB99" s="262"/>
      <c r="AC99" s="262"/>
      <c r="AD99" s="262"/>
      <c r="AE99" s="262"/>
      <c r="AF99" s="262"/>
      <c r="AG99" s="262"/>
      <c r="AH99" s="262"/>
      <c r="AI99" s="262"/>
      <c r="AJ99" s="262"/>
      <c r="AK99" s="262"/>
      <c r="AL99" s="262"/>
      <c r="AM99" s="262"/>
      <c r="AN99" s="262"/>
      <c r="AO99" s="262"/>
    </row>
    <row r="100" spans="1:41" ht="108" customHeight="1">
      <c r="A100" s="505" t="s">
        <v>174</v>
      </c>
      <c r="B100" s="505">
        <v>5</v>
      </c>
      <c r="C100" s="505" t="s">
        <v>763</v>
      </c>
      <c r="D100" s="505" t="s">
        <v>833</v>
      </c>
      <c r="E100" s="505" t="s">
        <v>834</v>
      </c>
      <c r="F100" s="505" t="s">
        <v>835</v>
      </c>
      <c r="G100" s="505" t="s">
        <v>821</v>
      </c>
      <c r="H100" s="505" t="s">
        <v>323</v>
      </c>
      <c r="I100" s="513" t="s">
        <v>112</v>
      </c>
      <c r="J100" s="529" t="s">
        <v>241</v>
      </c>
      <c r="K100" s="513" t="s">
        <v>128</v>
      </c>
      <c r="L100" s="505" t="s">
        <v>331</v>
      </c>
      <c r="M100" s="505" t="s">
        <v>1127</v>
      </c>
      <c r="N100" s="505" t="s">
        <v>101</v>
      </c>
      <c r="O100" s="505" t="s">
        <v>837</v>
      </c>
      <c r="P100" s="505">
        <v>30</v>
      </c>
      <c r="Q100" s="505" t="s">
        <v>1128</v>
      </c>
      <c r="R100" s="505">
        <v>15</v>
      </c>
      <c r="S100" s="505" t="s">
        <v>1128</v>
      </c>
      <c r="T100" s="505">
        <v>15</v>
      </c>
      <c r="U100" s="505" t="s">
        <v>838</v>
      </c>
      <c r="V100" s="505">
        <v>15</v>
      </c>
      <c r="W100" s="505" t="s">
        <v>839</v>
      </c>
      <c r="X100" s="505">
        <v>15</v>
      </c>
      <c r="Y100" s="505" t="s">
        <v>1129</v>
      </c>
      <c r="Z100" s="505">
        <v>15</v>
      </c>
      <c r="AA100" s="505" t="s">
        <v>841</v>
      </c>
      <c r="AB100" s="505">
        <v>10</v>
      </c>
      <c r="AC100" s="505">
        <v>100</v>
      </c>
      <c r="AD100" s="505" t="s">
        <v>115</v>
      </c>
      <c r="AE100" s="505" t="s">
        <v>117</v>
      </c>
      <c r="AF100" s="505" t="s">
        <v>115</v>
      </c>
      <c r="AG100" s="505" t="s">
        <v>114</v>
      </c>
      <c r="AH100" s="505" t="s">
        <v>115</v>
      </c>
      <c r="AI100" s="513" t="s">
        <v>112</v>
      </c>
      <c r="AJ100" s="529" t="s">
        <v>241</v>
      </c>
      <c r="AK100" s="513" t="s">
        <v>128</v>
      </c>
      <c r="AL100" s="193">
        <v>1</v>
      </c>
      <c r="AM100" s="259" t="s">
        <v>1130</v>
      </c>
      <c r="AN100" s="193">
        <v>1</v>
      </c>
      <c r="AO100" s="248"/>
    </row>
    <row r="101" spans="1:41" ht="93" customHeight="1">
      <c r="A101" s="375"/>
      <c r="B101" s="375"/>
      <c r="C101" s="375"/>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375"/>
      <c r="AE101" s="375"/>
      <c r="AF101" s="375"/>
      <c r="AG101" s="375"/>
      <c r="AH101" s="375"/>
      <c r="AI101" s="375"/>
      <c r="AJ101" s="375"/>
      <c r="AK101" s="375"/>
      <c r="AL101" s="193">
        <v>2</v>
      </c>
      <c r="AM101" s="306" t="s">
        <v>1131</v>
      </c>
      <c r="AN101" s="193">
        <v>2</v>
      </c>
      <c r="AO101" s="307" t="s">
        <v>1675</v>
      </c>
    </row>
    <row r="102" spans="1:41" ht="74.25" customHeight="1">
      <c r="A102" s="376"/>
      <c r="B102" s="376"/>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376"/>
      <c r="AL102" s="193">
        <v>3</v>
      </c>
      <c r="AM102" s="193"/>
      <c r="AN102" s="193">
        <v>3</v>
      </c>
      <c r="AO102" s="248"/>
    </row>
    <row r="103" spans="1:41" ht="15.75" customHeight="1">
      <c r="A103" s="262"/>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c r="AF103" s="193"/>
      <c r="AG103" s="262"/>
      <c r="AH103" s="262"/>
      <c r="AI103" s="262"/>
      <c r="AJ103" s="262"/>
      <c r="AK103" s="262"/>
      <c r="AL103" s="262"/>
      <c r="AM103" s="262"/>
      <c r="AN103" s="262"/>
      <c r="AO103" s="262"/>
    </row>
    <row r="104" spans="1:41" ht="185.25" customHeight="1">
      <c r="A104" s="505" t="s">
        <v>174</v>
      </c>
      <c r="B104" s="505">
        <v>6</v>
      </c>
      <c r="C104" s="505" t="s">
        <v>763</v>
      </c>
      <c r="D104" s="505" t="s">
        <v>847</v>
      </c>
      <c r="E104" s="505" t="s">
        <v>848</v>
      </c>
      <c r="F104" s="505" t="s">
        <v>849</v>
      </c>
      <c r="G104" s="505" t="s">
        <v>850</v>
      </c>
      <c r="H104" s="505" t="s">
        <v>323</v>
      </c>
      <c r="I104" s="512" t="s">
        <v>96</v>
      </c>
      <c r="J104" s="512" t="s">
        <v>97</v>
      </c>
      <c r="K104" s="510" t="s">
        <v>98</v>
      </c>
      <c r="L104" s="505" t="s">
        <v>99</v>
      </c>
      <c r="M104" s="505" t="s">
        <v>851</v>
      </c>
      <c r="N104" s="505" t="s">
        <v>101</v>
      </c>
      <c r="O104" s="505" t="s">
        <v>1132</v>
      </c>
      <c r="P104" s="505">
        <v>30</v>
      </c>
      <c r="Q104" s="505" t="s">
        <v>1133</v>
      </c>
      <c r="R104" s="505">
        <v>15</v>
      </c>
      <c r="S104" s="505" t="s">
        <v>1133</v>
      </c>
      <c r="T104" s="505">
        <v>15</v>
      </c>
      <c r="U104" s="505" t="s">
        <v>1134</v>
      </c>
      <c r="V104" s="505">
        <v>15</v>
      </c>
      <c r="W104" s="505" t="s">
        <v>1135</v>
      </c>
      <c r="X104" s="505">
        <v>15</v>
      </c>
      <c r="Y104" s="505" t="s">
        <v>758</v>
      </c>
      <c r="Z104" s="505">
        <v>15</v>
      </c>
      <c r="AA104" s="505" t="s">
        <v>856</v>
      </c>
      <c r="AB104" s="505">
        <v>10</v>
      </c>
      <c r="AC104" s="505">
        <v>100</v>
      </c>
      <c r="AD104" s="505" t="s">
        <v>115</v>
      </c>
      <c r="AE104" s="505" t="s">
        <v>117</v>
      </c>
      <c r="AF104" s="505" t="s">
        <v>115</v>
      </c>
      <c r="AG104" s="505" t="s">
        <v>114</v>
      </c>
      <c r="AH104" s="505" t="s">
        <v>115</v>
      </c>
      <c r="AI104" s="513" t="s">
        <v>112</v>
      </c>
      <c r="AJ104" s="512" t="s">
        <v>97</v>
      </c>
      <c r="AK104" s="512" t="s">
        <v>130</v>
      </c>
      <c r="AL104" s="193">
        <v>1</v>
      </c>
      <c r="AM104" s="259" t="s">
        <v>1136</v>
      </c>
      <c r="AN104" s="193">
        <v>1</v>
      </c>
      <c r="AO104" s="248"/>
    </row>
    <row r="105" spans="1:41" ht="166.5" customHeight="1">
      <c r="A105" s="375"/>
      <c r="B105" s="375"/>
      <c r="C105" s="375"/>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375"/>
      <c r="AE105" s="375"/>
      <c r="AF105" s="375"/>
      <c r="AG105" s="375"/>
      <c r="AH105" s="375"/>
      <c r="AI105" s="375"/>
      <c r="AJ105" s="375"/>
      <c r="AK105" s="375"/>
      <c r="AL105" s="193">
        <v>2</v>
      </c>
      <c r="AM105" s="306" t="s">
        <v>1137</v>
      </c>
      <c r="AN105" s="193">
        <v>2</v>
      </c>
      <c r="AO105" s="307" t="s">
        <v>1707</v>
      </c>
    </row>
    <row r="106" spans="1:41" ht="76.5" customHeight="1">
      <c r="A106" s="376"/>
      <c r="B106" s="376"/>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6"/>
      <c r="AJ106" s="376"/>
      <c r="AK106" s="376"/>
      <c r="AL106" s="193">
        <v>3</v>
      </c>
      <c r="AM106" s="193"/>
      <c r="AN106" s="193">
        <v>3</v>
      </c>
      <c r="AO106" s="248"/>
    </row>
    <row r="107" spans="1:41" ht="15.75" customHeight="1">
      <c r="A107" s="262"/>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262"/>
      <c r="AE107" s="262"/>
      <c r="AF107" s="262"/>
      <c r="AG107" s="262"/>
      <c r="AH107" s="262"/>
      <c r="AI107" s="262"/>
      <c r="AJ107" s="262"/>
      <c r="AK107" s="262"/>
      <c r="AL107" s="262"/>
      <c r="AM107" s="262"/>
      <c r="AN107" s="262"/>
      <c r="AO107" s="262"/>
    </row>
    <row r="108" spans="1:41" ht="237" customHeight="1">
      <c r="A108" s="505" t="s">
        <v>174</v>
      </c>
      <c r="B108" s="505">
        <v>7</v>
      </c>
      <c r="C108" s="193" t="s">
        <v>763</v>
      </c>
      <c r="D108" s="193" t="s">
        <v>867</v>
      </c>
      <c r="E108" s="505" t="s">
        <v>868</v>
      </c>
      <c r="F108" s="505" t="s">
        <v>869</v>
      </c>
      <c r="G108" s="193" t="s">
        <v>821</v>
      </c>
      <c r="H108" s="505" t="s">
        <v>323</v>
      </c>
      <c r="I108" s="512" t="s">
        <v>96</v>
      </c>
      <c r="J108" s="512" t="s">
        <v>97</v>
      </c>
      <c r="K108" s="510" t="s">
        <v>98</v>
      </c>
      <c r="L108" s="505" t="s">
        <v>99</v>
      </c>
      <c r="M108" s="505" t="s">
        <v>870</v>
      </c>
      <c r="N108" s="505" t="s">
        <v>101</v>
      </c>
      <c r="O108" s="505" t="s">
        <v>978</v>
      </c>
      <c r="P108" s="505">
        <v>30</v>
      </c>
      <c r="Q108" s="505" t="s">
        <v>1138</v>
      </c>
      <c r="R108" s="505">
        <v>15</v>
      </c>
      <c r="S108" s="505" t="s">
        <v>1138</v>
      </c>
      <c r="T108" s="505">
        <v>15</v>
      </c>
      <c r="U108" s="505" t="s">
        <v>1139</v>
      </c>
      <c r="V108" s="505">
        <v>15</v>
      </c>
      <c r="W108" s="505" t="s">
        <v>1140</v>
      </c>
      <c r="X108" s="505">
        <v>15</v>
      </c>
      <c r="Y108" s="505" t="s">
        <v>758</v>
      </c>
      <c r="Z108" s="505">
        <v>15</v>
      </c>
      <c r="AA108" s="505" t="s">
        <v>1141</v>
      </c>
      <c r="AB108" s="505">
        <v>10</v>
      </c>
      <c r="AC108" s="505">
        <v>100</v>
      </c>
      <c r="AD108" s="505" t="s">
        <v>115</v>
      </c>
      <c r="AE108" s="505" t="s">
        <v>117</v>
      </c>
      <c r="AF108" s="505" t="s">
        <v>115</v>
      </c>
      <c r="AG108" s="505" t="s">
        <v>114</v>
      </c>
      <c r="AH108" s="505" t="s">
        <v>115</v>
      </c>
      <c r="AI108" s="513" t="s">
        <v>112</v>
      </c>
      <c r="AJ108" s="512" t="s">
        <v>97</v>
      </c>
      <c r="AK108" s="512" t="s">
        <v>130</v>
      </c>
      <c r="AL108" s="193">
        <v>1</v>
      </c>
      <c r="AM108" s="259" t="s">
        <v>1142</v>
      </c>
      <c r="AN108" s="193">
        <v>1</v>
      </c>
      <c r="AO108" s="248"/>
    </row>
    <row r="109" spans="1:41" ht="291" customHeight="1">
      <c r="A109" s="375"/>
      <c r="B109" s="375"/>
      <c r="C109" s="193" t="s">
        <v>763</v>
      </c>
      <c r="D109" s="193" t="s">
        <v>875</v>
      </c>
      <c r="E109" s="375"/>
      <c r="F109" s="375"/>
      <c r="G109" s="193" t="s">
        <v>876</v>
      </c>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5"/>
      <c r="AG109" s="375"/>
      <c r="AH109" s="375"/>
      <c r="AI109" s="375"/>
      <c r="AJ109" s="375"/>
      <c r="AK109" s="375"/>
      <c r="AL109" s="193">
        <v>2</v>
      </c>
      <c r="AM109" s="259" t="s">
        <v>1143</v>
      </c>
      <c r="AN109" s="193">
        <v>2</v>
      </c>
      <c r="AO109" s="306" t="s">
        <v>1708</v>
      </c>
    </row>
    <row r="110" spans="1:41" ht="80.25" customHeight="1">
      <c r="A110" s="376"/>
      <c r="B110" s="376"/>
      <c r="C110" s="193" t="s">
        <v>763</v>
      </c>
      <c r="D110" s="193" t="s">
        <v>879</v>
      </c>
      <c r="E110" s="376"/>
      <c r="F110" s="376"/>
      <c r="G110" s="193" t="s">
        <v>880</v>
      </c>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376"/>
      <c r="AL110" s="193">
        <v>3</v>
      </c>
      <c r="AM110" s="193"/>
      <c r="AN110" s="193">
        <v>3</v>
      </c>
      <c r="AO110" s="248"/>
    </row>
    <row r="111" spans="1:41" ht="15.75" customHeight="1">
      <c r="A111" s="262"/>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262"/>
      <c r="AF111" s="262"/>
      <c r="AG111" s="262"/>
      <c r="AH111" s="262"/>
      <c r="AI111" s="262"/>
      <c r="AJ111" s="262"/>
      <c r="AK111" s="262"/>
      <c r="AL111" s="262"/>
      <c r="AM111" s="262"/>
      <c r="AN111" s="262"/>
      <c r="AO111" s="262"/>
    </row>
    <row r="112" spans="1:41" ht="213.75" customHeight="1">
      <c r="A112" s="505" t="s">
        <v>174</v>
      </c>
      <c r="B112" s="505">
        <v>8</v>
      </c>
      <c r="C112" s="193" t="s">
        <v>763</v>
      </c>
      <c r="D112" s="193" t="s">
        <v>884</v>
      </c>
      <c r="E112" s="505" t="s">
        <v>885</v>
      </c>
      <c r="F112" s="505" t="s">
        <v>887</v>
      </c>
      <c r="G112" s="505" t="s">
        <v>878</v>
      </c>
      <c r="H112" s="505" t="s">
        <v>323</v>
      </c>
      <c r="I112" s="513" t="s">
        <v>112</v>
      </c>
      <c r="J112" s="529" t="s">
        <v>241</v>
      </c>
      <c r="K112" s="513" t="s">
        <v>128</v>
      </c>
      <c r="L112" s="505" t="s">
        <v>331</v>
      </c>
      <c r="M112" s="505" t="s">
        <v>889</v>
      </c>
      <c r="N112" s="505" t="s">
        <v>101</v>
      </c>
      <c r="O112" s="505" t="s">
        <v>890</v>
      </c>
      <c r="P112" s="505">
        <v>30</v>
      </c>
      <c r="Q112" s="505" t="s">
        <v>891</v>
      </c>
      <c r="R112" s="505">
        <v>15</v>
      </c>
      <c r="S112" s="505" t="s">
        <v>891</v>
      </c>
      <c r="T112" s="505">
        <v>15</v>
      </c>
      <c r="U112" s="505" t="s">
        <v>1144</v>
      </c>
      <c r="V112" s="505">
        <v>15</v>
      </c>
      <c r="W112" s="505" t="s">
        <v>893</v>
      </c>
      <c r="X112" s="505">
        <v>15</v>
      </c>
      <c r="Y112" s="505" t="s">
        <v>758</v>
      </c>
      <c r="Z112" s="505">
        <v>15</v>
      </c>
      <c r="AA112" s="505" t="s">
        <v>894</v>
      </c>
      <c r="AB112" s="505">
        <v>10</v>
      </c>
      <c r="AC112" s="505">
        <v>100</v>
      </c>
      <c r="AD112" s="505" t="s">
        <v>115</v>
      </c>
      <c r="AE112" s="505" t="s">
        <v>117</v>
      </c>
      <c r="AF112" s="505" t="s">
        <v>115</v>
      </c>
      <c r="AG112" s="505" t="s">
        <v>114</v>
      </c>
      <c r="AH112" s="505" t="s">
        <v>115</v>
      </c>
      <c r="AI112" s="513" t="s">
        <v>112</v>
      </c>
      <c r="AJ112" s="529" t="s">
        <v>241</v>
      </c>
      <c r="AK112" s="513" t="s">
        <v>128</v>
      </c>
      <c r="AL112" s="193">
        <v>1</v>
      </c>
      <c r="AM112" s="259" t="s">
        <v>1145</v>
      </c>
      <c r="AN112" s="193">
        <v>1</v>
      </c>
      <c r="AO112" s="248"/>
    </row>
    <row r="113" spans="1:41" ht="183.75" customHeight="1">
      <c r="A113" s="375"/>
      <c r="B113" s="375"/>
      <c r="C113" s="193" t="s">
        <v>763</v>
      </c>
      <c r="D113" s="193" t="s">
        <v>895</v>
      </c>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5"/>
      <c r="AG113" s="375"/>
      <c r="AH113" s="375"/>
      <c r="AI113" s="375"/>
      <c r="AJ113" s="375"/>
      <c r="AK113" s="375"/>
      <c r="AL113" s="193">
        <v>2</v>
      </c>
      <c r="AM113" s="259" t="s">
        <v>1146</v>
      </c>
      <c r="AN113" s="193">
        <v>2</v>
      </c>
      <c r="AO113" s="324" t="s">
        <v>1709</v>
      </c>
    </row>
    <row r="114" spans="1:41" ht="83.25" customHeight="1">
      <c r="A114" s="375"/>
      <c r="B114" s="375"/>
      <c r="C114" s="193" t="s">
        <v>763</v>
      </c>
      <c r="D114" s="193" t="s">
        <v>899</v>
      </c>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375"/>
      <c r="AE114" s="375"/>
      <c r="AF114" s="375"/>
      <c r="AG114" s="375"/>
      <c r="AH114" s="375"/>
      <c r="AI114" s="375"/>
      <c r="AJ114" s="375"/>
      <c r="AK114" s="375"/>
      <c r="AL114" s="193">
        <v>3</v>
      </c>
      <c r="AM114" s="193"/>
      <c r="AN114" s="193">
        <v>3</v>
      </c>
      <c r="AO114" s="248"/>
    </row>
    <row r="115" spans="1:41" ht="37.5" customHeight="1">
      <c r="A115" s="375"/>
      <c r="B115" s="375"/>
      <c r="C115" s="193" t="s">
        <v>763</v>
      </c>
      <c r="D115" s="193" t="s">
        <v>901</v>
      </c>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375"/>
      <c r="AE115" s="375"/>
      <c r="AF115" s="375"/>
      <c r="AG115" s="375"/>
      <c r="AH115" s="375"/>
      <c r="AI115" s="375"/>
      <c r="AJ115" s="375"/>
      <c r="AK115" s="375"/>
      <c r="AL115" s="193"/>
      <c r="AM115" s="193"/>
      <c r="AN115" s="193"/>
      <c r="AO115" s="193"/>
    </row>
    <row r="116" spans="1:41" ht="37.5" customHeight="1">
      <c r="A116" s="376"/>
      <c r="B116" s="376"/>
      <c r="C116" s="193" t="s">
        <v>763</v>
      </c>
      <c r="D116" s="193" t="s">
        <v>907</v>
      </c>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193"/>
      <c r="AM116" s="193"/>
      <c r="AN116" s="193"/>
      <c r="AO116" s="193"/>
    </row>
    <row r="117" spans="1:41" ht="15.75" customHeight="1">
      <c r="A117" s="262"/>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262"/>
      <c r="AE117" s="262"/>
      <c r="AF117" s="262"/>
      <c r="AG117" s="262"/>
      <c r="AH117" s="262"/>
      <c r="AI117" s="262"/>
      <c r="AJ117" s="262"/>
      <c r="AK117" s="262"/>
      <c r="AL117" s="262"/>
      <c r="AM117" s="262"/>
      <c r="AN117" s="262"/>
      <c r="AO117" s="262"/>
    </row>
    <row r="118" spans="1:41" ht="233.25" customHeight="1">
      <c r="A118" s="505" t="s">
        <v>174</v>
      </c>
      <c r="B118" s="505">
        <v>9</v>
      </c>
      <c r="C118" s="505" t="s">
        <v>763</v>
      </c>
      <c r="D118" s="505" t="s">
        <v>917</v>
      </c>
      <c r="E118" s="505" t="s">
        <v>918</v>
      </c>
      <c r="F118" s="505" t="s">
        <v>919</v>
      </c>
      <c r="G118" s="193" t="s">
        <v>821</v>
      </c>
      <c r="H118" s="505" t="s">
        <v>323</v>
      </c>
      <c r="I118" s="512" t="s">
        <v>96</v>
      </c>
      <c r="J118" s="512" t="s">
        <v>97</v>
      </c>
      <c r="K118" s="510" t="s">
        <v>98</v>
      </c>
      <c r="L118" s="505" t="s">
        <v>99</v>
      </c>
      <c r="M118" s="505" t="s">
        <v>870</v>
      </c>
      <c r="N118" s="505" t="s">
        <v>101</v>
      </c>
      <c r="O118" s="505" t="s">
        <v>1147</v>
      </c>
      <c r="P118" s="505">
        <v>30</v>
      </c>
      <c r="Q118" s="505" t="s">
        <v>1148</v>
      </c>
      <c r="R118" s="505">
        <v>15</v>
      </c>
      <c r="S118" s="505" t="s">
        <v>1148</v>
      </c>
      <c r="T118" s="505">
        <v>15</v>
      </c>
      <c r="U118" s="505" t="s">
        <v>1149</v>
      </c>
      <c r="V118" s="505">
        <v>15</v>
      </c>
      <c r="W118" s="505" t="s">
        <v>1150</v>
      </c>
      <c r="X118" s="505">
        <v>15</v>
      </c>
      <c r="Y118" s="505" t="s">
        <v>927</v>
      </c>
      <c r="Z118" s="505">
        <v>15</v>
      </c>
      <c r="AA118" s="505" t="s">
        <v>1151</v>
      </c>
      <c r="AB118" s="505">
        <v>10</v>
      </c>
      <c r="AC118" s="505">
        <v>100</v>
      </c>
      <c r="AD118" s="505" t="s">
        <v>115</v>
      </c>
      <c r="AE118" s="505" t="s">
        <v>117</v>
      </c>
      <c r="AF118" s="505" t="s">
        <v>115</v>
      </c>
      <c r="AG118" s="505" t="s">
        <v>114</v>
      </c>
      <c r="AH118" s="505" t="s">
        <v>115</v>
      </c>
      <c r="AI118" s="513" t="s">
        <v>112</v>
      </c>
      <c r="AJ118" s="512" t="s">
        <v>97</v>
      </c>
      <c r="AK118" s="512" t="s">
        <v>130</v>
      </c>
      <c r="AL118" s="193">
        <v>1</v>
      </c>
      <c r="AM118" s="259" t="s">
        <v>1152</v>
      </c>
      <c r="AN118" s="193">
        <v>1</v>
      </c>
      <c r="AO118" s="248"/>
    </row>
    <row r="119" spans="1:41" ht="312" customHeight="1">
      <c r="A119" s="375"/>
      <c r="B119" s="375"/>
      <c r="C119" s="375"/>
      <c r="D119" s="375"/>
      <c r="E119" s="375"/>
      <c r="F119" s="375"/>
      <c r="G119" s="193" t="s">
        <v>787</v>
      </c>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c r="AI119" s="375"/>
      <c r="AJ119" s="375"/>
      <c r="AK119" s="375"/>
      <c r="AL119" s="193">
        <v>2</v>
      </c>
      <c r="AM119" s="259" t="s">
        <v>1153</v>
      </c>
      <c r="AN119" s="193">
        <v>2</v>
      </c>
      <c r="AO119" s="248"/>
    </row>
    <row r="120" spans="1:41" ht="93" customHeight="1">
      <c r="A120" s="376"/>
      <c r="B120" s="376"/>
      <c r="C120" s="376"/>
      <c r="D120" s="376"/>
      <c r="E120" s="376"/>
      <c r="F120" s="376"/>
      <c r="G120" s="193"/>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376"/>
      <c r="AL120" s="193">
        <v>3</v>
      </c>
      <c r="AM120" s="193"/>
      <c r="AN120" s="193">
        <v>3</v>
      </c>
      <c r="AO120" s="248"/>
    </row>
    <row r="121" spans="1:41" ht="15.75" customHeight="1">
      <c r="A121" s="262"/>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row>
    <row r="122" spans="1:41" ht="237.75" customHeight="1">
      <c r="A122" s="505" t="s">
        <v>174</v>
      </c>
      <c r="B122" s="505">
        <v>10</v>
      </c>
      <c r="C122" s="505" t="s">
        <v>763</v>
      </c>
      <c r="D122" s="505" t="s">
        <v>961</v>
      </c>
      <c r="E122" s="505" t="s">
        <v>962</v>
      </c>
      <c r="F122" s="505" t="s">
        <v>963</v>
      </c>
      <c r="G122" s="193" t="s">
        <v>964</v>
      </c>
      <c r="H122" s="505" t="s">
        <v>323</v>
      </c>
      <c r="I122" s="513" t="s">
        <v>112</v>
      </c>
      <c r="J122" s="529" t="s">
        <v>241</v>
      </c>
      <c r="K122" s="513" t="s">
        <v>128</v>
      </c>
      <c r="L122" s="505" t="s">
        <v>331</v>
      </c>
      <c r="M122" s="505" t="s">
        <v>965</v>
      </c>
      <c r="N122" s="505" t="s">
        <v>101</v>
      </c>
      <c r="O122" s="505" t="s">
        <v>1147</v>
      </c>
      <c r="P122" s="505">
        <v>30</v>
      </c>
      <c r="Q122" s="505" t="s">
        <v>1148</v>
      </c>
      <c r="R122" s="505">
        <v>15</v>
      </c>
      <c r="S122" s="505" t="s">
        <v>1148</v>
      </c>
      <c r="T122" s="505">
        <v>15</v>
      </c>
      <c r="U122" s="505" t="s">
        <v>1149</v>
      </c>
      <c r="V122" s="505">
        <v>15</v>
      </c>
      <c r="W122" s="505" t="s">
        <v>967</v>
      </c>
      <c r="X122" s="505">
        <v>15</v>
      </c>
      <c r="Y122" s="505" t="s">
        <v>968</v>
      </c>
      <c r="Z122" s="505">
        <v>15</v>
      </c>
      <c r="AA122" s="505" t="s">
        <v>969</v>
      </c>
      <c r="AB122" s="505">
        <v>10</v>
      </c>
      <c r="AC122" s="505">
        <v>100</v>
      </c>
      <c r="AD122" s="505" t="s">
        <v>115</v>
      </c>
      <c r="AE122" s="505" t="s">
        <v>117</v>
      </c>
      <c r="AF122" s="505" t="s">
        <v>115</v>
      </c>
      <c r="AG122" s="505" t="s">
        <v>114</v>
      </c>
      <c r="AH122" s="505" t="s">
        <v>115</v>
      </c>
      <c r="AI122" s="513" t="s">
        <v>112</v>
      </c>
      <c r="AJ122" s="529" t="s">
        <v>241</v>
      </c>
      <c r="AK122" s="513" t="s">
        <v>128</v>
      </c>
      <c r="AL122" s="193">
        <v>1</v>
      </c>
      <c r="AM122" s="259" t="s">
        <v>1152</v>
      </c>
      <c r="AN122" s="193">
        <v>1</v>
      </c>
      <c r="AO122" s="248"/>
    </row>
    <row r="123" spans="1:41" ht="315" customHeight="1">
      <c r="A123" s="375"/>
      <c r="B123" s="375"/>
      <c r="C123" s="375"/>
      <c r="D123" s="375"/>
      <c r="E123" s="375"/>
      <c r="F123" s="375"/>
      <c r="G123" s="193" t="s">
        <v>560</v>
      </c>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c r="AI123" s="375"/>
      <c r="AJ123" s="375"/>
      <c r="AK123" s="375"/>
      <c r="AL123" s="193">
        <v>2</v>
      </c>
      <c r="AM123" s="259" t="s">
        <v>1154</v>
      </c>
      <c r="AN123" s="193">
        <v>2</v>
      </c>
      <c r="AO123" s="248"/>
    </row>
    <row r="124" spans="1:41" ht="82.5" customHeight="1">
      <c r="A124" s="376"/>
      <c r="B124" s="376"/>
      <c r="C124" s="376"/>
      <c r="D124" s="376"/>
      <c r="E124" s="376"/>
      <c r="F124" s="376"/>
      <c r="G124" s="193"/>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376"/>
      <c r="AL124" s="193">
        <v>3</v>
      </c>
      <c r="AM124" s="193"/>
      <c r="AN124" s="193">
        <v>3</v>
      </c>
      <c r="AO124" s="248"/>
    </row>
    <row r="125" spans="1:41" ht="15.75" customHeight="1">
      <c r="A125" s="262"/>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c r="AA125" s="262"/>
      <c r="AB125" s="262"/>
      <c r="AC125" s="262"/>
      <c r="AD125" s="262"/>
      <c r="AE125" s="262"/>
      <c r="AF125" s="262"/>
      <c r="AG125" s="262"/>
      <c r="AH125" s="262"/>
      <c r="AI125" s="262"/>
      <c r="AJ125" s="262"/>
      <c r="AK125" s="262"/>
      <c r="AL125" s="262"/>
      <c r="AM125" s="262"/>
      <c r="AN125" s="262"/>
      <c r="AO125" s="262"/>
    </row>
    <row r="126" spans="1:41" ht="175.5" customHeight="1">
      <c r="A126" s="505" t="s">
        <v>174</v>
      </c>
      <c r="B126" s="505">
        <v>11</v>
      </c>
      <c r="C126" s="193" t="s">
        <v>763</v>
      </c>
      <c r="D126" s="193" t="s">
        <v>998</v>
      </c>
      <c r="E126" s="505" t="s">
        <v>999</v>
      </c>
      <c r="F126" s="505" t="s">
        <v>1000</v>
      </c>
      <c r="G126" s="193" t="s">
        <v>878</v>
      </c>
      <c r="H126" s="505" t="s">
        <v>323</v>
      </c>
      <c r="I126" s="513" t="s">
        <v>112</v>
      </c>
      <c r="J126" s="529" t="s">
        <v>241</v>
      </c>
      <c r="K126" s="513" t="s">
        <v>128</v>
      </c>
      <c r="L126" s="505" t="s">
        <v>331</v>
      </c>
      <c r="M126" s="505" t="s">
        <v>1155</v>
      </c>
      <c r="N126" s="505" t="s">
        <v>101</v>
      </c>
      <c r="O126" s="505" t="s">
        <v>1156</v>
      </c>
      <c r="P126" s="505">
        <v>30</v>
      </c>
      <c r="Q126" s="505" t="s">
        <v>1157</v>
      </c>
      <c r="R126" s="505">
        <v>15</v>
      </c>
      <c r="S126" s="505" t="s">
        <v>1157</v>
      </c>
      <c r="T126" s="505">
        <v>15</v>
      </c>
      <c r="U126" s="505" t="s">
        <v>1158</v>
      </c>
      <c r="V126" s="505">
        <v>15</v>
      </c>
      <c r="W126" s="505" t="s">
        <v>1159</v>
      </c>
      <c r="X126" s="505">
        <v>15</v>
      </c>
      <c r="Y126" s="505" t="s">
        <v>968</v>
      </c>
      <c r="Z126" s="505">
        <v>15</v>
      </c>
      <c r="AA126" s="505" t="s">
        <v>1048</v>
      </c>
      <c r="AB126" s="505">
        <v>10</v>
      </c>
      <c r="AC126" s="505">
        <v>100</v>
      </c>
      <c r="AD126" s="505" t="s">
        <v>115</v>
      </c>
      <c r="AE126" s="505" t="s">
        <v>117</v>
      </c>
      <c r="AF126" s="505" t="s">
        <v>115</v>
      </c>
      <c r="AG126" s="505" t="s">
        <v>114</v>
      </c>
      <c r="AH126" s="505" t="s">
        <v>115</v>
      </c>
      <c r="AI126" s="513" t="s">
        <v>112</v>
      </c>
      <c r="AJ126" s="529" t="s">
        <v>241</v>
      </c>
      <c r="AK126" s="513" t="s">
        <v>128</v>
      </c>
      <c r="AL126" s="193">
        <v>1</v>
      </c>
      <c r="AM126" s="259" t="s">
        <v>1161</v>
      </c>
      <c r="AN126" s="193">
        <v>1</v>
      </c>
      <c r="AO126" s="248"/>
    </row>
    <row r="127" spans="1:41" ht="176.25" customHeight="1">
      <c r="A127" s="375"/>
      <c r="B127" s="375"/>
      <c r="C127" s="193" t="s">
        <v>763</v>
      </c>
      <c r="D127" s="193" t="s">
        <v>1016</v>
      </c>
      <c r="E127" s="375"/>
      <c r="F127" s="375"/>
      <c r="G127" s="193" t="s">
        <v>787</v>
      </c>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c r="AI127" s="375"/>
      <c r="AJ127" s="375"/>
      <c r="AK127" s="375"/>
      <c r="AL127" s="193">
        <v>2</v>
      </c>
      <c r="AM127" s="259" t="s">
        <v>1162</v>
      </c>
      <c r="AN127" s="193">
        <v>2</v>
      </c>
      <c r="AO127" s="248"/>
    </row>
    <row r="128" spans="1:41" ht="76.5" customHeight="1">
      <c r="A128" s="376"/>
      <c r="B128" s="376"/>
      <c r="C128" s="193" t="s">
        <v>763</v>
      </c>
      <c r="D128" s="193" t="s">
        <v>1020</v>
      </c>
      <c r="E128" s="376"/>
      <c r="F128" s="376"/>
      <c r="G128" s="193" t="s">
        <v>543</v>
      </c>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376"/>
      <c r="AL128" s="193">
        <v>3</v>
      </c>
      <c r="AM128" s="193"/>
      <c r="AN128" s="193">
        <v>3</v>
      </c>
      <c r="AO128" s="248"/>
    </row>
    <row r="129" spans="1:41" ht="15.75" customHeight="1">
      <c r="A129" s="262"/>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62"/>
      <c r="AK129" s="262"/>
      <c r="AL129" s="262"/>
      <c r="AM129" s="262"/>
      <c r="AN129" s="262"/>
      <c r="AO129" s="262"/>
    </row>
    <row r="130" spans="1:41" ht="171" customHeight="1">
      <c r="A130" s="505" t="s">
        <v>174</v>
      </c>
      <c r="B130" s="505">
        <v>12</v>
      </c>
      <c r="C130" s="505" t="s">
        <v>763</v>
      </c>
      <c r="D130" s="505" t="s">
        <v>1032</v>
      </c>
      <c r="E130" s="505" t="s">
        <v>1033</v>
      </c>
      <c r="F130" s="505" t="s">
        <v>1035</v>
      </c>
      <c r="G130" s="193" t="s">
        <v>787</v>
      </c>
      <c r="H130" s="505" t="s">
        <v>323</v>
      </c>
      <c r="I130" s="513" t="s">
        <v>112</v>
      </c>
      <c r="J130" s="529" t="s">
        <v>241</v>
      </c>
      <c r="K130" s="513" t="s">
        <v>128</v>
      </c>
      <c r="L130" s="505" t="s">
        <v>331</v>
      </c>
      <c r="M130" s="505" t="s">
        <v>1155</v>
      </c>
      <c r="N130" s="505" t="s">
        <v>101</v>
      </c>
      <c r="O130" s="505" t="s">
        <v>1156</v>
      </c>
      <c r="P130" s="505">
        <v>30</v>
      </c>
      <c r="Q130" s="505" t="s">
        <v>1157</v>
      </c>
      <c r="R130" s="505">
        <v>15</v>
      </c>
      <c r="S130" s="505" t="s">
        <v>1157</v>
      </c>
      <c r="T130" s="505">
        <v>15</v>
      </c>
      <c r="U130" s="505" t="s">
        <v>1158</v>
      </c>
      <c r="V130" s="505">
        <v>15</v>
      </c>
      <c r="W130" s="505" t="s">
        <v>1159</v>
      </c>
      <c r="X130" s="505">
        <v>15</v>
      </c>
      <c r="Y130" s="505" t="s">
        <v>968</v>
      </c>
      <c r="Z130" s="505">
        <v>15</v>
      </c>
      <c r="AA130" s="505" t="s">
        <v>1048</v>
      </c>
      <c r="AB130" s="505">
        <v>10</v>
      </c>
      <c r="AC130" s="505">
        <v>100</v>
      </c>
      <c r="AD130" s="505" t="s">
        <v>115</v>
      </c>
      <c r="AE130" s="505" t="s">
        <v>117</v>
      </c>
      <c r="AF130" s="505" t="s">
        <v>115</v>
      </c>
      <c r="AG130" s="505" t="s">
        <v>114</v>
      </c>
      <c r="AH130" s="505" t="s">
        <v>115</v>
      </c>
      <c r="AI130" s="513" t="s">
        <v>112</v>
      </c>
      <c r="AJ130" s="529" t="s">
        <v>241</v>
      </c>
      <c r="AK130" s="513" t="s">
        <v>128</v>
      </c>
      <c r="AL130" s="193">
        <v>1</v>
      </c>
      <c r="AM130" s="259" t="s">
        <v>1161</v>
      </c>
      <c r="AN130" s="193">
        <v>1</v>
      </c>
      <c r="AO130" s="248"/>
    </row>
    <row r="131" spans="1:41" ht="118.5" customHeight="1">
      <c r="A131" s="375"/>
      <c r="B131" s="375"/>
      <c r="C131" s="375"/>
      <c r="D131" s="375"/>
      <c r="E131" s="375"/>
      <c r="F131" s="375"/>
      <c r="G131" s="193" t="s">
        <v>1054</v>
      </c>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375"/>
      <c r="AE131" s="375"/>
      <c r="AF131" s="375"/>
      <c r="AG131" s="375"/>
      <c r="AH131" s="375"/>
      <c r="AI131" s="375"/>
      <c r="AJ131" s="375"/>
      <c r="AK131" s="375"/>
      <c r="AL131" s="193">
        <v>2</v>
      </c>
      <c r="AM131" s="259" t="s">
        <v>1163</v>
      </c>
      <c r="AN131" s="193">
        <v>2</v>
      </c>
      <c r="AO131" s="248"/>
    </row>
    <row r="132" spans="1:41" ht="80.25" customHeight="1">
      <c r="A132" s="376"/>
      <c r="B132" s="376"/>
      <c r="C132" s="376"/>
      <c r="D132" s="376"/>
      <c r="E132" s="376"/>
      <c r="F132" s="376"/>
      <c r="G132" s="193"/>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376"/>
      <c r="AL132" s="193">
        <v>3</v>
      </c>
      <c r="AM132" s="193"/>
      <c r="AN132" s="193">
        <v>3</v>
      </c>
      <c r="AO132" s="248"/>
    </row>
    <row r="133" spans="1:41" ht="18" customHeight="1">
      <c r="A133" s="262"/>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262"/>
      <c r="AF133" s="262"/>
      <c r="AG133" s="262"/>
      <c r="AH133" s="262"/>
      <c r="AI133" s="262"/>
      <c r="AJ133" s="262"/>
      <c r="AK133" s="262"/>
      <c r="AL133" s="262"/>
      <c r="AM133" s="262"/>
      <c r="AN133" s="262"/>
      <c r="AO133" s="262"/>
    </row>
    <row r="134" spans="1:41"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1:41" ht="15.75" customHeight="1">
      <c r="F135" s="42"/>
      <c r="L135" s="42"/>
      <c r="P135" s="42"/>
      <c r="Q135" s="42"/>
      <c r="R135" s="42"/>
      <c r="S135" s="42"/>
      <c r="T135" s="42"/>
      <c r="V135" s="42"/>
      <c r="X135" s="42"/>
      <c r="Z135" s="42"/>
      <c r="AB135" s="42"/>
      <c r="AE135" s="42"/>
      <c r="AF135" s="42"/>
      <c r="AG135" s="42"/>
    </row>
    <row r="136" spans="1:41" ht="15.75" customHeight="1">
      <c r="F136" s="42"/>
      <c r="L136" s="42"/>
      <c r="P136" s="42"/>
      <c r="Q136" s="42"/>
      <c r="R136" s="42"/>
      <c r="S136" s="42"/>
      <c r="T136" s="42"/>
      <c r="V136" s="42"/>
      <c r="X136" s="42"/>
      <c r="Z136" s="42"/>
      <c r="AB136" s="42"/>
      <c r="AE136" s="42"/>
      <c r="AF136" s="42"/>
      <c r="AG136" s="42"/>
    </row>
    <row r="137" spans="1:41" ht="15.75" customHeight="1">
      <c r="F137" s="42"/>
      <c r="L137" s="42"/>
      <c r="P137" s="42"/>
      <c r="Q137" s="42"/>
      <c r="R137" s="42"/>
      <c r="S137" s="42"/>
      <c r="T137" s="42"/>
      <c r="V137" s="42"/>
      <c r="X137" s="42"/>
      <c r="Z137" s="42"/>
      <c r="AB137" s="42"/>
      <c r="AE137" s="42"/>
      <c r="AF137" s="42"/>
      <c r="AG137" s="42"/>
    </row>
    <row r="138" spans="1:41" ht="15.75" customHeight="1">
      <c r="F138" s="42"/>
      <c r="L138" s="42"/>
      <c r="P138" s="42"/>
      <c r="Q138" s="42"/>
      <c r="R138" s="42"/>
      <c r="S138" s="42"/>
      <c r="T138" s="42"/>
      <c r="V138" s="42"/>
      <c r="X138" s="42"/>
      <c r="Z138" s="42"/>
      <c r="AB138" s="42"/>
      <c r="AE138" s="42"/>
      <c r="AF138" s="42"/>
      <c r="AG138" s="42"/>
    </row>
    <row r="139" spans="1:41" ht="15.75" customHeight="1">
      <c r="F139" s="42"/>
      <c r="L139" s="42"/>
      <c r="P139" s="42"/>
      <c r="Q139" s="42"/>
      <c r="R139" s="42"/>
      <c r="S139" s="42"/>
      <c r="T139" s="42"/>
      <c r="V139" s="42"/>
      <c r="X139" s="42"/>
      <c r="Z139" s="42"/>
      <c r="AB139" s="42"/>
      <c r="AE139" s="42"/>
      <c r="AF139" s="42"/>
      <c r="AG139" s="42"/>
    </row>
    <row r="140" spans="1:41" ht="15.75" customHeight="1">
      <c r="F140" s="42"/>
      <c r="L140" s="42"/>
      <c r="P140" s="42"/>
      <c r="Q140" s="42"/>
      <c r="R140" s="42"/>
      <c r="S140" s="42"/>
      <c r="T140" s="42"/>
      <c r="V140" s="42"/>
      <c r="X140" s="42"/>
      <c r="Z140" s="42"/>
      <c r="AB140" s="42"/>
      <c r="AE140" s="42"/>
      <c r="AF140" s="42"/>
      <c r="AG140" s="42"/>
    </row>
    <row r="141" spans="1:41" ht="15.75" customHeight="1">
      <c r="F141" s="42"/>
      <c r="L141" s="42"/>
      <c r="P141" s="42"/>
      <c r="Q141" s="42"/>
      <c r="R141" s="42"/>
      <c r="S141" s="42"/>
      <c r="T141" s="42"/>
      <c r="V141" s="42"/>
      <c r="X141" s="42"/>
      <c r="Z141" s="42"/>
      <c r="AB141" s="42"/>
      <c r="AE141" s="42"/>
      <c r="AF141" s="42"/>
      <c r="AG141" s="42"/>
    </row>
    <row r="142" spans="1:41" ht="15.75" customHeight="1">
      <c r="F142" s="42"/>
      <c r="L142" s="42"/>
      <c r="P142" s="42"/>
      <c r="Q142" s="42"/>
      <c r="R142" s="42"/>
      <c r="S142" s="42"/>
      <c r="T142" s="42"/>
      <c r="V142" s="42"/>
      <c r="X142" s="42"/>
      <c r="Z142" s="42"/>
      <c r="AB142" s="42"/>
      <c r="AE142" s="42"/>
      <c r="AF142" s="42"/>
      <c r="AG142" s="42"/>
    </row>
    <row r="143" spans="1:41" ht="15.75" customHeight="1">
      <c r="F143" s="42"/>
      <c r="L143" s="42"/>
      <c r="P143" s="42"/>
      <c r="Q143" s="42"/>
      <c r="R143" s="42"/>
      <c r="S143" s="42"/>
      <c r="T143" s="42"/>
      <c r="V143" s="42"/>
      <c r="X143" s="42"/>
      <c r="Z143" s="42"/>
      <c r="AB143" s="42"/>
      <c r="AE143" s="42"/>
      <c r="AF143" s="42"/>
      <c r="AG143" s="42"/>
    </row>
    <row r="144" spans="1:41"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6">
    <mergeCell ref="AG85:AG90"/>
    <mergeCell ref="AF85:AF90"/>
    <mergeCell ref="AF126:AF128"/>
    <mergeCell ref="AF108:AF110"/>
    <mergeCell ref="AE130:AE132"/>
    <mergeCell ref="AH112:AH116"/>
    <mergeCell ref="AE104:AE106"/>
    <mergeCell ref="AE100:AE102"/>
    <mergeCell ref="AF122:AF124"/>
    <mergeCell ref="AG122:AG124"/>
    <mergeCell ref="AG112:AG116"/>
    <mergeCell ref="AF104:AF106"/>
    <mergeCell ref="AG104:AG106"/>
    <mergeCell ref="AF100:AF102"/>
    <mergeCell ref="AG100:AG102"/>
    <mergeCell ref="AH100:AH102"/>
    <mergeCell ref="AH104:AH106"/>
    <mergeCell ref="AF130:AF132"/>
    <mergeCell ref="AH130:AH132"/>
    <mergeCell ref="AG130:AG132"/>
    <mergeCell ref="AH108:AH110"/>
    <mergeCell ref="AG108:AG110"/>
    <mergeCell ref="AA112:AA116"/>
    <mergeCell ref="AB112:AB116"/>
    <mergeCell ref="AI108:AI110"/>
    <mergeCell ref="AI100:AI102"/>
    <mergeCell ref="AI104:AI106"/>
    <mergeCell ref="AI130:AI132"/>
    <mergeCell ref="AI29:AI32"/>
    <mergeCell ref="AH29:AH32"/>
    <mergeCell ref="AI44:AI47"/>
    <mergeCell ref="AI70:AI73"/>
    <mergeCell ref="AH49:AH52"/>
    <mergeCell ref="AH44:AH47"/>
    <mergeCell ref="AI34:AI37"/>
    <mergeCell ref="AI39:AI42"/>
    <mergeCell ref="AI85:AI90"/>
    <mergeCell ref="AI96:AI98"/>
    <mergeCell ref="AH122:AH124"/>
    <mergeCell ref="AI118:AI120"/>
    <mergeCell ref="AI122:AI124"/>
    <mergeCell ref="AH118:AH120"/>
    <mergeCell ref="AH85:AH90"/>
    <mergeCell ref="AD108:AD110"/>
    <mergeCell ref="AC108:AC110"/>
    <mergeCell ref="AE85:AE90"/>
    <mergeCell ref="AI112:AI116"/>
    <mergeCell ref="AD122:AD124"/>
    <mergeCell ref="AD126:AD128"/>
    <mergeCell ref="AC130:AC132"/>
    <mergeCell ref="AD130:AD132"/>
    <mergeCell ref="AC122:AC124"/>
    <mergeCell ref="AG118:AG120"/>
    <mergeCell ref="AD118:AD120"/>
    <mergeCell ref="AC118:AC120"/>
    <mergeCell ref="AE126:AE128"/>
    <mergeCell ref="AE122:AE124"/>
    <mergeCell ref="AF112:AF116"/>
    <mergeCell ref="AF118:AF120"/>
    <mergeCell ref="AC112:AC116"/>
    <mergeCell ref="AD112:AD116"/>
    <mergeCell ref="AE112:AE116"/>
    <mergeCell ref="M130:M132"/>
    <mergeCell ref="N130:N132"/>
    <mergeCell ref="T130:T132"/>
    <mergeCell ref="S130:S132"/>
    <mergeCell ref="T126:T128"/>
    <mergeCell ref="S126:S128"/>
    <mergeCell ref="R126:R128"/>
    <mergeCell ref="Q126:Q128"/>
    <mergeCell ref="A118:A120"/>
    <mergeCell ref="K118:K120"/>
    <mergeCell ref="J118:J120"/>
    <mergeCell ref="I118:I120"/>
    <mergeCell ref="C118:C120"/>
    <mergeCell ref="D118:D120"/>
    <mergeCell ref="B118:B120"/>
    <mergeCell ref="Q118:Q120"/>
    <mergeCell ref="R118:R120"/>
    <mergeCell ref="A122:A124"/>
    <mergeCell ref="L126:L128"/>
    <mergeCell ref="S108:S110"/>
    <mergeCell ref="K108:K110"/>
    <mergeCell ref="F118:F120"/>
    <mergeCell ref="E118:E120"/>
    <mergeCell ref="T108:T110"/>
    <mergeCell ref="N108:N110"/>
    <mergeCell ref="M108:M110"/>
    <mergeCell ref="Q108:Q110"/>
    <mergeCell ref="P108:P110"/>
    <mergeCell ref="E108:E110"/>
    <mergeCell ref="I112:I116"/>
    <mergeCell ref="T118:T120"/>
    <mergeCell ref="S118:S120"/>
    <mergeCell ref="U112:U116"/>
    <mergeCell ref="M118:M120"/>
    <mergeCell ref="L112:L116"/>
    <mergeCell ref="M112:M116"/>
    <mergeCell ref="E112:E116"/>
    <mergeCell ref="G112:G116"/>
    <mergeCell ref="F112:F116"/>
    <mergeCell ref="S112:S116"/>
    <mergeCell ref="O112:O116"/>
    <mergeCell ref="Q112:Q116"/>
    <mergeCell ref="P112:P116"/>
    <mergeCell ref="O122:O124"/>
    <mergeCell ref="N112:N116"/>
    <mergeCell ref="O118:O120"/>
    <mergeCell ref="N118:N120"/>
    <mergeCell ref="P118:P120"/>
    <mergeCell ref="N122:N124"/>
    <mergeCell ref="A108:A110"/>
    <mergeCell ref="H112:H116"/>
    <mergeCell ref="F108:F110"/>
    <mergeCell ref="H108:H110"/>
    <mergeCell ref="A112:A116"/>
    <mergeCell ref="B112:B116"/>
    <mergeCell ref="AE118:AE120"/>
    <mergeCell ref="AE108:AE110"/>
    <mergeCell ref="Y108:Y110"/>
    <mergeCell ref="U108:U110"/>
    <mergeCell ref="J122:J124"/>
    <mergeCell ref="T112:T116"/>
    <mergeCell ref="R108:R110"/>
    <mergeCell ref="R112:R116"/>
    <mergeCell ref="L108:L110"/>
    <mergeCell ref="AB118:AB120"/>
    <mergeCell ref="AA118:AA120"/>
    <mergeCell ref="K122:K124"/>
    <mergeCell ref="L122:L124"/>
    <mergeCell ref="L118:L120"/>
    <mergeCell ref="Q122:Q124"/>
    <mergeCell ref="P122:P124"/>
    <mergeCell ref="M122:M124"/>
    <mergeCell ref="AB108:AB110"/>
    <mergeCell ref="AA108:AA110"/>
    <mergeCell ref="W108:W110"/>
    <mergeCell ref="Y112:Y116"/>
    <mergeCell ref="Z112:Z116"/>
    <mergeCell ref="O108:O110"/>
    <mergeCell ref="J112:J116"/>
    <mergeCell ref="AK126:AK128"/>
    <mergeCell ref="AJ126:AJ128"/>
    <mergeCell ref="AH126:AH128"/>
    <mergeCell ref="AI126:AI128"/>
    <mergeCell ref="AG126:AG128"/>
    <mergeCell ref="AK122:AK124"/>
    <mergeCell ref="AC126:AC128"/>
    <mergeCell ref="X122:X124"/>
    <mergeCell ref="Y122:Y124"/>
    <mergeCell ref="AB122:AB124"/>
    <mergeCell ref="W126:W128"/>
    <mergeCell ref="W118:W120"/>
    <mergeCell ref="V118:V120"/>
    <mergeCell ref="AA122:AA124"/>
    <mergeCell ref="AA126:AA128"/>
    <mergeCell ref="U118:U120"/>
    <mergeCell ref="Y118:Y120"/>
    <mergeCell ref="X118:X120"/>
    <mergeCell ref="U126:U128"/>
    <mergeCell ref="Z118:Z120"/>
    <mergeCell ref="W122:W124"/>
    <mergeCell ref="U122:U124"/>
    <mergeCell ref="AK130:AK132"/>
    <mergeCell ref="AJ122:AJ124"/>
    <mergeCell ref="AJ130:AJ132"/>
    <mergeCell ref="AI65:AI68"/>
    <mergeCell ref="AI60:AI63"/>
    <mergeCell ref="AH70:AH73"/>
    <mergeCell ref="AH65:AH68"/>
    <mergeCell ref="AH60:AH63"/>
    <mergeCell ref="AH34:AH37"/>
    <mergeCell ref="AJ34:AJ37"/>
    <mergeCell ref="AK34:AK37"/>
    <mergeCell ref="AK39:AK42"/>
    <mergeCell ref="AH39:AH42"/>
    <mergeCell ref="AH54:AH58"/>
    <mergeCell ref="AI54:AI58"/>
    <mergeCell ref="AJ54:AJ58"/>
    <mergeCell ref="AJ60:AJ63"/>
    <mergeCell ref="AI49:AI52"/>
    <mergeCell ref="AJ44:AJ47"/>
    <mergeCell ref="AJ49:AJ52"/>
    <mergeCell ref="AJ39:AJ42"/>
    <mergeCell ref="AK60:AK63"/>
    <mergeCell ref="AK49:AK52"/>
    <mergeCell ref="AK104:AK106"/>
    <mergeCell ref="AJ104:AJ106"/>
    <mergeCell ref="AJ65:AJ68"/>
    <mergeCell ref="AK65:AK68"/>
    <mergeCell ref="AK112:AK116"/>
    <mergeCell ref="AK118:AK120"/>
    <mergeCell ref="AK108:AK110"/>
    <mergeCell ref="AJ96:AJ98"/>
    <mergeCell ref="AJ100:AJ102"/>
    <mergeCell ref="AK75:AK78"/>
    <mergeCell ref="AJ75:AJ78"/>
    <mergeCell ref="AK70:AK73"/>
    <mergeCell ref="AK96:AK98"/>
    <mergeCell ref="AK100:AK102"/>
    <mergeCell ref="AK80:AK83"/>
    <mergeCell ref="AK85:AK90"/>
    <mergeCell ref="AK92:AK94"/>
    <mergeCell ref="AJ70:AJ73"/>
    <mergeCell ref="AJ112:AJ116"/>
    <mergeCell ref="AJ108:AJ110"/>
    <mergeCell ref="AJ118:AJ120"/>
    <mergeCell ref="AM1:AO1"/>
    <mergeCell ref="AM2:AO2"/>
    <mergeCell ref="AM3:AO3"/>
    <mergeCell ref="AM4:AO4"/>
    <mergeCell ref="AJ15:AJ16"/>
    <mergeCell ref="AJ17:AJ20"/>
    <mergeCell ref="X85:X90"/>
    <mergeCell ref="Y85:Y90"/>
    <mergeCell ref="Y80:Y83"/>
    <mergeCell ref="Z85:Z90"/>
    <mergeCell ref="AC85:AC90"/>
    <mergeCell ref="AC80:AC83"/>
    <mergeCell ref="AI15:AI16"/>
    <mergeCell ref="AH15:AH16"/>
    <mergeCell ref="X15:X16"/>
    <mergeCell ref="X17:X20"/>
    <mergeCell ref="AF15:AF16"/>
    <mergeCell ref="AG15:AG16"/>
    <mergeCell ref="AK17:AK20"/>
    <mergeCell ref="AK15:AK16"/>
    <mergeCell ref="AA14:AB14"/>
    <mergeCell ref="Y14:Z14"/>
    <mergeCell ref="AK54:AK58"/>
    <mergeCell ref="AK44:AK47"/>
    <mergeCell ref="AA100:AA102"/>
    <mergeCell ref="Z15:Z16"/>
    <mergeCell ref="AA15:AA16"/>
    <mergeCell ref="Y15:Y16"/>
    <mergeCell ref="Y17:Y20"/>
    <mergeCell ref="AB100:AB102"/>
    <mergeCell ref="AB92:AB94"/>
    <mergeCell ref="AD104:AD106"/>
    <mergeCell ref="AC104:AC106"/>
    <mergeCell ref="AB104:AB106"/>
    <mergeCell ref="AA104:AA106"/>
    <mergeCell ref="Z104:Z106"/>
    <mergeCell ref="Y104:Y106"/>
    <mergeCell ref="AA85:AA90"/>
    <mergeCell ref="AB85:AB90"/>
    <mergeCell ref="AD85:AD90"/>
    <mergeCell ref="AC100:AC102"/>
    <mergeCell ref="AD100:AD102"/>
    <mergeCell ref="K29:K32"/>
    <mergeCell ref="L29:L32"/>
    <mergeCell ref="H29:H32"/>
    <mergeCell ref="B34:B37"/>
    <mergeCell ref="B29:B32"/>
    <mergeCell ref="AH17:AH20"/>
    <mergeCell ref="AI17:AI20"/>
    <mergeCell ref="F34:F37"/>
    <mergeCell ref="E34:E37"/>
    <mergeCell ref="E29:E32"/>
    <mergeCell ref="F29:F32"/>
    <mergeCell ref="I29:I32"/>
    <mergeCell ref="L34:L37"/>
    <mergeCell ref="J34:J37"/>
    <mergeCell ref="G25:G27"/>
    <mergeCell ref="G22:G24"/>
    <mergeCell ref="E22:E27"/>
    <mergeCell ref="F22:F27"/>
    <mergeCell ref="H22:H27"/>
    <mergeCell ref="B22:B27"/>
    <mergeCell ref="A126:A128"/>
    <mergeCell ref="H122:H124"/>
    <mergeCell ref="F122:F124"/>
    <mergeCell ref="E122:E124"/>
    <mergeCell ref="F126:F128"/>
    <mergeCell ref="H126:H128"/>
    <mergeCell ref="K75:K78"/>
    <mergeCell ref="K85:K90"/>
    <mergeCell ref="J85:J90"/>
    <mergeCell ref="J75:J78"/>
    <mergeCell ref="J80:J83"/>
    <mergeCell ref="I75:I78"/>
    <mergeCell ref="E92:E94"/>
    <mergeCell ref="E80:E83"/>
    <mergeCell ref="K112:K116"/>
    <mergeCell ref="E126:E128"/>
    <mergeCell ref="D122:D124"/>
    <mergeCell ref="C122:C124"/>
    <mergeCell ref="B122:B124"/>
    <mergeCell ref="I122:I124"/>
    <mergeCell ref="H118:H120"/>
    <mergeCell ref="I126:I128"/>
    <mergeCell ref="J108:J110"/>
    <mergeCell ref="I108:I110"/>
    <mergeCell ref="B108:B110"/>
    <mergeCell ref="C100:C102"/>
    <mergeCell ref="R100:R102"/>
    <mergeCell ref="P104:P106"/>
    <mergeCell ref="P100:P102"/>
    <mergeCell ref="J104:J106"/>
    <mergeCell ref="A92:A94"/>
    <mergeCell ref="B104:B106"/>
    <mergeCell ref="A104:A106"/>
    <mergeCell ref="D100:D102"/>
    <mergeCell ref="B92:B94"/>
    <mergeCell ref="B100:B102"/>
    <mergeCell ref="K104:K106"/>
    <mergeCell ref="M104:M106"/>
    <mergeCell ref="O104:O106"/>
    <mergeCell ref="L104:L106"/>
    <mergeCell ref="I104:I106"/>
    <mergeCell ref="P92:P94"/>
    <mergeCell ref="O92:O94"/>
    <mergeCell ref="A100:A102"/>
    <mergeCell ref="C104:C106"/>
    <mergeCell ref="D104:D106"/>
    <mergeCell ref="F100:F102"/>
    <mergeCell ref="E100:E102"/>
    <mergeCell ref="Q100:Q102"/>
    <mergeCell ref="K100:K102"/>
    <mergeCell ref="F104:F106"/>
    <mergeCell ref="G104:G106"/>
    <mergeCell ref="S100:S102"/>
    <mergeCell ref="Q92:Q94"/>
    <mergeCell ref="R92:R94"/>
    <mergeCell ref="S92:S94"/>
    <mergeCell ref="O100:O102"/>
    <mergeCell ref="N100:N102"/>
    <mergeCell ref="M100:M102"/>
    <mergeCell ref="L100:L102"/>
    <mergeCell ref="J100:J102"/>
    <mergeCell ref="G100:G102"/>
    <mergeCell ref="I100:I102"/>
    <mergeCell ref="H100:H102"/>
    <mergeCell ref="Q104:Q106"/>
    <mergeCell ref="R104:R106"/>
    <mergeCell ref="E104:E106"/>
    <mergeCell ref="H104:H106"/>
    <mergeCell ref="N104:N106"/>
    <mergeCell ref="F49:F52"/>
    <mergeCell ref="I92:I94"/>
    <mergeCell ref="J92:J94"/>
    <mergeCell ref="J54:J58"/>
    <mergeCell ref="G82:G83"/>
    <mergeCell ref="F54:F58"/>
    <mergeCell ref="H65:H68"/>
    <mergeCell ref="H70:H73"/>
    <mergeCell ref="H75:H78"/>
    <mergeCell ref="I85:I90"/>
    <mergeCell ref="F70:F73"/>
    <mergeCell ref="I70:I73"/>
    <mergeCell ref="J70:J73"/>
    <mergeCell ref="E54:E58"/>
    <mergeCell ref="E85:E90"/>
    <mergeCell ref="G92:G94"/>
    <mergeCell ref="G88:G90"/>
    <mergeCell ref="H92:H94"/>
    <mergeCell ref="H85:H90"/>
    <mergeCell ref="F80:F83"/>
    <mergeCell ref="F75:F78"/>
    <mergeCell ref="F92:F94"/>
    <mergeCell ref="F85:F90"/>
    <mergeCell ref="F65:F68"/>
    <mergeCell ref="E70:E73"/>
    <mergeCell ref="E65:E68"/>
    <mergeCell ref="H80:H83"/>
    <mergeCell ref="E75:E78"/>
    <mergeCell ref="E60:E63"/>
    <mergeCell ref="F60:F63"/>
    <mergeCell ref="L54:L58"/>
    <mergeCell ref="H54:H58"/>
    <mergeCell ref="I54:I58"/>
    <mergeCell ref="M80:M83"/>
    <mergeCell ref="N80:N83"/>
    <mergeCell ref="O80:O83"/>
    <mergeCell ref="N92:N94"/>
    <mergeCell ref="K49:K52"/>
    <mergeCell ref="L49:L52"/>
    <mergeCell ref="J49:J52"/>
    <mergeCell ref="K60:K63"/>
    <mergeCell ref="H60:H63"/>
    <mergeCell ref="O85:O90"/>
    <mergeCell ref="K70:K73"/>
    <mergeCell ref="L85:L90"/>
    <mergeCell ref="L70:L73"/>
    <mergeCell ref="N85:N90"/>
    <mergeCell ref="M85:M90"/>
    <mergeCell ref="W130:W132"/>
    <mergeCell ref="U130:U132"/>
    <mergeCell ref="O126:O128"/>
    <mergeCell ref="Q130:Q132"/>
    <mergeCell ref="R130:R132"/>
    <mergeCell ref="V130:V132"/>
    <mergeCell ref="A29:A32"/>
    <mergeCell ref="A34:A37"/>
    <mergeCell ref="A49:A52"/>
    <mergeCell ref="I39:I42"/>
    <mergeCell ref="H39:H42"/>
    <mergeCell ref="F44:F47"/>
    <mergeCell ref="H49:H52"/>
    <mergeCell ref="I49:I52"/>
    <mergeCell ref="E44:E47"/>
    <mergeCell ref="E49:E52"/>
    <mergeCell ref="H34:H37"/>
    <mergeCell ref="I34:I37"/>
    <mergeCell ref="B44:B47"/>
    <mergeCell ref="B49:B52"/>
    <mergeCell ref="B39:B42"/>
    <mergeCell ref="A44:A47"/>
    <mergeCell ref="A39:A42"/>
    <mergeCell ref="K54:K58"/>
    <mergeCell ref="D130:D132"/>
    <mergeCell ref="M126:M128"/>
    <mergeCell ref="R122:R124"/>
    <mergeCell ref="S122:S124"/>
    <mergeCell ref="V122:V124"/>
    <mergeCell ref="V126:V128"/>
    <mergeCell ref="T122:T124"/>
    <mergeCell ref="AB126:AB128"/>
    <mergeCell ref="I130:I132"/>
    <mergeCell ref="L130:L132"/>
    <mergeCell ref="J130:J132"/>
    <mergeCell ref="K130:K132"/>
    <mergeCell ref="K126:K128"/>
    <mergeCell ref="J126:J128"/>
    <mergeCell ref="E130:E132"/>
    <mergeCell ref="F130:F132"/>
    <mergeCell ref="H130:H132"/>
    <mergeCell ref="N126:N128"/>
    <mergeCell ref="P130:P132"/>
    <mergeCell ref="O130:O132"/>
    <mergeCell ref="P126:P128"/>
    <mergeCell ref="AB130:AB132"/>
    <mergeCell ref="AA130:AA132"/>
    <mergeCell ref="Z130:Z132"/>
    <mergeCell ref="AD80:AD83"/>
    <mergeCell ref="AB80:AB83"/>
    <mergeCell ref="I80:I83"/>
    <mergeCell ref="J65:J68"/>
    <mergeCell ref="I60:I63"/>
    <mergeCell ref="I65:I68"/>
    <mergeCell ref="J60:J63"/>
    <mergeCell ref="L60:L63"/>
    <mergeCell ref="L75:L78"/>
    <mergeCell ref="S80:S83"/>
    <mergeCell ref="AC92:AC94"/>
    <mergeCell ref="Z92:Z94"/>
    <mergeCell ref="AA92:AA94"/>
    <mergeCell ref="V85:V90"/>
    <mergeCell ref="B60:B63"/>
    <mergeCell ref="A65:A68"/>
    <mergeCell ref="A60:A63"/>
    <mergeCell ref="A75:A78"/>
    <mergeCell ref="A70:A73"/>
    <mergeCell ref="A85:A90"/>
    <mergeCell ref="A80:A83"/>
    <mergeCell ref="W92:W94"/>
    <mergeCell ref="W85:W90"/>
    <mergeCell ref="G80:G81"/>
    <mergeCell ref="G85:G87"/>
    <mergeCell ref="U85:U90"/>
    <mergeCell ref="U92:U94"/>
    <mergeCell ref="T85:T90"/>
    <mergeCell ref="T92:T94"/>
    <mergeCell ref="S85:S90"/>
    <mergeCell ref="R85:R90"/>
    <mergeCell ref="V112:V116"/>
    <mergeCell ref="V108:V110"/>
    <mergeCell ref="W112:W116"/>
    <mergeCell ref="A130:A132"/>
    <mergeCell ref="C130:C132"/>
    <mergeCell ref="B126:B128"/>
    <mergeCell ref="B130:B132"/>
    <mergeCell ref="B75:B78"/>
    <mergeCell ref="B65:B68"/>
    <mergeCell ref="B70:B73"/>
    <mergeCell ref="B85:B90"/>
    <mergeCell ref="B80:B83"/>
    <mergeCell ref="W104:W106"/>
    <mergeCell ref="W100:W102"/>
    <mergeCell ref="T104:T106"/>
    <mergeCell ref="U104:U106"/>
    <mergeCell ref="V104:V106"/>
    <mergeCell ref="S104:S106"/>
    <mergeCell ref="T100:T102"/>
    <mergeCell ref="U100:U102"/>
    <mergeCell ref="V100:V102"/>
    <mergeCell ref="W80:W83"/>
    <mergeCell ref="V80:V83"/>
    <mergeCell ref="U80:U83"/>
    <mergeCell ref="X104:X106"/>
    <mergeCell ref="X100:X102"/>
    <mergeCell ref="X130:X132"/>
    <mergeCell ref="Y130:Y132"/>
    <mergeCell ref="Y126:Y128"/>
    <mergeCell ref="X126:X128"/>
    <mergeCell ref="Z126:Z128"/>
    <mergeCell ref="X92:X94"/>
    <mergeCell ref="Y92:Y94"/>
    <mergeCell ref="Y100:Y102"/>
    <mergeCell ref="X112:X116"/>
    <mergeCell ref="X108:X110"/>
    <mergeCell ref="Z122:Z124"/>
    <mergeCell ref="Z108:Z110"/>
    <mergeCell ref="Z100:Z102"/>
    <mergeCell ref="AN12:AO14"/>
    <mergeCell ref="AL12:AM14"/>
    <mergeCell ref="AL15:AL16"/>
    <mergeCell ref="AM15:AM16"/>
    <mergeCell ref="AO15:AO16"/>
    <mergeCell ref="AN15:AN16"/>
    <mergeCell ref="I17:I20"/>
    <mergeCell ref="I22:I27"/>
    <mergeCell ref="J17:J20"/>
    <mergeCell ref="J22:J27"/>
    <mergeCell ref="Z17:Z20"/>
    <mergeCell ref="U17:U20"/>
    <mergeCell ref="V17:V20"/>
    <mergeCell ref="W17:W20"/>
    <mergeCell ref="S17:S20"/>
    <mergeCell ref="S22:S27"/>
    <mergeCell ref="AH22:AH27"/>
    <mergeCell ref="AG17:AG20"/>
    <mergeCell ref="U14:V14"/>
    <mergeCell ref="S14:T14"/>
    <mergeCell ref="S15:S16"/>
    <mergeCell ref="T15:T16"/>
    <mergeCell ref="W15:W16"/>
    <mergeCell ref="P22:P27"/>
    <mergeCell ref="AK29:AK32"/>
    <mergeCell ref="M17:M20"/>
    <mergeCell ref="K17:K20"/>
    <mergeCell ref="L17:L20"/>
    <mergeCell ref="K22:K27"/>
    <mergeCell ref="L22:L27"/>
    <mergeCell ref="M22:M27"/>
    <mergeCell ref="O22:O27"/>
    <mergeCell ref="AC14:AG14"/>
    <mergeCell ref="W14:X14"/>
    <mergeCell ref="AD15:AD16"/>
    <mergeCell ref="AC15:AC16"/>
    <mergeCell ref="U15:U16"/>
    <mergeCell ref="R15:R16"/>
    <mergeCell ref="N15:N16"/>
    <mergeCell ref="O15:O16"/>
    <mergeCell ref="V15:V16"/>
    <mergeCell ref="AE15:AE16"/>
    <mergeCell ref="AK22:AK27"/>
    <mergeCell ref="AJ22:AJ27"/>
    <mergeCell ref="AI22:AI27"/>
    <mergeCell ref="AH12:AK14"/>
    <mergeCell ref="AJ29:AJ32"/>
    <mergeCell ref="N22:N27"/>
    <mergeCell ref="I11:L14"/>
    <mergeCell ref="A15:A16"/>
    <mergeCell ref="B15:B16"/>
    <mergeCell ref="J15:J16"/>
    <mergeCell ref="K15:K16"/>
    <mergeCell ref="M15:M16"/>
    <mergeCell ref="L15:L16"/>
    <mergeCell ref="C11:D14"/>
    <mergeCell ref="C15:C16"/>
    <mergeCell ref="D15:D16"/>
    <mergeCell ref="A11:B14"/>
    <mergeCell ref="E15:E16"/>
    <mergeCell ref="M11:AK11"/>
    <mergeCell ref="O12:AG13"/>
    <mergeCell ref="M12:N14"/>
    <mergeCell ref="O14:P14"/>
    <mergeCell ref="AB15:AB16"/>
    <mergeCell ref="Q15:Q16"/>
    <mergeCell ref="P15:P16"/>
    <mergeCell ref="H15:H16"/>
    <mergeCell ref="I15:I16"/>
    <mergeCell ref="G15:G16"/>
    <mergeCell ref="AL11:AO11"/>
    <mergeCell ref="D1:AL4"/>
    <mergeCell ref="A5:AO5"/>
    <mergeCell ref="E9:AM9"/>
    <mergeCell ref="E6:AO6"/>
    <mergeCell ref="E8:AM8"/>
    <mergeCell ref="E7:AM7"/>
    <mergeCell ref="A1:C4"/>
    <mergeCell ref="G19:G20"/>
    <mergeCell ref="H17:H20"/>
    <mergeCell ref="G17:G18"/>
    <mergeCell ref="E17:E20"/>
    <mergeCell ref="F17:F20"/>
    <mergeCell ref="B17:B20"/>
    <mergeCell ref="A17:A20"/>
    <mergeCell ref="T17:T20"/>
    <mergeCell ref="N17:N20"/>
    <mergeCell ref="O17:O20"/>
    <mergeCell ref="P17:P20"/>
    <mergeCell ref="AA17:AA20"/>
    <mergeCell ref="AB17:AB20"/>
    <mergeCell ref="AC17:AC20"/>
    <mergeCell ref="F15:F16"/>
    <mergeCell ref="E11:H14"/>
    <mergeCell ref="A22:A27"/>
    <mergeCell ref="Q85:Q90"/>
    <mergeCell ref="Q80:Q83"/>
    <mergeCell ref="P80:P83"/>
    <mergeCell ref="R80:R83"/>
    <mergeCell ref="M92:M94"/>
    <mergeCell ref="L80:L83"/>
    <mergeCell ref="L92:L94"/>
    <mergeCell ref="K39:K42"/>
    <mergeCell ref="K44:K47"/>
    <mergeCell ref="K65:K68"/>
    <mergeCell ref="L65:L68"/>
    <mergeCell ref="L39:L42"/>
    <mergeCell ref="P85:P90"/>
    <mergeCell ref="K34:K37"/>
    <mergeCell ref="J44:J47"/>
    <mergeCell ref="I44:I47"/>
    <mergeCell ref="H44:H47"/>
    <mergeCell ref="J39:J42"/>
    <mergeCell ref="F39:F42"/>
    <mergeCell ref="E39:E42"/>
    <mergeCell ref="J29:J32"/>
    <mergeCell ref="B54:B58"/>
    <mergeCell ref="A54:A58"/>
    <mergeCell ref="T80:T83"/>
    <mergeCell ref="K80:K83"/>
    <mergeCell ref="L44:L47"/>
    <mergeCell ref="K92:K94"/>
    <mergeCell ref="AJ80:AJ83"/>
    <mergeCell ref="AI80:AI83"/>
    <mergeCell ref="Z80:Z83"/>
    <mergeCell ref="AA80:AA83"/>
    <mergeCell ref="AF80:AF83"/>
    <mergeCell ref="AE80:AE83"/>
    <mergeCell ref="AG80:AG83"/>
    <mergeCell ref="AH80:AH83"/>
    <mergeCell ref="AE92:AE94"/>
    <mergeCell ref="AF92:AF94"/>
    <mergeCell ref="AJ85:AJ90"/>
    <mergeCell ref="AI92:AI94"/>
    <mergeCell ref="AH92:AH94"/>
    <mergeCell ref="AJ92:AJ94"/>
    <mergeCell ref="AG92:AG94"/>
    <mergeCell ref="AH75:AH78"/>
    <mergeCell ref="AI75:AI78"/>
    <mergeCell ref="X80:X83"/>
    <mergeCell ref="V92:V94"/>
    <mergeCell ref="AD92:AD94"/>
  </mergeCells>
  <conditionalFormatting sqref="I17 AI17 I22 AI22 I29 AI29 I34 AI34 I39 AI39 I44 AI44 I49 AI49 I54 AI54 I60 AI60 I65 AI65 I70 AI70 I75 AI75 AI92">
    <cfRule type="cellIs" dxfId="295" priority="1" operator="equal">
      <formula>"1 - Rara vez"</formula>
    </cfRule>
  </conditionalFormatting>
  <conditionalFormatting sqref="I17 AI17 I22 AI22 I29 AI29 I34 AI34 I39 AI39 I44 AI44 I49 AI49 I54 AI54 I60 AI60 I65 AI65 I70 AI70 I75 AI75 AI92">
    <cfRule type="cellIs" dxfId="294" priority="2" operator="equal">
      <formula>"2 - Improbable"</formula>
    </cfRule>
  </conditionalFormatting>
  <conditionalFormatting sqref="I17 AI17 I22 AI22 I29 AI29 I34 AI34 I39 AI39 I44 AI44 I49 AI49 I54 AI54 I60 AI60 I65 AI65 I70 AI70 I75 AI75 AI92">
    <cfRule type="cellIs" dxfId="293" priority="3" operator="equal">
      <formula>"3 - Posible"</formula>
    </cfRule>
  </conditionalFormatting>
  <conditionalFormatting sqref="I17 AI17 I22 AI22 I29 AI29 I34 AI34 I39 AI39 I44 AI44 I49 AI49 I54 AI54 I60 AI60 I65 AI65 I70 AI70 I75 AI75 AI92">
    <cfRule type="cellIs" dxfId="292" priority="4" operator="equal">
      <formula>"4 - Probable"</formula>
    </cfRule>
  </conditionalFormatting>
  <conditionalFormatting sqref="J17 AI17:AJ17 J22 AI22:AJ22 J29 AI29:AJ29 J34 AI34:AJ34 J39 AI39:AJ39 J44 AI44:AJ44 J49 AI49:AJ49 J54 AI54:AJ54 J60 AI60:AJ60 J65 AI65:AJ65 J70 AI70:AJ70 J75 AI75:AJ75 AJ92">
    <cfRule type="cellIs" dxfId="291" priority="5" operator="equal">
      <formula>"1 - Insignificante"</formula>
    </cfRule>
  </conditionalFormatting>
  <conditionalFormatting sqref="J17 AI17:AJ17 J22 AI22:AJ22 J29 AI29:AJ29 J34 AI34:AJ34 J39 AI39:AJ39 J44 AI44:AJ44 J49 AI49:AJ49 J54 AI54:AJ54 J60 AI60:AJ60 J65 AI65:AJ65 J70 AI70:AJ70 J75 AI75:AJ75 AJ92">
    <cfRule type="cellIs" dxfId="290" priority="6" operator="equal">
      <formula>"2 - Menor"</formula>
    </cfRule>
  </conditionalFormatting>
  <conditionalFormatting sqref="J17 AI17:AJ17 J22 AI22:AJ22 J29 AI29:AJ29 J34 AI34:AJ34 J39 AI39:AJ39 J44 AI44:AJ44 J49 AI49:AJ49 J54 AI54:AJ54 J60 AI60:AJ60 J65 AI65:AJ65 J70 AI70:AJ70 J75 AI75:AJ75 AJ92">
    <cfRule type="cellIs" dxfId="289" priority="7" operator="equal">
      <formula>"3 - Moderado"</formula>
    </cfRule>
  </conditionalFormatting>
  <conditionalFormatting sqref="J17 AI17:AJ17 J22 AI22:AJ22 J29 AI29:AJ29 J34 AI34:AJ34 J39 AI39:AJ39 J44 AI44:AJ44 J49 AI49:AJ49 J54 AI54:AJ54 J60 AI60:AJ60 J65 AI65:AJ65 J70 AI70:AJ70 J75 AI75:AJ75 AJ92">
    <cfRule type="cellIs" dxfId="288" priority="8" operator="equal">
      <formula>"4 - Mayor"</formula>
    </cfRule>
  </conditionalFormatting>
  <conditionalFormatting sqref="K17 AJ17:AK17 K22 AJ22:AK22 K29 AJ29:AK29 K34 AJ34:AK34 K39 AJ39:AK39 K44 AJ44:AK44 K49 AJ49:AK49 K54 AJ54:AK54 K60 AJ60:AK60 K65 AJ65:AK65 K70 AJ70:AK70 K75 AJ75:AK75 AK92">
    <cfRule type="cellIs" dxfId="287" priority="9" operator="equal">
      <formula>"Zona de Riesgo Baja"</formula>
    </cfRule>
  </conditionalFormatting>
  <conditionalFormatting sqref="K17 AJ17:AK17 K22 AJ22:AK22 K29 AJ29:AK29 K34 AJ34:AK34 K39 AJ39:AK39 K44 AJ44:AK44 K49 AJ49:AK49 K54 AJ54:AK54 K60 AJ60:AK60 K65 AJ65:AK65 K70 AJ70:AK70 K75 AJ75:AK75 AK92">
    <cfRule type="cellIs" dxfId="286" priority="10" operator="equal">
      <formula>"Zona de Riesgo Moderada"</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5" priority="11" operator="containsText" text="Zona de Riesgo Extrema">
      <formula>NOT(ISERROR(SEARCH(("Zona de Riesgo Extrema"),(K17))))</formula>
    </cfRule>
  </conditionalFormatting>
  <conditionalFormatting sqref="K17:K20 AK17:AK20 K22:K27 AK22:AK27 K29:K32 AK29:AK32 K34:K37 AK34:AK37 K39:K42 AK39:AK42 K44:K47 AK44:AK47 K49:K52 AK49:AK52 K54:K58 AK54:AK58 K60:K63 AK60:AK63 K65:K68 AK65:AK68 K70:K73 AK70:AK73 K75:K78 AK75:AK78 AK92:AK94">
    <cfRule type="containsText" dxfId="284" priority="12" operator="containsText" text="Zona de Riesgo Alta">
      <formula>NOT(ISERROR(SEARCH(("Zona de Riesgo Alta"),(K17))))</formula>
    </cfRule>
  </conditionalFormatting>
  <conditionalFormatting sqref="AI17 AI22 AI29 AI34 AI39 AI44 AI49 AI54 AI60 AI65 AI70 AI75">
    <cfRule type="cellIs" dxfId="283" priority="13" operator="equal">
      <formula>"1 - Rara vez"</formula>
    </cfRule>
  </conditionalFormatting>
  <conditionalFormatting sqref="AI17 AI22 AI29 AI34 AI39 AI44 AI49 AI54 AI60 AI65 AI70 AI75">
    <cfRule type="cellIs" dxfId="282" priority="14" operator="equal">
      <formula>"2 - Improbable"</formula>
    </cfRule>
  </conditionalFormatting>
  <conditionalFormatting sqref="AI17 AI22 AI29 AI34 AI39 AI44 AI49 AI54 AI60 AI65 AI70 AI75">
    <cfRule type="cellIs" dxfId="281" priority="15" operator="equal">
      <formula>"3 - Posible"</formula>
    </cfRule>
  </conditionalFormatting>
  <conditionalFormatting sqref="AI17 AI22 AI29 AI34 AI39 AI44 AI49 AI54 AI60 AI65 AI70 AI75">
    <cfRule type="cellIs" dxfId="280" priority="16" operator="equal">
      <formula>"4 - Probable"</formula>
    </cfRule>
  </conditionalFormatting>
  <conditionalFormatting sqref="AJ17 AJ22 AJ29 AJ34 AJ39 AJ44 AJ49 AJ54 AJ60 AJ65 AJ70 AJ75">
    <cfRule type="cellIs" dxfId="279" priority="17" operator="equal">
      <formula>"1 - Insignificante"</formula>
    </cfRule>
  </conditionalFormatting>
  <conditionalFormatting sqref="AJ17 AJ22 AJ29 AJ34 AJ39 AJ44 AJ49 AJ54 AJ60 AJ65 AJ70 AJ75">
    <cfRule type="cellIs" dxfId="278" priority="18" operator="equal">
      <formula>"2 - Menor"</formula>
    </cfRule>
  </conditionalFormatting>
  <conditionalFormatting sqref="AJ17 AJ22 AJ29 AJ34 AJ39 AJ44 AJ49 AJ54 AJ60 AJ65 AJ70 AJ75">
    <cfRule type="cellIs" dxfId="277" priority="19" operator="equal">
      <formula>"3 - Moderado"</formula>
    </cfRule>
  </conditionalFormatting>
  <conditionalFormatting sqref="AJ17 AJ22 AJ29 AJ34 AJ39 AJ44 AJ49 AJ54 AJ60 AJ65 AJ70 AJ75">
    <cfRule type="cellIs" dxfId="276" priority="20" operator="equal">
      <formula>"4 - Mayor"</formula>
    </cfRule>
  </conditionalFormatting>
  <conditionalFormatting sqref="AK17 AK22 AK29 AK34 AK39 AK44 AK49 AK54 AK60 AK65 AK70 AK75">
    <cfRule type="cellIs" dxfId="275" priority="21" operator="equal">
      <formula>"Zona de Riesgo Baja"</formula>
    </cfRule>
  </conditionalFormatting>
  <conditionalFormatting sqref="AK17 AK22 AK29 AK34 AK39 AK44 AK49 AK54 AK60 AK65 AK70 AK75">
    <cfRule type="cellIs" dxfId="274" priority="22" operator="equal">
      <formula>"Zona de Riesgo Moderada"</formula>
    </cfRule>
  </conditionalFormatting>
  <conditionalFormatting sqref="I17:I20 AI17:AI20 I22:I27 AI22:AI27 I29:I32 AI29:AI32 I34:I37 AI34:AI37 I39:I42 AI39:AI42 I44:I47 AI44:AI47 I49:I52 AI49:AI52 I54:I58 AI54:AI58 I60:I63 AI60:AI63 I65:I68 AI65:AI68 I70:I73 AI70:AI73 I75:I78 AI75:AI78 AI92:AI94">
    <cfRule type="containsText" dxfId="273" priority="23" operator="containsText" text="5 - Casi seguro">
      <formula>NOT(ISERROR(SEARCH(("5 - Casi seguro"),(I17))))</formula>
    </cfRule>
  </conditionalFormatting>
  <conditionalFormatting sqref="J17:J20 AJ17:AJ20 J22:J27 AJ22:AJ27 J29:J32 AJ29:AJ32 J34:J37 AJ34:AJ37 J39:J42 AJ39:AJ42 J44:J47 AJ44:AJ47 J49:J52 AJ49:AJ52 J54:J58 AJ54:AJ58 J60:J63 AJ60:AJ63 J65:J68 AJ65:AJ68 J70:J73 AJ70:AJ73 J75:J78 AJ75:AJ78 AJ92:AJ94">
    <cfRule type="containsText" dxfId="272" priority="24" operator="containsText" text="5 - Catastrófico">
      <formula>NOT(ISERROR(SEARCH(("5 - Catastrófico"),(J17))))</formula>
    </cfRule>
  </conditionalFormatting>
  <dataValidations disablePrompts="1" count="17">
    <dataValidation type="list" allowBlank="1" showInputMessage="1" showErrorMessage="1" prompt=" - " sqref="R17:R20 R22:R27 R29:R32 R34:R37 R39:R42 R44:R47 R49:R52 R54:R58 R60:R63 R65:R68 R70:R73 R75:R78" xr:uid="{00000000-0002-0000-0D00-000000000000}">
      <formula1>$N$120:$N$121</formula1>
    </dataValidation>
    <dataValidation type="list" allowBlank="1" showInputMessage="1" showErrorMessage="1" prompt=" - " sqref="A17 A22 A29 A34 A39 A44 A49 A54 A60 A65 A70 A75" xr:uid="{00000000-0002-0000-0D00-000001000000}">
      <formula1>$C$104:$C$117</formula1>
    </dataValidation>
    <dataValidation type="list" allowBlank="1" showInputMessage="1" showErrorMessage="1" prompt=" - " sqref="C17:C19 C22:C27 C29:C30 C34:C35 C39 C44 C49:C51 C54:C58 C60 C65 C70:C72 C75" xr:uid="{00000000-0002-0000-0D00-000002000000}">
      <formula1>$E$104:$E$121</formula1>
    </dataValidation>
    <dataValidation type="list" allowBlank="1" showInputMessage="1" showErrorMessage="1" prompt=" - " sqref="L17 L22 L29 L34 L39 L44 L49 L54 L60 L65 L70 L75" xr:uid="{00000000-0002-0000-0D00-000003000000}">
      <formula1>$E$124:$E$126</formula1>
    </dataValidation>
    <dataValidation type="list" allowBlank="1" showInputMessage="1" showErrorMessage="1" prompt=" - " sqref="J17 AJ17 J22 AJ22 J29 AJ29 J34 AJ34 J39 AJ39 J44 AJ44 J49 AJ49 J54 AJ54 J60 AJ60 J65 AJ65 J70 AJ70 J75 AJ75" xr:uid="{00000000-0002-0000-0D00-000004000000}">
      <formula1>$G$111:$G$115</formula1>
    </dataValidation>
    <dataValidation type="list" allowBlank="1" showInputMessage="1" showErrorMessage="1" prompt=" - " sqref="N17 N22 N29:N32 N34:N37 N39:N42 N44:N47 N49:N52 N54:N58 N60:N63 N65:N68 N70:N73 N75:N78" xr:uid="{00000000-0002-0000-0D00-000005000000}">
      <formula1>$I$110:$I$111</formula1>
    </dataValidation>
    <dataValidation type="list" allowBlank="1" showInputMessage="1" showErrorMessage="1" prompt=" - " sqref="AG23:AG27 AG30:AG32 AG35:AG37 AG40:AG42 AG45:AG47 AG50:AG52 AG55:AG58 AG61:AG63 AG66:AG68 AG71:AG73 AG76:AG78" xr:uid="{00000000-0002-0000-0D00-000006000000}">
      <formula1>$N$132:$N$133</formula1>
    </dataValidation>
    <dataValidation type="list" allowBlank="1" showInputMessage="1" showErrorMessage="1" prompt=" - " sqref="P17 P22 P29:P32 P34:P37 P39:P42 P44:P47 P49:P52 P54:P58 P60:P63 P65:P68 P70:P73 P75:P78" xr:uid="{00000000-0002-0000-0D00-000007000000}">
      <formula1>$J$114:$J$115</formula1>
    </dataValidation>
    <dataValidation type="list" allowBlank="1" showInputMessage="1" showErrorMessage="1" prompt=" - " sqref="T17 V17 X17 Z17 T22:T27 V22:V27 X22:X27 Z22:Z27 T29:T32 V29:V32 X29:X32 Z29:Z32 T34:T37 V34:V37 X34:X37 Z34:Z37 T39:T42 V39:V42 X39:X42 Z39:Z42 T44:T47 V44:V47 X44:X47 Z44:Z47 T49:T52 V49:V52 X49:X52 Z49:Z52 T54:T58 V54:V58 X54:X58 Z54:Z58 T60:T63 V60:V63 X60:X63 Z60:Z63 T65:T68 V65:V68 X65:X68 Z65:Z68 T70:T73 V70:V73 X70:X73 Z70:Z73 T75:T78 V75:V78 X75:X78 Z75:Z78" xr:uid="{00000000-0002-0000-0D00-000008000000}">
      <formula1>$I$114:$I$115</formula1>
    </dataValidation>
    <dataValidation type="list" allowBlank="1" showInputMessage="1" showErrorMessage="1" prompt=" - " sqref="AG17 AG22 AG29 AG34 AG39 AG44 AG49 AG54 AG60 AG65 AG70 AG75" xr:uid="{00000000-0002-0000-0D00-000009000000}">
      <formula1>$I$126:$I$127</formula1>
    </dataValidation>
    <dataValidation type="list" allowBlank="1" showInputMessage="1" showErrorMessage="1" prompt=" - " sqref="K17 AK17 K22 AK22 K29 AK29 K34 AK34 K39 AK39 K44 AK44 K49 AK49 K54 AK54 K60 AK60 K65 AK65 K70 AK70 K75 AK75" xr:uid="{00000000-0002-0000-0D00-00000A000000}">
      <formula1>$I$104:$I$107</formula1>
    </dataValidation>
    <dataValidation type="list" allowBlank="1" showInputMessage="1" showErrorMessage="1" prompt=" - " sqref="I17 AI17 I22 AI22 I29 AI29 I34 AI34 I39 AI39 I44 AI44 I49 AI49 I54 AI54 I60 AI60 I65 AI65 I70 AI70 I75 AI75" xr:uid="{00000000-0002-0000-0D00-00000B000000}">
      <formula1>$G$104:$G$108</formula1>
    </dataValidation>
    <dataValidation type="list" allowBlank="1" showInputMessage="1" showErrorMessage="1" prompt=" - " sqref="C20 C31:C32 C36:C37 C40:C42 C45:C47 C52 C61:C63 C66:C68 C73 C76:C78" xr:uid="{00000000-0002-0000-0D00-00000C000000}">
      <formula1>$J$110:$J$127</formula1>
    </dataValidation>
    <dataValidation type="list" allowBlank="1" showInputMessage="1" showErrorMessage="1" prompt=" - " sqref="AE17:AE20 AE22:AE27 AE29:AE32 AE34:AE37 AE39:AE42 AE44:AE47 AE49:AE52 AE54:AE58 AE60:AE63 AE65:AE68 AE70:AE73 AE75:AE78" xr:uid="{00000000-0002-0000-0D00-00000D000000}">
      <formula1>$I$121:$I$123</formula1>
    </dataValidation>
    <dataValidation type="list" allowBlank="1" showInputMessage="1" showErrorMessage="1" prompt=" - " sqref="AH17 AD17:AD20 AF17:AF20 AH22 AD22:AD27 AF22:AF27 AH29 AD29:AD32 AF29:AF32 AH34 AD34:AD37 AF34:AF37 AH39 AD39:AD42 AF39:AF42 AH44 AD44:AD47 AF44:AF47 AH49 AD49:AD52 AF49:AF52 AH54 AD54:AD58 AF54:AF58 AH60 AD60:AD63 AF60:AF63 AH65 AD65:AD68 AF65:AF68 AH70 AD70:AD73 AF70:AF73 AH75 AD75:AD78 AF75:AF78" xr:uid="{00000000-0002-0000-0D00-00000E000000}">
      <formula1>$G$124:$G$126</formula1>
    </dataValidation>
    <dataValidation type="list" allowBlank="1" showInputMessage="1" showErrorMessage="1" prompt=" - " sqref="H17 H22 H29 H34 H39 H44 H49 H54 H60 H65 H70 H75" xr:uid="{00000000-0002-0000-0D00-00000F000000}">
      <formula1>$C$120:$C$131</formula1>
    </dataValidation>
    <dataValidation type="list" allowBlank="1" showInputMessage="1" showErrorMessage="1" prompt=" - " sqref="AB17 AB22:AB27 AB29:AB32 AB34:AB37 AB39:AB42 AB44:AB47 AB49:AB52 AB54:AB58 AB60:AB63 AB65:AB68 AB70:AB73 AB75:AB78" xr:uid="{00000000-0002-0000-0D00-000010000000}">
      <formula1>$I$116:$I$118</formula1>
    </dataValidation>
  </dataValidation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BY1000"/>
  <sheetViews>
    <sheetView topLeftCell="BB30" workbookViewId="0">
      <selection activeCell="BE30" sqref="BE30"/>
    </sheetView>
  </sheetViews>
  <sheetFormatPr baseColWidth="10" defaultColWidth="14.42578125" defaultRowHeight="15" customHeight="1"/>
  <cols>
    <col min="1" max="1" width="14" customWidth="1"/>
    <col min="2" max="2" width="9" customWidth="1"/>
    <col min="3" max="3" width="24" customWidth="1"/>
    <col min="4" max="4" width="28.85546875" customWidth="1"/>
    <col min="5" max="5" width="26.85546875" customWidth="1"/>
    <col min="6" max="6" width="31.71093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3.42578125" customWidth="1"/>
    <col min="56" max="56" width="16.140625" customWidth="1"/>
    <col min="57" max="57" width="66.42578125" customWidth="1"/>
    <col min="58" max="77" width="6.85546875" customWidth="1"/>
  </cols>
  <sheetData>
    <row r="1" spans="1:77" ht="30" customHeight="1">
      <c r="A1" s="483"/>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2"/>
      <c r="BG1" s="2"/>
      <c r="BH1" s="2"/>
      <c r="BI1" s="2"/>
      <c r="BJ1" s="2"/>
      <c r="BK1" s="2"/>
      <c r="BL1" s="2"/>
      <c r="BM1" s="2"/>
      <c r="BN1" s="2"/>
      <c r="BO1" s="2"/>
      <c r="BP1" s="2"/>
      <c r="BQ1" s="2"/>
      <c r="BR1" s="2"/>
      <c r="BS1" s="2"/>
      <c r="BT1" s="2"/>
      <c r="BU1" s="2"/>
      <c r="BV1" s="3"/>
      <c r="BW1" s="3"/>
      <c r="BX1" s="3"/>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2"/>
      <c r="BG2" s="2"/>
      <c r="BH2" s="2"/>
      <c r="BI2" s="2"/>
      <c r="BJ2" s="2"/>
      <c r="BK2" s="2"/>
      <c r="BL2" s="2"/>
      <c r="BM2" s="2"/>
      <c r="BN2" s="2"/>
      <c r="BO2" s="2"/>
      <c r="BP2" s="2"/>
      <c r="BQ2" s="2"/>
      <c r="BR2" s="2"/>
      <c r="BS2" s="2"/>
      <c r="BT2" s="2"/>
      <c r="BU2" s="2"/>
      <c r="BV2" s="3"/>
      <c r="BW2" s="3"/>
      <c r="BX2" s="3"/>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2"/>
      <c r="BG3" s="2"/>
      <c r="BH3" s="2"/>
      <c r="BI3" s="2"/>
      <c r="BJ3" s="2"/>
      <c r="BK3" s="2"/>
      <c r="BL3" s="2"/>
      <c r="BM3" s="2"/>
      <c r="BN3" s="2"/>
      <c r="BO3" s="2"/>
      <c r="BP3" s="2"/>
      <c r="BQ3" s="2"/>
      <c r="BR3" s="2"/>
      <c r="BS3" s="2"/>
      <c r="BT3" s="2"/>
      <c r="BU3" s="2"/>
      <c r="BV3" s="3"/>
      <c r="BW3" s="3"/>
      <c r="BX3" s="3"/>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2"/>
      <c r="BG4" s="2"/>
      <c r="BH4" s="2"/>
      <c r="BI4" s="2"/>
      <c r="BJ4" s="2"/>
      <c r="BK4" s="2"/>
      <c r="BL4" s="2"/>
      <c r="BM4" s="2"/>
      <c r="BN4" s="2"/>
      <c r="BO4" s="2"/>
      <c r="BP4" s="2"/>
      <c r="BQ4" s="2"/>
      <c r="BR4" s="2"/>
      <c r="BS4" s="2"/>
      <c r="BT4" s="2"/>
      <c r="BU4" s="2"/>
      <c r="BV4" s="3"/>
      <c r="BW4" s="3"/>
      <c r="BX4" s="3"/>
    </row>
    <row r="5" spans="1:77" ht="8.25" customHeight="1">
      <c r="A5" s="243"/>
      <c r="B5" s="4"/>
      <c r="C5" s="243"/>
      <c r="D5" s="243"/>
      <c r="E5" s="243"/>
      <c r="F5" s="243"/>
      <c r="G5" s="243"/>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536"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2"/>
      <c r="BG6" s="2"/>
      <c r="BH6" s="2"/>
      <c r="BI6" s="2"/>
      <c r="BJ6" s="2"/>
      <c r="BK6" s="2"/>
      <c r="BL6" s="2"/>
      <c r="BM6" s="2"/>
      <c r="BN6" s="2"/>
      <c r="BO6" s="2"/>
      <c r="BP6" s="2"/>
      <c r="BQ6" s="2"/>
      <c r="BR6" s="2"/>
      <c r="BS6" s="2"/>
      <c r="BT6" s="2"/>
      <c r="BU6" s="2"/>
      <c r="BV6" s="2"/>
      <c r="BW6" s="2"/>
      <c r="BX6" s="2"/>
    </row>
    <row r="7" spans="1:77" ht="30" customHeight="1">
      <c r="A7" s="535" t="s">
        <v>6</v>
      </c>
      <c r="B7" s="328"/>
      <c r="C7" s="328"/>
      <c r="D7" s="329"/>
      <c r="E7" s="535" t="s">
        <v>698</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9"/>
      <c r="BF7" s="2"/>
      <c r="BG7" s="2"/>
      <c r="BH7" s="2"/>
      <c r="BI7" s="2"/>
      <c r="BJ7" s="2"/>
      <c r="BK7" s="2"/>
      <c r="BL7" s="2"/>
      <c r="BM7" s="2"/>
      <c r="BN7" s="2"/>
      <c r="BO7" s="2"/>
      <c r="BP7" s="2"/>
      <c r="BQ7" s="2"/>
      <c r="BR7" s="2"/>
      <c r="BS7" s="2"/>
      <c r="BT7" s="2"/>
      <c r="BU7" s="2"/>
      <c r="BV7" s="2"/>
      <c r="BW7" s="2"/>
      <c r="BX7" s="2"/>
    </row>
    <row r="8" spans="1:77" ht="30" customHeight="1">
      <c r="A8" s="535" t="s">
        <v>8</v>
      </c>
      <c r="B8" s="328"/>
      <c r="C8" s="328"/>
      <c r="D8" s="329"/>
      <c r="E8" s="535" t="s">
        <v>700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9"/>
      <c r="BF8" s="2"/>
      <c r="BG8" s="2"/>
      <c r="BH8" s="2"/>
      <c r="BI8" s="2"/>
      <c r="BJ8" s="2"/>
      <c r="BK8" s="2"/>
      <c r="BL8" s="2"/>
      <c r="BM8" s="2"/>
      <c r="BN8" s="2"/>
      <c r="BO8" s="2"/>
      <c r="BP8" s="2"/>
      <c r="BQ8" s="2"/>
      <c r="BR8" s="2"/>
      <c r="BS8" s="2"/>
      <c r="BT8" s="2"/>
      <c r="BU8" s="2"/>
      <c r="BV8" s="2"/>
      <c r="BW8" s="2"/>
      <c r="BX8" s="2"/>
    </row>
    <row r="9" spans="1:77" ht="30" customHeight="1">
      <c r="A9" s="535" t="s">
        <v>11</v>
      </c>
      <c r="B9" s="328"/>
      <c r="C9" s="328"/>
      <c r="D9" s="329"/>
      <c r="E9" s="535" t="s">
        <v>701</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9"/>
      <c r="BF9" s="2"/>
      <c r="BG9" s="2"/>
      <c r="BH9" s="2"/>
      <c r="BI9" s="2"/>
      <c r="BJ9" s="2"/>
      <c r="BK9" s="2"/>
      <c r="BL9" s="2"/>
      <c r="BM9" s="2"/>
      <c r="BN9" s="2"/>
      <c r="BO9" s="2"/>
      <c r="BP9" s="2"/>
      <c r="BQ9" s="2"/>
      <c r="BR9" s="2"/>
      <c r="BS9" s="2"/>
      <c r="BT9" s="2"/>
      <c r="BU9" s="2"/>
      <c r="BV9" s="2"/>
      <c r="BW9" s="2"/>
      <c r="BX9" s="2"/>
    </row>
    <row r="10" spans="1:77" ht="8.25" customHeight="1">
      <c r="A10" s="244"/>
      <c r="B10" s="11"/>
      <c r="C10" s="244"/>
      <c r="D10" s="244"/>
      <c r="E10" s="244"/>
      <c r="F10" s="244"/>
      <c r="G10" s="244"/>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81" t="s">
        <v>13</v>
      </c>
      <c r="B11" s="382"/>
      <c r="C11" s="534"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5"/>
      <c r="BG11" s="15"/>
      <c r="BH11" s="15"/>
      <c r="BI11" s="15"/>
      <c r="BJ11" s="15"/>
      <c r="BK11" s="15"/>
      <c r="BL11" s="15"/>
      <c r="BM11" s="15"/>
      <c r="BN11" s="15"/>
      <c r="BO11" s="15"/>
      <c r="BP11" s="15"/>
      <c r="BQ11" s="15"/>
      <c r="BR11" s="15"/>
      <c r="BS11" s="15"/>
      <c r="BT11" s="15"/>
      <c r="BU11" s="15"/>
      <c r="BV11" s="15"/>
      <c r="BW11" s="15"/>
      <c r="BX11" s="15"/>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2"/>
      <c r="BG12" s="2"/>
      <c r="BH12" s="2"/>
      <c r="BI12" s="2"/>
      <c r="BJ12" s="2"/>
      <c r="BK12" s="2"/>
      <c r="BL12" s="2"/>
      <c r="BM12" s="2"/>
      <c r="BN12" s="2"/>
      <c r="BO12" s="2"/>
      <c r="BP12" s="2"/>
      <c r="BQ12" s="2"/>
      <c r="BR12" s="2"/>
      <c r="BS12" s="2"/>
      <c r="BT12" s="2"/>
      <c r="BU12" s="2"/>
      <c r="BV12" s="2"/>
      <c r="BW12" s="2"/>
      <c r="BX12" s="2"/>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2"/>
      <c r="BG13" s="2"/>
      <c r="BH13" s="2"/>
      <c r="BI13" s="2"/>
      <c r="BJ13" s="2"/>
      <c r="BK13" s="2"/>
      <c r="BL13" s="2"/>
      <c r="BM13" s="2"/>
      <c r="BN13" s="2"/>
      <c r="BO13" s="2"/>
      <c r="BP13" s="2"/>
      <c r="BQ13" s="2"/>
      <c r="BR13" s="2"/>
      <c r="BS13" s="2"/>
      <c r="BT13" s="2"/>
      <c r="BU13" s="2"/>
      <c r="BV13" s="2"/>
      <c r="BW13" s="2"/>
      <c r="BX13" s="2"/>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842</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248.25" customHeight="1">
      <c r="A16" s="374" t="s">
        <v>174</v>
      </c>
      <c r="B16" s="377">
        <v>1</v>
      </c>
      <c r="C16" s="44" t="s">
        <v>763</v>
      </c>
      <c r="D16" s="44" t="s">
        <v>844</v>
      </c>
      <c r="E16" s="374" t="s">
        <v>845</v>
      </c>
      <c r="F16" s="374" t="s">
        <v>846</v>
      </c>
      <c r="G16" s="44" t="s">
        <v>787</v>
      </c>
      <c r="H16" s="374" t="s">
        <v>466</v>
      </c>
      <c r="I16" s="377" t="s">
        <v>303</v>
      </c>
      <c r="J16" s="377" t="s">
        <v>113</v>
      </c>
      <c r="K16" s="377" t="s">
        <v>113</v>
      </c>
      <c r="L16" s="377" t="s">
        <v>113</v>
      </c>
      <c r="M16" s="377" t="s">
        <v>113</v>
      </c>
      <c r="N16" s="377" t="s">
        <v>113</v>
      </c>
      <c r="O16" s="377" t="s">
        <v>113</v>
      </c>
      <c r="P16" s="377" t="s">
        <v>113</v>
      </c>
      <c r="Q16" s="377" t="s">
        <v>113</v>
      </c>
      <c r="R16" s="377" t="s">
        <v>114</v>
      </c>
      <c r="S16" s="377" t="s">
        <v>113</v>
      </c>
      <c r="T16" s="377" t="s">
        <v>113</v>
      </c>
      <c r="U16" s="377" t="s">
        <v>113</v>
      </c>
      <c r="V16" s="377" t="s">
        <v>113</v>
      </c>
      <c r="W16" s="377" t="s">
        <v>113</v>
      </c>
      <c r="X16" s="377" t="s">
        <v>113</v>
      </c>
      <c r="Y16" s="377" t="s">
        <v>114</v>
      </c>
      <c r="Z16" s="377" t="s">
        <v>114</v>
      </c>
      <c r="AA16" s="377" t="s">
        <v>114</v>
      </c>
      <c r="AB16" s="377">
        <v>14</v>
      </c>
      <c r="AC16" s="377" t="s">
        <v>308</v>
      </c>
      <c r="AD16" s="374" t="s">
        <v>300</v>
      </c>
      <c r="AE16" s="374" t="s">
        <v>1656</v>
      </c>
      <c r="AF16" s="377" t="s">
        <v>101</v>
      </c>
      <c r="AG16" s="374" t="s">
        <v>857</v>
      </c>
      <c r="AH16" s="374">
        <v>30</v>
      </c>
      <c r="AI16" s="374" t="s">
        <v>858</v>
      </c>
      <c r="AJ16" s="374">
        <v>15</v>
      </c>
      <c r="AK16" s="374" t="s">
        <v>859</v>
      </c>
      <c r="AL16" s="374">
        <v>15</v>
      </c>
      <c r="AM16" s="374" t="s">
        <v>861</v>
      </c>
      <c r="AN16" s="374">
        <v>15</v>
      </c>
      <c r="AO16" s="374" t="s">
        <v>758</v>
      </c>
      <c r="AP16" s="374">
        <v>15</v>
      </c>
      <c r="AQ16" s="374" t="s">
        <v>862</v>
      </c>
      <c r="AR16" s="377">
        <v>10</v>
      </c>
      <c r="AS16" s="377">
        <v>100</v>
      </c>
      <c r="AT16" s="377" t="s">
        <v>115</v>
      </c>
      <c r="AU16" s="505" t="s">
        <v>117</v>
      </c>
      <c r="AV16" s="505" t="s">
        <v>115</v>
      </c>
      <c r="AW16" s="377" t="s">
        <v>114</v>
      </c>
      <c r="AX16" s="377" t="s">
        <v>115</v>
      </c>
      <c r="AY16" s="377" t="s">
        <v>112</v>
      </c>
      <c r="AZ16" s="377" t="s">
        <v>97</v>
      </c>
      <c r="BA16" s="374" t="s">
        <v>130</v>
      </c>
      <c r="BB16" s="46">
        <v>1</v>
      </c>
      <c r="BC16" s="246" t="s">
        <v>865</v>
      </c>
      <c r="BD16" s="46">
        <v>1</v>
      </c>
      <c r="BE16" s="248"/>
      <c r="BF16" s="61"/>
      <c r="BG16" s="61"/>
      <c r="BH16" s="61"/>
      <c r="BI16" s="61"/>
      <c r="BJ16" s="61"/>
      <c r="BK16" s="61"/>
      <c r="BL16" s="61"/>
      <c r="BM16" s="61"/>
      <c r="BN16" s="61"/>
      <c r="BO16" s="61"/>
      <c r="BP16" s="61"/>
      <c r="BQ16" s="61"/>
      <c r="BR16" s="61"/>
      <c r="BS16" s="61"/>
      <c r="BT16" s="61"/>
      <c r="BU16" s="61"/>
      <c r="BV16" s="61"/>
      <c r="BW16" s="61"/>
      <c r="BX16" s="61"/>
      <c r="BY16" s="61"/>
    </row>
    <row r="17" spans="1:77" ht="233.25" customHeight="1">
      <c r="A17" s="375"/>
      <c r="B17" s="375"/>
      <c r="C17" s="44" t="s">
        <v>763</v>
      </c>
      <c r="D17" s="44" t="s">
        <v>877</v>
      </c>
      <c r="E17" s="375"/>
      <c r="F17" s="375"/>
      <c r="G17" s="44" t="s">
        <v>878</v>
      </c>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46">
        <v>2</v>
      </c>
      <c r="BC17" s="307" t="s">
        <v>882</v>
      </c>
      <c r="BD17" s="46">
        <v>2</v>
      </c>
      <c r="BE17" s="307" t="s">
        <v>1655</v>
      </c>
      <c r="BF17" s="61"/>
      <c r="BG17" s="61"/>
      <c r="BH17" s="61"/>
      <c r="BI17" s="61"/>
      <c r="BJ17" s="61"/>
      <c r="BK17" s="61"/>
      <c r="BL17" s="61"/>
      <c r="BM17" s="61"/>
      <c r="BN17" s="61"/>
      <c r="BO17" s="61"/>
      <c r="BP17" s="61"/>
      <c r="BQ17" s="61"/>
      <c r="BR17" s="61"/>
      <c r="BS17" s="61"/>
      <c r="BT17" s="61"/>
      <c r="BU17" s="61"/>
      <c r="BV17" s="61"/>
      <c r="BW17" s="61"/>
      <c r="BX17" s="61"/>
      <c r="BY17" s="61"/>
    </row>
    <row r="18" spans="1:77" ht="93.75" customHeight="1">
      <c r="A18" s="375"/>
      <c r="B18" s="375"/>
      <c r="C18" s="44" t="s">
        <v>763</v>
      </c>
      <c r="D18" s="44" t="s">
        <v>799</v>
      </c>
      <c r="E18" s="375"/>
      <c r="F18" s="375"/>
      <c r="G18" s="44" t="s">
        <v>883</v>
      </c>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46">
        <v>3</v>
      </c>
      <c r="BC18" s="248"/>
      <c r="BD18" s="46">
        <v>3</v>
      </c>
      <c r="BE18" s="248"/>
      <c r="BF18" s="61"/>
      <c r="BG18" s="61"/>
      <c r="BH18" s="61"/>
      <c r="BI18" s="61"/>
      <c r="BJ18" s="61"/>
      <c r="BK18" s="61"/>
      <c r="BL18" s="61"/>
      <c r="BM18" s="61"/>
      <c r="BN18" s="61"/>
      <c r="BO18" s="61"/>
      <c r="BP18" s="61"/>
      <c r="BQ18" s="61"/>
      <c r="BR18" s="61"/>
      <c r="BS18" s="61"/>
      <c r="BT18" s="61"/>
      <c r="BU18" s="61"/>
      <c r="BV18" s="61"/>
      <c r="BW18" s="61"/>
      <c r="BX18" s="61"/>
      <c r="BY18" s="61"/>
    </row>
    <row r="19" spans="1:77" ht="37.5" customHeight="1">
      <c r="A19" s="375"/>
      <c r="B19" s="375"/>
      <c r="C19" s="44" t="s">
        <v>763</v>
      </c>
      <c r="D19" s="44" t="s">
        <v>886</v>
      </c>
      <c r="E19" s="375"/>
      <c r="F19" s="375"/>
      <c r="G19" s="44"/>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BB19" s="46"/>
      <c r="BC19" s="46"/>
      <c r="BD19" s="46"/>
      <c r="BE19" s="46"/>
      <c r="BF19" s="61"/>
      <c r="BG19" s="61"/>
      <c r="BH19" s="61"/>
      <c r="BI19" s="61"/>
      <c r="BJ19" s="61"/>
      <c r="BK19" s="61"/>
      <c r="BL19" s="61"/>
      <c r="BM19" s="61"/>
      <c r="BN19" s="61"/>
      <c r="BO19" s="61"/>
      <c r="BP19" s="61"/>
      <c r="BQ19" s="61"/>
      <c r="BR19" s="61"/>
      <c r="BS19" s="61"/>
      <c r="BT19" s="61"/>
      <c r="BU19" s="61"/>
      <c r="BV19" s="61"/>
      <c r="BW19" s="61"/>
      <c r="BX19" s="61"/>
      <c r="BY19" s="61"/>
    </row>
    <row r="20" spans="1:77" ht="37.5" customHeight="1">
      <c r="A20" s="376"/>
      <c r="B20" s="376"/>
      <c r="C20" s="44" t="s">
        <v>763</v>
      </c>
      <c r="D20" s="44" t="s">
        <v>888</v>
      </c>
      <c r="E20" s="376"/>
      <c r="F20" s="376"/>
      <c r="G20" s="44"/>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46"/>
      <c r="BC20" s="46"/>
      <c r="BD20" s="46"/>
      <c r="BE20" s="46"/>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249"/>
      <c r="B21" s="250"/>
      <c r="C21" s="249"/>
      <c r="D21" s="249"/>
      <c r="E21" s="249"/>
      <c r="F21" s="249"/>
      <c r="G21" s="249"/>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61"/>
      <c r="BG21" s="61"/>
      <c r="BH21" s="61"/>
      <c r="BI21" s="61"/>
      <c r="BJ21" s="61"/>
      <c r="BK21" s="61"/>
      <c r="BL21" s="61"/>
      <c r="BM21" s="61"/>
      <c r="BN21" s="61"/>
      <c r="BO21" s="61"/>
      <c r="BP21" s="61"/>
      <c r="BQ21" s="61"/>
      <c r="BR21" s="61"/>
      <c r="BS21" s="61"/>
      <c r="BT21" s="61"/>
      <c r="BU21" s="61"/>
      <c r="BV21" s="61"/>
      <c r="BW21" s="61"/>
      <c r="BX21" s="61"/>
      <c r="BY21" s="61"/>
    </row>
    <row r="22" spans="1:77" ht="176.25" customHeight="1">
      <c r="A22" s="374" t="s">
        <v>174</v>
      </c>
      <c r="B22" s="377">
        <v>2</v>
      </c>
      <c r="C22" s="374" t="s">
        <v>763</v>
      </c>
      <c r="D22" s="374" t="s">
        <v>896</v>
      </c>
      <c r="E22" s="374" t="s">
        <v>897</v>
      </c>
      <c r="F22" s="374" t="s">
        <v>898</v>
      </c>
      <c r="G22" s="44" t="s">
        <v>878</v>
      </c>
      <c r="H22" s="374" t="s">
        <v>466</v>
      </c>
      <c r="I22" s="445" t="s">
        <v>303</v>
      </c>
      <c r="J22" s="377" t="s">
        <v>113</v>
      </c>
      <c r="K22" s="377" t="s">
        <v>113</v>
      </c>
      <c r="L22" s="377" t="s">
        <v>113</v>
      </c>
      <c r="M22" s="377" t="s">
        <v>113</v>
      </c>
      <c r="N22" s="377" t="s">
        <v>113</v>
      </c>
      <c r="O22" s="377" t="s">
        <v>113</v>
      </c>
      <c r="P22" s="377" t="s">
        <v>113</v>
      </c>
      <c r="Q22" s="377" t="s">
        <v>114</v>
      </c>
      <c r="R22" s="377" t="s">
        <v>114</v>
      </c>
      <c r="S22" s="377" t="s">
        <v>113</v>
      </c>
      <c r="T22" s="377" t="s">
        <v>113</v>
      </c>
      <c r="U22" s="377" t="s">
        <v>113</v>
      </c>
      <c r="V22" s="377" t="s">
        <v>113</v>
      </c>
      <c r="W22" s="377" t="s">
        <v>113</v>
      </c>
      <c r="X22" s="377" t="s">
        <v>113</v>
      </c>
      <c r="Y22" s="377" t="s">
        <v>114</v>
      </c>
      <c r="Z22" s="377" t="s">
        <v>114</v>
      </c>
      <c r="AA22" s="377" t="s">
        <v>114</v>
      </c>
      <c r="AB22" s="377">
        <v>13</v>
      </c>
      <c r="AC22" s="502" t="s">
        <v>308</v>
      </c>
      <c r="AD22" s="502" t="s">
        <v>300</v>
      </c>
      <c r="AE22" s="374" t="s">
        <v>906</v>
      </c>
      <c r="AF22" s="377" t="s">
        <v>161</v>
      </c>
      <c r="AG22" s="377" t="s">
        <v>908</v>
      </c>
      <c r="AH22" s="377">
        <v>30</v>
      </c>
      <c r="AI22" s="374" t="s">
        <v>858</v>
      </c>
      <c r="AJ22" s="374">
        <v>15</v>
      </c>
      <c r="AK22" s="374" t="s">
        <v>912</v>
      </c>
      <c r="AL22" s="374">
        <v>15</v>
      </c>
      <c r="AM22" s="374" t="s">
        <v>861</v>
      </c>
      <c r="AN22" s="374">
        <v>15</v>
      </c>
      <c r="AO22" s="374" t="s">
        <v>758</v>
      </c>
      <c r="AP22" s="374">
        <v>15</v>
      </c>
      <c r="AQ22" s="374" t="s">
        <v>862</v>
      </c>
      <c r="AR22" s="374">
        <v>10</v>
      </c>
      <c r="AS22" s="377">
        <v>100</v>
      </c>
      <c r="AT22" s="377" t="s">
        <v>115</v>
      </c>
      <c r="AU22" s="505" t="s">
        <v>117</v>
      </c>
      <c r="AV22" s="505" t="s">
        <v>115</v>
      </c>
      <c r="AW22" s="377" t="s">
        <v>114</v>
      </c>
      <c r="AX22" s="377" t="s">
        <v>115</v>
      </c>
      <c r="AY22" s="377" t="s">
        <v>303</v>
      </c>
      <c r="AZ22" s="377" t="s">
        <v>97</v>
      </c>
      <c r="BA22" s="374" t="s">
        <v>130</v>
      </c>
      <c r="BB22" s="46">
        <v>1</v>
      </c>
      <c r="BC22" s="246" t="s">
        <v>920</v>
      </c>
      <c r="BD22" s="46">
        <v>1</v>
      </c>
      <c r="BE22" s="248"/>
      <c r="BF22" s="61"/>
      <c r="BG22" s="61"/>
      <c r="BH22" s="61"/>
      <c r="BI22" s="61"/>
      <c r="BJ22" s="61"/>
      <c r="BK22" s="61"/>
      <c r="BL22" s="61"/>
      <c r="BM22" s="61"/>
      <c r="BN22" s="61"/>
      <c r="BO22" s="61"/>
      <c r="BP22" s="61"/>
      <c r="BQ22" s="61"/>
      <c r="BR22" s="61"/>
      <c r="BS22" s="61"/>
      <c r="BT22" s="61"/>
      <c r="BU22" s="61"/>
      <c r="BV22" s="61"/>
      <c r="BW22" s="61"/>
      <c r="BX22" s="61"/>
      <c r="BY22" s="61"/>
    </row>
    <row r="23" spans="1:77" ht="156.75" customHeight="1">
      <c r="A23" s="375"/>
      <c r="B23" s="375"/>
      <c r="C23" s="375"/>
      <c r="D23" s="375"/>
      <c r="E23" s="375"/>
      <c r="F23" s="375"/>
      <c r="G23" s="44" t="s">
        <v>787</v>
      </c>
      <c r="H23" s="375"/>
      <c r="I23" s="375"/>
      <c r="J23" s="375"/>
      <c r="K23" s="375"/>
      <c r="L23" s="375"/>
      <c r="M23" s="375"/>
      <c r="N23" s="375"/>
      <c r="O23" s="375"/>
      <c r="P23" s="375"/>
      <c r="Q23" s="375"/>
      <c r="R23" s="375"/>
      <c r="S23" s="375"/>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c r="AT23" s="375"/>
      <c r="AU23" s="375"/>
      <c r="AV23" s="375"/>
      <c r="AW23" s="375"/>
      <c r="AX23" s="375"/>
      <c r="AY23" s="375"/>
      <c r="AZ23" s="375"/>
      <c r="BA23" s="375"/>
      <c r="BB23" s="46">
        <v>2</v>
      </c>
      <c r="BC23" s="246" t="s">
        <v>937</v>
      </c>
      <c r="BD23" s="46">
        <v>2</v>
      </c>
      <c r="BE23" s="307" t="s">
        <v>1657</v>
      </c>
      <c r="BF23" s="61"/>
      <c r="BG23" s="61"/>
      <c r="BH23" s="61"/>
      <c r="BI23" s="61"/>
      <c r="BJ23" s="61"/>
      <c r="BK23" s="61"/>
      <c r="BL23" s="61"/>
      <c r="BM23" s="61"/>
      <c r="BN23" s="61"/>
      <c r="BO23" s="61"/>
      <c r="BP23" s="61"/>
      <c r="BQ23" s="61"/>
      <c r="BR23" s="61"/>
      <c r="BS23" s="61"/>
      <c r="BT23" s="61"/>
      <c r="BU23" s="61"/>
      <c r="BV23" s="61"/>
      <c r="BW23" s="61"/>
      <c r="BX23" s="61"/>
      <c r="BY23" s="61"/>
    </row>
    <row r="24" spans="1:77" ht="80.25" customHeight="1">
      <c r="A24" s="376"/>
      <c r="B24" s="376"/>
      <c r="C24" s="376"/>
      <c r="D24" s="376"/>
      <c r="E24" s="376"/>
      <c r="F24" s="376"/>
      <c r="G24" s="44"/>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5"/>
      <c r="AZ24" s="375"/>
      <c r="BA24" s="375"/>
      <c r="BB24" s="46">
        <v>3</v>
      </c>
      <c r="BC24" s="248"/>
      <c r="BD24" s="46">
        <v>3</v>
      </c>
      <c r="BE24" s="248"/>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249"/>
      <c r="B25" s="250"/>
      <c r="C25" s="249"/>
      <c r="D25" s="249"/>
      <c r="E25" s="249"/>
      <c r="F25" s="249"/>
      <c r="G25" s="249"/>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61"/>
      <c r="BG25" s="61"/>
      <c r="BH25" s="61"/>
      <c r="BI25" s="61"/>
      <c r="BJ25" s="61"/>
      <c r="BK25" s="61"/>
      <c r="BL25" s="61"/>
      <c r="BM25" s="61"/>
      <c r="BN25" s="61"/>
      <c r="BO25" s="61"/>
      <c r="BP25" s="61"/>
      <c r="BQ25" s="61"/>
      <c r="BR25" s="61"/>
      <c r="BS25" s="61"/>
      <c r="BT25" s="61"/>
      <c r="BU25" s="61"/>
      <c r="BV25" s="61"/>
      <c r="BW25" s="61"/>
      <c r="BX25" s="61"/>
      <c r="BY25" s="61"/>
    </row>
    <row r="26" spans="1:77" ht="221.25" customHeight="1">
      <c r="A26" s="374" t="s">
        <v>174</v>
      </c>
      <c r="B26" s="377">
        <v>3</v>
      </c>
      <c r="C26" s="374" t="s">
        <v>763</v>
      </c>
      <c r="D26" s="44" t="s">
        <v>952</v>
      </c>
      <c r="E26" s="374" t="s">
        <v>953</v>
      </c>
      <c r="F26" s="374" t="s">
        <v>955</v>
      </c>
      <c r="G26" s="44" t="s">
        <v>543</v>
      </c>
      <c r="H26" s="374" t="s">
        <v>466</v>
      </c>
      <c r="I26" s="445" t="s">
        <v>303</v>
      </c>
      <c r="J26" s="377" t="s">
        <v>113</v>
      </c>
      <c r="K26" s="377" t="s">
        <v>113</v>
      </c>
      <c r="L26" s="377" t="s">
        <v>113</v>
      </c>
      <c r="M26" s="377" t="s">
        <v>113</v>
      </c>
      <c r="N26" s="377" t="s">
        <v>113</v>
      </c>
      <c r="O26" s="377" t="s">
        <v>113</v>
      </c>
      <c r="P26" s="377" t="s">
        <v>113</v>
      </c>
      <c r="Q26" s="377" t="s">
        <v>114</v>
      </c>
      <c r="R26" s="377" t="s">
        <v>114</v>
      </c>
      <c r="S26" s="377" t="s">
        <v>113</v>
      </c>
      <c r="T26" s="377" t="s">
        <v>113</v>
      </c>
      <c r="U26" s="377" t="s">
        <v>113</v>
      </c>
      <c r="V26" s="377" t="s">
        <v>113</v>
      </c>
      <c r="W26" s="377" t="s">
        <v>113</v>
      </c>
      <c r="X26" s="377" t="s">
        <v>113</v>
      </c>
      <c r="Y26" s="377" t="s">
        <v>114</v>
      </c>
      <c r="Z26" s="377" t="s">
        <v>114</v>
      </c>
      <c r="AA26" s="377" t="s">
        <v>114</v>
      </c>
      <c r="AB26" s="377">
        <v>13</v>
      </c>
      <c r="AC26" s="502" t="s">
        <v>308</v>
      </c>
      <c r="AD26" s="502" t="s">
        <v>300</v>
      </c>
      <c r="AE26" s="374" t="s">
        <v>870</v>
      </c>
      <c r="AF26" s="374" t="s">
        <v>161</v>
      </c>
      <c r="AG26" s="374" t="s">
        <v>978</v>
      </c>
      <c r="AH26" s="374">
        <v>30</v>
      </c>
      <c r="AI26" s="374" t="s">
        <v>980</v>
      </c>
      <c r="AJ26" s="374">
        <v>15</v>
      </c>
      <c r="AK26" s="374" t="s">
        <v>982</v>
      </c>
      <c r="AL26" s="374">
        <v>15</v>
      </c>
      <c r="AM26" s="374" t="s">
        <v>983</v>
      </c>
      <c r="AN26" s="374">
        <v>15</v>
      </c>
      <c r="AO26" s="374" t="s">
        <v>984</v>
      </c>
      <c r="AP26" s="374">
        <v>15</v>
      </c>
      <c r="AQ26" s="374" t="s">
        <v>985</v>
      </c>
      <c r="AR26" s="374">
        <v>10</v>
      </c>
      <c r="AS26" s="374">
        <v>100</v>
      </c>
      <c r="AT26" s="377" t="s">
        <v>115</v>
      </c>
      <c r="AU26" s="505" t="s">
        <v>117</v>
      </c>
      <c r="AV26" s="505" t="s">
        <v>115</v>
      </c>
      <c r="AW26" s="377" t="s">
        <v>114</v>
      </c>
      <c r="AX26" s="377" t="s">
        <v>115</v>
      </c>
      <c r="AY26" s="377" t="s">
        <v>303</v>
      </c>
      <c r="AZ26" s="377" t="s">
        <v>97</v>
      </c>
      <c r="BA26" s="374" t="s">
        <v>130</v>
      </c>
      <c r="BB26" s="46">
        <v>1</v>
      </c>
      <c r="BC26" s="246" t="s">
        <v>987</v>
      </c>
      <c r="BD26" s="46">
        <v>1</v>
      </c>
      <c r="BE26" s="248"/>
      <c r="BF26" s="61"/>
      <c r="BG26" s="61"/>
      <c r="BH26" s="61"/>
      <c r="BI26" s="61"/>
      <c r="BJ26" s="61"/>
      <c r="BK26" s="61"/>
      <c r="BL26" s="61"/>
      <c r="BM26" s="61"/>
      <c r="BN26" s="61"/>
      <c r="BO26" s="61"/>
      <c r="BP26" s="61"/>
      <c r="BQ26" s="61"/>
      <c r="BR26" s="61"/>
      <c r="BS26" s="61"/>
      <c r="BT26" s="61"/>
      <c r="BU26" s="61"/>
      <c r="BV26" s="61"/>
      <c r="BW26" s="61"/>
      <c r="BX26" s="61"/>
      <c r="BY26" s="61"/>
    </row>
    <row r="27" spans="1:77" ht="219" customHeight="1">
      <c r="A27" s="375"/>
      <c r="B27" s="375"/>
      <c r="C27" s="375"/>
      <c r="D27" s="44" t="s">
        <v>991</v>
      </c>
      <c r="E27" s="375"/>
      <c r="F27" s="375"/>
      <c r="G27" s="44" t="s">
        <v>993</v>
      </c>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75"/>
      <c r="AG27" s="375"/>
      <c r="AH27" s="375"/>
      <c r="AI27" s="375"/>
      <c r="AJ27" s="375"/>
      <c r="AK27" s="375"/>
      <c r="AL27" s="375"/>
      <c r="AM27" s="375"/>
      <c r="AN27" s="375"/>
      <c r="AO27" s="375"/>
      <c r="AP27" s="375"/>
      <c r="AQ27" s="375"/>
      <c r="AR27" s="375"/>
      <c r="AS27" s="375"/>
      <c r="AT27" s="375"/>
      <c r="AU27" s="375"/>
      <c r="AV27" s="375"/>
      <c r="AW27" s="375"/>
      <c r="AX27" s="375"/>
      <c r="AY27" s="375"/>
      <c r="AZ27" s="375"/>
      <c r="BA27" s="375"/>
      <c r="BB27" s="46">
        <v>2</v>
      </c>
      <c r="BC27" s="307" t="s">
        <v>1005</v>
      </c>
      <c r="BD27" s="46">
        <v>2</v>
      </c>
      <c r="BE27" s="307" t="s">
        <v>1710</v>
      </c>
      <c r="BF27" s="61"/>
      <c r="BG27" s="61"/>
      <c r="BH27" s="61"/>
      <c r="BI27" s="61"/>
      <c r="BJ27" s="61"/>
      <c r="BK27" s="61"/>
      <c r="BL27" s="61"/>
      <c r="BM27" s="61"/>
      <c r="BN27" s="61"/>
      <c r="BO27" s="61"/>
      <c r="BP27" s="61"/>
      <c r="BQ27" s="61"/>
      <c r="BR27" s="61"/>
      <c r="BS27" s="61"/>
      <c r="BT27" s="61"/>
      <c r="BU27" s="61"/>
      <c r="BV27" s="61"/>
      <c r="BW27" s="61"/>
      <c r="BX27" s="61"/>
      <c r="BY27" s="61"/>
    </row>
    <row r="28" spans="1:77" ht="68.25" customHeight="1">
      <c r="A28" s="376"/>
      <c r="B28" s="376"/>
      <c r="C28" s="376"/>
      <c r="D28" s="44" t="s">
        <v>1011</v>
      </c>
      <c r="E28" s="376"/>
      <c r="F28" s="376"/>
      <c r="G28" s="44" t="s">
        <v>782</v>
      </c>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5"/>
      <c r="AZ28" s="375"/>
      <c r="BA28" s="375"/>
      <c r="BB28" s="46">
        <v>3</v>
      </c>
      <c r="BC28" s="248"/>
      <c r="BD28" s="46">
        <v>3</v>
      </c>
      <c r="BE28" s="248"/>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249"/>
      <c r="B29" s="250"/>
      <c r="C29" s="249"/>
      <c r="D29" s="249"/>
      <c r="E29" s="249"/>
      <c r="F29" s="249"/>
      <c r="G29" s="249"/>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61"/>
      <c r="BG29" s="61"/>
      <c r="BH29" s="61"/>
      <c r="BI29" s="61"/>
      <c r="BJ29" s="61"/>
      <c r="BK29" s="61"/>
      <c r="BL29" s="61"/>
      <c r="BM29" s="61"/>
      <c r="BN29" s="61"/>
      <c r="BO29" s="61"/>
      <c r="BP29" s="61"/>
      <c r="BQ29" s="61"/>
      <c r="BR29" s="61"/>
      <c r="BS29" s="61"/>
      <c r="BT29" s="61"/>
      <c r="BU29" s="61"/>
      <c r="BV29" s="61"/>
      <c r="BW29" s="61"/>
      <c r="BX29" s="61"/>
      <c r="BY29" s="61"/>
    </row>
    <row r="30" spans="1:77" ht="309" customHeight="1">
      <c r="A30" s="374" t="s">
        <v>174</v>
      </c>
      <c r="B30" s="377">
        <v>4</v>
      </c>
      <c r="C30" s="374" t="s">
        <v>763</v>
      </c>
      <c r="D30" s="374" t="s">
        <v>1018</v>
      </c>
      <c r="E30" s="374" t="s">
        <v>1019</v>
      </c>
      <c r="F30" s="374" t="s">
        <v>1021</v>
      </c>
      <c r="G30" s="374" t="s">
        <v>1023</v>
      </c>
      <c r="H30" s="374" t="s">
        <v>466</v>
      </c>
      <c r="I30" s="445" t="s">
        <v>303</v>
      </c>
      <c r="J30" s="377" t="s">
        <v>113</v>
      </c>
      <c r="K30" s="377" t="s">
        <v>113</v>
      </c>
      <c r="L30" s="377" t="s">
        <v>113</v>
      </c>
      <c r="M30" s="377" t="s">
        <v>113</v>
      </c>
      <c r="N30" s="377" t="s">
        <v>113</v>
      </c>
      <c r="O30" s="377" t="s">
        <v>113</v>
      </c>
      <c r="P30" s="377" t="s">
        <v>113</v>
      </c>
      <c r="Q30" s="377" t="s">
        <v>114</v>
      </c>
      <c r="R30" s="377" t="s">
        <v>114</v>
      </c>
      <c r="S30" s="377" t="s">
        <v>113</v>
      </c>
      <c r="T30" s="377" t="s">
        <v>113</v>
      </c>
      <c r="U30" s="377" t="s">
        <v>113</v>
      </c>
      <c r="V30" s="377" t="s">
        <v>113</v>
      </c>
      <c r="W30" s="377" t="s">
        <v>113</v>
      </c>
      <c r="X30" s="377" t="s">
        <v>113</v>
      </c>
      <c r="Y30" s="377" t="s">
        <v>114</v>
      </c>
      <c r="Z30" s="377" t="s">
        <v>114</v>
      </c>
      <c r="AA30" s="377" t="s">
        <v>114</v>
      </c>
      <c r="AB30" s="377">
        <v>13</v>
      </c>
      <c r="AC30" s="502" t="s">
        <v>308</v>
      </c>
      <c r="AD30" s="502" t="s">
        <v>300</v>
      </c>
      <c r="AE30" s="374" t="s">
        <v>1031</v>
      </c>
      <c r="AF30" s="374" t="s">
        <v>161</v>
      </c>
      <c r="AG30" s="374" t="s">
        <v>978</v>
      </c>
      <c r="AH30" s="374">
        <v>30</v>
      </c>
      <c r="AI30" s="374" t="s">
        <v>1037</v>
      </c>
      <c r="AJ30" s="374">
        <v>15</v>
      </c>
      <c r="AK30" s="374" t="s">
        <v>1039</v>
      </c>
      <c r="AL30" s="374">
        <v>15</v>
      </c>
      <c r="AM30" s="374" t="s">
        <v>1040</v>
      </c>
      <c r="AN30" s="374">
        <v>15</v>
      </c>
      <c r="AO30" s="374" t="s">
        <v>1043</v>
      </c>
      <c r="AP30" s="374">
        <v>15</v>
      </c>
      <c r="AQ30" s="374" t="s">
        <v>1046</v>
      </c>
      <c r="AR30" s="377">
        <v>10</v>
      </c>
      <c r="AS30" s="377">
        <v>100</v>
      </c>
      <c r="AT30" s="377" t="s">
        <v>766</v>
      </c>
      <c r="AU30" s="505" t="s">
        <v>117</v>
      </c>
      <c r="AV30" s="505" t="s">
        <v>115</v>
      </c>
      <c r="AW30" s="377" t="s">
        <v>114</v>
      </c>
      <c r="AX30" s="377" t="s">
        <v>115</v>
      </c>
      <c r="AY30" s="377" t="s">
        <v>303</v>
      </c>
      <c r="AZ30" s="377" t="s">
        <v>97</v>
      </c>
      <c r="BA30" s="374" t="s">
        <v>130</v>
      </c>
      <c r="BB30" s="46">
        <v>1</v>
      </c>
      <c r="BC30" s="246" t="s">
        <v>1051</v>
      </c>
      <c r="BD30" s="46">
        <v>1</v>
      </c>
      <c r="BE30" s="248"/>
      <c r="BF30" s="61"/>
      <c r="BG30" s="61"/>
      <c r="BH30" s="61"/>
      <c r="BI30" s="61"/>
      <c r="BJ30" s="61"/>
      <c r="BK30" s="61"/>
      <c r="BL30" s="61"/>
      <c r="BM30" s="61"/>
      <c r="BN30" s="61"/>
      <c r="BO30" s="61"/>
      <c r="BP30" s="61"/>
      <c r="BQ30" s="61"/>
      <c r="BR30" s="61"/>
      <c r="BS30" s="61"/>
      <c r="BT30" s="61"/>
      <c r="BU30" s="61"/>
      <c r="BV30" s="61"/>
      <c r="BW30" s="61"/>
      <c r="BX30" s="61"/>
      <c r="BY30" s="61"/>
    </row>
    <row r="31" spans="1:77" ht="269.25" customHeight="1">
      <c r="A31" s="375"/>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c r="AO31" s="375"/>
      <c r="AP31" s="375"/>
      <c r="AQ31" s="375"/>
      <c r="AR31" s="375"/>
      <c r="AS31" s="375"/>
      <c r="AT31" s="375"/>
      <c r="AU31" s="375"/>
      <c r="AV31" s="375"/>
      <c r="AW31" s="375"/>
      <c r="AX31" s="375"/>
      <c r="AY31" s="375"/>
      <c r="AZ31" s="375"/>
      <c r="BA31" s="375"/>
      <c r="BB31" s="46">
        <v>2</v>
      </c>
      <c r="BC31" s="246" t="s">
        <v>1055</v>
      </c>
      <c r="BD31" s="46">
        <v>2</v>
      </c>
      <c r="BE31" s="307" t="s">
        <v>1658</v>
      </c>
      <c r="BF31" s="61"/>
      <c r="BG31" s="61"/>
      <c r="BH31" s="61"/>
      <c r="BI31" s="61"/>
      <c r="BJ31" s="61"/>
      <c r="BK31" s="61"/>
      <c r="BL31" s="61"/>
      <c r="BM31" s="61"/>
      <c r="BN31" s="61"/>
      <c r="BO31" s="61"/>
      <c r="BP31" s="61"/>
      <c r="BQ31" s="61"/>
      <c r="BR31" s="61"/>
      <c r="BS31" s="61"/>
      <c r="BT31" s="61"/>
      <c r="BU31" s="61"/>
      <c r="BV31" s="61"/>
      <c r="BW31" s="61"/>
      <c r="BX31" s="61"/>
      <c r="BY31" s="61"/>
    </row>
    <row r="32" spans="1:77" ht="63" customHeight="1">
      <c r="A32" s="376"/>
      <c r="B32" s="376"/>
      <c r="C32" s="376"/>
      <c r="D32" s="376"/>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5"/>
      <c r="AZ32" s="375"/>
      <c r="BA32" s="375"/>
      <c r="BB32" s="46">
        <v>3</v>
      </c>
      <c r="BC32" s="100"/>
      <c r="BD32" s="46">
        <v>3</v>
      </c>
      <c r="BE32" s="248"/>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249"/>
      <c r="B33" s="250"/>
      <c r="C33" s="249"/>
      <c r="D33" s="249"/>
      <c r="E33" s="249"/>
      <c r="F33" s="249"/>
      <c r="G33" s="249"/>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201"/>
      <c r="B34" s="61"/>
      <c r="C34" s="201"/>
      <c r="D34" s="201"/>
      <c r="E34" s="201"/>
      <c r="F34" s="201"/>
      <c r="G34" s="20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201"/>
      <c r="B35" s="61"/>
      <c r="C35" s="201"/>
      <c r="D35" s="201"/>
      <c r="E35" s="201"/>
      <c r="F35" s="201"/>
      <c r="G35" s="20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201"/>
      <c r="B36" s="61"/>
      <c r="C36" s="201"/>
      <c r="D36" s="201"/>
      <c r="E36" s="201"/>
      <c r="F36" s="201"/>
      <c r="G36" s="20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201"/>
      <c r="B37" s="61"/>
      <c r="C37" s="201"/>
      <c r="D37" s="201"/>
      <c r="E37" s="201"/>
      <c r="F37" s="201"/>
      <c r="G37" s="20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201"/>
      <c r="B38" s="61"/>
      <c r="C38" s="201"/>
      <c r="D38" s="201"/>
      <c r="E38" s="201"/>
      <c r="F38" s="201"/>
      <c r="G38" s="20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201"/>
      <c r="B39" s="61"/>
      <c r="C39" s="201"/>
      <c r="D39" s="201"/>
      <c r="E39" s="201"/>
      <c r="F39" s="201"/>
      <c r="G39" s="20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201"/>
      <c r="B40" s="61"/>
      <c r="C40" s="201"/>
      <c r="D40" s="201"/>
      <c r="E40" s="201"/>
      <c r="F40" s="201"/>
      <c r="G40" s="20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201"/>
      <c r="B41" s="61"/>
      <c r="C41" s="201"/>
      <c r="D41" s="201"/>
      <c r="E41" s="201"/>
      <c r="F41" s="201"/>
      <c r="G41" s="20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201"/>
      <c r="B42" s="61"/>
      <c r="C42" s="201"/>
      <c r="D42" s="201"/>
      <c r="E42" s="201"/>
      <c r="F42" s="201"/>
      <c r="G42" s="20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201"/>
      <c r="B43" s="61"/>
      <c r="C43" s="201"/>
      <c r="D43" s="201"/>
      <c r="E43" s="201"/>
      <c r="F43" s="201"/>
      <c r="G43" s="20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201"/>
      <c r="B44" s="61"/>
      <c r="C44" s="201"/>
      <c r="D44" s="201"/>
      <c r="E44" s="201"/>
      <c r="F44" s="201"/>
      <c r="G44" s="20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201"/>
      <c r="B45" s="61"/>
      <c r="C45" s="201"/>
      <c r="D45" s="201"/>
      <c r="E45" s="201"/>
      <c r="F45" s="201"/>
      <c r="G45" s="20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201"/>
      <c r="B46" s="61"/>
      <c r="C46" s="201"/>
      <c r="D46" s="201"/>
      <c r="E46" s="201"/>
      <c r="F46" s="201"/>
      <c r="G46" s="20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201"/>
      <c r="B47" s="61"/>
      <c r="C47" s="201"/>
      <c r="D47" s="201"/>
      <c r="E47" s="201"/>
      <c r="F47" s="201"/>
      <c r="G47" s="20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201"/>
      <c r="B48" s="61"/>
      <c r="C48" s="201"/>
      <c r="D48" s="201"/>
      <c r="E48" s="201"/>
      <c r="F48" s="201"/>
      <c r="G48" s="20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201"/>
      <c r="B49" s="61"/>
      <c r="C49" s="201"/>
      <c r="D49" s="201"/>
      <c r="E49" s="201"/>
      <c r="F49" s="201"/>
      <c r="G49" s="20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201"/>
      <c r="B50" s="61"/>
      <c r="C50" s="201"/>
      <c r="D50" s="201"/>
      <c r="E50" s="201"/>
      <c r="F50" s="201"/>
      <c r="G50" s="20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201"/>
      <c r="B51" s="61"/>
      <c r="C51" s="201"/>
      <c r="D51" s="201"/>
      <c r="E51" s="201"/>
      <c r="F51" s="201"/>
      <c r="G51" s="20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201"/>
      <c r="B52" s="61"/>
      <c r="C52" s="201"/>
      <c r="D52" s="201"/>
      <c r="E52" s="201"/>
      <c r="F52" s="201"/>
      <c r="G52" s="20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201"/>
      <c r="B53" s="61"/>
      <c r="C53" s="201"/>
      <c r="D53" s="201"/>
      <c r="E53" s="201"/>
      <c r="F53" s="201"/>
      <c r="G53" s="20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201"/>
      <c r="B54" s="61"/>
      <c r="C54" s="201"/>
      <c r="D54" s="201"/>
      <c r="E54" s="201"/>
      <c r="F54" s="201"/>
      <c r="G54" s="20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201"/>
      <c r="B55" s="61"/>
      <c r="C55" s="201"/>
      <c r="D55" s="201"/>
      <c r="E55" s="201"/>
      <c r="F55" s="201"/>
      <c r="G55" s="20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201"/>
      <c r="B56" s="61"/>
      <c r="C56" s="201"/>
      <c r="D56" s="201"/>
      <c r="E56" s="201"/>
      <c r="F56" s="201"/>
      <c r="G56" s="20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201"/>
      <c r="B57" s="61"/>
      <c r="C57" s="201"/>
      <c r="D57" s="201"/>
      <c r="E57" s="201"/>
      <c r="F57" s="201"/>
      <c r="G57" s="20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201"/>
      <c r="B58" s="61"/>
      <c r="C58" s="201"/>
      <c r="D58" s="201"/>
      <c r="E58" s="201"/>
      <c r="F58" s="201"/>
      <c r="G58" s="20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201"/>
      <c r="B59" s="61"/>
      <c r="C59" s="201"/>
      <c r="D59" s="201"/>
      <c r="E59" s="201"/>
      <c r="F59" s="201"/>
      <c r="G59" s="20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201"/>
      <c r="B60" s="61"/>
      <c r="C60" s="201"/>
      <c r="D60" s="201"/>
      <c r="E60" s="201"/>
      <c r="F60" s="201"/>
      <c r="G60" s="20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201"/>
      <c r="B61" s="61"/>
      <c r="C61" s="201"/>
      <c r="D61" s="201"/>
      <c r="E61" s="201"/>
      <c r="F61" s="201"/>
      <c r="G61" s="20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201"/>
      <c r="B62" s="61"/>
      <c r="C62" s="201"/>
      <c r="D62" s="201"/>
      <c r="E62" s="201"/>
      <c r="F62" s="201"/>
      <c r="G62" s="20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201"/>
      <c r="B63" s="61"/>
      <c r="C63" s="201"/>
      <c r="D63" s="201"/>
      <c r="E63" s="201"/>
      <c r="F63" s="201"/>
      <c r="G63" s="20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201"/>
      <c r="B64" s="61"/>
      <c r="C64" s="201"/>
      <c r="D64" s="201"/>
      <c r="E64" s="201"/>
      <c r="F64" s="201"/>
      <c r="G64" s="20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201"/>
      <c r="B65" s="61"/>
      <c r="C65" s="201"/>
      <c r="D65" s="201"/>
      <c r="E65" s="201"/>
      <c r="F65" s="201"/>
      <c r="G65" s="20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201"/>
      <c r="B66" s="61"/>
      <c r="C66" s="201"/>
      <c r="D66" s="201"/>
      <c r="E66" s="201"/>
      <c r="F66" s="201"/>
      <c r="G66" s="20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201"/>
      <c r="B67" s="61"/>
      <c r="C67" s="201"/>
      <c r="D67" s="201"/>
      <c r="E67" s="201"/>
      <c r="F67" s="201"/>
      <c r="G67" s="20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201"/>
      <c r="B68" s="61"/>
      <c r="C68" s="201"/>
      <c r="D68" s="201"/>
      <c r="E68" s="201"/>
      <c r="F68" s="201"/>
      <c r="G68" s="20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201"/>
      <c r="B69" s="61"/>
      <c r="C69" s="201"/>
      <c r="D69" s="201"/>
      <c r="E69" s="201"/>
      <c r="F69" s="201"/>
      <c r="G69" s="20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201"/>
      <c r="B70" s="61"/>
      <c r="C70" s="201"/>
      <c r="D70" s="201"/>
      <c r="E70" s="201"/>
      <c r="F70" s="201"/>
      <c r="G70" s="20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201"/>
      <c r="B71" s="61"/>
      <c r="C71" s="201"/>
      <c r="D71" s="201"/>
      <c r="E71" s="201"/>
      <c r="F71" s="201"/>
      <c r="G71" s="20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201"/>
      <c r="B72" s="61"/>
      <c r="C72" s="201"/>
      <c r="D72" s="201"/>
      <c r="E72" s="201"/>
      <c r="F72" s="201"/>
      <c r="G72" s="20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201"/>
      <c r="B73" s="61"/>
      <c r="C73" s="201"/>
      <c r="D73" s="201"/>
      <c r="E73" s="201"/>
      <c r="F73" s="201"/>
      <c r="G73" s="20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201"/>
      <c r="B74" s="61"/>
      <c r="C74" s="201"/>
      <c r="D74" s="201"/>
      <c r="E74" s="201"/>
      <c r="F74" s="201"/>
      <c r="G74" s="20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201"/>
      <c r="B75" s="61"/>
      <c r="C75" s="201"/>
      <c r="D75" s="201"/>
      <c r="E75" s="201"/>
      <c r="F75" s="201"/>
      <c r="G75" s="20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201"/>
      <c r="B76" s="61"/>
      <c r="C76" s="201"/>
      <c r="D76" s="201"/>
      <c r="E76" s="201"/>
      <c r="F76" s="201"/>
      <c r="G76" s="20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201"/>
      <c r="B77" s="61"/>
      <c r="C77" s="201"/>
      <c r="D77" s="201"/>
      <c r="E77" s="201"/>
      <c r="F77" s="201"/>
      <c r="G77" s="20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201"/>
      <c r="B78" s="61"/>
      <c r="C78" s="201"/>
      <c r="D78" s="201"/>
      <c r="E78" s="201"/>
      <c r="F78" s="201"/>
      <c r="G78" s="20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201"/>
      <c r="B79" s="61"/>
      <c r="C79" s="201"/>
      <c r="D79" s="201"/>
      <c r="E79" s="201"/>
      <c r="F79" s="201"/>
      <c r="G79" s="20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hidden="1" customHeight="1">
      <c r="A80" s="201"/>
      <c r="B80" s="61"/>
      <c r="C80" s="202" t="s">
        <v>143</v>
      </c>
      <c r="D80" s="201"/>
      <c r="E80" s="203" t="s">
        <v>296</v>
      </c>
      <c r="F80" s="204"/>
      <c r="G80" s="205" t="s">
        <v>297</v>
      </c>
      <c r="H80" s="61"/>
      <c r="I80" s="131" t="s">
        <v>298</v>
      </c>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hidden="1" customHeight="1">
      <c r="A81" s="201"/>
      <c r="B81" s="61"/>
      <c r="C81" s="206" t="s">
        <v>87</v>
      </c>
      <c r="D81" s="201"/>
      <c r="E81" s="207" t="s">
        <v>233</v>
      </c>
      <c r="F81" s="201"/>
      <c r="G81" s="207" t="s">
        <v>299</v>
      </c>
      <c r="H81" s="61"/>
      <c r="I81" s="135" t="s">
        <v>300</v>
      </c>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hidden="1" customHeight="1">
      <c r="A82" s="201"/>
      <c r="B82" s="61"/>
      <c r="C82" s="206" t="s">
        <v>170</v>
      </c>
      <c r="D82" s="201"/>
      <c r="E82" s="207" t="s">
        <v>175</v>
      </c>
      <c r="F82" s="201"/>
      <c r="G82" s="207" t="s">
        <v>239</v>
      </c>
      <c r="H82" s="61"/>
      <c r="I82" s="135" t="s">
        <v>98</v>
      </c>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hidden="1" customHeight="1">
      <c r="A83" s="201"/>
      <c r="B83" s="61"/>
      <c r="C83" s="206" t="s">
        <v>171</v>
      </c>
      <c r="D83" s="201"/>
      <c r="E83" s="207" t="s">
        <v>301</v>
      </c>
      <c r="F83" s="201"/>
      <c r="G83" s="207" t="s">
        <v>96</v>
      </c>
      <c r="H83" s="61"/>
      <c r="I83" s="135" t="s">
        <v>130</v>
      </c>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hidden="1" customHeight="1">
      <c r="A84" s="201"/>
      <c r="B84" s="61"/>
      <c r="C84" s="206" t="s">
        <v>172</v>
      </c>
      <c r="D84" s="201"/>
      <c r="E84" s="207" t="s">
        <v>302</v>
      </c>
      <c r="F84" s="201"/>
      <c r="G84" s="207" t="s">
        <v>303</v>
      </c>
      <c r="H84" s="61"/>
      <c r="I84" s="135" t="s">
        <v>128</v>
      </c>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hidden="1" customHeight="1">
      <c r="A85" s="201"/>
      <c r="B85" s="61"/>
      <c r="C85" s="206" t="s">
        <v>173</v>
      </c>
      <c r="D85" s="201"/>
      <c r="E85" s="207" t="s">
        <v>304</v>
      </c>
      <c r="F85" s="201"/>
      <c r="G85" s="208" t="s">
        <v>112</v>
      </c>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hidden="1" customHeight="1">
      <c r="A86" s="201"/>
      <c r="B86" s="61"/>
      <c r="C86" s="206" t="s">
        <v>174</v>
      </c>
      <c r="D86" s="201"/>
      <c r="E86" s="207" t="s">
        <v>245</v>
      </c>
      <c r="F86" s="201"/>
      <c r="G86" s="201"/>
      <c r="H86" s="61"/>
      <c r="I86" s="131" t="s">
        <v>44</v>
      </c>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hidden="1" customHeight="1">
      <c r="A87" s="201"/>
      <c r="B87" s="61"/>
      <c r="C87" s="206" t="s">
        <v>177</v>
      </c>
      <c r="D87" s="201"/>
      <c r="E87" s="207" t="s">
        <v>305</v>
      </c>
      <c r="F87" s="201"/>
      <c r="G87" s="205" t="s">
        <v>306</v>
      </c>
      <c r="H87" s="61"/>
      <c r="I87" s="135" t="s">
        <v>161</v>
      </c>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hidden="1" customHeight="1">
      <c r="A88" s="201"/>
      <c r="B88" s="61"/>
      <c r="C88" s="206" t="s">
        <v>181</v>
      </c>
      <c r="D88" s="201"/>
      <c r="E88" s="207" t="s">
        <v>88</v>
      </c>
      <c r="F88" s="201"/>
      <c r="G88" s="207" t="s">
        <v>308</v>
      </c>
      <c r="H88" s="61"/>
      <c r="I88" s="135" t="s">
        <v>101</v>
      </c>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hidden="1" customHeight="1">
      <c r="A89" s="201"/>
      <c r="B89" s="61"/>
      <c r="C89" s="206" t="s">
        <v>183</v>
      </c>
      <c r="D89" s="201"/>
      <c r="E89" s="207" t="s">
        <v>133</v>
      </c>
      <c r="F89" s="201"/>
      <c r="G89" s="207" t="s">
        <v>118</v>
      </c>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hidden="1" customHeight="1">
      <c r="A90" s="201"/>
      <c r="B90" s="61"/>
      <c r="C90" s="206" t="s">
        <v>184</v>
      </c>
      <c r="D90" s="201"/>
      <c r="E90" s="207" t="s">
        <v>309</v>
      </c>
      <c r="F90" s="201"/>
      <c r="G90" s="207" t="s">
        <v>97</v>
      </c>
      <c r="H90" s="61"/>
      <c r="I90" s="137" t="s">
        <v>310</v>
      </c>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hidden="1" customHeight="1">
      <c r="A91" s="201"/>
      <c r="B91" s="61"/>
      <c r="C91" s="206" t="s">
        <v>182</v>
      </c>
      <c r="D91" s="201"/>
      <c r="E91" s="207" t="s">
        <v>311</v>
      </c>
      <c r="F91" s="201"/>
      <c r="G91" s="207" t="s">
        <v>241</v>
      </c>
      <c r="H91" s="61"/>
      <c r="I91" s="138">
        <v>15</v>
      </c>
      <c r="J91" s="139">
        <v>30</v>
      </c>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hidden="1" customHeight="1">
      <c r="A92" s="201"/>
      <c r="B92" s="61"/>
      <c r="C92" s="206" t="s">
        <v>187</v>
      </c>
      <c r="D92" s="201"/>
      <c r="E92" s="207" t="s">
        <v>312</v>
      </c>
      <c r="F92" s="201"/>
      <c r="G92" s="207" t="s">
        <v>127</v>
      </c>
      <c r="H92" s="61"/>
      <c r="I92" s="138">
        <v>0</v>
      </c>
      <c r="J92" s="139">
        <v>0</v>
      </c>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hidden="1" customHeight="1">
      <c r="A93" s="201"/>
      <c r="B93" s="61"/>
      <c r="C93" s="206" t="s">
        <v>189</v>
      </c>
      <c r="D93" s="201"/>
      <c r="E93" s="207" t="s">
        <v>313</v>
      </c>
      <c r="F93" s="201"/>
      <c r="G93" s="207" t="s">
        <v>113</v>
      </c>
      <c r="H93" s="61"/>
      <c r="I93" s="140">
        <v>10</v>
      </c>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hidden="1" customHeight="1">
      <c r="A94" s="201"/>
      <c r="B94" s="61"/>
      <c r="C94" s="206" t="s">
        <v>198</v>
      </c>
      <c r="D94" s="201"/>
      <c r="E94" s="207" t="s">
        <v>314</v>
      </c>
      <c r="F94" s="201"/>
      <c r="G94" s="207" t="s">
        <v>114</v>
      </c>
      <c r="H94" s="61"/>
      <c r="I94" s="141">
        <v>5</v>
      </c>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hidden="1" customHeight="1">
      <c r="A95" s="201"/>
      <c r="B95" s="61"/>
      <c r="C95" s="201"/>
      <c r="D95" s="201"/>
      <c r="E95" s="207" t="s">
        <v>315</v>
      </c>
      <c r="F95" s="201"/>
      <c r="G95" s="207" t="s">
        <v>316</v>
      </c>
      <c r="H95" s="61"/>
      <c r="I95" s="140">
        <v>0</v>
      </c>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hidden="1" customHeight="1">
      <c r="A96" s="201"/>
      <c r="B96" s="61"/>
      <c r="C96" s="202" t="s">
        <v>317</v>
      </c>
      <c r="D96" s="201"/>
      <c r="E96" s="207" t="s">
        <v>318</v>
      </c>
      <c r="F96" s="201"/>
      <c r="G96" s="207" t="s">
        <v>319</v>
      </c>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hidden="1" customHeight="1">
      <c r="A97" s="201"/>
      <c r="B97" s="61"/>
      <c r="C97" s="206" t="s">
        <v>158</v>
      </c>
      <c r="D97" s="201"/>
      <c r="E97" s="207" t="s">
        <v>320</v>
      </c>
      <c r="F97" s="201"/>
      <c r="G97" s="207" t="s">
        <v>321</v>
      </c>
      <c r="H97" s="61"/>
      <c r="I97" s="133" t="s">
        <v>322</v>
      </c>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hidden="1" customHeight="1">
      <c r="A98" s="201"/>
      <c r="B98" s="61"/>
      <c r="C98" s="190"/>
      <c r="D98" s="201"/>
      <c r="E98" s="207" t="s">
        <v>263</v>
      </c>
      <c r="F98" s="201"/>
      <c r="G98" s="201"/>
      <c r="H98" s="61"/>
      <c r="I98" s="135" t="s">
        <v>117</v>
      </c>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201"/>
      <c r="B99" s="61"/>
      <c r="C99" s="190"/>
      <c r="D99" s="201"/>
      <c r="E99" s="201"/>
      <c r="F99" s="201"/>
      <c r="G99" s="201"/>
      <c r="H99" s="61"/>
      <c r="I99" s="135" t="s">
        <v>324</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201"/>
      <c r="B100" s="61"/>
      <c r="C100" s="190"/>
      <c r="D100" s="201"/>
      <c r="E100" s="209" t="s">
        <v>326</v>
      </c>
      <c r="F100" s="201"/>
      <c r="G100" s="205" t="s">
        <v>70</v>
      </c>
      <c r="H100" s="61"/>
      <c r="I100" s="135" t="s">
        <v>327</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201"/>
      <c r="B101" s="61"/>
      <c r="C101" s="190"/>
      <c r="D101" s="201"/>
      <c r="E101" s="214" t="s">
        <v>244</v>
      </c>
      <c r="F101" s="201"/>
      <c r="G101" s="207" t="s">
        <v>115</v>
      </c>
      <c r="H101" s="61"/>
      <c r="I101" s="143"/>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201"/>
      <c r="B102" s="61"/>
      <c r="C102" s="190"/>
      <c r="D102" s="201"/>
      <c r="E102" s="214" t="s">
        <v>99</v>
      </c>
      <c r="F102" s="201"/>
      <c r="G102" s="207" t="s">
        <v>328</v>
      </c>
      <c r="H102" s="132"/>
      <c r="I102" s="144" t="s">
        <v>329</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201"/>
      <c r="B103" s="61"/>
      <c r="C103" s="190"/>
      <c r="D103" s="201"/>
      <c r="E103" s="214" t="s">
        <v>331</v>
      </c>
      <c r="F103" s="201"/>
      <c r="G103" s="207" t="s">
        <v>332</v>
      </c>
      <c r="H103" s="132"/>
      <c r="I103" s="145" t="s">
        <v>113</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201"/>
      <c r="B104" s="61"/>
      <c r="C104" s="190"/>
      <c r="D104" s="201"/>
      <c r="E104" s="201"/>
      <c r="F104" s="201"/>
      <c r="G104" s="201"/>
      <c r="H104" s="132"/>
      <c r="I104" s="135" t="s">
        <v>114</v>
      </c>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customHeight="1">
      <c r="A105" s="201"/>
      <c r="B105" s="61"/>
      <c r="C105" s="190"/>
      <c r="D105" s="201"/>
      <c r="E105" s="201"/>
      <c r="F105" s="201"/>
      <c r="G105" s="20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customHeight="1">
      <c r="A106" s="201"/>
      <c r="B106" s="61"/>
      <c r="C106" s="190"/>
      <c r="D106" s="201"/>
      <c r="E106" s="201"/>
      <c r="F106" s="201"/>
      <c r="G106" s="20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customHeight="1">
      <c r="A107" s="201"/>
      <c r="B107" s="61"/>
      <c r="C107" s="190"/>
      <c r="D107" s="201"/>
      <c r="E107" s="201"/>
      <c r="F107" s="201"/>
      <c r="G107" s="20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customHeight="1">
      <c r="A108" s="201"/>
      <c r="B108" s="61"/>
      <c r="C108" s="190"/>
      <c r="D108" s="201"/>
      <c r="E108" s="201"/>
      <c r="F108" s="201"/>
      <c r="G108" s="20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customHeight="1">
      <c r="A109" s="201"/>
      <c r="B109" s="61"/>
      <c r="C109" s="190"/>
      <c r="D109" s="201"/>
      <c r="E109" s="201"/>
      <c r="F109" s="201"/>
      <c r="G109" s="20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customHeight="1">
      <c r="A110" s="201"/>
      <c r="B110" s="61"/>
      <c r="C110" s="201"/>
      <c r="D110" s="201"/>
      <c r="E110" s="201"/>
      <c r="F110" s="201"/>
      <c r="G110" s="20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customHeight="1">
      <c r="A111" s="201"/>
      <c r="B111" s="61"/>
      <c r="C111" s="201"/>
      <c r="D111" s="201"/>
      <c r="E111" s="201"/>
      <c r="F111" s="201"/>
      <c r="G111" s="20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customHeight="1">
      <c r="A112" s="201"/>
      <c r="B112" s="61"/>
      <c r="C112" s="201"/>
      <c r="D112" s="201"/>
      <c r="E112" s="201"/>
      <c r="F112" s="201"/>
      <c r="G112" s="20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customHeight="1">
      <c r="A113" s="201"/>
      <c r="B113" s="61"/>
      <c r="C113" s="201"/>
      <c r="D113" s="201"/>
      <c r="E113" s="201"/>
      <c r="F113" s="201"/>
      <c r="G113" s="20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customHeight="1">
      <c r="A114" s="201"/>
      <c r="B114" s="61"/>
      <c r="C114" s="201"/>
      <c r="D114" s="201"/>
      <c r="E114" s="201"/>
      <c r="F114" s="201"/>
      <c r="G114" s="20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customHeight="1">
      <c r="A115" s="201"/>
      <c r="B115" s="61"/>
      <c r="C115" s="201"/>
      <c r="D115" s="201"/>
      <c r="E115" s="201"/>
      <c r="F115" s="201"/>
      <c r="G115" s="20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customHeight="1">
      <c r="A116" s="201"/>
      <c r="B116" s="61"/>
      <c r="C116" s="201"/>
      <c r="D116" s="201"/>
      <c r="E116" s="201"/>
      <c r="F116" s="201"/>
      <c r="G116" s="20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customHeight="1">
      <c r="A117" s="201"/>
      <c r="B117" s="61"/>
      <c r="C117" s="201"/>
      <c r="D117" s="201"/>
      <c r="E117" s="201"/>
      <c r="F117" s="201"/>
      <c r="G117" s="20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customHeight="1">
      <c r="A118" s="201"/>
      <c r="B118" s="61"/>
      <c r="C118" s="201"/>
      <c r="D118" s="201"/>
      <c r="E118" s="201"/>
      <c r="F118" s="201"/>
      <c r="G118" s="20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customHeight="1">
      <c r="A119" s="201"/>
      <c r="B119" s="61"/>
      <c r="C119" s="201"/>
      <c r="D119" s="201"/>
      <c r="E119" s="201"/>
      <c r="F119" s="201"/>
      <c r="G119" s="20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customHeight="1">
      <c r="A120" s="201"/>
      <c r="B120" s="61"/>
      <c r="C120" s="201"/>
      <c r="D120" s="201"/>
      <c r="E120" s="201"/>
      <c r="F120" s="201"/>
      <c r="G120" s="20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customHeight="1">
      <c r="A121" s="201"/>
      <c r="B121" s="61"/>
      <c r="C121" s="201"/>
      <c r="D121" s="201"/>
      <c r="E121" s="201"/>
      <c r="F121" s="201"/>
      <c r="G121" s="20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customHeight="1">
      <c r="A122" s="201"/>
      <c r="B122" s="61"/>
      <c r="C122" s="201"/>
      <c r="D122" s="201"/>
      <c r="E122" s="201"/>
      <c r="F122" s="201"/>
      <c r="G122" s="20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customHeight="1">
      <c r="A123" s="201"/>
      <c r="B123" s="61"/>
      <c r="C123" s="201"/>
      <c r="D123" s="201"/>
      <c r="E123" s="201"/>
      <c r="F123" s="201"/>
      <c r="G123" s="20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201"/>
      <c r="B124" s="61"/>
      <c r="C124" s="201"/>
      <c r="D124" s="201"/>
      <c r="E124" s="201"/>
      <c r="F124" s="201"/>
      <c r="G124" s="20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201"/>
      <c r="B125" s="61"/>
      <c r="C125" s="201"/>
      <c r="D125" s="201"/>
      <c r="E125" s="201"/>
      <c r="F125" s="201"/>
      <c r="G125" s="20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201"/>
      <c r="B126" s="61"/>
      <c r="C126" s="201"/>
      <c r="D126" s="201"/>
      <c r="E126" s="201"/>
      <c r="F126" s="201"/>
      <c r="G126" s="20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201"/>
      <c r="B127" s="61"/>
      <c r="C127" s="201"/>
      <c r="D127" s="201"/>
      <c r="E127" s="201"/>
      <c r="F127" s="201"/>
      <c r="G127" s="20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201"/>
      <c r="B128" s="61"/>
      <c r="C128" s="201"/>
      <c r="D128" s="201"/>
      <c r="E128" s="201"/>
      <c r="F128" s="201"/>
      <c r="G128" s="20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201"/>
      <c r="B129" s="61"/>
      <c r="C129" s="201"/>
      <c r="D129" s="201"/>
      <c r="E129" s="201"/>
      <c r="F129" s="201"/>
      <c r="G129" s="20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201"/>
      <c r="B130" s="61"/>
      <c r="C130" s="201"/>
      <c r="D130" s="201"/>
      <c r="E130" s="201"/>
      <c r="F130" s="201"/>
      <c r="G130" s="20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201"/>
      <c r="B131" s="61"/>
      <c r="C131" s="201"/>
      <c r="D131" s="201"/>
      <c r="E131" s="201"/>
      <c r="F131" s="201"/>
      <c r="G131" s="20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201"/>
      <c r="B132" s="61"/>
      <c r="C132" s="201"/>
      <c r="D132" s="201"/>
      <c r="E132" s="201"/>
      <c r="F132" s="201"/>
      <c r="G132" s="20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201"/>
      <c r="B133" s="61"/>
      <c r="C133" s="201"/>
      <c r="D133" s="201"/>
      <c r="E133" s="201"/>
      <c r="F133" s="201"/>
      <c r="G133" s="20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201"/>
      <c r="B134" s="61"/>
      <c r="C134" s="201"/>
      <c r="D134" s="201"/>
      <c r="E134" s="201"/>
      <c r="F134" s="201"/>
      <c r="G134" s="20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201"/>
      <c r="B135" s="61"/>
      <c r="C135" s="201"/>
      <c r="D135" s="201"/>
      <c r="E135" s="201"/>
      <c r="F135" s="201"/>
      <c r="G135" s="20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201"/>
      <c r="B136" s="61"/>
      <c r="C136" s="201"/>
      <c r="D136" s="201"/>
      <c r="E136" s="201"/>
      <c r="F136" s="201"/>
      <c r="G136" s="20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201"/>
      <c r="B137" s="61"/>
      <c r="C137" s="201"/>
      <c r="D137" s="201"/>
      <c r="E137" s="201"/>
      <c r="F137" s="201"/>
      <c r="G137" s="20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201"/>
      <c r="B138" s="61"/>
      <c r="C138" s="201"/>
      <c r="D138" s="201"/>
      <c r="E138" s="201"/>
      <c r="F138" s="201"/>
      <c r="G138" s="20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201"/>
      <c r="B139" s="61"/>
      <c r="C139" s="201"/>
      <c r="D139" s="201"/>
      <c r="E139" s="201"/>
      <c r="F139" s="201"/>
      <c r="G139" s="20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201"/>
      <c r="B140" s="61"/>
      <c r="C140" s="201"/>
      <c r="D140" s="201"/>
      <c r="E140" s="201"/>
      <c r="F140" s="201"/>
      <c r="G140" s="20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201"/>
      <c r="B141" s="61"/>
      <c r="C141" s="201"/>
      <c r="D141" s="201"/>
      <c r="E141" s="201"/>
      <c r="F141" s="201"/>
      <c r="G141" s="20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201"/>
      <c r="B142" s="61"/>
      <c r="C142" s="201"/>
      <c r="D142" s="201"/>
      <c r="E142" s="201"/>
      <c r="F142" s="201"/>
      <c r="G142" s="20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201"/>
      <c r="B143" s="61"/>
      <c r="C143" s="201"/>
      <c r="D143" s="201"/>
      <c r="E143" s="201"/>
      <c r="F143" s="201"/>
      <c r="G143" s="20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201"/>
      <c r="B144" s="61"/>
      <c r="C144" s="201"/>
      <c r="D144" s="201"/>
      <c r="E144" s="201"/>
      <c r="F144" s="201"/>
      <c r="G144" s="20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201"/>
      <c r="B145" s="61"/>
      <c r="C145" s="201"/>
      <c r="D145" s="201"/>
      <c r="E145" s="201"/>
      <c r="F145" s="201"/>
      <c r="G145" s="20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201"/>
      <c r="B146" s="61"/>
      <c r="C146" s="201"/>
      <c r="D146" s="201"/>
      <c r="E146" s="201"/>
      <c r="F146" s="201"/>
      <c r="G146" s="20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201"/>
      <c r="B147" s="61"/>
      <c r="C147" s="201"/>
      <c r="D147" s="201"/>
      <c r="E147" s="201"/>
      <c r="F147" s="201"/>
      <c r="G147" s="20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201"/>
      <c r="B148" s="61"/>
      <c r="C148" s="201"/>
      <c r="D148" s="201"/>
      <c r="E148" s="201"/>
      <c r="F148" s="201"/>
      <c r="G148" s="20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201"/>
      <c r="B149" s="61"/>
      <c r="C149" s="201"/>
      <c r="D149" s="201"/>
      <c r="E149" s="201"/>
      <c r="F149" s="201"/>
      <c r="G149" s="20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201"/>
      <c r="B150" s="61"/>
      <c r="C150" s="201"/>
      <c r="D150" s="201"/>
      <c r="E150" s="201"/>
      <c r="F150" s="201"/>
      <c r="G150" s="20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201"/>
      <c r="B151" s="61"/>
      <c r="C151" s="201"/>
      <c r="D151" s="201"/>
      <c r="E151" s="201"/>
      <c r="F151" s="201"/>
      <c r="G151" s="20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201"/>
      <c r="B152" s="61"/>
      <c r="C152" s="201"/>
      <c r="D152" s="201"/>
      <c r="E152" s="201"/>
      <c r="F152" s="201"/>
      <c r="G152" s="20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201"/>
      <c r="B153" s="61"/>
      <c r="C153" s="201"/>
      <c r="D153" s="201"/>
      <c r="E153" s="201"/>
      <c r="F153" s="201"/>
      <c r="G153" s="20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201"/>
      <c r="B154" s="61"/>
      <c r="C154" s="201"/>
      <c r="D154" s="201"/>
      <c r="E154" s="201"/>
      <c r="F154" s="201"/>
      <c r="G154" s="20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201"/>
      <c r="B155" s="61"/>
      <c r="C155" s="201"/>
      <c r="D155" s="201"/>
      <c r="E155" s="201"/>
      <c r="F155" s="201"/>
      <c r="G155" s="20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201"/>
      <c r="B156" s="61"/>
      <c r="C156" s="201"/>
      <c r="D156" s="201"/>
      <c r="E156" s="201"/>
      <c r="F156" s="201"/>
      <c r="G156" s="20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201"/>
      <c r="B157" s="61"/>
      <c r="C157" s="201"/>
      <c r="D157" s="201"/>
      <c r="E157" s="201"/>
      <c r="F157" s="201"/>
      <c r="G157" s="20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201"/>
      <c r="B158" s="61"/>
      <c r="C158" s="201"/>
      <c r="D158" s="201"/>
      <c r="E158" s="201"/>
      <c r="F158" s="201"/>
      <c r="G158" s="20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201"/>
      <c r="B159" s="61"/>
      <c r="C159" s="201"/>
      <c r="D159" s="201"/>
      <c r="E159" s="201"/>
      <c r="F159" s="201"/>
      <c r="G159" s="20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201"/>
      <c r="B160" s="61"/>
      <c r="C160" s="201"/>
      <c r="D160" s="201"/>
      <c r="E160" s="201"/>
      <c r="F160" s="201"/>
      <c r="G160" s="20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201"/>
      <c r="B161" s="61"/>
      <c r="C161" s="201"/>
      <c r="D161" s="201"/>
      <c r="E161" s="201"/>
      <c r="F161" s="201"/>
      <c r="G161" s="20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201"/>
      <c r="B162" s="61"/>
      <c r="C162" s="201"/>
      <c r="D162" s="201"/>
      <c r="E162" s="201"/>
      <c r="F162" s="201"/>
      <c r="G162" s="20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201"/>
      <c r="B163" s="61"/>
      <c r="C163" s="201"/>
      <c r="D163" s="201"/>
      <c r="E163" s="201"/>
      <c r="F163" s="201"/>
      <c r="G163" s="20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201"/>
      <c r="B164" s="61"/>
      <c r="C164" s="201"/>
      <c r="D164" s="201"/>
      <c r="E164" s="201"/>
      <c r="F164" s="201"/>
      <c r="G164" s="20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201"/>
      <c r="B165" s="61"/>
      <c r="C165" s="201"/>
      <c r="D165" s="201"/>
      <c r="E165" s="201"/>
      <c r="F165" s="201"/>
      <c r="G165" s="20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201"/>
      <c r="B166" s="61"/>
      <c r="C166" s="201"/>
      <c r="D166" s="201"/>
      <c r="E166" s="201"/>
      <c r="F166" s="201"/>
      <c r="G166" s="20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201"/>
      <c r="B167" s="61"/>
      <c r="C167" s="201"/>
      <c r="D167" s="201"/>
      <c r="E167" s="201"/>
      <c r="F167" s="201"/>
      <c r="G167" s="20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201"/>
      <c r="B168" s="61"/>
      <c r="C168" s="201"/>
      <c r="D168" s="201"/>
      <c r="E168" s="201"/>
      <c r="F168" s="201"/>
      <c r="G168" s="20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201"/>
      <c r="B169" s="61"/>
      <c r="C169" s="201"/>
      <c r="D169" s="201"/>
      <c r="E169" s="201"/>
      <c r="F169" s="201"/>
      <c r="G169" s="20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201"/>
      <c r="B170" s="61"/>
      <c r="C170" s="201"/>
      <c r="D170" s="201"/>
      <c r="E170" s="201"/>
      <c r="F170" s="201"/>
      <c r="G170" s="20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201"/>
      <c r="B171" s="61"/>
      <c r="C171" s="201"/>
      <c r="D171" s="201"/>
      <c r="E171" s="201"/>
      <c r="F171" s="201"/>
      <c r="G171" s="20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201"/>
      <c r="B172" s="61"/>
      <c r="C172" s="201"/>
      <c r="D172" s="201"/>
      <c r="E172" s="201"/>
      <c r="F172" s="201"/>
      <c r="G172" s="20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201"/>
      <c r="B173" s="61"/>
      <c r="C173" s="201"/>
      <c r="D173" s="201"/>
      <c r="E173" s="201"/>
      <c r="F173" s="201"/>
      <c r="G173" s="20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201"/>
      <c r="B174" s="61"/>
      <c r="C174" s="201"/>
      <c r="D174" s="201"/>
      <c r="E174" s="201"/>
      <c r="F174" s="201"/>
      <c r="G174" s="20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201"/>
      <c r="B175" s="61"/>
      <c r="C175" s="201"/>
      <c r="D175" s="201"/>
      <c r="E175" s="201"/>
      <c r="F175" s="201"/>
      <c r="G175" s="20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201"/>
      <c r="B176" s="61"/>
      <c r="C176" s="201"/>
      <c r="D176" s="201"/>
      <c r="E176" s="201"/>
      <c r="F176" s="201"/>
      <c r="G176" s="20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201"/>
      <c r="B177" s="61"/>
      <c r="C177" s="201"/>
      <c r="D177" s="201"/>
      <c r="E177" s="201"/>
      <c r="F177" s="201"/>
      <c r="G177" s="20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201"/>
      <c r="B178" s="61"/>
      <c r="C178" s="201"/>
      <c r="D178" s="201"/>
      <c r="E178" s="201"/>
      <c r="F178" s="201"/>
      <c r="G178" s="20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201"/>
      <c r="B179" s="61"/>
      <c r="C179" s="201"/>
      <c r="D179" s="201"/>
      <c r="E179" s="201"/>
      <c r="F179" s="201"/>
      <c r="G179" s="20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201"/>
      <c r="B180" s="61"/>
      <c r="C180" s="201"/>
      <c r="D180" s="201"/>
      <c r="E180" s="201"/>
      <c r="F180" s="201"/>
      <c r="G180" s="20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201"/>
      <c r="B181" s="61"/>
      <c r="C181" s="201"/>
      <c r="D181" s="201"/>
      <c r="E181" s="201"/>
      <c r="F181" s="201"/>
      <c r="G181" s="20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201"/>
      <c r="B182" s="61"/>
      <c r="C182" s="201"/>
      <c r="D182" s="201"/>
      <c r="E182" s="201"/>
      <c r="F182" s="201"/>
      <c r="G182" s="20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201"/>
      <c r="B183" s="61"/>
      <c r="C183" s="201"/>
      <c r="D183" s="201"/>
      <c r="E183" s="201"/>
      <c r="F183" s="201"/>
      <c r="G183" s="20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201"/>
      <c r="B184" s="61"/>
      <c r="C184" s="201"/>
      <c r="D184" s="201"/>
      <c r="E184" s="201"/>
      <c r="F184" s="201"/>
      <c r="G184" s="20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201"/>
      <c r="B185" s="61"/>
      <c r="C185" s="201"/>
      <c r="D185" s="201"/>
      <c r="E185" s="201"/>
      <c r="F185" s="201"/>
      <c r="G185" s="20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201"/>
      <c r="B186" s="61"/>
      <c r="C186" s="201"/>
      <c r="D186" s="201"/>
      <c r="E186" s="201"/>
      <c r="F186" s="201"/>
      <c r="G186" s="20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201"/>
      <c r="B187" s="61"/>
      <c r="C187" s="201"/>
      <c r="D187" s="201"/>
      <c r="E187" s="201"/>
      <c r="F187" s="201"/>
      <c r="G187" s="20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201"/>
      <c r="B188" s="61"/>
      <c r="C188" s="201"/>
      <c r="D188" s="201"/>
      <c r="E188" s="201"/>
      <c r="F188" s="201"/>
      <c r="G188" s="20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201"/>
      <c r="B189" s="61"/>
      <c r="C189" s="201"/>
      <c r="D189" s="201"/>
      <c r="E189" s="201"/>
      <c r="F189" s="201"/>
      <c r="G189" s="20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201"/>
      <c r="B190" s="61"/>
      <c r="C190" s="201"/>
      <c r="D190" s="201"/>
      <c r="E190" s="201"/>
      <c r="F190" s="201"/>
      <c r="G190" s="20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201"/>
      <c r="B191" s="61"/>
      <c r="C191" s="201"/>
      <c r="D191" s="201"/>
      <c r="E191" s="201"/>
      <c r="F191" s="201"/>
      <c r="G191" s="20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201"/>
      <c r="B192" s="61"/>
      <c r="C192" s="201"/>
      <c r="D192" s="201"/>
      <c r="E192" s="201"/>
      <c r="F192" s="201"/>
      <c r="G192" s="20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201"/>
      <c r="B193" s="61"/>
      <c r="C193" s="201"/>
      <c r="D193" s="201"/>
      <c r="E193" s="201"/>
      <c r="F193" s="201"/>
      <c r="G193" s="20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201"/>
      <c r="B194" s="61"/>
      <c r="C194" s="201"/>
      <c r="D194" s="201"/>
      <c r="E194" s="201"/>
      <c r="F194" s="201"/>
      <c r="G194" s="20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201"/>
      <c r="B195" s="61"/>
      <c r="C195" s="201"/>
      <c r="D195" s="201"/>
      <c r="E195" s="201"/>
      <c r="F195" s="201"/>
      <c r="G195" s="20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201"/>
      <c r="B196" s="61"/>
      <c r="C196" s="201"/>
      <c r="D196" s="201"/>
      <c r="E196" s="201"/>
      <c r="F196" s="201"/>
      <c r="G196" s="20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201"/>
      <c r="B197" s="61"/>
      <c r="C197" s="201"/>
      <c r="D197" s="201"/>
      <c r="E197" s="201"/>
      <c r="F197" s="201"/>
      <c r="G197" s="20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201"/>
      <c r="B198" s="61"/>
      <c r="C198" s="201"/>
      <c r="D198" s="201"/>
      <c r="E198" s="201"/>
      <c r="F198" s="201"/>
      <c r="G198" s="20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201"/>
      <c r="B199" s="61"/>
      <c r="C199" s="201"/>
      <c r="D199" s="201"/>
      <c r="E199" s="201"/>
      <c r="F199" s="201"/>
      <c r="G199" s="20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201"/>
      <c r="B200" s="61"/>
      <c r="C200" s="201"/>
      <c r="D200" s="201"/>
      <c r="E200" s="201"/>
      <c r="F200" s="201"/>
      <c r="G200" s="20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201"/>
      <c r="B201" s="61"/>
      <c r="C201" s="201"/>
      <c r="D201" s="201"/>
      <c r="E201" s="201"/>
      <c r="F201" s="201"/>
      <c r="G201" s="20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201"/>
      <c r="B202" s="61"/>
      <c r="C202" s="201"/>
      <c r="D202" s="201"/>
      <c r="E202" s="201"/>
      <c r="F202" s="201"/>
      <c r="G202" s="20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201"/>
      <c r="B203" s="61"/>
      <c r="C203" s="201"/>
      <c r="D203" s="201"/>
      <c r="E203" s="201"/>
      <c r="F203" s="201"/>
      <c r="G203" s="20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201"/>
      <c r="B204" s="61"/>
      <c r="C204" s="201"/>
      <c r="D204" s="201"/>
      <c r="E204" s="201"/>
      <c r="F204" s="201"/>
      <c r="G204" s="20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201"/>
      <c r="B205" s="61"/>
      <c r="C205" s="201"/>
      <c r="D205" s="201"/>
      <c r="E205" s="201"/>
      <c r="F205" s="201"/>
      <c r="G205" s="20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201"/>
      <c r="B206" s="61"/>
      <c r="C206" s="201"/>
      <c r="D206" s="201"/>
      <c r="E206" s="201"/>
      <c r="F206" s="201"/>
      <c r="G206" s="20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201"/>
      <c r="B207" s="61"/>
      <c r="C207" s="201"/>
      <c r="D207" s="201"/>
      <c r="E207" s="201"/>
      <c r="F207" s="201"/>
      <c r="G207" s="20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201"/>
      <c r="B208" s="61"/>
      <c r="C208" s="201"/>
      <c r="D208" s="201"/>
      <c r="E208" s="201"/>
      <c r="F208" s="201"/>
      <c r="G208" s="20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201"/>
      <c r="B209" s="61"/>
      <c r="C209" s="201"/>
      <c r="D209" s="201"/>
      <c r="E209" s="201"/>
      <c r="F209" s="201"/>
      <c r="G209" s="20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201"/>
      <c r="B210" s="61"/>
      <c r="C210" s="201"/>
      <c r="D210" s="201"/>
      <c r="E210" s="201"/>
      <c r="F210" s="201"/>
      <c r="G210" s="20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201"/>
      <c r="B211" s="61"/>
      <c r="C211" s="201"/>
      <c r="D211" s="201"/>
      <c r="E211" s="201"/>
      <c r="F211" s="201"/>
      <c r="G211" s="20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201"/>
      <c r="B212" s="61"/>
      <c r="C212" s="201"/>
      <c r="D212" s="201"/>
      <c r="E212" s="201"/>
      <c r="F212" s="201"/>
      <c r="G212" s="20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201"/>
      <c r="B213" s="61"/>
      <c r="C213" s="201"/>
      <c r="D213" s="201"/>
      <c r="E213" s="201"/>
      <c r="F213" s="201"/>
      <c r="G213" s="20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201"/>
      <c r="B214" s="61"/>
      <c r="C214" s="201"/>
      <c r="D214" s="201"/>
      <c r="E214" s="201"/>
      <c r="F214" s="201"/>
      <c r="G214" s="20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201"/>
      <c r="B215" s="61"/>
      <c r="C215" s="201"/>
      <c r="D215" s="201"/>
      <c r="E215" s="201"/>
      <c r="F215" s="201"/>
      <c r="G215" s="20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201"/>
      <c r="B216" s="61"/>
      <c r="C216" s="201"/>
      <c r="D216" s="201"/>
      <c r="E216" s="201"/>
      <c r="F216" s="201"/>
      <c r="G216" s="20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201"/>
      <c r="B217" s="61"/>
      <c r="C217" s="201"/>
      <c r="D217" s="201"/>
      <c r="E217" s="201"/>
      <c r="F217" s="201"/>
      <c r="G217" s="20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201"/>
      <c r="B218" s="61"/>
      <c r="C218" s="201"/>
      <c r="D218" s="201"/>
      <c r="E218" s="201"/>
      <c r="F218" s="201"/>
      <c r="G218" s="20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201"/>
      <c r="B219" s="61"/>
      <c r="C219" s="201"/>
      <c r="D219" s="201"/>
      <c r="E219" s="201"/>
      <c r="F219" s="201"/>
      <c r="G219" s="20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201"/>
      <c r="B220" s="61"/>
      <c r="C220" s="201"/>
      <c r="D220" s="201"/>
      <c r="E220" s="201"/>
      <c r="F220" s="201"/>
      <c r="G220" s="20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201"/>
      <c r="B221" s="61"/>
      <c r="C221" s="201"/>
      <c r="D221" s="201"/>
      <c r="E221" s="201"/>
      <c r="F221" s="201"/>
      <c r="G221" s="20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201"/>
      <c r="B222" s="61"/>
      <c r="C222" s="201"/>
      <c r="D222" s="201"/>
      <c r="E222" s="201"/>
      <c r="F222" s="201"/>
      <c r="G222" s="20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201"/>
      <c r="B223" s="61"/>
      <c r="C223" s="201"/>
      <c r="D223" s="201"/>
      <c r="E223" s="201"/>
      <c r="F223" s="201"/>
      <c r="G223" s="20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201"/>
      <c r="B224" s="61"/>
      <c r="C224" s="201"/>
      <c r="D224" s="201"/>
      <c r="E224" s="201"/>
      <c r="F224" s="201"/>
      <c r="G224" s="20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201"/>
      <c r="B225" s="61"/>
      <c r="C225" s="201"/>
      <c r="D225" s="201"/>
      <c r="E225" s="201"/>
      <c r="F225" s="201"/>
      <c r="G225" s="20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201"/>
      <c r="B226" s="61"/>
      <c r="C226" s="201"/>
      <c r="D226" s="201"/>
      <c r="E226" s="201"/>
      <c r="F226" s="201"/>
      <c r="G226" s="20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201"/>
      <c r="B227" s="61"/>
      <c r="C227" s="201"/>
      <c r="D227" s="201"/>
      <c r="E227" s="201"/>
      <c r="F227" s="201"/>
      <c r="G227" s="20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201"/>
      <c r="B228" s="61"/>
      <c r="C228" s="201"/>
      <c r="D228" s="201"/>
      <c r="E228" s="201"/>
      <c r="F228" s="201"/>
      <c r="G228" s="20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201"/>
      <c r="B229" s="61"/>
      <c r="C229" s="201"/>
      <c r="D229" s="201"/>
      <c r="E229" s="201"/>
      <c r="F229" s="201"/>
      <c r="G229" s="20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201"/>
      <c r="B230" s="61"/>
      <c r="C230" s="201"/>
      <c r="D230" s="201"/>
      <c r="E230" s="201"/>
      <c r="F230" s="201"/>
      <c r="G230" s="20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201"/>
      <c r="B231" s="61"/>
      <c r="C231" s="201"/>
      <c r="D231" s="201"/>
      <c r="E231" s="201"/>
      <c r="F231" s="201"/>
      <c r="G231" s="20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201"/>
      <c r="B232" s="61"/>
      <c r="C232" s="201"/>
      <c r="D232" s="201"/>
      <c r="E232" s="201"/>
      <c r="F232" s="201"/>
      <c r="G232" s="20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201"/>
      <c r="B233" s="61"/>
      <c r="C233" s="201"/>
      <c r="D233" s="201"/>
      <c r="E233" s="201"/>
      <c r="F233" s="201"/>
      <c r="G233" s="20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201"/>
      <c r="B234" s="61"/>
      <c r="C234" s="201"/>
      <c r="D234" s="201"/>
      <c r="E234" s="201"/>
      <c r="F234" s="201"/>
      <c r="G234" s="20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201"/>
      <c r="B235" s="61"/>
      <c r="C235" s="201"/>
      <c r="D235" s="201"/>
      <c r="E235" s="201"/>
      <c r="F235" s="201"/>
      <c r="G235" s="20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201"/>
      <c r="B236" s="61"/>
      <c r="C236" s="201"/>
      <c r="D236" s="201"/>
      <c r="E236" s="201"/>
      <c r="F236" s="201"/>
      <c r="G236" s="20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201"/>
      <c r="B237" s="61"/>
      <c r="C237" s="201"/>
      <c r="D237" s="201"/>
      <c r="E237" s="201"/>
      <c r="F237" s="201"/>
      <c r="G237" s="20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201"/>
      <c r="B238" s="61"/>
      <c r="C238" s="201"/>
      <c r="D238" s="201"/>
      <c r="E238" s="201"/>
      <c r="F238" s="201"/>
      <c r="G238" s="20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201"/>
      <c r="B239" s="61"/>
      <c r="C239" s="201"/>
      <c r="D239" s="201"/>
      <c r="E239" s="201"/>
      <c r="F239" s="201"/>
      <c r="G239" s="20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201"/>
      <c r="B240" s="61"/>
      <c r="C240" s="201"/>
      <c r="D240" s="201"/>
      <c r="E240" s="201"/>
      <c r="F240" s="201"/>
      <c r="G240" s="20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201"/>
      <c r="B241" s="61"/>
      <c r="C241" s="201"/>
      <c r="D241" s="201"/>
      <c r="E241" s="201"/>
      <c r="F241" s="201"/>
      <c r="G241" s="20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201"/>
      <c r="B242" s="61"/>
      <c r="C242" s="201"/>
      <c r="D242" s="201"/>
      <c r="E242" s="201"/>
      <c r="F242" s="201"/>
      <c r="G242" s="20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201"/>
      <c r="B243" s="61"/>
      <c r="C243" s="201"/>
      <c r="D243" s="201"/>
      <c r="E243" s="201"/>
      <c r="F243" s="201"/>
      <c r="G243" s="20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201"/>
      <c r="B244" s="61"/>
      <c r="C244" s="201"/>
      <c r="D244" s="201"/>
      <c r="E244" s="201"/>
      <c r="F244" s="201"/>
      <c r="G244" s="20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201"/>
      <c r="B245" s="61"/>
      <c r="C245" s="201"/>
      <c r="D245" s="201"/>
      <c r="E245" s="201"/>
      <c r="F245" s="201"/>
      <c r="G245" s="20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201"/>
      <c r="B246" s="61"/>
      <c r="C246" s="201"/>
      <c r="D246" s="201"/>
      <c r="E246" s="201"/>
      <c r="F246" s="201"/>
      <c r="G246" s="20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201"/>
      <c r="B247" s="61"/>
      <c r="C247" s="201"/>
      <c r="D247" s="201"/>
      <c r="E247" s="201"/>
      <c r="F247" s="201"/>
      <c r="G247" s="20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201"/>
      <c r="B248" s="61"/>
      <c r="C248" s="201"/>
      <c r="D248" s="201"/>
      <c r="E248" s="201"/>
      <c r="F248" s="201"/>
      <c r="G248" s="20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201"/>
      <c r="B249" s="61"/>
      <c r="C249" s="201"/>
      <c r="D249" s="201"/>
      <c r="E249" s="201"/>
      <c r="F249" s="201"/>
      <c r="G249" s="20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201"/>
      <c r="B250" s="61"/>
      <c r="C250" s="201"/>
      <c r="D250" s="201"/>
      <c r="E250" s="201"/>
      <c r="F250" s="201"/>
      <c r="G250" s="20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201"/>
      <c r="B251" s="61"/>
      <c r="C251" s="201"/>
      <c r="D251" s="201"/>
      <c r="E251" s="201"/>
      <c r="F251" s="201"/>
      <c r="G251" s="20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201"/>
      <c r="B252" s="61"/>
      <c r="C252" s="201"/>
      <c r="D252" s="201"/>
      <c r="E252" s="201"/>
      <c r="F252" s="201"/>
      <c r="G252" s="20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201"/>
      <c r="B253" s="61"/>
      <c r="C253" s="201"/>
      <c r="D253" s="201"/>
      <c r="E253" s="201"/>
      <c r="F253" s="201"/>
      <c r="G253" s="20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201"/>
      <c r="B254" s="61"/>
      <c r="C254" s="201"/>
      <c r="D254" s="201"/>
      <c r="E254" s="201"/>
      <c r="F254" s="201"/>
      <c r="G254" s="20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201"/>
      <c r="B255" s="61"/>
      <c r="C255" s="201"/>
      <c r="D255" s="201"/>
      <c r="E255" s="201"/>
      <c r="F255" s="201"/>
      <c r="G255" s="20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201"/>
      <c r="B256" s="61"/>
      <c r="C256" s="201"/>
      <c r="D256" s="201"/>
      <c r="E256" s="201"/>
      <c r="F256" s="201"/>
      <c r="G256" s="20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201"/>
      <c r="B257" s="61"/>
      <c r="C257" s="201"/>
      <c r="D257" s="201"/>
      <c r="E257" s="201"/>
      <c r="F257" s="201"/>
      <c r="G257" s="20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201"/>
      <c r="B258" s="61"/>
      <c r="C258" s="201"/>
      <c r="D258" s="201"/>
      <c r="E258" s="201"/>
      <c r="F258" s="201"/>
      <c r="G258" s="20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201"/>
      <c r="B259" s="61"/>
      <c r="C259" s="201"/>
      <c r="D259" s="201"/>
      <c r="E259" s="201"/>
      <c r="F259" s="201"/>
      <c r="G259" s="20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201"/>
      <c r="B260" s="61"/>
      <c r="C260" s="201"/>
      <c r="D260" s="201"/>
      <c r="E260" s="201"/>
      <c r="F260" s="201"/>
      <c r="G260" s="20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201"/>
      <c r="B261" s="61"/>
      <c r="C261" s="201"/>
      <c r="D261" s="201"/>
      <c r="E261" s="201"/>
      <c r="F261" s="201"/>
      <c r="G261" s="20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201"/>
      <c r="B262" s="61"/>
      <c r="C262" s="201"/>
      <c r="D262" s="201"/>
      <c r="E262" s="201"/>
      <c r="F262" s="201"/>
      <c r="G262" s="20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201"/>
      <c r="B263" s="61"/>
      <c r="C263" s="201"/>
      <c r="D263" s="201"/>
      <c r="E263" s="201"/>
      <c r="F263" s="201"/>
      <c r="G263" s="20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201"/>
      <c r="B264" s="61"/>
      <c r="C264" s="201"/>
      <c r="D264" s="201"/>
      <c r="E264" s="201"/>
      <c r="F264" s="201"/>
      <c r="G264" s="20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201"/>
      <c r="B265" s="61"/>
      <c r="C265" s="201"/>
      <c r="D265" s="201"/>
      <c r="E265" s="201"/>
      <c r="F265" s="201"/>
      <c r="G265" s="20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201"/>
      <c r="B266" s="61"/>
      <c r="C266" s="201"/>
      <c r="D266" s="201"/>
      <c r="E266" s="201"/>
      <c r="F266" s="201"/>
      <c r="G266" s="20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201"/>
      <c r="B267" s="61"/>
      <c r="C267" s="201"/>
      <c r="D267" s="201"/>
      <c r="E267" s="201"/>
      <c r="F267" s="201"/>
      <c r="G267" s="20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201"/>
      <c r="B268" s="61"/>
      <c r="C268" s="201"/>
      <c r="D268" s="201"/>
      <c r="E268" s="201"/>
      <c r="F268" s="201"/>
      <c r="G268" s="20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201"/>
      <c r="B269" s="61"/>
      <c r="C269" s="201"/>
      <c r="D269" s="201"/>
      <c r="E269" s="201"/>
      <c r="F269" s="201"/>
      <c r="G269" s="20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201"/>
      <c r="B270" s="61"/>
      <c r="C270" s="201"/>
      <c r="D270" s="201"/>
      <c r="E270" s="201"/>
      <c r="F270" s="201"/>
      <c r="G270" s="20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201"/>
      <c r="B271" s="61"/>
      <c r="C271" s="201"/>
      <c r="D271" s="201"/>
      <c r="E271" s="201"/>
      <c r="F271" s="201"/>
      <c r="G271" s="20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201"/>
      <c r="B272" s="61"/>
      <c r="C272" s="201"/>
      <c r="D272" s="201"/>
      <c r="E272" s="201"/>
      <c r="F272" s="201"/>
      <c r="G272" s="20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201"/>
      <c r="B273" s="61"/>
      <c r="C273" s="201"/>
      <c r="D273" s="201"/>
      <c r="E273" s="201"/>
      <c r="F273" s="201"/>
      <c r="G273" s="20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201"/>
      <c r="B274" s="61"/>
      <c r="C274" s="201"/>
      <c r="D274" s="201"/>
      <c r="E274" s="201"/>
      <c r="F274" s="201"/>
      <c r="G274" s="20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201"/>
      <c r="B275" s="61"/>
      <c r="C275" s="201"/>
      <c r="D275" s="201"/>
      <c r="E275" s="201"/>
      <c r="F275" s="201"/>
      <c r="G275" s="20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201"/>
      <c r="B276" s="61"/>
      <c r="C276" s="201"/>
      <c r="D276" s="201"/>
      <c r="E276" s="201"/>
      <c r="F276" s="201"/>
      <c r="G276" s="20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201"/>
      <c r="B277" s="61"/>
      <c r="C277" s="201"/>
      <c r="D277" s="201"/>
      <c r="E277" s="201"/>
      <c r="F277" s="201"/>
      <c r="G277" s="20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201"/>
      <c r="B278" s="61"/>
      <c r="C278" s="201"/>
      <c r="D278" s="201"/>
      <c r="E278" s="201"/>
      <c r="F278" s="201"/>
      <c r="G278" s="20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201"/>
      <c r="B279" s="61"/>
      <c r="C279" s="201"/>
      <c r="D279" s="201"/>
      <c r="E279" s="201"/>
      <c r="F279" s="201"/>
      <c r="G279" s="20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201"/>
      <c r="B280" s="61"/>
      <c r="C280" s="201"/>
      <c r="D280" s="201"/>
      <c r="E280" s="201"/>
      <c r="F280" s="201"/>
      <c r="G280" s="20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201"/>
      <c r="B281" s="61"/>
      <c r="C281" s="201"/>
      <c r="D281" s="201"/>
      <c r="E281" s="201"/>
      <c r="F281" s="201"/>
      <c r="G281" s="20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201"/>
      <c r="B282" s="61"/>
      <c r="C282" s="201"/>
      <c r="D282" s="201"/>
      <c r="E282" s="201"/>
      <c r="F282" s="201"/>
      <c r="G282" s="20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201"/>
      <c r="B283" s="61"/>
      <c r="C283" s="201"/>
      <c r="D283" s="201"/>
      <c r="E283" s="201"/>
      <c r="F283" s="201"/>
      <c r="G283" s="20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201"/>
      <c r="B284" s="61"/>
      <c r="C284" s="201"/>
      <c r="D284" s="201"/>
      <c r="E284" s="201"/>
      <c r="F284" s="201"/>
      <c r="G284" s="20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201"/>
      <c r="B285" s="61"/>
      <c r="C285" s="201"/>
      <c r="D285" s="201"/>
      <c r="E285" s="201"/>
      <c r="F285" s="201"/>
      <c r="G285" s="20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201"/>
      <c r="B286" s="61"/>
      <c r="C286" s="201"/>
      <c r="D286" s="201"/>
      <c r="E286" s="201"/>
      <c r="F286" s="201"/>
      <c r="G286" s="20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201"/>
      <c r="B287" s="61"/>
      <c r="C287" s="201"/>
      <c r="D287" s="201"/>
      <c r="E287" s="201"/>
      <c r="F287" s="201"/>
      <c r="G287" s="20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201"/>
      <c r="B288" s="61"/>
      <c r="C288" s="201"/>
      <c r="D288" s="201"/>
      <c r="E288" s="201"/>
      <c r="F288" s="201"/>
      <c r="G288" s="20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201"/>
      <c r="B289" s="61"/>
      <c r="C289" s="201"/>
      <c r="D289" s="201"/>
      <c r="E289" s="201"/>
      <c r="F289" s="201"/>
      <c r="G289" s="20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201"/>
      <c r="B290" s="61"/>
      <c r="C290" s="201"/>
      <c r="D290" s="201"/>
      <c r="E290" s="201"/>
      <c r="F290" s="201"/>
      <c r="G290" s="20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201"/>
      <c r="B291" s="61"/>
      <c r="C291" s="201"/>
      <c r="D291" s="201"/>
      <c r="E291" s="201"/>
      <c r="F291" s="201"/>
      <c r="G291" s="20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201"/>
      <c r="B292" s="61"/>
      <c r="C292" s="201"/>
      <c r="D292" s="201"/>
      <c r="E292" s="201"/>
      <c r="F292" s="201"/>
      <c r="G292" s="20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201"/>
      <c r="B293" s="61"/>
      <c r="C293" s="201"/>
      <c r="D293" s="201"/>
      <c r="E293" s="201"/>
      <c r="F293" s="201"/>
      <c r="G293" s="20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201"/>
      <c r="B294" s="61"/>
      <c r="C294" s="201"/>
      <c r="D294" s="201"/>
      <c r="E294" s="201"/>
      <c r="F294" s="201"/>
      <c r="G294" s="20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201"/>
      <c r="B295" s="61"/>
      <c r="C295" s="201"/>
      <c r="D295" s="201"/>
      <c r="E295" s="201"/>
      <c r="F295" s="201"/>
      <c r="G295" s="20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201"/>
      <c r="B296" s="61"/>
      <c r="C296" s="201"/>
      <c r="D296" s="201"/>
      <c r="E296" s="201"/>
      <c r="F296" s="201"/>
      <c r="G296" s="20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201"/>
      <c r="B297" s="61"/>
      <c r="C297" s="201"/>
      <c r="D297" s="201"/>
      <c r="E297" s="201"/>
      <c r="F297" s="201"/>
      <c r="G297" s="20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201"/>
      <c r="B298" s="61"/>
      <c r="C298" s="201"/>
      <c r="D298" s="201"/>
      <c r="E298" s="201"/>
      <c r="F298" s="201"/>
      <c r="G298" s="20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201"/>
      <c r="B299" s="61"/>
      <c r="C299" s="201"/>
      <c r="D299" s="201"/>
      <c r="E299" s="201"/>
      <c r="F299" s="201"/>
      <c r="G299" s="20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201"/>
      <c r="B300" s="61"/>
      <c r="C300" s="201"/>
      <c r="D300" s="201"/>
      <c r="E300" s="201"/>
      <c r="F300" s="201"/>
      <c r="G300" s="20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201"/>
      <c r="B301" s="61"/>
      <c r="C301" s="201"/>
      <c r="D301" s="201"/>
      <c r="E301" s="201"/>
      <c r="F301" s="201"/>
      <c r="G301" s="20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201"/>
      <c r="B302" s="61"/>
      <c r="C302" s="201"/>
      <c r="D302" s="201"/>
      <c r="E302" s="201"/>
      <c r="F302" s="201"/>
      <c r="G302" s="20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201"/>
      <c r="B303" s="61"/>
      <c r="C303" s="201"/>
      <c r="D303" s="201"/>
      <c r="E303" s="201"/>
      <c r="F303" s="201"/>
      <c r="G303" s="20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201"/>
      <c r="B304" s="61"/>
      <c r="C304" s="201"/>
      <c r="D304" s="201"/>
      <c r="E304" s="201"/>
      <c r="F304" s="201"/>
      <c r="G304" s="20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5">
    <mergeCell ref="B22:B24"/>
    <mergeCell ref="E26:E28"/>
    <mergeCell ref="E22:E24"/>
    <mergeCell ref="L26:L28"/>
    <mergeCell ref="I26:I28"/>
    <mergeCell ref="F22:F24"/>
    <mergeCell ref="F16:F20"/>
    <mergeCell ref="E16:E20"/>
    <mergeCell ref="I11:AD13"/>
    <mergeCell ref="L16:L20"/>
    <mergeCell ref="J14:AA14"/>
    <mergeCell ref="T16:T20"/>
    <mergeCell ref="Y16:Y20"/>
    <mergeCell ref="H26:H28"/>
    <mergeCell ref="H22:H24"/>
    <mergeCell ref="O16:O20"/>
    <mergeCell ref="O26:O28"/>
    <mergeCell ref="AC26:AC28"/>
    <mergeCell ref="V22:V24"/>
    <mergeCell ref="T22:T24"/>
    <mergeCell ref="AB16:AB20"/>
    <mergeCell ref="Z16:Z20"/>
    <mergeCell ref="AA22:AA24"/>
    <mergeCell ref="Z22:Z24"/>
    <mergeCell ref="U30:U32"/>
    <mergeCell ref="R30:R32"/>
    <mergeCell ref="Q30:Q32"/>
    <mergeCell ref="P30:P32"/>
    <mergeCell ref="Y22:Y24"/>
    <mergeCell ref="AA16:AA20"/>
    <mergeCell ref="V16:V20"/>
    <mergeCell ref="I22:I24"/>
    <mergeCell ref="N16:N20"/>
    <mergeCell ref="M22:M24"/>
    <mergeCell ref="S22:S24"/>
    <mergeCell ref="R22:R24"/>
    <mergeCell ref="S16:S20"/>
    <mergeCell ref="U22:U24"/>
    <mergeCell ref="M16:M20"/>
    <mergeCell ref="AB30:AB32"/>
    <mergeCell ref="AG26:AG28"/>
    <mergeCell ref="AB26:AB28"/>
    <mergeCell ref="AD26:AD28"/>
    <mergeCell ref="V30:V32"/>
    <mergeCell ref="M30:M32"/>
    <mergeCell ref="AA30:AA32"/>
    <mergeCell ref="R16:R20"/>
    <mergeCell ref="Q16:Q20"/>
    <mergeCell ref="Z26:Z28"/>
    <mergeCell ref="AA26:AA28"/>
    <mergeCell ref="X26:X28"/>
    <mergeCell ref="V26:V28"/>
    <mergeCell ref="Z30:Z32"/>
    <mergeCell ref="Y30:Y32"/>
    <mergeCell ref="AD30:AD32"/>
    <mergeCell ref="X30:X32"/>
    <mergeCell ref="W30:W32"/>
    <mergeCell ref="P16:P20"/>
    <mergeCell ref="W16:W20"/>
    <mergeCell ref="X16:X20"/>
    <mergeCell ref="Q22:Q24"/>
    <mergeCell ref="P22:P24"/>
    <mergeCell ref="U16:U20"/>
    <mergeCell ref="AR26:AR28"/>
    <mergeCell ref="AS26:AS28"/>
    <mergeCell ref="AW26:AW28"/>
    <mergeCell ref="AX26:AX28"/>
    <mergeCell ref="AQ22:AQ24"/>
    <mergeCell ref="K30:K32"/>
    <mergeCell ref="L30:L32"/>
    <mergeCell ref="B30:B32"/>
    <mergeCell ref="C30:C32"/>
    <mergeCell ref="D30:D32"/>
    <mergeCell ref="G30:G32"/>
    <mergeCell ref="I30:I32"/>
    <mergeCell ref="H30:H32"/>
    <mergeCell ref="AL22:AL24"/>
    <mergeCell ref="AE26:AE28"/>
    <mergeCell ref="AE30:AE32"/>
    <mergeCell ref="AC30:AC32"/>
    <mergeCell ref="AF30:AF32"/>
    <mergeCell ref="AF26:AF28"/>
    <mergeCell ref="AJ30:AJ32"/>
    <mergeCell ref="AL30:AL32"/>
    <mergeCell ref="AK30:AK32"/>
    <mergeCell ref="AG30:AG32"/>
    <mergeCell ref="AI26:AI28"/>
    <mergeCell ref="BA22:BA24"/>
    <mergeCell ref="AT22:AT24"/>
    <mergeCell ref="AS22:AS24"/>
    <mergeCell ref="AR22:AR24"/>
    <mergeCell ref="AW22:AW24"/>
    <mergeCell ref="AN22:AN24"/>
    <mergeCell ref="AL26:AL28"/>
    <mergeCell ref="AM22:AM24"/>
    <mergeCell ref="AZ30:AZ32"/>
    <mergeCell ref="BA30:BA32"/>
    <mergeCell ref="AX30:AX32"/>
    <mergeCell ref="AW30:AW32"/>
    <mergeCell ref="AY30:AY32"/>
    <mergeCell ref="AS30:AS32"/>
    <mergeCell ref="AR30:AR32"/>
    <mergeCell ref="AT30:AT32"/>
    <mergeCell ref="AY26:AY28"/>
    <mergeCell ref="AZ26:AZ28"/>
    <mergeCell ref="BA26:BA28"/>
    <mergeCell ref="AU26:AU28"/>
    <mergeCell ref="AV26:AV28"/>
    <mergeCell ref="AV30:AV32"/>
    <mergeCell ref="AU30:AU32"/>
    <mergeCell ref="AT26:AT28"/>
    <mergeCell ref="AI22:AI24"/>
    <mergeCell ref="AH22:AH24"/>
    <mergeCell ref="AZ16:AZ20"/>
    <mergeCell ref="AY16:AY20"/>
    <mergeCell ref="AX16:AX20"/>
    <mergeCell ref="AW16:AW20"/>
    <mergeCell ref="AV16:AV20"/>
    <mergeCell ref="AS14:AV14"/>
    <mergeCell ref="AS16:AS20"/>
    <mergeCell ref="AT16:AT20"/>
    <mergeCell ref="AU16:AU20"/>
    <mergeCell ref="AM16:AM20"/>
    <mergeCell ref="AQ16:AQ20"/>
    <mergeCell ref="AO16:AO20"/>
    <mergeCell ref="AN16:AN20"/>
    <mergeCell ref="AP16:AP20"/>
    <mergeCell ref="AP22:AP24"/>
    <mergeCell ref="AO22:AO24"/>
    <mergeCell ref="AV22:AV24"/>
    <mergeCell ref="AU22:AU24"/>
    <mergeCell ref="AX22:AX24"/>
    <mergeCell ref="AY22:AY24"/>
    <mergeCell ref="AZ22:AZ24"/>
    <mergeCell ref="BB12:BC14"/>
    <mergeCell ref="BD12:BE14"/>
    <mergeCell ref="BA16:BA20"/>
    <mergeCell ref="AX12:BA14"/>
    <mergeCell ref="A8:D8"/>
    <mergeCell ref="A9:D9"/>
    <mergeCell ref="AE11:BA11"/>
    <mergeCell ref="E9:BE9"/>
    <mergeCell ref="E8:BE8"/>
    <mergeCell ref="AH16:AH20"/>
    <mergeCell ref="AI16:AI20"/>
    <mergeCell ref="AJ16:AJ20"/>
    <mergeCell ref="AK16:AK20"/>
    <mergeCell ref="AL16:AL20"/>
    <mergeCell ref="AR16:AR20"/>
    <mergeCell ref="B14:B15"/>
    <mergeCell ref="D14:D15"/>
    <mergeCell ref="K16:K20"/>
    <mergeCell ref="G14:G15"/>
    <mergeCell ref="I14:I15"/>
    <mergeCell ref="H14:H15"/>
    <mergeCell ref="J16:J20"/>
    <mergeCell ref="H16:H20"/>
    <mergeCell ref="I16:I20"/>
    <mergeCell ref="E7:BE7"/>
    <mergeCell ref="A6:BE6"/>
    <mergeCell ref="A7:D7"/>
    <mergeCell ref="BB11:BE11"/>
    <mergeCell ref="K22:K24"/>
    <mergeCell ref="L22:L24"/>
    <mergeCell ref="X22:X24"/>
    <mergeCell ref="W22:W24"/>
    <mergeCell ref="AC22:AC24"/>
    <mergeCell ref="AB22:AB24"/>
    <mergeCell ref="AG16:AG20"/>
    <mergeCell ref="AG13:AV13"/>
    <mergeCell ref="A14:A15"/>
    <mergeCell ref="AE22:AE24"/>
    <mergeCell ref="AD14:AD15"/>
    <mergeCell ref="AD16:AD20"/>
    <mergeCell ref="AC14:AC15"/>
    <mergeCell ref="AE13:AF13"/>
    <mergeCell ref="AC16:AC20"/>
    <mergeCell ref="AF14:AF15"/>
    <mergeCell ref="AF16:AF20"/>
    <mergeCell ref="AE14:AE15"/>
    <mergeCell ref="AE16:AE20"/>
    <mergeCell ref="AD22:AD24"/>
    <mergeCell ref="D1:AZ4"/>
    <mergeCell ref="BA2:BE2"/>
    <mergeCell ref="BA1:BE1"/>
    <mergeCell ref="BA3:BE3"/>
    <mergeCell ref="BA4:BE4"/>
    <mergeCell ref="A1:C4"/>
    <mergeCell ref="AK22:AK24"/>
    <mergeCell ref="AF22:AF24"/>
    <mergeCell ref="AG22:AG24"/>
    <mergeCell ref="J22:J24"/>
    <mergeCell ref="N22:N24"/>
    <mergeCell ref="O22:O24"/>
    <mergeCell ref="AJ22:AJ24"/>
    <mergeCell ref="A16:A20"/>
    <mergeCell ref="A22:A24"/>
    <mergeCell ref="F14:F15"/>
    <mergeCell ref="E14:E15"/>
    <mergeCell ref="E11:H13"/>
    <mergeCell ref="D22:D24"/>
    <mergeCell ref="C22:C24"/>
    <mergeCell ref="C11:D13"/>
    <mergeCell ref="C14:C15"/>
    <mergeCell ref="B16:B20"/>
    <mergeCell ref="A11:B13"/>
    <mergeCell ref="AN30:AN32"/>
    <mergeCell ref="AQ30:AQ32"/>
    <mergeCell ref="AO30:AO32"/>
    <mergeCell ref="AP30:AP32"/>
    <mergeCell ref="AO26:AO28"/>
    <mergeCell ref="AP26:AP28"/>
    <mergeCell ref="AQ26:AQ28"/>
    <mergeCell ref="AN26:AN28"/>
    <mergeCell ref="AH30:AH32"/>
    <mergeCell ref="AI30:AI32"/>
    <mergeCell ref="AM30:AM32"/>
    <mergeCell ref="AM26:AM28"/>
    <mergeCell ref="AH26:AH28"/>
    <mergeCell ref="AJ26:AJ28"/>
    <mergeCell ref="AK26:AK28"/>
    <mergeCell ref="A26:A28"/>
    <mergeCell ref="A30:A32"/>
    <mergeCell ref="Y26:Y28"/>
    <mergeCell ref="T26:T28"/>
    <mergeCell ref="U26:U28"/>
    <mergeCell ref="S30:S32"/>
    <mergeCell ref="S26:S28"/>
    <mergeCell ref="R26:R28"/>
    <mergeCell ref="W26:W28"/>
    <mergeCell ref="F26:F28"/>
    <mergeCell ref="J26:J28"/>
    <mergeCell ref="K26:K28"/>
    <mergeCell ref="B26:B28"/>
    <mergeCell ref="C26:C28"/>
    <mergeCell ref="E30:E32"/>
    <mergeCell ref="F30:F32"/>
    <mergeCell ref="Q26:Q28"/>
    <mergeCell ref="P26:P28"/>
    <mergeCell ref="N26:N28"/>
    <mergeCell ref="M26:M28"/>
    <mergeCell ref="J30:J32"/>
    <mergeCell ref="O30:O32"/>
    <mergeCell ref="N30:N32"/>
    <mergeCell ref="T30:T32"/>
  </mergeCells>
  <conditionalFormatting sqref="AD16 BA16 BA22 BA26 BA30">
    <cfRule type="containsText" dxfId="271" priority="1" operator="containsText" text="Zona de Riesgo Extrema">
      <formula>NOT(ISERROR(SEARCH(("Zona de Riesgo Extrema"),(AD16))))</formula>
    </cfRule>
  </conditionalFormatting>
  <conditionalFormatting sqref="AD16 BA16 BA22 BA26 BA30">
    <cfRule type="containsText" dxfId="270" priority="2" operator="containsText" text="Zona de Riesgo Alta">
      <formula>NOT(ISERROR(SEARCH(("Zona de Riesgo Alta"),(AD16))))</formula>
    </cfRule>
  </conditionalFormatting>
  <conditionalFormatting sqref="AD16 BA16 BA22 BA26 BA30">
    <cfRule type="cellIs" dxfId="269" priority="3" operator="equal">
      <formula>"Zona de Riesgo Baja"</formula>
    </cfRule>
  </conditionalFormatting>
  <conditionalFormatting sqref="AD16 BA16 BA22 BA26 BA30">
    <cfRule type="cellIs" dxfId="268" priority="4" operator="equal">
      <formula>"Zona de Riesgo Moderada"</formula>
    </cfRule>
  </conditionalFormatting>
  <conditionalFormatting sqref="AD16 BA16 BA22 BA26 BA30">
    <cfRule type="cellIs" dxfId="267" priority="5" operator="equal">
      <formula>"Zona de Riesgo Alta"</formula>
    </cfRule>
  </conditionalFormatting>
  <conditionalFormatting sqref="AC16 AZ16 AZ22 AZ26 AZ30">
    <cfRule type="containsText" dxfId="266" priority="6" operator="containsText" text="4 - Mayor">
      <formula>NOT(ISERROR(SEARCH(("4 - Mayor"),(AC16))))</formula>
    </cfRule>
  </conditionalFormatting>
  <conditionalFormatting sqref="AC16 AZ16 AZ22 AZ26 AZ30">
    <cfRule type="containsText" dxfId="265" priority="7" operator="containsText" text="5 - Catastrófico">
      <formula>NOT(ISERROR(SEARCH(("5 - Catastrófico"),(AC16))))</formula>
    </cfRule>
  </conditionalFormatting>
  <conditionalFormatting sqref="AC16 AZ16 AZ22 AZ26 AZ30">
    <cfRule type="containsText" dxfId="264" priority="8" operator="containsText" text="3 - Moderado">
      <formula>NOT(ISERROR(SEARCH(("3 - Moderado"),(AC16))))</formula>
    </cfRule>
  </conditionalFormatting>
  <conditionalFormatting sqref="I16 AY16 AY22 AY26 AY30">
    <cfRule type="containsText" dxfId="263" priority="9" operator="containsText" text="5 - Casi seguro">
      <formula>NOT(ISERROR(SEARCH(("5 - Casi seguro"),(I16))))</formula>
    </cfRule>
  </conditionalFormatting>
  <conditionalFormatting sqref="I16 AY16 AY22 AY26 AY30">
    <cfRule type="cellIs" dxfId="262" priority="10" operator="equal">
      <formula>"1 - Rara vez"</formula>
    </cfRule>
  </conditionalFormatting>
  <conditionalFormatting sqref="I16 AY16 AY22 AY26 AY30">
    <cfRule type="cellIs" dxfId="261" priority="11" operator="equal">
      <formula>"2 - Improbable"</formula>
    </cfRule>
  </conditionalFormatting>
  <conditionalFormatting sqref="I16 AY16 AY22 AY26 AY30">
    <cfRule type="cellIs" dxfId="260" priority="12" operator="equal">
      <formula>"3 - Posible"</formula>
    </cfRule>
  </conditionalFormatting>
  <conditionalFormatting sqref="I16 AY16 AY22 AY26 AY30">
    <cfRule type="cellIs" dxfId="259" priority="13" operator="equal">
      <formula>"4 - Probable"</formula>
    </cfRule>
  </conditionalFormatting>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I1000"/>
  <sheetViews>
    <sheetView topLeftCell="AI30" workbookViewId="0">
      <selection activeCell="AO35" sqref="AO35"/>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7.140625" customWidth="1"/>
    <col min="24" max="24" width="7.140625" customWidth="1"/>
    <col min="25" max="25" width="36.5703125" customWidth="1"/>
    <col min="26" max="26" width="7.140625" customWidth="1"/>
    <col min="27" max="27" width="41.425781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1" customWidth="1"/>
    <col min="40" max="40" width="11.7109375" customWidth="1"/>
    <col min="41" max="41" width="46.4257812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37" t="s">
        <v>860</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9"/>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37" t="s">
        <v>863</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9"/>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38" t="s">
        <v>866</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9"/>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85</v>
      </c>
      <c r="V15" s="429" t="s">
        <v>48</v>
      </c>
      <c r="W15" s="398" t="s">
        <v>52</v>
      </c>
      <c r="X15" s="429" t="s">
        <v>48</v>
      </c>
      <c r="Y15" s="398" t="s">
        <v>53</v>
      </c>
      <c r="Z15" s="429" t="s">
        <v>48</v>
      </c>
      <c r="AA15" s="398" t="s">
        <v>55</v>
      </c>
      <c r="AB15" s="429" t="s">
        <v>48</v>
      </c>
      <c r="AC15" s="398" t="s">
        <v>86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41" ht="210">
      <c r="A17" s="374" t="s">
        <v>181</v>
      </c>
      <c r="B17" s="374">
        <v>1</v>
      </c>
      <c r="C17" s="59" t="s">
        <v>88</v>
      </c>
      <c r="D17" s="45" t="s">
        <v>902</v>
      </c>
      <c r="E17" s="374" t="s">
        <v>903</v>
      </c>
      <c r="F17" s="374" t="s">
        <v>904</v>
      </c>
      <c r="G17" s="45" t="s">
        <v>905</v>
      </c>
      <c r="H17" s="374" t="s">
        <v>238</v>
      </c>
      <c r="I17" s="377" t="s">
        <v>96</v>
      </c>
      <c r="J17" s="377" t="s">
        <v>97</v>
      </c>
      <c r="K17" s="374" t="s">
        <v>98</v>
      </c>
      <c r="L17" s="374" t="s">
        <v>244</v>
      </c>
      <c r="M17" s="45" t="s">
        <v>909</v>
      </c>
      <c r="N17" s="46" t="s">
        <v>101</v>
      </c>
      <c r="O17" s="59" t="s">
        <v>910</v>
      </c>
      <c r="P17" s="46">
        <v>30</v>
      </c>
      <c r="Q17" s="149"/>
      <c r="R17" s="149"/>
      <c r="S17" s="59" t="s">
        <v>911</v>
      </c>
      <c r="T17" s="46">
        <v>15</v>
      </c>
      <c r="U17" s="59" t="s">
        <v>913</v>
      </c>
      <c r="V17" s="46">
        <v>15</v>
      </c>
      <c r="W17" s="59" t="s">
        <v>914</v>
      </c>
      <c r="X17" s="46">
        <v>15</v>
      </c>
      <c r="Y17" s="59" t="s">
        <v>915</v>
      </c>
      <c r="Z17" s="46">
        <v>15</v>
      </c>
      <c r="AA17" s="59" t="s">
        <v>916</v>
      </c>
      <c r="AB17" s="43">
        <v>10</v>
      </c>
      <c r="AC17" s="46">
        <f t="shared" ref="AC17:AC20" si="0">P17+R17+T17+V17+X17+Z17+AB17</f>
        <v>100</v>
      </c>
      <c r="AD17" s="46" t="s">
        <v>115</v>
      </c>
      <c r="AE17" s="44" t="s">
        <v>117</v>
      </c>
      <c r="AF17" s="46" t="s">
        <v>115</v>
      </c>
      <c r="AG17" s="59" t="s">
        <v>114</v>
      </c>
      <c r="AH17" s="377" t="s">
        <v>115</v>
      </c>
      <c r="AI17" s="377" t="s">
        <v>112</v>
      </c>
      <c r="AJ17" s="377" t="s">
        <v>127</v>
      </c>
      <c r="AK17" s="374" t="s">
        <v>128</v>
      </c>
      <c r="AL17" s="46">
        <v>1</v>
      </c>
      <c r="AM17" s="49" t="s">
        <v>922</v>
      </c>
      <c r="AN17" s="46">
        <v>1</v>
      </c>
      <c r="AO17" s="149"/>
    </row>
    <row r="18" spans="1:41" ht="240">
      <c r="A18" s="375"/>
      <c r="B18" s="375"/>
      <c r="C18" s="59" t="s">
        <v>88</v>
      </c>
      <c r="D18" s="45" t="s">
        <v>926</v>
      </c>
      <c r="E18" s="375"/>
      <c r="F18" s="375"/>
      <c r="G18" s="45" t="s">
        <v>929</v>
      </c>
      <c r="H18" s="375"/>
      <c r="I18" s="375"/>
      <c r="J18" s="375"/>
      <c r="K18" s="375"/>
      <c r="L18" s="375"/>
      <c r="M18" s="45" t="s">
        <v>930</v>
      </c>
      <c r="N18" s="46" t="s">
        <v>161</v>
      </c>
      <c r="O18" s="59" t="s">
        <v>931</v>
      </c>
      <c r="P18" s="46">
        <v>30</v>
      </c>
      <c r="Q18" s="149"/>
      <c r="R18" s="149"/>
      <c r="S18" s="43" t="s">
        <v>932</v>
      </c>
      <c r="T18" s="46">
        <v>15</v>
      </c>
      <c r="U18" s="43" t="s">
        <v>933</v>
      </c>
      <c r="V18" s="46">
        <v>15</v>
      </c>
      <c r="W18" s="59" t="s">
        <v>934</v>
      </c>
      <c r="X18" s="46">
        <v>15</v>
      </c>
      <c r="Y18" s="59" t="s">
        <v>935</v>
      </c>
      <c r="Z18" s="46">
        <v>15</v>
      </c>
      <c r="AA18" s="59" t="s">
        <v>936</v>
      </c>
      <c r="AB18" s="43">
        <v>10</v>
      </c>
      <c r="AC18" s="46">
        <f t="shared" si="0"/>
        <v>100</v>
      </c>
      <c r="AD18" s="46" t="s">
        <v>115</v>
      </c>
      <c r="AE18" s="44" t="s">
        <v>117</v>
      </c>
      <c r="AF18" s="46" t="s">
        <v>115</v>
      </c>
      <c r="AG18" s="59" t="s">
        <v>114</v>
      </c>
      <c r="AH18" s="375"/>
      <c r="AI18" s="375"/>
      <c r="AJ18" s="375"/>
      <c r="AK18" s="375"/>
      <c r="AL18" s="46">
        <v>2</v>
      </c>
      <c r="AM18" s="49" t="s">
        <v>938</v>
      </c>
      <c r="AN18" s="46">
        <v>2</v>
      </c>
      <c r="AO18" s="224" t="s">
        <v>1672</v>
      </c>
    </row>
    <row r="19" spans="1:41" ht="75">
      <c r="A19" s="375"/>
      <c r="B19" s="375"/>
      <c r="C19" s="59" t="s">
        <v>313</v>
      </c>
      <c r="D19" s="45" t="s">
        <v>939</v>
      </c>
      <c r="E19" s="375"/>
      <c r="F19" s="375"/>
      <c r="G19" s="45" t="s">
        <v>940</v>
      </c>
      <c r="H19" s="375"/>
      <c r="I19" s="375"/>
      <c r="J19" s="375"/>
      <c r="K19" s="375"/>
      <c r="L19" s="375"/>
      <c r="M19" s="45" t="s">
        <v>941</v>
      </c>
      <c r="N19" s="46" t="s">
        <v>101</v>
      </c>
      <c r="O19" s="59" t="s">
        <v>942</v>
      </c>
      <c r="P19" s="46">
        <v>30</v>
      </c>
      <c r="Q19" s="149"/>
      <c r="R19" s="149"/>
      <c r="S19" s="59" t="s">
        <v>943</v>
      </c>
      <c r="T19" s="46">
        <v>15</v>
      </c>
      <c r="U19" s="59" t="s">
        <v>944</v>
      </c>
      <c r="V19" s="46">
        <v>15</v>
      </c>
      <c r="W19" s="59" t="s">
        <v>945</v>
      </c>
      <c r="X19" s="46">
        <v>15</v>
      </c>
      <c r="Y19" s="59" t="s">
        <v>946</v>
      </c>
      <c r="Z19" s="46">
        <v>15</v>
      </c>
      <c r="AA19" s="59" t="s">
        <v>947</v>
      </c>
      <c r="AB19" s="43">
        <v>10</v>
      </c>
      <c r="AC19" s="46">
        <f t="shared" si="0"/>
        <v>100</v>
      </c>
      <c r="AD19" s="46" t="s">
        <v>115</v>
      </c>
      <c r="AE19" s="44" t="s">
        <v>117</v>
      </c>
      <c r="AF19" s="46" t="s">
        <v>115</v>
      </c>
      <c r="AG19" s="59" t="s">
        <v>114</v>
      </c>
      <c r="AH19" s="375"/>
      <c r="AI19" s="375"/>
      <c r="AJ19" s="375"/>
      <c r="AK19" s="375"/>
      <c r="AL19" s="46">
        <v>3</v>
      </c>
      <c r="AM19" s="251"/>
      <c r="AN19" s="46">
        <v>3</v>
      </c>
      <c r="AO19" s="251"/>
    </row>
    <row r="20" spans="1:41" ht="90">
      <c r="A20" s="376"/>
      <c r="B20" s="376"/>
      <c r="C20" s="59" t="s">
        <v>88</v>
      </c>
      <c r="D20" s="45" t="s">
        <v>949</v>
      </c>
      <c r="E20" s="376"/>
      <c r="F20" s="376"/>
      <c r="G20" s="45" t="s">
        <v>950</v>
      </c>
      <c r="H20" s="376"/>
      <c r="I20" s="376"/>
      <c r="J20" s="376"/>
      <c r="K20" s="376"/>
      <c r="L20" s="376"/>
      <c r="M20" s="45" t="s">
        <v>951</v>
      </c>
      <c r="N20" s="46" t="s">
        <v>161</v>
      </c>
      <c r="O20" s="59" t="s">
        <v>954</v>
      </c>
      <c r="P20" s="46">
        <v>30</v>
      </c>
      <c r="Q20" s="149"/>
      <c r="R20" s="149"/>
      <c r="S20" s="59" t="s">
        <v>956</v>
      </c>
      <c r="T20" s="46">
        <v>15</v>
      </c>
      <c r="U20" s="59" t="s">
        <v>957</v>
      </c>
      <c r="V20" s="46">
        <v>15</v>
      </c>
      <c r="W20" s="59" t="s">
        <v>958</v>
      </c>
      <c r="X20" s="46">
        <v>15</v>
      </c>
      <c r="Y20" s="59" t="s">
        <v>959</v>
      </c>
      <c r="Z20" s="46">
        <v>15</v>
      </c>
      <c r="AA20" s="59" t="s">
        <v>960</v>
      </c>
      <c r="AB20" s="43">
        <v>10</v>
      </c>
      <c r="AC20" s="46">
        <f t="shared" si="0"/>
        <v>100</v>
      </c>
      <c r="AD20" s="46" t="s">
        <v>115</v>
      </c>
      <c r="AE20" s="44" t="s">
        <v>117</v>
      </c>
      <c r="AF20" s="46" t="s">
        <v>115</v>
      </c>
      <c r="AG20" s="59" t="s">
        <v>114</v>
      </c>
      <c r="AH20" s="376"/>
      <c r="AI20" s="376"/>
      <c r="AJ20" s="376"/>
      <c r="AK20" s="376"/>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240">
      <c r="A22" s="374" t="s">
        <v>181</v>
      </c>
      <c r="B22" s="374">
        <v>2</v>
      </c>
      <c r="C22" s="59" t="s">
        <v>88</v>
      </c>
      <c r="D22" s="45" t="s">
        <v>970</v>
      </c>
      <c r="E22" s="374" t="s">
        <v>971</v>
      </c>
      <c r="F22" s="374" t="s">
        <v>972</v>
      </c>
      <c r="G22" s="45" t="s">
        <v>973</v>
      </c>
      <c r="H22" s="374" t="s">
        <v>238</v>
      </c>
      <c r="I22" s="377" t="s">
        <v>303</v>
      </c>
      <c r="J22" s="374" t="s">
        <v>97</v>
      </c>
      <c r="K22" s="374" t="s">
        <v>130</v>
      </c>
      <c r="L22" s="374" t="s">
        <v>244</v>
      </c>
      <c r="M22" s="45" t="s">
        <v>974</v>
      </c>
      <c r="N22" s="51" t="s">
        <v>161</v>
      </c>
      <c r="O22" s="59" t="s">
        <v>910</v>
      </c>
      <c r="P22" s="46">
        <v>30</v>
      </c>
      <c r="Q22" s="149"/>
      <c r="R22" s="149"/>
      <c r="S22" s="59" t="s">
        <v>975</v>
      </c>
      <c r="T22" s="46">
        <v>15</v>
      </c>
      <c r="U22" s="59" t="s">
        <v>976</v>
      </c>
      <c r="V22" s="46">
        <v>15</v>
      </c>
      <c r="W22" s="59" t="s">
        <v>977</v>
      </c>
      <c r="X22" s="46">
        <v>15</v>
      </c>
      <c r="Y22" s="59" t="s">
        <v>979</v>
      </c>
      <c r="Z22" s="46">
        <v>15</v>
      </c>
      <c r="AA22" s="59" t="s">
        <v>981</v>
      </c>
      <c r="AB22" s="43">
        <v>10</v>
      </c>
      <c r="AC22" s="46">
        <f t="shared" ref="AC22:AC24" si="1">P22+R22+T22+V22+X22+Z22+AB22</f>
        <v>100</v>
      </c>
      <c r="AD22" s="46" t="s">
        <v>115</v>
      </c>
      <c r="AE22" s="44" t="s">
        <v>117</v>
      </c>
      <c r="AF22" s="46" t="s">
        <v>115</v>
      </c>
      <c r="AG22" s="44" t="s">
        <v>114</v>
      </c>
      <c r="AH22" s="377" t="s">
        <v>115</v>
      </c>
      <c r="AI22" s="377" t="s">
        <v>112</v>
      </c>
      <c r="AJ22" s="377" t="s">
        <v>127</v>
      </c>
      <c r="AK22" s="374" t="s">
        <v>128</v>
      </c>
      <c r="AL22" s="46">
        <v>1</v>
      </c>
      <c r="AM22" s="252" t="s">
        <v>986</v>
      </c>
      <c r="AN22" s="46">
        <v>1</v>
      </c>
      <c r="AO22" s="149"/>
    </row>
    <row r="23" spans="1:41" ht="165">
      <c r="A23" s="375"/>
      <c r="B23" s="375"/>
      <c r="C23" s="59" t="s">
        <v>313</v>
      </c>
      <c r="D23" s="45" t="s">
        <v>988</v>
      </c>
      <c r="E23" s="375"/>
      <c r="F23" s="375"/>
      <c r="G23" s="45" t="s">
        <v>989</v>
      </c>
      <c r="H23" s="375"/>
      <c r="I23" s="375"/>
      <c r="J23" s="375"/>
      <c r="K23" s="375"/>
      <c r="L23" s="375"/>
      <c r="M23" s="112" t="s">
        <v>990</v>
      </c>
      <c r="N23" s="46" t="s">
        <v>101</v>
      </c>
      <c r="O23" s="59" t="s">
        <v>910</v>
      </c>
      <c r="P23" s="46">
        <v>30</v>
      </c>
      <c r="Q23" s="149"/>
      <c r="R23" s="149"/>
      <c r="S23" s="59" t="s">
        <v>992</v>
      </c>
      <c r="T23" s="46">
        <v>15</v>
      </c>
      <c r="U23" s="59" t="s">
        <v>994</v>
      </c>
      <c r="V23" s="46">
        <v>15</v>
      </c>
      <c r="W23" s="59" t="s">
        <v>995</v>
      </c>
      <c r="X23" s="46">
        <v>15</v>
      </c>
      <c r="Y23" s="59" t="s">
        <v>996</v>
      </c>
      <c r="Z23" s="46">
        <v>15</v>
      </c>
      <c r="AA23" s="45" t="s">
        <v>997</v>
      </c>
      <c r="AB23" s="43">
        <v>10</v>
      </c>
      <c r="AC23" s="46">
        <f t="shared" si="1"/>
        <v>100</v>
      </c>
      <c r="AD23" s="46" t="s">
        <v>115</v>
      </c>
      <c r="AE23" s="44" t="s">
        <v>117</v>
      </c>
      <c r="AF23" s="46" t="s">
        <v>115</v>
      </c>
      <c r="AG23" s="44" t="s">
        <v>114</v>
      </c>
      <c r="AH23" s="375"/>
      <c r="AI23" s="375"/>
      <c r="AJ23" s="375"/>
      <c r="AK23" s="375"/>
      <c r="AL23" s="46">
        <v>2</v>
      </c>
      <c r="AM23" s="252" t="s">
        <v>1001</v>
      </c>
      <c r="AN23" s="46">
        <v>2</v>
      </c>
      <c r="AO23" s="311" t="s">
        <v>1673</v>
      </c>
    </row>
    <row r="24" spans="1:41" ht="165">
      <c r="A24" s="376"/>
      <c r="B24" s="376"/>
      <c r="C24" s="59" t="s">
        <v>88</v>
      </c>
      <c r="D24" s="45" t="s">
        <v>1002</v>
      </c>
      <c r="E24" s="376"/>
      <c r="F24" s="376"/>
      <c r="G24" s="45" t="s">
        <v>1003</v>
      </c>
      <c r="H24" s="376"/>
      <c r="I24" s="376"/>
      <c r="J24" s="376"/>
      <c r="K24" s="376"/>
      <c r="L24" s="376"/>
      <c r="M24" s="45" t="s">
        <v>1004</v>
      </c>
      <c r="N24" s="46" t="s">
        <v>101</v>
      </c>
      <c r="O24" s="59" t="s">
        <v>910</v>
      </c>
      <c r="P24" s="46">
        <v>30</v>
      </c>
      <c r="Q24" s="149"/>
      <c r="R24" s="149"/>
      <c r="S24" s="59" t="s">
        <v>1006</v>
      </c>
      <c r="T24" s="46">
        <v>15</v>
      </c>
      <c r="U24" s="59" t="s">
        <v>1007</v>
      </c>
      <c r="V24" s="46">
        <v>15</v>
      </c>
      <c r="W24" s="59" t="s">
        <v>1009</v>
      </c>
      <c r="X24" s="46">
        <v>15</v>
      </c>
      <c r="Y24" s="59" t="s">
        <v>1010</v>
      </c>
      <c r="Z24" s="46">
        <v>15</v>
      </c>
      <c r="AA24" s="59" t="s">
        <v>1012</v>
      </c>
      <c r="AB24" s="43">
        <v>10</v>
      </c>
      <c r="AC24" s="46">
        <f t="shared" si="1"/>
        <v>100</v>
      </c>
      <c r="AD24" s="46" t="s">
        <v>115</v>
      </c>
      <c r="AE24" s="44" t="s">
        <v>117</v>
      </c>
      <c r="AF24" s="46" t="s">
        <v>115</v>
      </c>
      <c r="AG24" s="44" t="s">
        <v>114</v>
      </c>
      <c r="AH24" s="376"/>
      <c r="AI24" s="376"/>
      <c r="AJ24" s="376"/>
      <c r="AK24" s="376"/>
      <c r="AL24" s="46">
        <v>3</v>
      </c>
      <c r="AM24" s="251"/>
      <c r="AN24" s="46">
        <v>3</v>
      </c>
      <c r="AO24" s="251"/>
    </row>
    <row r="25" spans="1:41" ht="15.75" customHeight="1">
      <c r="A25" s="253"/>
      <c r="B25" s="253"/>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row>
    <row r="26" spans="1:41" ht="81" customHeight="1">
      <c r="A26" s="374" t="s">
        <v>181</v>
      </c>
      <c r="B26" s="374">
        <v>3</v>
      </c>
      <c r="C26" s="254" t="s">
        <v>175</v>
      </c>
      <c r="D26" s="255" t="s">
        <v>1017</v>
      </c>
      <c r="E26" s="492" t="s">
        <v>1022</v>
      </c>
      <c r="F26" s="492" t="s">
        <v>1024</v>
      </c>
      <c r="G26" s="539" t="s">
        <v>1025</v>
      </c>
      <c r="H26" s="374" t="s">
        <v>238</v>
      </c>
      <c r="I26" s="489" t="s">
        <v>96</v>
      </c>
      <c r="J26" s="377" t="s">
        <v>97</v>
      </c>
      <c r="K26" s="374" t="s">
        <v>98</v>
      </c>
      <c r="L26" s="374" t="s">
        <v>244</v>
      </c>
      <c r="M26" s="380" t="s">
        <v>1027</v>
      </c>
      <c r="N26" s="377" t="s">
        <v>101</v>
      </c>
      <c r="O26" s="468" t="s">
        <v>1028</v>
      </c>
      <c r="P26" s="377">
        <v>30</v>
      </c>
      <c r="Q26" s="149"/>
      <c r="R26" s="149"/>
      <c r="S26" s="468" t="s">
        <v>1029</v>
      </c>
      <c r="T26" s="377">
        <v>15</v>
      </c>
      <c r="U26" s="468" t="s">
        <v>1030</v>
      </c>
      <c r="V26" s="377">
        <v>15</v>
      </c>
      <c r="W26" s="468" t="s">
        <v>1034</v>
      </c>
      <c r="X26" s="377">
        <v>15</v>
      </c>
      <c r="Y26" s="468" t="s">
        <v>1036</v>
      </c>
      <c r="Z26" s="377">
        <v>15</v>
      </c>
      <c r="AA26" s="468" t="s">
        <v>1038</v>
      </c>
      <c r="AB26" s="377">
        <v>10</v>
      </c>
      <c r="AC26" s="377">
        <f>P26+R26+T26+V26+X26+Z26+AB26</f>
        <v>100</v>
      </c>
      <c r="AD26" s="377" t="s">
        <v>115</v>
      </c>
      <c r="AE26" s="374" t="s">
        <v>117</v>
      </c>
      <c r="AF26" s="377" t="s">
        <v>115</v>
      </c>
      <c r="AG26" s="377" t="s">
        <v>114</v>
      </c>
      <c r="AH26" s="377" t="s">
        <v>115</v>
      </c>
      <c r="AI26" s="377" t="s">
        <v>112</v>
      </c>
      <c r="AJ26" s="377" t="s">
        <v>127</v>
      </c>
      <c r="AK26" s="374" t="s">
        <v>128</v>
      </c>
      <c r="AL26" s="377">
        <v>1</v>
      </c>
      <c r="AM26" s="541" t="s">
        <v>1049</v>
      </c>
      <c r="AN26" s="377">
        <v>1</v>
      </c>
      <c r="AO26" s="540" t="s">
        <v>1050</v>
      </c>
    </row>
    <row r="27" spans="1:41" ht="75" customHeight="1">
      <c r="A27" s="375"/>
      <c r="B27" s="375"/>
      <c r="C27" s="254" t="s">
        <v>88</v>
      </c>
      <c r="D27" s="255" t="s">
        <v>1053</v>
      </c>
      <c r="E27" s="375"/>
      <c r="F27" s="375"/>
      <c r="G27" s="376"/>
      <c r="H27" s="375"/>
      <c r="I27" s="375"/>
      <c r="J27" s="375"/>
      <c r="K27" s="375"/>
      <c r="L27" s="375"/>
      <c r="M27" s="376"/>
      <c r="N27" s="376"/>
      <c r="O27" s="376"/>
      <c r="P27" s="376"/>
      <c r="Q27" s="149"/>
      <c r="R27" s="149"/>
      <c r="S27" s="376"/>
      <c r="T27" s="376"/>
      <c r="U27" s="376"/>
      <c r="V27" s="376"/>
      <c r="W27" s="376"/>
      <c r="X27" s="376"/>
      <c r="Y27" s="376"/>
      <c r="Z27" s="376"/>
      <c r="AA27" s="376"/>
      <c r="AB27" s="376"/>
      <c r="AC27" s="376"/>
      <c r="AD27" s="376"/>
      <c r="AE27" s="376"/>
      <c r="AF27" s="376"/>
      <c r="AG27" s="376"/>
      <c r="AH27" s="375"/>
      <c r="AI27" s="375"/>
      <c r="AJ27" s="375"/>
      <c r="AK27" s="375"/>
      <c r="AL27" s="376"/>
      <c r="AM27" s="394"/>
      <c r="AN27" s="376"/>
      <c r="AO27" s="376"/>
    </row>
    <row r="28" spans="1:41" ht="78" customHeight="1">
      <c r="A28" s="375"/>
      <c r="B28" s="375"/>
      <c r="C28" s="254" t="s">
        <v>88</v>
      </c>
      <c r="D28" s="255" t="s">
        <v>1057</v>
      </c>
      <c r="E28" s="375"/>
      <c r="F28" s="375"/>
      <c r="G28" s="539" t="s">
        <v>1058</v>
      </c>
      <c r="H28" s="375"/>
      <c r="I28" s="375"/>
      <c r="J28" s="375"/>
      <c r="K28" s="375"/>
      <c r="L28" s="375"/>
      <c r="M28" s="45" t="s">
        <v>1059</v>
      </c>
      <c r="N28" s="46" t="s">
        <v>101</v>
      </c>
      <c r="O28" s="45" t="s">
        <v>942</v>
      </c>
      <c r="P28" s="46">
        <v>30</v>
      </c>
      <c r="Q28" s="149"/>
      <c r="R28" s="149"/>
      <c r="S28" s="45" t="s">
        <v>1060</v>
      </c>
      <c r="T28" s="46">
        <v>15</v>
      </c>
      <c r="U28" s="45" t="s">
        <v>1061</v>
      </c>
      <c r="V28" s="46">
        <v>15</v>
      </c>
      <c r="W28" s="45" t="s">
        <v>1062</v>
      </c>
      <c r="X28" s="46">
        <v>15</v>
      </c>
      <c r="Y28" s="45" t="s">
        <v>1064</v>
      </c>
      <c r="Z28" s="46">
        <v>15</v>
      </c>
      <c r="AA28" s="45" t="s">
        <v>1065</v>
      </c>
      <c r="AB28" s="46">
        <v>10</v>
      </c>
      <c r="AC28" s="46">
        <f t="shared" ref="AC28:AC32" si="2">P28+R28+T28+V28+X28+Z28+AB28</f>
        <v>100</v>
      </c>
      <c r="AD28" s="46" t="s">
        <v>115</v>
      </c>
      <c r="AE28" s="44" t="s">
        <v>117</v>
      </c>
      <c r="AF28" s="46" t="s">
        <v>115</v>
      </c>
      <c r="AG28" s="44" t="s">
        <v>114</v>
      </c>
      <c r="AH28" s="375"/>
      <c r="AI28" s="375"/>
      <c r="AJ28" s="375"/>
      <c r="AK28" s="375"/>
      <c r="AL28" s="377">
        <v>2</v>
      </c>
      <c r="AM28" s="541" t="s">
        <v>1066</v>
      </c>
      <c r="AN28" s="377">
        <v>2</v>
      </c>
      <c r="AO28" s="541" t="s">
        <v>1674</v>
      </c>
    </row>
    <row r="29" spans="1:41" ht="66.75" customHeight="1">
      <c r="A29" s="375"/>
      <c r="B29" s="375"/>
      <c r="C29" s="254" t="s">
        <v>88</v>
      </c>
      <c r="D29" s="255" t="s">
        <v>1067</v>
      </c>
      <c r="E29" s="375"/>
      <c r="F29" s="375"/>
      <c r="G29" s="375"/>
      <c r="H29" s="375"/>
      <c r="I29" s="375"/>
      <c r="J29" s="375"/>
      <c r="K29" s="375"/>
      <c r="L29" s="375"/>
      <c r="M29" s="45" t="s">
        <v>1068</v>
      </c>
      <c r="N29" s="46" t="s">
        <v>101</v>
      </c>
      <c r="O29" s="45" t="s">
        <v>1069</v>
      </c>
      <c r="P29" s="46">
        <v>30</v>
      </c>
      <c r="Q29" s="149"/>
      <c r="R29" s="149"/>
      <c r="S29" s="45" t="s">
        <v>1070</v>
      </c>
      <c r="T29" s="46">
        <v>15</v>
      </c>
      <c r="U29" s="45" t="s">
        <v>1071</v>
      </c>
      <c r="V29" s="46">
        <v>15</v>
      </c>
      <c r="W29" s="45" t="s">
        <v>1072</v>
      </c>
      <c r="X29" s="46">
        <v>15</v>
      </c>
      <c r="Y29" s="45" t="s">
        <v>1073</v>
      </c>
      <c r="Z29" s="46">
        <v>15</v>
      </c>
      <c r="AA29" s="45" t="s">
        <v>1074</v>
      </c>
      <c r="AB29" s="43">
        <v>10</v>
      </c>
      <c r="AC29" s="46">
        <f t="shared" si="2"/>
        <v>100</v>
      </c>
      <c r="AD29" s="46" t="s">
        <v>115</v>
      </c>
      <c r="AE29" s="44" t="s">
        <v>117</v>
      </c>
      <c r="AF29" s="46" t="s">
        <v>115</v>
      </c>
      <c r="AG29" s="44" t="s">
        <v>114</v>
      </c>
      <c r="AH29" s="375"/>
      <c r="AI29" s="375"/>
      <c r="AJ29" s="375"/>
      <c r="AK29" s="375"/>
      <c r="AL29" s="376"/>
      <c r="AM29" s="394"/>
      <c r="AN29" s="376"/>
      <c r="AO29" s="394"/>
    </row>
    <row r="30" spans="1:41" ht="112.5" customHeight="1">
      <c r="A30" s="375"/>
      <c r="B30" s="375"/>
      <c r="C30" s="254" t="s">
        <v>88</v>
      </c>
      <c r="D30" s="257" t="s">
        <v>1075</v>
      </c>
      <c r="E30" s="375"/>
      <c r="F30" s="375"/>
      <c r="G30" s="376"/>
      <c r="H30" s="375"/>
      <c r="I30" s="375"/>
      <c r="J30" s="375"/>
      <c r="K30" s="375"/>
      <c r="L30" s="375"/>
      <c r="M30" s="45" t="s">
        <v>1076</v>
      </c>
      <c r="N30" s="46" t="s">
        <v>101</v>
      </c>
      <c r="O30" s="45" t="s">
        <v>1069</v>
      </c>
      <c r="P30" s="46">
        <v>30</v>
      </c>
      <c r="Q30" s="149"/>
      <c r="R30" s="149"/>
      <c r="S30" s="45" t="s">
        <v>1077</v>
      </c>
      <c r="T30" s="46">
        <v>15</v>
      </c>
      <c r="U30" s="45" t="s">
        <v>1078</v>
      </c>
      <c r="V30" s="46">
        <v>15</v>
      </c>
      <c r="W30" s="45" t="s">
        <v>1079</v>
      </c>
      <c r="X30" s="46">
        <v>15</v>
      </c>
      <c r="Y30" s="45" t="s">
        <v>1081</v>
      </c>
      <c r="Z30" s="46">
        <v>15</v>
      </c>
      <c r="AA30" s="45" t="s">
        <v>1082</v>
      </c>
      <c r="AB30" s="43">
        <v>10</v>
      </c>
      <c r="AC30" s="46">
        <f t="shared" si="2"/>
        <v>100</v>
      </c>
      <c r="AD30" s="46" t="s">
        <v>115</v>
      </c>
      <c r="AE30" s="44" t="s">
        <v>117</v>
      </c>
      <c r="AF30" s="46" t="s">
        <v>115</v>
      </c>
      <c r="AG30" s="44" t="s">
        <v>114</v>
      </c>
      <c r="AH30" s="375"/>
      <c r="AI30" s="375"/>
      <c r="AJ30" s="375"/>
      <c r="AK30" s="375"/>
      <c r="AL30" s="377">
        <v>3</v>
      </c>
      <c r="AM30" s="377" t="s">
        <v>1050</v>
      </c>
      <c r="AN30" s="377">
        <v>3</v>
      </c>
      <c r="AO30" s="377" t="s">
        <v>1050</v>
      </c>
    </row>
    <row r="31" spans="1:41" ht="84" customHeight="1">
      <c r="A31" s="375"/>
      <c r="B31" s="375"/>
      <c r="C31" s="254" t="s">
        <v>88</v>
      </c>
      <c r="D31" s="255" t="s">
        <v>1085</v>
      </c>
      <c r="E31" s="375"/>
      <c r="F31" s="375"/>
      <c r="G31" s="539" t="s">
        <v>1086</v>
      </c>
      <c r="H31" s="375"/>
      <c r="I31" s="375"/>
      <c r="J31" s="375"/>
      <c r="K31" s="375"/>
      <c r="L31" s="375"/>
      <c r="M31" s="47" t="s">
        <v>1088</v>
      </c>
      <c r="N31" s="56" t="s">
        <v>161</v>
      </c>
      <c r="O31" s="47" t="s">
        <v>1028</v>
      </c>
      <c r="P31" s="41">
        <v>30</v>
      </c>
      <c r="Q31" s="149"/>
      <c r="R31" s="149"/>
      <c r="S31" s="67" t="s">
        <v>1090</v>
      </c>
      <c r="T31" s="41">
        <v>15</v>
      </c>
      <c r="U31" s="47" t="s">
        <v>1091</v>
      </c>
      <c r="V31" s="41">
        <v>15</v>
      </c>
      <c r="W31" s="47" t="s">
        <v>1092</v>
      </c>
      <c r="X31" s="41">
        <v>15</v>
      </c>
      <c r="Y31" s="47" t="s">
        <v>1093</v>
      </c>
      <c r="Z31" s="41">
        <v>15</v>
      </c>
      <c r="AA31" s="47" t="s">
        <v>1094</v>
      </c>
      <c r="AB31" s="41">
        <v>10</v>
      </c>
      <c r="AC31" s="41">
        <f t="shared" si="2"/>
        <v>100</v>
      </c>
      <c r="AD31" s="41" t="s">
        <v>115</v>
      </c>
      <c r="AE31" s="39" t="s">
        <v>117</v>
      </c>
      <c r="AF31" s="41" t="s">
        <v>115</v>
      </c>
      <c r="AG31" s="41" t="s">
        <v>114</v>
      </c>
      <c r="AH31" s="375"/>
      <c r="AI31" s="375"/>
      <c r="AJ31" s="375"/>
      <c r="AK31" s="375"/>
      <c r="AL31" s="375"/>
      <c r="AM31" s="375"/>
      <c r="AN31" s="375"/>
      <c r="AO31" s="375"/>
    </row>
    <row r="32" spans="1:41" ht="59.25" customHeight="1">
      <c r="A32" s="376"/>
      <c r="B32" s="376"/>
      <c r="C32" s="254" t="s">
        <v>88</v>
      </c>
      <c r="D32" s="255" t="s">
        <v>1095</v>
      </c>
      <c r="E32" s="376"/>
      <c r="F32" s="376"/>
      <c r="G32" s="376"/>
      <c r="H32" s="376"/>
      <c r="I32" s="376"/>
      <c r="J32" s="376"/>
      <c r="K32" s="376"/>
      <c r="L32" s="376"/>
      <c r="M32" s="258" t="s">
        <v>1096</v>
      </c>
      <c r="N32" s="260" t="s">
        <v>101</v>
      </c>
      <c r="O32" s="47" t="s">
        <v>1028</v>
      </c>
      <c r="P32" s="260">
        <v>30</v>
      </c>
      <c r="Q32" s="149"/>
      <c r="R32" s="149"/>
      <c r="S32" s="258" t="s">
        <v>1098</v>
      </c>
      <c r="T32" s="260">
        <v>15</v>
      </c>
      <c r="U32" s="258" t="s">
        <v>1099</v>
      </c>
      <c r="V32" s="260">
        <v>15</v>
      </c>
      <c r="W32" s="258" t="s">
        <v>1100</v>
      </c>
      <c r="X32" s="260">
        <v>15</v>
      </c>
      <c r="Y32" s="258" t="s">
        <v>1101</v>
      </c>
      <c r="Z32" s="260">
        <v>15</v>
      </c>
      <c r="AA32" s="258" t="s">
        <v>1102</v>
      </c>
      <c r="AB32" s="260">
        <v>10</v>
      </c>
      <c r="AC32" s="41">
        <f t="shared" si="2"/>
        <v>100</v>
      </c>
      <c r="AD32" s="260" t="s">
        <v>115</v>
      </c>
      <c r="AE32" s="261" t="s">
        <v>117</v>
      </c>
      <c r="AF32" s="260" t="s">
        <v>115</v>
      </c>
      <c r="AG32" s="260" t="s">
        <v>114</v>
      </c>
      <c r="AH32" s="376"/>
      <c r="AI32" s="376"/>
      <c r="AJ32" s="376"/>
      <c r="AK32" s="376"/>
      <c r="AL32" s="376"/>
      <c r="AM32" s="376"/>
      <c r="AN32" s="376"/>
      <c r="AO32" s="376"/>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customHeight="1">
      <c r="F100" s="42"/>
      <c r="L100" s="42"/>
      <c r="P100" s="42"/>
      <c r="Q100" s="42"/>
      <c r="R100" s="42"/>
      <c r="S100" s="42"/>
      <c r="T100" s="42"/>
      <c r="V100" s="42"/>
      <c r="X100" s="42"/>
      <c r="Z100" s="42"/>
      <c r="AB100" s="42"/>
      <c r="AE100" s="42"/>
      <c r="AF100" s="42"/>
      <c r="AG100" s="42"/>
    </row>
    <row r="101" spans="3:33" ht="15.75" customHeight="1">
      <c r="F101" s="42"/>
      <c r="L101" s="42"/>
      <c r="P101" s="42"/>
      <c r="Q101" s="42"/>
      <c r="R101" s="42"/>
      <c r="S101" s="42"/>
      <c r="T101" s="42"/>
      <c r="V101" s="42"/>
      <c r="X101" s="42"/>
      <c r="Z101" s="42"/>
      <c r="AB101" s="42"/>
      <c r="AE101" s="42"/>
      <c r="AF101" s="42"/>
      <c r="AG101" s="42"/>
    </row>
    <row r="102" spans="3:33" ht="15.75" hidden="1" customHeight="1">
      <c r="F102" s="42"/>
      <c r="L102" s="42"/>
      <c r="P102" s="42"/>
      <c r="Q102" s="42"/>
      <c r="R102" s="42"/>
      <c r="S102" s="42"/>
      <c r="T102" s="42"/>
      <c r="V102" s="42"/>
      <c r="X102" s="42"/>
      <c r="Z102" s="42"/>
      <c r="AB102" s="42"/>
      <c r="AE102" s="42"/>
      <c r="AF102" s="42"/>
      <c r="AG102" s="42"/>
    </row>
    <row r="103" spans="3:33" ht="15.75" hidden="1" customHeight="1">
      <c r="C103" s="154" t="s">
        <v>143</v>
      </c>
      <c r="D103" s="42"/>
      <c r="E103" s="155" t="s">
        <v>296</v>
      </c>
      <c r="F103" s="156"/>
      <c r="G103" s="157" t="s">
        <v>297</v>
      </c>
      <c r="H103" s="42"/>
      <c r="I103" s="155" t="s">
        <v>298</v>
      </c>
      <c r="J103" s="42"/>
      <c r="K103" s="42"/>
      <c r="L103" s="42"/>
      <c r="P103" s="42"/>
      <c r="Q103" s="42"/>
      <c r="R103" s="42"/>
      <c r="S103" s="42"/>
      <c r="T103" s="42"/>
      <c r="V103" s="42"/>
      <c r="X103" s="42"/>
      <c r="Z103" s="42"/>
      <c r="AB103" s="42"/>
      <c r="AE103" s="42"/>
      <c r="AF103" s="42"/>
      <c r="AG103" s="42"/>
    </row>
    <row r="104" spans="3:33" ht="15.75" hidden="1" customHeight="1">
      <c r="C104" s="158" t="s">
        <v>87</v>
      </c>
      <c r="D104" s="42"/>
      <c r="E104" s="159" t="s">
        <v>233</v>
      </c>
      <c r="F104" s="42"/>
      <c r="G104" s="159" t="s">
        <v>299</v>
      </c>
      <c r="H104" s="42"/>
      <c r="I104" s="159" t="s">
        <v>300</v>
      </c>
      <c r="J104" s="42"/>
      <c r="K104" s="42"/>
      <c r="L104" s="42"/>
      <c r="P104" s="42"/>
      <c r="Q104" s="42"/>
      <c r="R104" s="42"/>
      <c r="S104" s="42"/>
      <c r="T104" s="42"/>
      <c r="V104" s="42"/>
      <c r="X104" s="42"/>
      <c r="Z104" s="42"/>
      <c r="AB104" s="42"/>
      <c r="AE104" s="42"/>
      <c r="AF104" s="42"/>
      <c r="AG104" s="42"/>
    </row>
    <row r="105" spans="3:33" ht="15.75" hidden="1" customHeight="1">
      <c r="C105" s="158" t="s">
        <v>170</v>
      </c>
      <c r="D105" s="42"/>
      <c r="E105" s="159" t="s">
        <v>175</v>
      </c>
      <c r="F105" s="42"/>
      <c r="G105" s="159" t="s">
        <v>239</v>
      </c>
      <c r="H105" s="42"/>
      <c r="I105" s="159" t="s">
        <v>98</v>
      </c>
      <c r="J105" s="42"/>
      <c r="K105" s="42"/>
      <c r="L105" s="42"/>
      <c r="P105" s="42"/>
      <c r="Q105" s="42"/>
      <c r="R105" s="42"/>
      <c r="S105" s="42"/>
      <c r="T105" s="42"/>
      <c r="V105" s="42"/>
      <c r="X105" s="42"/>
      <c r="Z105" s="42"/>
      <c r="AB105" s="42"/>
      <c r="AE105" s="42"/>
      <c r="AF105" s="42"/>
      <c r="AG105" s="42"/>
    </row>
    <row r="106" spans="3:33" ht="15.75" hidden="1" customHeight="1">
      <c r="C106" s="158" t="s">
        <v>171</v>
      </c>
      <c r="D106" s="42"/>
      <c r="E106" s="159" t="s">
        <v>301</v>
      </c>
      <c r="F106" s="42"/>
      <c r="G106" s="159" t="s">
        <v>96</v>
      </c>
      <c r="H106" s="42"/>
      <c r="I106" s="159" t="s">
        <v>130</v>
      </c>
      <c r="J106" s="42"/>
      <c r="K106" s="42"/>
      <c r="L106" s="42"/>
      <c r="P106" s="42"/>
      <c r="Q106" s="42"/>
      <c r="R106" s="42"/>
      <c r="S106" s="42"/>
      <c r="T106" s="42"/>
      <c r="V106" s="42"/>
      <c r="X106" s="42"/>
      <c r="Z106" s="42"/>
      <c r="AB106" s="42"/>
      <c r="AE106" s="42"/>
      <c r="AF106" s="42"/>
      <c r="AG106" s="42"/>
    </row>
    <row r="107" spans="3:33" ht="15.75" hidden="1" customHeight="1">
      <c r="C107" s="158" t="s">
        <v>172</v>
      </c>
      <c r="D107" s="42"/>
      <c r="E107" s="159" t="s">
        <v>302</v>
      </c>
      <c r="F107" s="42"/>
      <c r="G107" s="159" t="s">
        <v>303</v>
      </c>
      <c r="H107" s="42"/>
      <c r="I107" s="159" t="s">
        <v>128</v>
      </c>
      <c r="J107" s="42"/>
      <c r="K107" s="42"/>
      <c r="L107" s="42"/>
      <c r="P107" s="42"/>
      <c r="Q107" s="42"/>
      <c r="R107" s="42"/>
      <c r="S107" s="42"/>
      <c r="T107" s="42"/>
      <c r="V107" s="42"/>
      <c r="X107" s="42"/>
      <c r="Z107" s="42"/>
      <c r="AB107" s="42"/>
      <c r="AE107" s="42"/>
      <c r="AF107" s="42"/>
      <c r="AG107" s="42"/>
    </row>
    <row r="108" spans="3:33" ht="15.75" hidden="1" customHeight="1">
      <c r="C108" s="158" t="s">
        <v>173</v>
      </c>
      <c r="D108" s="42"/>
      <c r="E108" s="159" t="s">
        <v>304</v>
      </c>
      <c r="F108" s="42"/>
      <c r="G108" s="162" t="s">
        <v>112</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174</v>
      </c>
      <c r="D109" s="42"/>
      <c r="E109" s="159" t="s">
        <v>245</v>
      </c>
      <c r="F109" s="42"/>
      <c r="G109" s="42"/>
      <c r="H109" s="42"/>
      <c r="I109" s="155" t="s">
        <v>44</v>
      </c>
      <c r="J109" s="42"/>
      <c r="K109" s="42"/>
      <c r="L109" s="42"/>
      <c r="P109" s="42"/>
      <c r="Q109" s="42"/>
      <c r="R109" s="42"/>
      <c r="S109" s="42"/>
      <c r="T109" s="42"/>
      <c r="V109" s="42"/>
      <c r="X109" s="42"/>
      <c r="Z109" s="42"/>
      <c r="AB109" s="42"/>
      <c r="AE109" s="42"/>
      <c r="AF109" s="42"/>
      <c r="AG109" s="42"/>
    </row>
    <row r="110" spans="3:33" ht="15.75" hidden="1" customHeight="1">
      <c r="C110" s="158" t="s">
        <v>177</v>
      </c>
      <c r="D110" s="42"/>
      <c r="E110" s="159" t="s">
        <v>305</v>
      </c>
      <c r="F110" s="42"/>
      <c r="G110" s="157" t="s">
        <v>306</v>
      </c>
      <c r="H110" s="42"/>
      <c r="I110" s="159" t="s">
        <v>161</v>
      </c>
      <c r="J110" s="42"/>
      <c r="K110" s="42"/>
      <c r="L110" s="42"/>
      <c r="P110" s="42"/>
      <c r="Q110" s="42"/>
      <c r="R110" s="42"/>
      <c r="S110" s="42"/>
      <c r="T110" s="42"/>
      <c r="V110" s="42"/>
      <c r="X110" s="42"/>
      <c r="Z110" s="42"/>
      <c r="AB110" s="42"/>
      <c r="AE110" s="42"/>
      <c r="AF110" s="42"/>
      <c r="AG110" s="42"/>
    </row>
    <row r="111" spans="3:33" ht="15.75" hidden="1" customHeight="1">
      <c r="C111" s="158" t="s">
        <v>181</v>
      </c>
      <c r="D111" s="42"/>
      <c r="E111" s="159" t="s">
        <v>88</v>
      </c>
      <c r="F111" s="42"/>
      <c r="G111" s="159" t="s">
        <v>308</v>
      </c>
      <c r="H111" s="42"/>
      <c r="I111" s="159" t="s">
        <v>101</v>
      </c>
      <c r="J111" s="42"/>
      <c r="K111" s="42"/>
      <c r="L111" s="42"/>
      <c r="P111" s="42"/>
      <c r="Q111" s="42"/>
      <c r="R111" s="42"/>
      <c r="S111" s="42"/>
      <c r="T111" s="42"/>
      <c r="V111" s="42"/>
      <c r="X111" s="42"/>
      <c r="Z111" s="42"/>
      <c r="AB111" s="42"/>
      <c r="AE111" s="42"/>
      <c r="AF111" s="42"/>
      <c r="AG111" s="42"/>
    </row>
    <row r="112" spans="3:33" ht="15.75" hidden="1" customHeight="1">
      <c r="C112" s="158" t="s">
        <v>183</v>
      </c>
      <c r="D112" s="42"/>
      <c r="E112" s="159" t="s">
        <v>133</v>
      </c>
      <c r="F112" s="42"/>
      <c r="G112" s="159" t="s">
        <v>118</v>
      </c>
      <c r="H112" s="42"/>
      <c r="I112" s="42"/>
      <c r="J112" s="42"/>
      <c r="K112" s="42"/>
      <c r="L112" s="42"/>
      <c r="P112" s="42"/>
      <c r="Q112" s="42"/>
      <c r="R112" s="42"/>
      <c r="S112" s="42"/>
      <c r="T112" s="42"/>
      <c r="V112" s="42"/>
      <c r="X112" s="42"/>
      <c r="Z112" s="42"/>
      <c r="AB112" s="42"/>
      <c r="AE112" s="42"/>
      <c r="AF112" s="42"/>
      <c r="AG112" s="42"/>
    </row>
    <row r="113" spans="3:33" ht="15.75" hidden="1" customHeight="1">
      <c r="C113" s="158" t="s">
        <v>184</v>
      </c>
      <c r="D113" s="42"/>
      <c r="E113" s="159" t="s">
        <v>309</v>
      </c>
      <c r="F113" s="42"/>
      <c r="G113" s="159" t="s">
        <v>97</v>
      </c>
      <c r="H113" s="42"/>
      <c r="I113" s="164" t="s">
        <v>310</v>
      </c>
      <c r="J113" s="42"/>
      <c r="K113" s="42"/>
      <c r="L113" s="42"/>
      <c r="P113" s="42"/>
      <c r="Q113" s="42"/>
      <c r="R113" s="42"/>
      <c r="S113" s="42"/>
      <c r="T113" s="42"/>
      <c r="V113" s="42"/>
      <c r="X113" s="42"/>
      <c r="Z113" s="42"/>
      <c r="AB113" s="42"/>
      <c r="AE113" s="42"/>
      <c r="AF113" s="42"/>
      <c r="AG113" s="42"/>
    </row>
    <row r="114" spans="3:33" ht="15.75" hidden="1" customHeight="1">
      <c r="C114" s="158" t="s">
        <v>182</v>
      </c>
      <c r="D114" s="42"/>
      <c r="E114" s="159" t="s">
        <v>311</v>
      </c>
      <c r="F114" s="42"/>
      <c r="G114" s="159" t="s">
        <v>241</v>
      </c>
      <c r="H114" s="42"/>
      <c r="I114" s="166">
        <v>15</v>
      </c>
      <c r="J114" s="167">
        <v>30</v>
      </c>
      <c r="K114" s="42"/>
      <c r="L114" s="42"/>
      <c r="P114" s="42"/>
      <c r="Q114" s="42"/>
      <c r="R114" s="42"/>
      <c r="S114" s="42"/>
      <c r="T114" s="42"/>
      <c r="V114" s="42"/>
      <c r="X114" s="42"/>
      <c r="Z114" s="42"/>
      <c r="AB114" s="42"/>
      <c r="AE114" s="42"/>
      <c r="AF114" s="42"/>
      <c r="AG114" s="42"/>
    </row>
    <row r="115" spans="3:33" ht="15.75" hidden="1" customHeight="1">
      <c r="C115" s="158" t="s">
        <v>187</v>
      </c>
      <c r="D115" s="42"/>
      <c r="E115" s="159" t="s">
        <v>312</v>
      </c>
      <c r="F115" s="42"/>
      <c r="G115" s="159" t="s">
        <v>127</v>
      </c>
      <c r="H115" s="42"/>
      <c r="I115" s="166">
        <v>0</v>
      </c>
      <c r="J115" s="167">
        <v>0</v>
      </c>
      <c r="K115" s="42"/>
      <c r="L115" s="42"/>
      <c r="P115" s="42"/>
      <c r="Q115" s="42"/>
      <c r="R115" s="42"/>
      <c r="S115" s="42"/>
      <c r="T115" s="42"/>
      <c r="V115" s="42"/>
      <c r="X115" s="42"/>
      <c r="Z115" s="42"/>
      <c r="AB115" s="42"/>
      <c r="AE115" s="42"/>
      <c r="AF115" s="42"/>
      <c r="AG115" s="42"/>
    </row>
    <row r="116" spans="3:33" ht="15.75" hidden="1" customHeight="1">
      <c r="C116" s="158" t="s">
        <v>189</v>
      </c>
      <c r="D116" s="42"/>
      <c r="E116" s="159" t="s">
        <v>313</v>
      </c>
      <c r="F116" s="42"/>
      <c r="G116" s="159" t="s">
        <v>113</v>
      </c>
      <c r="H116" s="42"/>
      <c r="I116" s="168">
        <v>10</v>
      </c>
      <c r="J116" s="42"/>
      <c r="K116" s="42"/>
      <c r="L116" s="42"/>
      <c r="P116" s="42"/>
      <c r="Q116" s="42"/>
      <c r="R116" s="42"/>
      <c r="S116" s="42"/>
      <c r="T116" s="42"/>
      <c r="V116" s="42"/>
      <c r="X116" s="42"/>
      <c r="Z116" s="42"/>
      <c r="AB116" s="42"/>
      <c r="AE116" s="42"/>
      <c r="AF116" s="42"/>
      <c r="AG116" s="42"/>
    </row>
    <row r="117" spans="3:33" ht="15.75" hidden="1" customHeight="1">
      <c r="C117" s="158" t="s">
        <v>198</v>
      </c>
      <c r="D117" s="42"/>
      <c r="E117" s="159" t="s">
        <v>314</v>
      </c>
      <c r="F117" s="42"/>
      <c r="G117" s="159" t="s">
        <v>114</v>
      </c>
      <c r="H117" s="42"/>
      <c r="I117" s="169">
        <v>5</v>
      </c>
      <c r="J117" s="42"/>
      <c r="K117" s="42"/>
      <c r="L117" s="42"/>
      <c r="P117" s="42"/>
      <c r="Q117" s="42"/>
      <c r="R117" s="42"/>
      <c r="S117" s="42"/>
      <c r="T117" s="42"/>
      <c r="V117" s="42"/>
      <c r="X117" s="42"/>
      <c r="Z117" s="42"/>
      <c r="AB117" s="42"/>
      <c r="AE117" s="42"/>
      <c r="AF117" s="42"/>
      <c r="AG117" s="42"/>
    </row>
    <row r="118" spans="3:33" ht="15.75" hidden="1" customHeight="1">
      <c r="C118" s="42"/>
      <c r="D118" s="42"/>
      <c r="E118" s="159" t="s">
        <v>315</v>
      </c>
      <c r="F118" s="42"/>
      <c r="G118" s="159" t="s">
        <v>316</v>
      </c>
      <c r="H118" s="42"/>
      <c r="I118" s="168">
        <v>0</v>
      </c>
      <c r="J118" s="42"/>
      <c r="K118" s="42"/>
      <c r="L118" s="42"/>
      <c r="P118" s="42"/>
      <c r="Q118" s="42"/>
      <c r="R118" s="42"/>
      <c r="S118" s="42"/>
      <c r="T118" s="42"/>
      <c r="V118" s="42"/>
      <c r="X118" s="42"/>
      <c r="Z118" s="42"/>
      <c r="AB118" s="42"/>
      <c r="AE118" s="42"/>
      <c r="AF118" s="42"/>
      <c r="AG118" s="42"/>
    </row>
    <row r="119" spans="3:33" ht="15.75" hidden="1" customHeight="1">
      <c r="C119" s="154" t="s">
        <v>317</v>
      </c>
      <c r="D119" s="42"/>
      <c r="E119" s="159" t="s">
        <v>318</v>
      </c>
      <c r="F119" s="42"/>
      <c r="G119" s="159" t="s">
        <v>319</v>
      </c>
      <c r="H119" s="42"/>
      <c r="I119" s="42"/>
      <c r="J119" s="42"/>
      <c r="K119" s="42"/>
      <c r="L119" s="42"/>
      <c r="P119" s="42"/>
      <c r="Q119" s="42"/>
      <c r="R119" s="42"/>
      <c r="S119" s="42"/>
      <c r="T119" s="42"/>
      <c r="V119" s="42"/>
      <c r="X119" s="42"/>
      <c r="Z119" s="42"/>
      <c r="AB119" s="42"/>
      <c r="AE119" s="42"/>
      <c r="AF119" s="42"/>
      <c r="AG119" s="42"/>
    </row>
    <row r="120" spans="3:33" ht="15.75" hidden="1" customHeight="1">
      <c r="C120" s="158" t="s">
        <v>146</v>
      </c>
      <c r="D120" s="42"/>
      <c r="E120" s="159" t="s">
        <v>320</v>
      </c>
      <c r="F120" s="42"/>
      <c r="G120" s="159" t="s">
        <v>321</v>
      </c>
      <c r="H120" s="42"/>
      <c r="I120" s="157" t="s">
        <v>322</v>
      </c>
      <c r="J120" s="42"/>
      <c r="K120" s="42"/>
      <c r="L120" s="42"/>
      <c r="P120" s="42"/>
      <c r="Q120" s="42"/>
      <c r="R120" s="42"/>
      <c r="S120" s="42"/>
      <c r="T120" s="42"/>
      <c r="V120" s="42"/>
      <c r="X120" s="42"/>
      <c r="Z120" s="42"/>
      <c r="AB120" s="42"/>
      <c r="AE120" s="42"/>
      <c r="AF120" s="42"/>
      <c r="AG120" s="42"/>
    </row>
    <row r="121" spans="3:33" ht="15.75" hidden="1" customHeight="1">
      <c r="C121" s="158" t="s">
        <v>323</v>
      </c>
      <c r="D121" s="42"/>
      <c r="E121" s="159" t="s">
        <v>263</v>
      </c>
      <c r="F121" s="42"/>
      <c r="G121" s="42"/>
      <c r="H121" s="42"/>
      <c r="I121" s="159" t="s">
        <v>117</v>
      </c>
      <c r="J121" s="42"/>
      <c r="K121" s="42"/>
      <c r="L121" s="42"/>
      <c r="P121" s="42"/>
      <c r="Q121" s="42"/>
      <c r="R121" s="42"/>
      <c r="S121" s="42"/>
      <c r="T121" s="42"/>
      <c r="V121" s="42"/>
      <c r="X121" s="42"/>
      <c r="Z121" s="42"/>
      <c r="AB121" s="42"/>
      <c r="AE121" s="42"/>
      <c r="AF121" s="42"/>
      <c r="AG121" s="42"/>
    </row>
    <row r="122" spans="3:33" ht="15.75" hidden="1" customHeight="1">
      <c r="C122" s="158" t="s">
        <v>148</v>
      </c>
      <c r="D122" s="42"/>
      <c r="E122" s="42"/>
      <c r="F122" s="42"/>
      <c r="G122" s="42"/>
      <c r="H122" s="42"/>
      <c r="I122" s="159" t="s">
        <v>324</v>
      </c>
      <c r="J122" s="42"/>
      <c r="K122" s="42"/>
      <c r="L122" s="42"/>
      <c r="P122" s="42"/>
      <c r="Q122" s="42"/>
      <c r="R122" s="42"/>
      <c r="S122" s="42"/>
      <c r="T122" s="42"/>
      <c r="V122" s="42"/>
      <c r="X122" s="42"/>
      <c r="Z122" s="42"/>
      <c r="AB122" s="42"/>
      <c r="AE122" s="42"/>
      <c r="AF122" s="42"/>
      <c r="AG122" s="42"/>
    </row>
    <row r="123" spans="3:33" ht="15.75" hidden="1" customHeight="1">
      <c r="C123" s="158" t="s">
        <v>325</v>
      </c>
      <c r="D123" s="42"/>
      <c r="E123" s="164" t="s">
        <v>326</v>
      </c>
      <c r="F123" s="42"/>
      <c r="G123" s="157" t="s">
        <v>70</v>
      </c>
      <c r="H123" s="42"/>
      <c r="I123" s="159" t="s">
        <v>327</v>
      </c>
      <c r="J123" s="42"/>
      <c r="K123" s="42"/>
      <c r="L123" s="42"/>
      <c r="P123" s="42"/>
      <c r="Q123" s="42"/>
      <c r="R123" s="42"/>
      <c r="S123" s="42"/>
      <c r="T123" s="42"/>
      <c r="V123" s="42"/>
      <c r="X123" s="42"/>
      <c r="Z123" s="42"/>
      <c r="AB123" s="42"/>
      <c r="AE123" s="42"/>
      <c r="AF123" s="42"/>
      <c r="AG123" s="42"/>
    </row>
    <row r="124" spans="3:33" ht="15.75" hidden="1" customHeight="1">
      <c r="C124" s="158" t="s">
        <v>151</v>
      </c>
      <c r="D124" s="42"/>
      <c r="E124" s="171" t="s">
        <v>244</v>
      </c>
      <c r="F124" s="42"/>
      <c r="G124" s="159" t="s">
        <v>115</v>
      </c>
      <c r="H124" s="42"/>
      <c r="I124" s="172"/>
      <c r="J124" s="42"/>
      <c r="K124" s="42"/>
      <c r="L124" s="42"/>
      <c r="P124" s="42"/>
      <c r="Q124" s="42"/>
      <c r="R124" s="42"/>
      <c r="S124" s="42"/>
      <c r="T124" s="42"/>
      <c r="V124" s="42"/>
      <c r="X124" s="42"/>
      <c r="Z124" s="42"/>
      <c r="AB124" s="42"/>
      <c r="AE124" s="42"/>
      <c r="AF124" s="42"/>
      <c r="AG124" s="42"/>
    </row>
    <row r="125" spans="3:33" ht="15.75" hidden="1" customHeight="1">
      <c r="C125" s="158" t="s">
        <v>93</v>
      </c>
      <c r="D125" s="42"/>
      <c r="E125" s="171" t="s">
        <v>99</v>
      </c>
      <c r="F125" s="42"/>
      <c r="G125" s="159" t="s">
        <v>328</v>
      </c>
      <c r="H125" s="156"/>
      <c r="I125" s="173" t="s">
        <v>329</v>
      </c>
      <c r="J125" s="42"/>
      <c r="K125" s="42"/>
      <c r="L125" s="42"/>
      <c r="P125" s="42"/>
      <c r="Q125" s="42"/>
      <c r="R125" s="42"/>
      <c r="S125" s="42"/>
      <c r="T125" s="42"/>
      <c r="V125" s="42"/>
      <c r="X125" s="42"/>
      <c r="Z125" s="42"/>
      <c r="AB125" s="42"/>
      <c r="AE125" s="42"/>
      <c r="AF125" s="42"/>
      <c r="AG125" s="42"/>
    </row>
    <row r="126" spans="3:33" ht="15.75" hidden="1" customHeight="1">
      <c r="C126" s="158" t="s">
        <v>330</v>
      </c>
      <c r="D126" s="42"/>
      <c r="E126" s="171" t="s">
        <v>331</v>
      </c>
      <c r="F126" s="42"/>
      <c r="G126" s="159" t="s">
        <v>332</v>
      </c>
      <c r="H126" s="156"/>
      <c r="I126" s="174" t="s">
        <v>113</v>
      </c>
      <c r="J126" s="42"/>
      <c r="K126" s="42"/>
      <c r="L126" s="42"/>
      <c r="P126" s="42"/>
      <c r="Q126" s="42"/>
      <c r="R126" s="42"/>
      <c r="S126" s="42"/>
      <c r="T126" s="42"/>
      <c r="V126" s="42"/>
      <c r="X126" s="42"/>
      <c r="Z126" s="42"/>
      <c r="AB126" s="42"/>
      <c r="AE126" s="42"/>
      <c r="AF126" s="42"/>
      <c r="AG126" s="42"/>
    </row>
    <row r="127" spans="3:33" ht="15.75" hidden="1" customHeight="1">
      <c r="C127" s="158" t="s">
        <v>333</v>
      </c>
      <c r="D127" s="42"/>
      <c r="E127" s="42"/>
      <c r="F127" s="42"/>
      <c r="G127" s="42"/>
      <c r="H127" s="156"/>
      <c r="I127" s="159" t="s">
        <v>114</v>
      </c>
      <c r="J127" s="42"/>
      <c r="K127" s="42"/>
      <c r="L127" s="42"/>
      <c r="P127" s="42"/>
      <c r="Q127" s="42"/>
      <c r="R127" s="42"/>
      <c r="S127" s="42"/>
      <c r="T127" s="42"/>
      <c r="V127" s="42"/>
      <c r="X127" s="42"/>
      <c r="Z127" s="42"/>
      <c r="AB127" s="42"/>
      <c r="AE127" s="42"/>
      <c r="AF127" s="42"/>
      <c r="AG127" s="42"/>
    </row>
    <row r="128" spans="3:33" ht="15.75" hidden="1" customHeight="1">
      <c r="C128" s="158" t="s">
        <v>334</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335</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238</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hidden="1" customHeight="1">
      <c r="C131" s="158" t="s">
        <v>336</v>
      </c>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hidden="1" customHeight="1">
      <c r="C132" s="158" t="s">
        <v>158</v>
      </c>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C133" s="42"/>
      <c r="D133" s="42"/>
      <c r="E133" s="42"/>
      <c r="F133" s="42"/>
      <c r="G133" s="42"/>
      <c r="H133" s="42"/>
      <c r="I133" s="42"/>
      <c r="J133" s="42"/>
      <c r="K133" s="42"/>
      <c r="L133" s="42"/>
      <c r="P133" s="42"/>
      <c r="Q133" s="42"/>
      <c r="R133" s="42"/>
      <c r="S133" s="42"/>
      <c r="T133" s="42"/>
      <c r="V133" s="42"/>
      <c r="X133" s="42"/>
      <c r="Z133" s="42"/>
      <c r="AB133" s="42"/>
      <c r="AE133" s="42"/>
      <c r="AF133" s="42"/>
      <c r="AG133" s="42"/>
    </row>
    <row r="134" spans="3:33"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3">
    <mergeCell ref="I15:I16"/>
    <mergeCell ref="H15:H16"/>
    <mergeCell ref="N15:N16"/>
    <mergeCell ref="O15:O16"/>
    <mergeCell ref="O12:AG13"/>
    <mergeCell ref="AO15:AO16"/>
    <mergeCell ref="AN15:AN16"/>
    <mergeCell ref="AK15:AK16"/>
    <mergeCell ref="AJ15:AJ16"/>
    <mergeCell ref="AB15:AB16"/>
    <mergeCell ref="AA15:AA16"/>
    <mergeCell ref="AD15:AD16"/>
    <mergeCell ref="AC15:AC16"/>
    <mergeCell ref="O14:P14"/>
    <mergeCell ref="Q15:Q16"/>
    <mergeCell ref="P15:P16"/>
    <mergeCell ref="AL12:AM14"/>
    <mergeCell ref="AH12:AK14"/>
    <mergeCell ref="AL15:AL16"/>
    <mergeCell ref="AH15:AH16"/>
    <mergeCell ref="AF15:AF16"/>
    <mergeCell ref="AE15:AE16"/>
    <mergeCell ref="AM15:AM16"/>
    <mergeCell ref="U15:U16"/>
    <mergeCell ref="X15:X16"/>
    <mergeCell ref="W15:W16"/>
    <mergeCell ref="AA14:AB14"/>
    <mergeCell ref="Y14:Z14"/>
    <mergeCell ref="Y15:Y16"/>
    <mergeCell ref="Z15:Z16"/>
    <mergeCell ref="AC14:AG14"/>
    <mergeCell ref="M12:N14"/>
    <mergeCell ref="AG15:AG16"/>
    <mergeCell ref="M15:M16"/>
    <mergeCell ref="S15:S16"/>
    <mergeCell ref="T15:T16"/>
    <mergeCell ref="S14:T14"/>
    <mergeCell ref="W14:X14"/>
    <mergeCell ref="I17:I20"/>
    <mergeCell ref="K15:K16"/>
    <mergeCell ref="R15:R16"/>
    <mergeCell ref="J15:J16"/>
    <mergeCell ref="L15:L16"/>
    <mergeCell ref="H17:H20"/>
    <mergeCell ref="AN30:AN32"/>
    <mergeCell ref="AN28:AN29"/>
    <mergeCell ref="AM30:AM32"/>
    <mergeCell ref="AM26:AM27"/>
    <mergeCell ref="AN26:AN27"/>
    <mergeCell ref="AM28:AM29"/>
    <mergeCell ref="X26:X27"/>
    <mergeCell ref="AD26:AD27"/>
    <mergeCell ref="AE26:AE27"/>
    <mergeCell ref="Y26:Y27"/>
    <mergeCell ref="Z26:Z27"/>
    <mergeCell ref="AB26:AB27"/>
    <mergeCell ref="AA26:AA27"/>
    <mergeCell ref="K17:K20"/>
    <mergeCell ref="L17:L20"/>
    <mergeCell ref="AJ26:AJ32"/>
    <mergeCell ref="AK26:AK32"/>
    <mergeCell ref="V15:V16"/>
    <mergeCell ref="AO26:AO27"/>
    <mergeCell ref="AO30:AO32"/>
    <mergeCell ref="AO28:AO29"/>
    <mergeCell ref="L26:L32"/>
    <mergeCell ref="K26:K32"/>
    <mergeCell ref="AI26:AI32"/>
    <mergeCell ref="J17:J20"/>
    <mergeCell ref="M26:M27"/>
    <mergeCell ref="L22:L24"/>
    <mergeCell ref="K22:K24"/>
    <mergeCell ref="N26:N27"/>
    <mergeCell ref="AH26:AH32"/>
    <mergeCell ref="AL30:AL32"/>
    <mergeCell ref="AJ22:AJ24"/>
    <mergeCell ref="AK17:AK20"/>
    <mergeCell ref="AJ17:AJ20"/>
    <mergeCell ref="AK22:AK24"/>
    <mergeCell ref="AL28:AL29"/>
    <mergeCell ref="AL26:AL27"/>
    <mergeCell ref="J22:J24"/>
    <mergeCell ref="J26:J32"/>
    <mergeCell ref="AF26:AF27"/>
    <mergeCell ref="AG26:AG27"/>
    <mergeCell ref="W26:W27"/>
    <mergeCell ref="F22:F24"/>
    <mergeCell ref="E17:E20"/>
    <mergeCell ref="B17:B20"/>
    <mergeCell ref="E22:E24"/>
    <mergeCell ref="A17:A20"/>
    <mergeCell ref="F17:F20"/>
    <mergeCell ref="F15:F16"/>
    <mergeCell ref="E15:E16"/>
    <mergeCell ref="C15:C16"/>
    <mergeCell ref="D15:D16"/>
    <mergeCell ref="A15:A16"/>
    <mergeCell ref="B15:B16"/>
    <mergeCell ref="B22:B24"/>
    <mergeCell ref="A22:A24"/>
    <mergeCell ref="B26:B32"/>
    <mergeCell ref="A26:A32"/>
    <mergeCell ref="AI22:AI24"/>
    <mergeCell ref="AH17:AH20"/>
    <mergeCell ref="AI17:AI20"/>
    <mergeCell ref="AH22:AH24"/>
    <mergeCell ref="AI15:AI16"/>
    <mergeCell ref="G28:G30"/>
    <mergeCell ref="I26:I32"/>
    <mergeCell ref="H26:H32"/>
    <mergeCell ref="G26:G27"/>
    <mergeCell ref="F26:F32"/>
    <mergeCell ref="E26:E32"/>
    <mergeCell ref="G31:G32"/>
    <mergeCell ref="I22:I24"/>
    <mergeCell ref="H22:H24"/>
    <mergeCell ref="P26:P27"/>
    <mergeCell ref="O26:O27"/>
    <mergeCell ref="AC26:AC27"/>
    <mergeCell ref="T26:T27"/>
    <mergeCell ref="U26:U27"/>
    <mergeCell ref="V26:V27"/>
    <mergeCell ref="S26:S27"/>
    <mergeCell ref="G15:G16"/>
    <mergeCell ref="AM1:AO1"/>
    <mergeCell ref="AM2:AO2"/>
    <mergeCell ref="AM3:AO3"/>
    <mergeCell ref="E6:AO6"/>
    <mergeCell ref="A5:AO5"/>
    <mergeCell ref="I11:L14"/>
    <mergeCell ref="AN12:AO14"/>
    <mergeCell ref="D1:AL4"/>
    <mergeCell ref="A1:C4"/>
    <mergeCell ref="AM4:AO4"/>
    <mergeCell ref="AL11:AO11"/>
    <mergeCell ref="U14:V14"/>
    <mergeCell ref="A11:B14"/>
    <mergeCell ref="E7:AM7"/>
    <mergeCell ref="E8:AM8"/>
    <mergeCell ref="E9:AM9"/>
    <mergeCell ref="M11:AK11"/>
    <mergeCell ref="E11:H14"/>
    <mergeCell ref="C11:D14"/>
  </mergeCells>
  <conditionalFormatting sqref="I17 AI17 I22 AI22 I26 AI26">
    <cfRule type="cellIs" dxfId="258" priority="1" operator="equal">
      <formula>"1 - Rara vez"</formula>
    </cfRule>
  </conditionalFormatting>
  <conditionalFormatting sqref="I17 AI17 I22 AI22 I26 AI26">
    <cfRule type="cellIs" dxfId="257" priority="2" operator="equal">
      <formula>"2 - Improbable"</formula>
    </cfRule>
  </conditionalFormatting>
  <conditionalFormatting sqref="I17 AI17 I22 AI22 I26 AI26">
    <cfRule type="cellIs" dxfId="256" priority="3" operator="equal">
      <formula>"3 - Posible"</formula>
    </cfRule>
  </conditionalFormatting>
  <conditionalFormatting sqref="I17 AI17 I22 AI22 I26 AI26">
    <cfRule type="cellIs" dxfId="255" priority="4" operator="equal">
      <formula>"4 - Probable"</formula>
    </cfRule>
  </conditionalFormatting>
  <conditionalFormatting sqref="J17 AI17:AJ17 J22 AI22:AJ22 J26 AI26:AJ26">
    <cfRule type="cellIs" dxfId="254" priority="5" operator="equal">
      <formula>"1 - Insignificante"</formula>
    </cfRule>
  </conditionalFormatting>
  <conditionalFormatting sqref="J17 AI17:AJ17 J22 AI22:AJ22 J26 AI26:AJ26">
    <cfRule type="cellIs" dxfId="253" priority="6" operator="equal">
      <formula>"2 - Menor"</formula>
    </cfRule>
  </conditionalFormatting>
  <conditionalFormatting sqref="J17 AI17:AJ17 J22 AI22:AJ22 J26 AI26:AJ26">
    <cfRule type="cellIs" dxfId="252" priority="7" operator="equal">
      <formula>"3 - Moderado"</formula>
    </cfRule>
  </conditionalFormatting>
  <conditionalFormatting sqref="J17 AI17:AJ17 J22 AI22:AJ22 J26 AI26:AJ26">
    <cfRule type="cellIs" dxfId="251" priority="8" operator="equal">
      <formula>"4 - Mayor"</formula>
    </cfRule>
  </conditionalFormatting>
  <conditionalFormatting sqref="K17 AJ17:AK17 K22 AJ22:AK22 K26 AJ26:AK26">
    <cfRule type="cellIs" dxfId="250" priority="9" operator="equal">
      <formula>"Zona de Riesgo Baja"</formula>
    </cfRule>
  </conditionalFormatting>
  <conditionalFormatting sqref="K17 AJ17:AK17 K22 AJ22:AK22 K26 AJ26:AK26">
    <cfRule type="cellIs" dxfId="249" priority="10" operator="equal">
      <formula>"Zona de Riesgo Moderada"</formula>
    </cfRule>
  </conditionalFormatting>
  <conditionalFormatting sqref="K17:K20 AK17:AK20 K22:K24 AK22:AK24 K26:K32 AK26:AK32">
    <cfRule type="containsText" dxfId="248" priority="11" operator="containsText" text="Zona de Riesgo Extrema">
      <formula>NOT(ISERROR(SEARCH(("Zona de Riesgo Extrema"),(K17))))</formula>
    </cfRule>
  </conditionalFormatting>
  <conditionalFormatting sqref="K17:K20 AK17:AK20 K22:K24 AK22:AK24 K26:K32 AK26:AK32">
    <cfRule type="containsText" dxfId="247" priority="12" operator="containsText" text="Zona de Riesgo Alta">
      <formula>NOT(ISERROR(SEARCH(("Zona de Riesgo Alta"),(K17))))</formula>
    </cfRule>
  </conditionalFormatting>
  <conditionalFormatting sqref="AI17 AI22 AI26">
    <cfRule type="cellIs" dxfId="246" priority="13" operator="equal">
      <formula>"1 - Rara vez"</formula>
    </cfRule>
  </conditionalFormatting>
  <conditionalFormatting sqref="AI17 AI22 AI26">
    <cfRule type="cellIs" dxfId="245" priority="14" operator="equal">
      <formula>"2 - Improbable"</formula>
    </cfRule>
  </conditionalFormatting>
  <conditionalFormatting sqref="AI17 AI22 AI26">
    <cfRule type="cellIs" dxfId="244" priority="15" operator="equal">
      <formula>"3 - Posible"</formula>
    </cfRule>
  </conditionalFormatting>
  <conditionalFormatting sqref="AI17 AI22 AI26">
    <cfRule type="cellIs" dxfId="243" priority="16" operator="equal">
      <formula>"4 - Probable"</formula>
    </cfRule>
  </conditionalFormatting>
  <conditionalFormatting sqref="AJ17 AJ22 AJ26">
    <cfRule type="cellIs" dxfId="242" priority="17" operator="equal">
      <formula>"1 - Insignificante"</formula>
    </cfRule>
  </conditionalFormatting>
  <conditionalFormatting sqref="AJ17 AJ22 AJ26">
    <cfRule type="cellIs" dxfId="241" priority="18" operator="equal">
      <formula>"2 - Menor"</formula>
    </cfRule>
  </conditionalFormatting>
  <conditionalFormatting sqref="AJ17 AJ22 AJ26">
    <cfRule type="cellIs" dxfId="240" priority="19" operator="equal">
      <formula>"3 - Moderado"</formula>
    </cfRule>
  </conditionalFormatting>
  <conditionalFormatting sqref="AJ17 AJ22 AJ26">
    <cfRule type="cellIs" dxfId="239" priority="20" operator="equal">
      <formula>"4 - Mayor"</formula>
    </cfRule>
  </conditionalFormatting>
  <conditionalFormatting sqref="AK17 AK22 AK26">
    <cfRule type="cellIs" dxfId="238" priority="21" operator="equal">
      <formula>"Zona de Riesgo Baja"</formula>
    </cfRule>
  </conditionalFormatting>
  <conditionalFormatting sqref="AK17 AK22 AK26">
    <cfRule type="cellIs" dxfId="237" priority="22" operator="equal">
      <formula>"Zona de Riesgo Moderada"</formula>
    </cfRule>
  </conditionalFormatting>
  <conditionalFormatting sqref="I17:I20 AI17:AI20 I22:I24 AI22:AI24 I26:I32 AI26:AI32">
    <cfRule type="containsText" dxfId="236" priority="23" operator="containsText" text="5 - Casi seguro">
      <formula>NOT(ISERROR(SEARCH(("5 - Casi seguro"),(I17))))</formula>
    </cfRule>
  </conditionalFormatting>
  <conditionalFormatting sqref="J17:J20 AJ17:AJ20 J22:J24 AJ22:AJ24 J26:J32 AJ26:AJ32">
    <cfRule type="containsText" dxfId="235" priority="24" operator="containsText" text="5 - Catastrófico">
      <formula>NOT(ISERROR(SEARCH(("5 - Catastrófico"),(J17))))</formula>
    </cfRule>
  </conditionalFormatting>
  <dataValidations count="15">
    <dataValidation type="list" allowBlank="1" showInputMessage="1" showErrorMessage="1" prompt=" - " sqref="R17:R20 R22:R24 R26:R32" xr:uid="{00000000-0002-0000-0F00-000000000000}">
      <formula1>$N$120:$N$121</formula1>
    </dataValidation>
    <dataValidation type="list" allowBlank="1" showInputMessage="1" showErrorMessage="1" prompt=" - " sqref="A17 A22 A26" xr:uid="{00000000-0002-0000-0F00-000001000000}">
      <formula1>$C$104:$C$117</formula1>
    </dataValidation>
    <dataValidation type="list" allowBlank="1" showInputMessage="1" showErrorMessage="1" prompt=" - " sqref="C17:C20 C22:C24 C26:C32" xr:uid="{00000000-0002-0000-0F00-000002000000}">
      <formula1>$E$104:$E$121</formula1>
    </dataValidation>
    <dataValidation type="list" allowBlank="1" showInputMessage="1" showErrorMessage="1" prompt=" - " sqref="L17 L22 L26" xr:uid="{00000000-0002-0000-0F00-000003000000}">
      <formula1>$E$124:$E$126</formula1>
    </dataValidation>
    <dataValidation type="list" allowBlank="1" showInputMessage="1" showErrorMessage="1" prompt=" - " sqref="J17 AJ17 J22 AJ22 J26 AJ26" xr:uid="{00000000-0002-0000-0F00-000004000000}">
      <formula1>$G$111:$G$115</formula1>
    </dataValidation>
    <dataValidation type="list" allowBlank="1" showInputMessage="1" showErrorMessage="1" prompt=" - " sqref="N17:N20 N22:N24 N26 N28:N32" xr:uid="{00000000-0002-0000-0F00-000005000000}">
      <formula1>$I$110:$I$111</formula1>
    </dataValidation>
    <dataValidation type="list" allowBlank="1" showInputMessage="1" showErrorMessage="1" prompt=" - " sqref="P17:P20 P22:P24 P26 P28:P32" xr:uid="{00000000-0002-0000-0F00-000006000000}">
      <formula1>$J$114:$J$115</formula1>
    </dataValidation>
    <dataValidation type="list" allowBlank="1" showInputMessage="1" showErrorMessage="1" prompt=" - " sqref="T17:T20 V17:V20 X17:X20 Z17:Z20 T22:T24 V22:V24 X22:X24 Z22:Z24 T26 V26 X26 Z26 T28:T32 V28:V32 X28:X32 Z28:Z32" xr:uid="{00000000-0002-0000-0F00-000007000000}">
      <formula1>$I$114:$I$115</formula1>
    </dataValidation>
    <dataValidation type="list" allowBlank="1" showInputMessage="1" showErrorMessage="1" prompt=" - " sqref="AG17:AG20 AG22:AG24 AG26 AG28:AG32" xr:uid="{00000000-0002-0000-0F00-000008000000}">
      <formula1>$I$126:$I$127</formula1>
    </dataValidation>
    <dataValidation type="list" allowBlank="1" showInputMessage="1" showErrorMessage="1" prompt=" - " sqref="K17 AK17 K22 AK22 K26 AK26" xr:uid="{00000000-0002-0000-0F00-000009000000}">
      <formula1>$I$104:$I$107</formula1>
    </dataValidation>
    <dataValidation type="list" allowBlank="1" showInputMessage="1" showErrorMessage="1" prompt=" - " sqref="I17 AI17 I22 AI22 I26 AI26" xr:uid="{00000000-0002-0000-0F00-00000A000000}">
      <formula1>$G$104:$G$108</formula1>
    </dataValidation>
    <dataValidation type="list" allowBlank="1" showInputMessage="1" showErrorMessage="1" prompt=" - " sqref="AE17:AE20 AE22:AE24 AE26 AE28:AE32" xr:uid="{00000000-0002-0000-0F00-00000B000000}">
      <formula1>$I$121:$I$123</formula1>
    </dataValidation>
    <dataValidation type="list" allowBlank="1" showInputMessage="1" showErrorMessage="1" prompt=" - " sqref="AH17 AD17:AD20 AF17:AF20 AH22 AD22:AD24 AF22:AF24 AD26 AF26 AH26 AD28:AD32 AF28:AF32" xr:uid="{00000000-0002-0000-0F00-00000C000000}">
      <formula1>$G$124:$G$126</formula1>
    </dataValidation>
    <dataValidation type="list" allowBlank="1" showInputMessage="1" showErrorMessage="1" prompt=" - " sqref="H17 H22 H26" xr:uid="{00000000-0002-0000-0F00-00000D000000}">
      <formula1>$C$120:$C$131</formula1>
    </dataValidation>
    <dataValidation type="list" allowBlank="1" showInputMessage="1" showErrorMessage="1" prompt=" - " sqref="AB17:AB20 AB22:AB24 AB26 AB28:AB32" xr:uid="{00000000-0002-0000-0F00-00000E000000}">
      <formula1>$I$116:$I$118</formula1>
    </dataValidation>
  </dataValidation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BY1000"/>
  <sheetViews>
    <sheetView topLeftCell="AY14" workbookViewId="0">
      <selection activeCell="BF21" sqref="BF21"/>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467"/>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9"/>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467"/>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9"/>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467"/>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9"/>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1160</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4" t="s">
        <v>181</v>
      </c>
      <c r="B16" s="465"/>
      <c r="C16" s="149"/>
      <c r="D16" s="149"/>
      <c r="E16" s="466"/>
      <c r="F16" s="466"/>
      <c r="G16" s="42"/>
      <c r="H16" s="466"/>
      <c r="I16" s="377"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7" t="s">
        <v>97</v>
      </c>
      <c r="AD16" s="374"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7" t="s">
        <v>115</v>
      </c>
      <c r="AY16" s="377" t="s">
        <v>112</v>
      </c>
      <c r="AZ16" s="377" t="s">
        <v>97</v>
      </c>
      <c r="BA16" s="374"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5"/>
      <c r="B17" s="334"/>
      <c r="C17" s="149"/>
      <c r="D17" s="149"/>
      <c r="E17" s="375"/>
      <c r="F17" s="375"/>
      <c r="G17" s="42"/>
      <c r="H17" s="375"/>
      <c r="I17" s="375"/>
      <c r="J17" s="41"/>
      <c r="K17" s="41"/>
      <c r="L17" s="41"/>
      <c r="M17" s="41"/>
      <c r="N17" s="41"/>
      <c r="O17" s="41"/>
      <c r="P17" s="41"/>
      <c r="Q17" s="41"/>
      <c r="R17" s="41"/>
      <c r="S17" s="41"/>
      <c r="T17" s="41"/>
      <c r="U17" s="41"/>
      <c r="V17" s="41"/>
      <c r="W17" s="41"/>
      <c r="X17" s="41"/>
      <c r="Y17" s="41"/>
      <c r="Z17" s="41"/>
      <c r="AA17" s="41"/>
      <c r="AB17" s="41">
        <f t="shared" si="0"/>
        <v>0</v>
      </c>
      <c r="AC17" s="375"/>
      <c r="AD17" s="375"/>
      <c r="AE17" s="149"/>
      <c r="AF17" s="46"/>
      <c r="AG17" s="149"/>
      <c r="AH17" s="46"/>
      <c r="AI17" s="149"/>
      <c r="AJ17" s="46"/>
      <c r="AK17" s="149"/>
      <c r="AL17" s="46"/>
      <c r="AM17" s="149"/>
      <c r="AN17" s="46"/>
      <c r="AO17" s="149"/>
      <c r="AP17" s="46"/>
      <c r="AQ17" s="149"/>
      <c r="AR17" s="43"/>
      <c r="AS17" s="46">
        <f t="shared" si="1"/>
        <v>0</v>
      </c>
      <c r="AT17" s="46"/>
      <c r="AU17" s="44"/>
      <c r="AV17" s="46"/>
      <c r="AW17" s="163"/>
      <c r="AX17" s="375"/>
      <c r="AY17" s="375"/>
      <c r="AZ17" s="375"/>
      <c r="BA17" s="375"/>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5"/>
      <c r="B18" s="334"/>
      <c r="C18" s="149"/>
      <c r="D18" s="149"/>
      <c r="E18" s="375"/>
      <c r="F18" s="375"/>
      <c r="G18" s="42"/>
      <c r="H18" s="375"/>
      <c r="I18" s="375"/>
      <c r="J18" s="41"/>
      <c r="K18" s="41"/>
      <c r="L18" s="41"/>
      <c r="M18" s="41"/>
      <c r="N18" s="41"/>
      <c r="O18" s="41"/>
      <c r="P18" s="41"/>
      <c r="Q18" s="41"/>
      <c r="R18" s="41"/>
      <c r="S18" s="41"/>
      <c r="T18" s="41"/>
      <c r="U18" s="41"/>
      <c r="V18" s="41"/>
      <c r="W18" s="41"/>
      <c r="X18" s="41"/>
      <c r="Y18" s="41"/>
      <c r="Z18" s="41"/>
      <c r="AA18" s="41"/>
      <c r="AB18" s="41">
        <f t="shared" si="0"/>
        <v>0</v>
      </c>
      <c r="AC18" s="375"/>
      <c r="AD18" s="375"/>
      <c r="AE18" s="149"/>
      <c r="AF18" s="46"/>
      <c r="AG18" s="149"/>
      <c r="AH18" s="46"/>
      <c r="AI18" s="149"/>
      <c r="AJ18" s="46"/>
      <c r="AK18" s="149"/>
      <c r="AL18" s="46"/>
      <c r="AM18" s="149"/>
      <c r="AN18" s="46"/>
      <c r="AO18" s="149"/>
      <c r="AP18" s="46"/>
      <c r="AQ18" s="149"/>
      <c r="AR18" s="43"/>
      <c r="AS18" s="46">
        <f t="shared" si="1"/>
        <v>0</v>
      </c>
      <c r="AT18" s="46"/>
      <c r="AU18" s="44"/>
      <c r="AV18" s="46"/>
      <c r="AW18" s="163"/>
      <c r="AX18" s="375"/>
      <c r="AY18" s="375"/>
      <c r="AZ18" s="375"/>
      <c r="BA18" s="375"/>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6"/>
      <c r="B19" s="334"/>
      <c r="C19" s="149"/>
      <c r="D19" s="149"/>
      <c r="E19" s="376"/>
      <c r="F19" s="376"/>
      <c r="G19" s="42"/>
      <c r="H19" s="376"/>
      <c r="I19" s="376"/>
      <c r="J19" s="41"/>
      <c r="K19" s="41"/>
      <c r="L19" s="41"/>
      <c r="M19" s="41"/>
      <c r="N19" s="41"/>
      <c r="O19" s="41"/>
      <c r="P19" s="41"/>
      <c r="Q19" s="41"/>
      <c r="R19" s="41"/>
      <c r="S19" s="41"/>
      <c r="T19" s="41"/>
      <c r="U19" s="41"/>
      <c r="V19" s="41"/>
      <c r="W19" s="41"/>
      <c r="X19" s="41"/>
      <c r="Y19" s="41"/>
      <c r="Z19" s="41"/>
      <c r="AA19" s="41"/>
      <c r="AB19" s="41">
        <f t="shared" si="0"/>
        <v>0</v>
      </c>
      <c r="AC19" s="375"/>
      <c r="AD19" s="376"/>
      <c r="AE19" s="149"/>
      <c r="AF19" s="46"/>
      <c r="AG19" s="149"/>
      <c r="AH19" s="46"/>
      <c r="AI19" s="149"/>
      <c r="AJ19" s="46"/>
      <c r="AK19" s="149"/>
      <c r="AL19" s="46"/>
      <c r="AM19" s="149"/>
      <c r="AN19" s="46"/>
      <c r="AO19" s="149"/>
      <c r="AP19" s="46"/>
      <c r="AQ19" s="149"/>
      <c r="AR19" s="43"/>
      <c r="AS19" s="46">
        <f t="shared" si="1"/>
        <v>0</v>
      </c>
      <c r="AT19" s="46"/>
      <c r="AU19" s="44"/>
      <c r="AV19" s="46"/>
      <c r="AW19" s="163"/>
      <c r="AX19" s="376"/>
      <c r="AY19" s="376"/>
      <c r="AZ19" s="375"/>
      <c r="BA19" s="37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2:BC14"/>
    <mergeCell ref="AY16:AY19"/>
    <mergeCell ref="AX16:AX19"/>
    <mergeCell ref="BA16:BA19"/>
    <mergeCell ref="AZ16:AZ19"/>
    <mergeCell ref="F14:F15"/>
    <mergeCell ref="E16:E19"/>
    <mergeCell ref="AF14:AF15"/>
    <mergeCell ref="AG13:AV13"/>
    <mergeCell ref="AX12:BA14"/>
    <mergeCell ref="E9:BE9"/>
    <mergeCell ref="E8:BE8"/>
    <mergeCell ref="A8:D8"/>
    <mergeCell ref="A9:D9"/>
    <mergeCell ref="J14:AA14"/>
    <mergeCell ref="AS14:AV14"/>
    <mergeCell ref="I11:AD13"/>
    <mergeCell ref="BB11:BE11"/>
    <mergeCell ref="AE11:BA11"/>
    <mergeCell ref="BD12:BE14"/>
    <mergeCell ref="E11:H13"/>
    <mergeCell ref="AE13:AF13"/>
    <mergeCell ref="AD14:AD15"/>
    <mergeCell ref="AC14:AC15"/>
    <mergeCell ref="A11:B13"/>
    <mergeCell ref="C11:D13"/>
    <mergeCell ref="D1:AZ4"/>
    <mergeCell ref="E7:BE7"/>
    <mergeCell ref="A6:BE6"/>
    <mergeCell ref="A7:D7"/>
    <mergeCell ref="BA2:BE2"/>
    <mergeCell ref="BA4:BE4"/>
    <mergeCell ref="BA3:BE3"/>
    <mergeCell ref="A1:C4"/>
    <mergeCell ref="BA1:BE1"/>
    <mergeCell ref="B16:B19"/>
    <mergeCell ref="A16:A19"/>
    <mergeCell ref="AD16:AD19"/>
    <mergeCell ref="AE14:AE15"/>
    <mergeCell ref="F16:F19"/>
    <mergeCell ref="H16:H19"/>
    <mergeCell ref="I14:I15"/>
    <mergeCell ref="I16:I19"/>
    <mergeCell ref="H14:H15"/>
    <mergeCell ref="B14:B15"/>
    <mergeCell ref="C14:C15"/>
    <mergeCell ref="A14:A15"/>
    <mergeCell ref="AC16:AC19"/>
    <mergeCell ref="D14:D15"/>
    <mergeCell ref="E14:E15"/>
    <mergeCell ref="G14:G15"/>
  </mergeCells>
  <conditionalFormatting sqref="AD16 BA16">
    <cfRule type="containsText" dxfId="234" priority="1" operator="containsText" text="Zona de Riesgo Extrema">
      <formula>NOT(ISERROR(SEARCH(("Zona de Riesgo Extrema"),(AD16))))</formula>
    </cfRule>
  </conditionalFormatting>
  <conditionalFormatting sqref="AD16 BA16">
    <cfRule type="containsText" dxfId="233" priority="2" operator="containsText" text="Zona de Riesgo Alta">
      <formula>NOT(ISERROR(SEARCH(("Zona de Riesgo Alta"),(AD16))))</formula>
    </cfRule>
  </conditionalFormatting>
  <conditionalFormatting sqref="I16 AY16">
    <cfRule type="containsText" dxfId="232" priority="3" operator="containsText" text="5 - Casi seguro">
      <formula>NOT(ISERROR(SEARCH(("5 - Casi seguro"),(I16))))</formula>
    </cfRule>
  </conditionalFormatting>
  <conditionalFormatting sqref="I16 AY16">
    <cfRule type="cellIs" dxfId="231" priority="4" operator="equal">
      <formula>"1 - Rara vez"</formula>
    </cfRule>
  </conditionalFormatting>
  <conditionalFormatting sqref="I16 AY16">
    <cfRule type="cellIs" dxfId="230" priority="5" operator="equal">
      <formula>"2 - Improbable"</formula>
    </cfRule>
  </conditionalFormatting>
  <conditionalFormatting sqref="I16 AY16">
    <cfRule type="cellIs" dxfId="229" priority="6" operator="equal">
      <formula>"3 - Posible"</formula>
    </cfRule>
  </conditionalFormatting>
  <conditionalFormatting sqref="I16 AY16">
    <cfRule type="cellIs" dxfId="228" priority="7" operator="equal">
      <formula>"4 - Probable"</formula>
    </cfRule>
  </conditionalFormatting>
  <conditionalFormatting sqref="AD16 BA16">
    <cfRule type="cellIs" dxfId="227" priority="8" operator="equal">
      <formula>"Zona de Riesgo Baja"</formula>
    </cfRule>
  </conditionalFormatting>
  <conditionalFormatting sqref="AD16 BA16">
    <cfRule type="cellIs" dxfId="226" priority="9" operator="equal">
      <formula>"Zona de Riesgo Moderada"</formula>
    </cfRule>
  </conditionalFormatting>
  <conditionalFormatting sqref="AD16 BA16">
    <cfRule type="cellIs" dxfId="225" priority="10" operator="equal">
      <formula>"Zona de Riesgo Alta"</formula>
    </cfRule>
  </conditionalFormatting>
  <conditionalFormatting sqref="AC16 AZ16">
    <cfRule type="containsText" dxfId="224" priority="11" operator="containsText" text="4 - Mayor">
      <formula>NOT(ISERROR(SEARCH(("4 - Mayor"),(AC16))))</formula>
    </cfRule>
  </conditionalFormatting>
  <conditionalFormatting sqref="AC16 AZ16">
    <cfRule type="containsText" dxfId="223" priority="12" operator="containsText" text="5 - Catastrófico">
      <formula>NOT(ISERROR(SEARCH(("5 - Catastrófico"),(AC16))))</formula>
    </cfRule>
  </conditionalFormatting>
  <conditionalFormatting sqref="AC16 AZ16">
    <cfRule type="containsText" dxfId="222" priority="13" operator="containsText" text="3 - Moderado">
      <formula>NOT(ISERROR(SEARCH(("3 - Moderado"),(AC16))))</formula>
    </cfRule>
  </conditionalFormatting>
  <dataValidations count="4">
    <dataValidation type="list" allowBlank="1" showInputMessage="1" showErrorMessage="1" prompt=" - " sqref="C16:C19" xr:uid="{00000000-0002-0000-1000-000000000000}">
      <formula1>$E$101:$E$118</formula1>
    </dataValidation>
    <dataValidation type="list" allowBlank="1" showInputMessage="1" showErrorMessage="1" prompt=" - " sqref="AC16 AZ16" xr:uid="{00000000-0002-0000-1000-000001000000}">
      <formula1>$G$108:$G$110</formula1>
    </dataValidation>
    <dataValidation type="list" allowBlank="1" showInputMessage="1" showErrorMessage="1" prompt=" - " sqref="A16" xr:uid="{00000000-0002-0000-1000-000002000000}">
      <formula1>$C$101:$C$114</formula1>
    </dataValidation>
    <dataValidation type="list" allowBlank="1" showInputMessage="1" showErrorMessage="1" prompt=" - " sqref="J16:AA19" xr:uid="{00000000-0002-0000-1000-000003000000}">
      <formula1>$I$123:$I$124</formula1>
    </dataValidation>
  </dataValidation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BI1000"/>
  <sheetViews>
    <sheetView topLeftCell="AJ38" zoomScaleNormal="100" workbookViewId="0">
      <selection activeCell="AO39" sqref="AO39"/>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5.7109375" customWidth="1"/>
    <col min="8" max="8" width="15.85546875" customWidth="1"/>
    <col min="9" max="9" width="18.140625" customWidth="1"/>
    <col min="10" max="10" width="15.5703125" customWidth="1"/>
    <col min="11" max="12" width="18.7109375" customWidth="1"/>
    <col min="13" max="13" width="43.4257812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5.42578125" customWidth="1"/>
    <col min="40" max="40" width="11.7109375" customWidth="1"/>
    <col min="41" max="41" width="41.2851562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37" t="s">
        <v>1164</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9"/>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38" t="s">
        <v>1165</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9"/>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38" t="s">
        <v>1166</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9"/>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85</v>
      </c>
      <c r="V15" s="429" t="s">
        <v>48</v>
      </c>
      <c r="W15" s="398" t="s">
        <v>52</v>
      </c>
      <c r="X15" s="429" t="s">
        <v>48</v>
      </c>
      <c r="Y15" s="398" t="s">
        <v>53</v>
      </c>
      <c r="Z15" s="429" t="s">
        <v>48</v>
      </c>
      <c r="AA15" s="398" t="s">
        <v>55</v>
      </c>
      <c r="AB15" s="429" t="s">
        <v>48</v>
      </c>
      <c r="AC15" s="398" t="s">
        <v>86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41" ht="219.75" customHeight="1">
      <c r="A17" s="374" t="s">
        <v>183</v>
      </c>
      <c r="B17" s="377">
        <v>1</v>
      </c>
      <c r="C17" s="59" t="s">
        <v>88</v>
      </c>
      <c r="D17" s="45" t="s">
        <v>1167</v>
      </c>
      <c r="E17" s="374" t="s">
        <v>1168</v>
      </c>
      <c r="F17" s="374" t="s">
        <v>1169</v>
      </c>
      <c r="G17" s="45" t="s">
        <v>1170</v>
      </c>
      <c r="H17" s="374" t="s">
        <v>151</v>
      </c>
      <c r="I17" s="377" t="s">
        <v>96</v>
      </c>
      <c r="J17" s="374" t="s">
        <v>97</v>
      </c>
      <c r="K17" s="374" t="s">
        <v>98</v>
      </c>
      <c r="L17" s="374" t="s">
        <v>244</v>
      </c>
      <c r="M17" s="45" t="s">
        <v>1171</v>
      </c>
      <c r="N17" s="46" t="s">
        <v>101</v>
      </c>
      <c r="O17" s="44" t="s">
        <v>1172</v>
      </c>
      <c r="P17" s="46">
        <v>30</v>
      </c>
      <c r="Q17" s="149"/>
      <c r="R17" s="149"/>
      <c r="S17" s="59" t="s">
        <v>1173</v>
      </c>
      <c r="T17" s="46">
        <v>15</v>
      </c>
      <c r="U17" s="45" t="s">
        <v>1174</v>
      </c>
      <c r="V17" s="46">
        <v>15</v>
      </c>
      <c r="W17" s="59" t="s">
        <v>1175</v>
      </c>
      <c r="X17" s="46">
        <v>15</v>
      </c>
      <c r="Y17" s="59" t="s">
        <v>1176</v>
      </c>
      <c r="Z17" s="46">
        <v>15</v>
      </c>
      <c r="AA17" s="59" t="s">
        <v>1177</v>
      </c>
      <c r="AB17" s="43">
        <v>10</v>
      </c>
      <c r="AC17" s="46">
        <f t="shared" ref="AC17:AC19" si="0">P17+R17+T17+V17+X17+Z17+AB17</f>
        <v>100</v>
      </c>
      <c r="AD17" s="46" t="s">
        <v>115</v>
      </c>
      <c r="AE17" s="44" t="s">
        <v>117</v>
      </c>
      <c r="AF17" s="46" t="s">
        <v>115</v>
      </c>
      <c r="AG17" s="59" t="s">
        <v>114</v>
      </c>
      <c r="AH17" s="377" t="s">
        <v>115</v>
      </c>
      <c r="AI17" s="377" t="s">
        <v>112</v>
      </c>
      <c r="AJ17" s="377" t="s">
        <v>241</v>
      </c>
      <c r="AK17" s="374" t="s">
        <v>128</v>
      </c>
      <c r="AL17" s="46">
        <v>1</v>
      </c>
      <c r="AM17" s="270" t="s">
        <v>1178</v>
      </c>
      <c r="AN17" s="46">
        <v>1</v>
      </c>
      <c r="AO17" s="149"/>
    </row>
    <row r="18" spans="1:41" ht="161.25" customHeight="1">
      <c r="A18" s="375"/>
      <c r="B18" s="375"/>
      <c r="C18" s="59" t="s">
        <v>175</v>
      </c>
      <c r="D18" s="45" t="s">
        <v>1179</v>
      </c>
      <c r="E18" s="375"/>
      <c r="F18" s="375"/>
      <c r="G18" s="255" t="s">
        <v>1180</v>
      </c>
      <c r="H18" s="375"/>
      <c r="I18" s="375"/>
      <c r="J18" s="375"/>
      <c r="K18" s="375"/>
      <c r="L18" s="375"/>
      <c r="M18" s="45" t="s">
        <v>1181</v>
      </c>
      <c r="N18" s="46" t="s">
        <v>101</v>
      </c>
      <c r="O18" s="44" t="s">
        <v>1172</v>
      </c>
      <c r="P18" s="46">
        <v>30</v>
      </c>
      <c r="Q18" s="149"/>
      <c r="R18" s="149"/>
      <c r="S18" s="59" t="s">
        <v>1173</v>
      </c>
      <c r="T18" s="46">
        <v>15</v>
      </c>
      <c r="U18" s="45" t="s">
        <v>1174</v>
      </c>
      <c r="V18" s="46">
        <v>15</v>
      </c>
      <c r="W18" s="59" t="s">
        <v>1182</v>
      </c>
      <c r="X18" s="46">
        <v>15</v>
      </c>
      <c r="Y18" s="59" t="s">
        <v>1176</v>
      </c>
      <c r="Z18" s="46">
        <v>15</v>
      </c>
      <c r="AA18" s="59" t="s">
        <v>1183</v>
      </c>
      <c r="AB18" s="43">
        <v>10</v>
      </c>
      <c r="AC18" s="46">
        <f t="shared" si="0"/>
        <v>100</v>
      </c>
      <c r="AD18" s="46" t="s">
        <v>115</v>
      </c>
      <c r="AE18" s="44" t="s">
        <v>117</v>
      </c>
      <c r="AF18" s="46" t="s">
        <v>115</v>
      </c>
      <c r="AG18" s="59" t="s">
        <v>114</v>
      </c>
      <c r="AH18" s="375"/>
      <c r="AI18" s="375"/>
      <c r="AJ18" s="375"/>
      <c r="AK18" s="375"/>
      <c r="AL18" s="46">
        <v>2</v>
      </c>
      <c r="AM18" s="271" t="s">
        <v>1184</v>
      </c>
      <c r="AN18" s="46">
        <v>2</v>
      </c>
      <c r="AO18" s="224" t="s">
        <v>1668</v>
      </c>
    </row>
    <row r="19" spans="1:41" ht="76.5" customHeight="1">
      <c r="A19" s="376"/>
      <c r="B19" s="376"/>
      <c r="C19" s="59" t="s">
        <v>133</v>
      </c>
      <c r="D19" s="45" t="s">
        <v>1185</v>
      </c>
      <c r="E19" s="376"/>
      <c r="F19" s="376"/>
      <c r="G19" s="45" t="s">
        <v>1186</v>
      </c>
      <c r="H19" s="376"/>
      <c r="I19" s="376"/>
      <c r="J19" s="376"/>
      <c r="K19" s="376"/>
      <c r="L19" s="376"/>
      <c r="M19" s="255" t="s">
        <v>1187</v>
      </c>
      <c r="N19" s="51" t="s">
        <v>101</v>
      </c>
      <c r="O19" s="44" t="s">
        <v>1172</v>
      </c>
      <c r="P19" s="46">
        <v>30</v>
      </c>
      <c r="Q19" s="149"/>
      <c r="R19" s="149"/>
      <c r="S19" s="59" t="s">
        <v>1188</v>
      </c>
      <c r="T19" s="46">
        <v>15</v>
      </c>
      <c r="U19" s="59" t="s">
        <v>1189</v>
      </c>
      <c r="V19" s="46">
        <v>15</v>
      </c>
      <c r="W19" s="59" t="s">
        <v>1190</v>
      </c>
      <c r="X19" s="46">
        <v>15</v>
      </c>
      <c r="Y19" s="59" t="s">
        <v>1191</v>
      </c>
      <c r="Z19" s="46">
        <v>15</v>
      </c>
      <c r="AA19" s="59" t="s">
        <v>1192</v>
      </c>
      <c r="AB19" s="43">
        <v>10</v>
      </c>
      <c r="AC19" s="46">
        <f t="shared" si="0"/>
        <v>100</v>
      </c>
      <c r="AD19" s="46" t="s">
        <v>115</v>
      </c>
      <c r="AE19" s="44" t="s">
        <v>117</v>
      </c>
      <c r="AF19" s="46" t="s">
        <v>115</v>
      </c>
      <c r="AG19" s="59" t="s">
        <v>114</v>
      </c>
      <c r="AH19" s="376"/>
      <c r="AI19" s="376"/>
      <c r="AJ19" s="376"/>
      <c r="AK19" s="376"/>
      <c r="AL19" s="46">
        <v>3</v>
      </c>
      <c r="AM19" s="272"/>
      <c r="AN19" s="46">
        <v>3</v>
      </c>
      <c r="AO19" s="59"/>
    </row>
    <row r="20" spans="1:41" ht="15.75" customHeight="1">
      <c r="A20" s="151"/>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2"/>
      <c r="AI20" s="151"/>
      <c r="AJ20" s="152"/>
      <c r="AK20" s="151"/>
      <c r="AL20" s="151"/>
      <c r="AM20" s="151"/>
      <c r="AN20" s="151"/>
      <c r="AO20" s="151"/>
    </row>
    <row r="21" spans="1:41" ht="282.75" customHeight="1">
      <c r="A21" s="374" t="s">
        <v>183</v>
      </c>
      <c r="B21" s="377">
        <v>2</v>
      </c>
      <c r="C21" s="59" t="s">
        <v>302</v>
      </c>
      <c r="D21" s="45" t="s">
        <v>1193</v>
      </c>
      <c r="E21" s="377" t="s">
        <v>1194</v>
      </c>
      <c r="F21" s="374" t="s">
        <v>1195</v>
      </c>
      <c r="G21" s="45" t="s">
        <v>1196</v>
      </c>
      <c r="H21" s="374" t="s">
        <v>238</v>
      </c>
      <c r="I21" s="377" t="s">
        <v>96</v>
      </c>
      <c r="J21" s="374" t="s">
        <v>118</v>
      </c>
      <c r="K21" s="374" t="s">
        <v>300</v>
      </c>
      <c r="L21" s="374" t="s">
        <v>244</v>
      </c>
      <c r="M21" s="45" t="s">
        <v>1197</v>
      </c>
      <c r="N21" s="46" t="s">
        <v>101</v>
      </c>
      <c r="O21" s="44" t="s">
        <v>1198</v>
      </c>
      <c r="P21" s="46">
        <v>30</v>
      </c>
      <c r="Q21" s="149"/>
      <c r="R21" s="149"/>
      <c r="S21" s="59" t="s">
        <v>1199</v>
      </c>
      <c r="T21" s="46">
        <v>15</v>
      </c>
      <c r="U21" s="45" t="s">
        <v>1200</v>
      </c>
      <c r="V21" s="46">
        <v>15</v>
      </c>
      <c r="W21" s="59" t="s">
        <v>1201</v>
      </c>
      <c r="X21" s="46">
        <v>15</v>
      </c>
      <c r="Y21" s="59" t="s">
        <v>1202</v>
      </c>
      <c r="Z21" s="46">
        <v>15</v>
      </c>
      <c r="AA21" s="45" t="s">
        <v>1203</v>
      </c>
      <c r="AB21" s="43">
        <v>10</v>
      </c>
      <c r="AC21" s="46">
        <f t="shared" ref="AC21:AC22" si="1">P21+R21+T21+V21+X21+Z21+AB21</f>
        <v>100</v>
      </c>
      <c r="AD21" s="46" t="s">
        <v>115</v>
      </c>
      <c r="AE21" s="44" t="s">
        <v>117</v>
      </c>
      <c r="AF21" s="46" t="s">
        <v>115</v>
      </c>
      <c r="AG21" s="59" t="s">
        <v>114</v>
      </c>
      <c r="AH21" s="377" t="s">
        <v>115</v>
      </c>
      <c r="AI21" s="377" t="s">
        <v>112</v>
      </c>
      <c r="AJ21" s="377" t="s">
        <v>118</v>
      </c>
      <c r="AK21" s="374" t="s">
        <v>98</v>
      </c>
      <c r="AL21" s="46">
        <v>1</v>
      </c>
      <c r="AM21" s="273" t="s">
        <v>1204</v>
      </c>
      <c r="AN21" s="46">
        <v>1</v>
      </c>
      <c r="AO21" s="149"/>
    </row>
    <row r="22" spans="1:41" ht="188.25" customHeight="1">
      <c r="A22" s="375"/>
      <c r="B22" s="375"/>
      <c r="C22" s="59" t="s">
        <v>302</v>
      </c>
      <c r="D22" s="45" t="s">
        <v>1205</v>
      </c>
      <c r="E22" s="375"/>
      <c r="F22" s="375"/>
      <c r="G22" s="45" t="s">
        <v>1206</v>
      </c>
      <c r="H22" s="375"/>
      <c r="I22" s="375"/>
      <c r="J22" s="375"/>
      <c r="K22" s="375"/>
      <c r="L22" s="375"/>
      <c r="M22" s="45" t="s">
        <v>1207</v>
      </c>
      <c r="N22" s="46" t="s">
        <v>101</v>
      </c>
      <c r="O22" s="44" t="s">
        <v>1198</v>
      </c>
      <c r="P22" s="46">
        <v>30</v>
      </c>
      <c r="Q22" s="149"/>
      <c r="R22" s="149"/>
      <c r="S22" s="59" t="s">
        <v>1208</v>
      </c>
      <c r="T22" s="46">
        <v>15</v>
      </c>
      <c r="U22" s="43" t="s">
        <v>1209</v>
      </c>
      <c r="V22" s="46">
        <v>15</v>
      </c>
      <c r="W22" s="59" t="s">
        <v>1210</v>
      </c>
      <c r="X22" s="46">
        <v>15</v>
      </c>
      <c r="Y22" s="59" t="s">
        <v>1211</v>
      </c>
      <c r="Z22" s="46">
        <v>15</v>
      </c>
      <c r="AA22" s="59" t="s">
        <v>1212</v>
      </c>
      <c r="AB22" s="43">
        <v>10</v>
      </c>
      <c r="AC22" s="46">
        <f t="shared" si="1"/>
        <v>100</v>
      </c>
      <c r="AD22" s="46" t="s">
        <v>115</v>
      </c>
      <c r="AE22" s="44" t="s">
        <v>117</v>
      </c>
      <c r="AF22" s="46" t="s">
        <v>115</v>
      </c>
      <c r="AG22" s="59" t="s">
        <v>114</v>
      </c>
      <c r="AH22" s="375"/>
      <c r="AI22" s="375"/>
      <c r="AJ22" s="375"/>
      <c r="AK22" s="375"/>
      <c r="AL22" s="46">
        <v>2</v>
      </c>
      <c r="AM22" s="274" t="s">
        <v>1213</v>
      </c>
      <c r="AN22" s="46">
        <v>2</v>
      </c>
      <c r="AO22" s="224" t="s">
        <v>1668</v>
      </c>
    </row>
    <row r="23" spans="1:41" ht="60.75" customHeight="1">
      <c r="A23" s="376"/>
      <c r="B23" s="376"/>
      <c r="C23" s="59" t="s">
        <v>88</v>
      </c>
      <c r="D23" s="45" t="s">
        <v>1214</v>
      </c>
      <c r="E23" s="376"/>
      <c r="F23" s="376"/>
      <c r="G23" s="45" t="s">
        <v>1215</v>
      </c>
      <c r="H23" s="376"/>
      <c r="I23" s="376"/>
      <c r="J23" s="376"/>
      <c r="K23" s="376"/>
      <c r="L23" s="376"/>
      <c r="M23" s="43"/>
      <c r="N23" s="46"/>
      <c r="O23" s="43"/>
      <c r="P23" s="46"/>
      <c r="Q23" s="149"/>
      <c r="R23" s="149"/>
      <c r="S23" s="43"/>
      <c r="T23" s="46"/>
      <c r="U23" s="43"/>
      <c r="V23" s="46"/>
      <c r="W23" s="43"/>
      <c r="X23" s="46"/>
      <c r="Y23" s="43"/>
      <c r="Z23" s="46"/>
      <c r="AA23" s="43"/>
      <c r="AB23" s="43"/>
      <c r="AC23" s="46"/>
      <c r="AD23" s="46"/>
      <c r="AE23" s="44"/>
      <c r="AF23" s="46"/>
      <c r="AG23" s="149"/>
      <c r="AH23" s="376"/>
      <c r="AI23" s="376"/>
      <c r="AJ23" s="376"/>
      <c r="AK23" s="376"/>
      <c r="AL23" s="46">
        <v>3</v>
      </c>
      <c r="AM23" s="275"/>
      <c r="AN23" s="46">
        <v>3</v>
      </c>
      <c r="AO23" s="59"/>
    </row>
    <row r="24" spans="1:41" ht="15.75" customHeight="1">
      <c r="A24" s="151"/>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2"/>
      <c r="AI24" s="276"/>
      <c r="AJ24" s="152"/>
      <c r="AK24" s="151"/>
      <c r="AL24" s="151"/>
      <c r="AM24" s="277"/>
      <c r="AN24" s="151"/>
      <c r="AO24" s="191"/>
    </row>
    <row r="25" spans="1:41" ht="75.75" customHeight="1">
      <c r="A25" s="492" t="s">
        <v>183</v>
      </c>
      <c r="B25" s="377">
        <v>3</v>
      </c>
      <c r="C25" s="59" t="s">
        <v>175</v>
      </c>
      <c r="D25" s="255" t="s">
        <v>1017</v>
      </c>
      <c r="E25" s="492" t="s">
        <v>1217</v>
      </c>
      <c r="F25" s="492" t="s">
        <v>1218</v>
      </c>
      <c r="G25" s="539" t="s">
        <v>1219</v>
      </c>
      <c r="H25" s="374" t="s">
        <v>151</v>
      </c>
      <c r="I25" s="377" t="s">
        <v>96</v>
      </c>
      <c r="J25" s="374" t="s">
        <v>118</v>
      </c>
      <c r="K25" s="374" t="s">
        <v>300</v>
      </c>
      <c r="L25" s="374" t="s">
        <v>244</v>
      </c>
      <c r="M25" s="380" t="s">
        <v>1220</v>
      </c>
      <c r="N25" s="377" t="s">
        <v>101</v>
      </c>
      <c r="O25" s="374" t="s">
        <v>1221</v>
      </c>
      <c r="P25" s="377">
        <v>30</v>
      </c>
      <c r="Q25" s="149"/>
      <c r="R25" s="149"/>
      <c r="S25" s="374" t="s">
        <v>1222</v>
      </c>
      <c r="T25" s="377">
        <v>15</v>
      </c>
      <c r="U25" s="374" t="s">
        <v>1223</v>
      </c>
      <c r="V25" s="377">
        <v>15</v>
      </c>
      <c r="W25" s="374" t="s">
        <v>1224</v>
      </c>
      <c r="X25" s="377">
        <v>15</v>
      </c>
      <c r="Y25" s="374" t="s">
        <v>1225</v>
      </c>
      <c r="Z25" s="377">
        <v>15</v>
      </c>
      <c r="AA25" s="374" t="s">
        <v>1226</v>
      </c>
      <c r="AB25" s="377">
        <v>10</v>
      </c>
      <c r="AC25" s="377">
        <f>P25+R25+T25+V25+X25+Z25+AB25</f>
        <v>100</v>
      </c>
      <c r="AD25" s="377" t="s">
        <v>115</v>
      </c>
      <c r="AE25" s="374" t="s">
        <v>117</v>
      </c>
      <c r="AF25" s="377" t="s">
        <v>115</v>
      </c>
      <c r="AG25" s="377" t="s">
        <v>114</v>
      </c>
      <c r="AH25" s="377" t="s">
        <v>115</v>
      </c>
      <c r="AI25" s="377" t="s">
        <v>112</v>
      </c>
      <c r="AJ25" s="377" t="s">
        <v>97</v>
      </c>
      <c r="AK25" s="374" t="s">
        <v>130</v>
      </c>
      <c r="AL25" s="377">
        <v>1</v>
      </c>
      <c r="AM25" s="543" t="s">
        <v>1227</v>
      </c>
      <c r="AN25" s="377">
        <v>1</v>
      </c>
      <c r="AO25" s="540"/>
    </row>
    <row r="26" spans="1:41" ht="73.5" customHeight="1">
      <c r="A26" s="375"/>
      <c r="B26" s="375"/>
      <c r="C26" s="59" t="s">
        <v>88</v>
      </c>
      <c r="D26" s="255" t="s">
        <v>1053</v>
      </c>
      <c r="E26" s="375"/>
      <c r="F26" s="375"/>
      <c r="G26" s="376"/>
      <c r="H26" s="375"/>
      <c r="I26" s="375"/>
      <c r="J26" s="375"/>
      <c r="K26" s="375"/>
      <c r="L26" s="375"/>
      <c r="M26" s="376"/>
      <c r="N26" s="376"/>
      <c r="O26" s="376"/>
      <c r="P26" s="376"/>
      <c r="Q26" s="149"/>
      <c r="R26" s="149"/>
      <c r="S26" s="376"/>
      <c r="T26" s="376"/>
      <c r="U26" s="376"/>
      <c r="V26" s="376"/>
      <c r="W26" s="376"/>
      <c r="X26" s="376"/>
      <c r="Y26" s="376"/>
      <c r="Z26" s="376"/>
      <c r="AA26" s="376"/>
      <c r="AB26" s="376"/>
      <c r="AC26" s="376"/>
      <c r="AD26" s="376"/>
      <c r="AE26" s="376"/>
      <c r="AF26" s="376"/>
      <c r="AG26" s="376"/>
      <c r="AH26" s="375"/>
      <c r="AI26" s="375"/>
      <c r="AJ26" s="375"/>
      <c r="AK26" s="375"/>
      <c r="AL26" s="376"/>
      <c r="AM26" s="376"/>
      <c r="AN26" s="376"/>
      <c r="AO26" s="376"/>
    </row>
    <row r="27" spans="1:41" ht="63" customHeight="1">
      <c r="A27" s="375"/>
      <c r="B27" s="375"/>
      <c r="C27" s="59" t="s">
        <v>88</v>
      </c>
      <c r="D27" s="255" t="s">
        <v>1228</v>
      </c>
      <c r="E27" s="375"/>
      <c r="F27" s="375"/>
      <c r="G27" s="539" t="s">
        <v>1229</v>
      </c>
      <c r="H27" s="375"/>
      <c r="I27" s="375"/>
      <c r="J27" s="375"/>
      <c r="K27" s="375"/>
      <c r="L27" s="375"/>
      <c r="M27" s="380" t="s">
        <v>1230</v>
      </c>
      <c r="N27" s="377" t="s">
        <v>101</v>
      </c>
      <c r="O27" s="374" t="s">
        <v>1231</v>
      </c>
      <c r="P27" s="377">
        <v>30</v>
      </c>
      <c r="Q27" s="149"/>
      <c r="R27" s="149"/>
      <c r="S27" s="374" t="s">
        <v>1232</v>
      </c>
      <c r="T27" s="377">
        <v>15</v>
      </c>
      <c r="U27" s="374" t="s">
        <v>1233</v>
      </c>
      <c r="V27" s="377">
        <v>15</v>
      </c>
      <c r="W27" s="374" t="s">
        <v>1234</v>
      </c>
      <c r="X27" s="377">
        <v>15</v>
      </c>
      <c r="Y27" s="374" t="s">
        <v>1235</v>
      </c>
      <c r="Z27" s="377">
        <v>15</v>
      </c>
      <c r="AA27" s="374" t="s">
        <v>1236</v>
      </c>
      <c r="AB27" s="377">
        <v>10</v>
      </c>
      <c r="AC27" s="377">
        <f>P27+R27+T27+V27+X27+Z27+AB27</f>
        <v>100</v>
      </c>
      <c r="AD27" s="377" t="s">
        <v>115</v>
      </c>
      <c r="AE27" s="374" t="s">
        <v>117</v>
      </c>
      <c r="AF27" s="377" t="s">
        <v>115</v>
      </c>
      <c r="AG27" s="377" t="s">
        <v>114</v>
      </c>
      <c r="AH27" s="375"/>
      <c r="AI27" s="375"/>
      <c r="AJ27" s="375"/>
      <c r="AK27" s="375"/>
      <c r="AL27" s="377">
        <v>2</v>
      </c>
      <c r="AM27" s="543" t="s">
        <v>1237</v>
      </c>
      <c r="AN27" s="377">
        <v>2</v>
      </c>
      <c r="AO27" s="543" t="s">
        <v>1669</v>
      </c>
    </row>
    <row r="28" spans="1:41" ht="69.75" customHeight="1">
      <c r="A28" s="375"/>
      <c r="B28" s="375"/>
      <c r="C28" s="59" t="s">
        <v>88</v>
      </c>
      <c r="D28" s="255" t="s">
        <v>1238</v>
      </c>
      <c r="E28" s="375"/>
      <c r="F28" s="375"/>
      <c r="G28" s="376"/>
      <c r="H28" s="375"/>
      <c r="I28" s="375"/>
      <c r="J28" s="375"/>
      <c r="K28" s="375"/>
      <c r="L28" s="375"/>
      <c r="M28" s="376"/>
      <c r="N28" s="376"/>
      <c r="O28" s="376"/>
      <c r="P28" s="376"/>
      <c r="Q28" s="149"/>
      <c r="R28" s="149"/>
      <c r="S28" s="376"/>
      <c r="T28" s="376"/>
      <c r="U28" s="376"/>
      <c r="V28" s="376"/>
      <c r="W28" s="376"/>
      <c r="X28" s="376"/>
      <c r="Y28" s="376"/>
      <c r="Z28" s="376"/>
      <c r="AA28" s="376"/>
      <c r="AB28" s="376"/>
      <c r="AC28" s="376"/>
      <c r="AD28" s="376"/>
      <c r="AE28" s="376"/>
      <c r="AF28" s="376"/>
      <c r="AG28" s="376"/>
      <c r="AH28" s="375"/>
      <c r="AI28" s="375"/>
      <c r="AJ28" s="375"/>
      <c r="AK28" s="375"/>
      <c r="AL28" s="376"/>
      <c r="AM28" s="376"/>
      <c r="AN28" s="376"/>
      <c r="AO28" s="376"/>
    </row>
    <row r="29" spans="1:41" ht="45" customHeight="1">
      <c r="A29" s="375"/>
      <c r="B29" s="375"/>
      <c r="C29" s="59" t="s">
        <v>88</v>
      </c>
      <c r="D29" s="255" t="s">
        <v>1239</v>
      </c>
      <c r="E29" s="375"/>
      <c r="F29" s="375"/>
      <c r="G29" s="542" t="s">
        <v>1240</v>
      </c>
      <c r="H29" s="375"/>
      <c r="I29" s="375"/>
      <c r="J29" s="375"/>
      <c r="K29" s="375"/>
      <c r="L29" s="375"/>
      <c r="M29" s="468" t="s">
        <v>1241</v>
      </c>
      <c r="N29" s="377" t="s">
        <v>101</v>
      </c>
      <c r="O29" s="374" t="s">
        <v>1242</v>
      </c>
      <c r="P29" s="377">
        <v>30</v>
      </c>
      <c r="Q29" s="149"/>
      <c r="R29" s="149"/>
      <c r="S29" s="374" t="s">
        <v>1243</v>
      </c>
      <c r="T29" s="377">
        <v>15</v>
      </c>
      <c r="U29" s="374" t="s">
        <v>1244</v>
      </c>
      <c r="V29" s="377">
        <v>15</v>
      </c>
      <c r="W29" s="374" t="s">
        <v>1245</v>
      </c>
      <c r="X29" s="377">
        <v>15</v>
      </c>
      <c r="Y29" s="374" t="s">
        <v>1246</v>
      </c>
      <c r="Z29" s="377">
        <v>15</v>
      </c>
      <c r="AA29" s="374" t="s">
        <v>1247</v>
      </c>
      <c r="AB29" s="377">
        <v>10</v>
      </c>
      <c r="AC29" s="377">
        <f>P29+R29+T29+V29+X29+Z29+AB29</f>
        <v>100</v>
      </c>
      <c r="AD29" s="377" t="s">
        <v>115</v>
      </c>
      <c r="AE29" s="374" t="s">
        <v>117</v>
      </c>
      <c r="AF29" s="377" t="s">
        <v>115</v>
      </c>
      <c r="AG29" s="377" t="s">
        <v>114</v>
      </c>
      <c r="AH29" s="375"/>
      <c r="AI29" s="375"/>
      <c r="AJ29" s="375"/>
      <c r="AK29" s="375"/>
      <c r="AL29" s="377">
        <v>3</v>
      </c>
      <c r="AM29" s="377"/>
      <c r="AN29" s="377">
        <v>3</v>
      </c>
      <c r="AO29" s="544"/>
    </row>
    <row r="30" spans="1:41" ht="45" customHeight="1">
      <c r="A30" s="375"/>
      <c r="B30" s="375"/>
      <c r="C30" s="59" t="s">
        <v>88</v>
      </c>
      <c r="D30" s="255" t="s">
        <v>1248</v>
      </c>
      <c r="E30" s="375"/>
      <c r="F30" s="375"/>
      <c r="G30" s="376"/>
      <c r="H30" s="375"/>
      <c r="I30" s="375"/>
      <c r="J30" s="375"/>
      <c r="K30" s="375"/>
      <c r="L30" s="375"/>
      <c r="M30" s="375"/>
      <c r="N30" s="375"/>
      <c r="O30" s="375"/>
      <c r="P30" s="375"/>
      <c r="Q30" s="149"/>
      <c r="R30" s="149"/>
      <c r="S30" s="375"/>
      <c r="T30" s="375"/>
      <c r="U30" s="375"/>
      <c r="V30" s="375"/>
      <c r="W30" s="375"/>
      <c r="X30" s="375"/>
      <c r="Y30" s="375"/>
      <c r="Z30" s="375"/>
      <c r="AA30" s="375"/>
      <c r="AB30" s="375"/>
      <c r="AC30" s="375"/>
      <c r="AD30" s="375"/>
      <c r="AE30" s="375"/>
      <c r="AF30" s="375"/>
      <c r="AG30" s="375"/>
      <c r="AH30" s="375"/>
      <c r="AI30" s="375"/>
      <c r="AJ30" s="375"/>
      <c r="AK30" s="375"/>
      <c r="AL30" s="375"/>
      <c r="AM30" s="375"/>
      <c r="AN30" s="375"/>
      <c r="AO30" s="375"/>
    </row>
    <row r="31" spans="1:41" ht="45" customHeight="1">
      <c r="A31" s="376"/>
      <c r="B31" s="376"/>
      <c r="C31" s="59" t="s">
        <v>305</v>
      </c>
      <c r="D31" s="255" t="s">
        <v>1249</v>
      </c>
      <c r="E31" s="376"/>
      <c r="F31" s="376"/>
      <c r="G31" s="254" t="s">
        <v>1250</v>
      </c>
      <c r="H31" s="376"/>
      <c r="I31" s="376"/>
      <c r="J31" s="376"/>
      <c r="K31" s="376"/>
      <c r="L31" s="376"/>
      <c r="M31" s="376"/>
      <c r="N31" s="376"/>
      <c r="O31" s="376"/>
      <c r="P31" s="376"/>
      <c r="Q31" s="149"/>
      <c r="R31" s="149"/>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row>
    <row r="32" spans="1:41" ht="15.75" customHeight="1">
      <c r="A32" s="151"/>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row>
    <row r="33" spans="1:41" ht="188.25" customHeight="1">
      <c r="A33" s="374" t="s">
        <v>183</v>
      </c>
      <c r="B33" s="377">
        <v>4</v>
      </c>
      <c r="C33" s="59" t="s">
        <v>133</v>
      </c>
      <c r="D33" s="112" t="s">
        <v>1251</v>
      </c>
      <c r="E33" s="374" t="s">
        <v>1252</v>
      </c>
      <c r="F33" s="374" t="s">
        <v>1253</v>
      </c>
      <c r="G33" s="112" t="s">
        <v>1254</v>
      </c>
      <c r="H33" s="374" t="s">
        <v>238</v>
      </c>
      <c r="I33" s="377" t="s">
        <v>96</v>
      </c>
      <c r="J33" s="374" t="s">
        <v>118</v>
      </c>
      <c r="K33" s="374" t="s">
        <v>300</v>
      </c>
      <c r="L33" s="374" t="s">
        <v>244</v>
      </c>
      <c r="M33" s="45" t="s">
        <v>1255</v>
      </c>
      <c r="N33" s="51" t="s">
        <v>161</v>
      </c>
      <c r="O33" s="44" t="s">
        <v>1172</v>
      </c>
      <c r="P33" s="46">
        <v>30</v>
      </c>
      <c r="Q33" s="149"/>
      <c r="R33" s="149"/>
      <c r="S33" s="43" t="s">
        <v>1256</v>
      </c>
      <c r="T33" s="46">
        <v>15</v>
      </c>
      <c r="U33" s="45" t="s">
        <v>1257</v>
      </c>
      <c r="V33" s="46">
        <v>15</v>
      </c>
      <c r="W33" s="59" t="s">
        <v>1258</v>
      </c>
      <c r="X33" s="46">
        <v>15</v>
      </c>
      <c r="Y33" s="59" t="s">
        <v>1259</v>
      </c>
      <c r="Z33" s="46">
        <v>15</v>
      </c>
      <c r="AA33" s="45" t="s">
        <v>1260</v>
      </c>
      <c r="AB33" s="43">
        <v>10</v>
      </c>
      <c r="AC33" s="46">
        <f t="shared" ref="AC33:AC34" si="2">P33+R33+T33+V33+X33+Z33+AB33</f>
        <v>100</v>
      </c>
      <c r="AD33" s="46" t="s">
        <v>115</v>
      </c>
      <c r="AE33" s="44" t="s">
        <v>117</v>
      </c>
      <c r="AF33" s="46" t="s">
        <v>115</v>
      </c>
      <c r="AG33" s="44" t="s">
        <v>114</v>
      </c>
      <c r="AH33" s="377" t="s">
        <v>115</v>
      </c>
      <c r="AI33" s="377" t="s">
        <v>112</v>
      </c>
      <c r="AJ33" s="377" t="s">
        <v>241</v>
      </c>
      <c r="AK33" s="374" t="s">
        <v>128</v>
      </c>
      <c r="AL33" s="46">
        <v>1</v>
      </c>
      <c r="AM33" s="273" t="s">
        <v>1261</v>
      </c>
      <c r="AN33" s="46">
        <v>1</v>
      </c>
      <c r="AO33" s="149"/>
    </row>
    <row r="34" spans="1:41" ht="146.25" customHeight="1">
      <c r="A34" s="375"/>
      <c r="B34" s="375"/>
      <c r="C34" s="59" t="s">
        <v>88</v>
      </c>
      <c r="D34" s="112" t="s">
        <v>1262</v>
      </c>
      <c r="E34" s="375"/>
      <c r="F34" s="375"/>
      <c r="G34" s="255" t="s">
        <v>1263</v>
      </c>
      <c r="H34" s="375"/>
      <c r="I34" s="375"/>
      <c r="J34" s="375"/>
      <c r="K34" s="375"/>
      <c r="L34" s="375"/>
      <c r="M34" s="45" t="s">
        <v>1264</v>
      </c>
      <c r="N34" s="46" t="s">
        <v>101</v>
      </c>
      <c r="O34" s="44" t="s">
        <v>1265</v>
      </c>
      <c r="P34" s="46">
        <v>30</v>
      </c>
      <c r="Q34" s="149"/>
      <c r="R34" s="149"/>
      <c r="S34" s="59" t="s">
        <v>1266</v>
      </c>
      <c r="T34" s="46">
        <v>15</v>
      </c>
      <c r="U34" s="45" t="s">
        <v>1267</v>
      </c>
      <c r="V34" s="46">
        <v>15</v>
      </c>
      <c r="W34" s="59" t="s">
        <v>1268</v>
      </c>
      <c r="X34" s="46">
        <v>15</v>
      </c>
      <c r="Y34" s="59" t="s">
        <v>1259</v>
      </c>
      <c r="Z34" s="46">
        <v>15</v>
      </c>
      <c r="AA34" s="45" t="s">
        <v>1269</v>
      </c>
      <c r="AB34" s="43">
        <v>10</v>
      </c>
      <c r="AC34" s="46">
        <f t="shared" si="2"/>
        <v>100</v>
      </c>
      <c r="AD34" s="46" t="s">
        <v>115</v>
      </c>
      <c r="AE34" s="44" t="s">
        <v>117</v>
      </c>
      <c r="AF34" s="46" t="s">
        <v>115</v>
      </c>
      <c r="AG34" s="44" t="s">
        <v>114</v>
      </c>
      <c r="AH34" s="375"/>
      <c r="AI34" s="375"/>
      <c r="AJ34" s="375"/>
      <c r="AK34" s="375"/>
      <c r="AL34" s="46">
        <v>2</v>
      </c>
      <c r="AM34" s="278" t="s">
        <v>1270</v>
      </c>
      <c r="AN34" s="46">
        <v>2</v>
      </c>
      <c r="AO34" s="278" t="s">
        <v>1670</v>
      </c>
    </row>
    <row r="35" spans="1:41" ht="60.75" customHeight="1">
      <c r="A35" s="376"/>
      <c r="B35" s="376"/>
      <c r="C35" s="149"/>
      <c r="D35" s="43"/>
      <c r="E35" s="376"/>
      <c r="F35" s="376"/>
      <c r="G35" s="112" t="s">
        <v>1271</v>
      </c>
      <c r="H35" s="376"/>
      <c r="I35" s="376"/>
      <c r="J35" s="376"/>
      <c r="K35" s="376"/>
      <c r="L35" s="376"/>
      <c r="M35" s="43"/>
      <c r="N35" s="46"/>
      <c r="O35" s="43"/>
      <c r="P35" s="46"/>
      <c r="Q35" s="149"/>
      <c r="R35" s="149"/>
      <c r="S35" s="43"/>
      <c r="T35" s="46"/>
      <c r="U35" s="43"/>
      <c r="V35" s="46"/>
      <c r="W35" s="43"/>
      <c r="X35" s="46"/>
      <c r="Y35" s="43"/>
      <c r="Z35" s="46"/>
      <c r="AA35" s="43"/>
      <c r="AB35" s="43"/>
      <c r="AC35" s="46"/>
      <c r="AD35" s="46"/>
      <c r="AE35" s="44"/>
      <c r="AF35" s="46"/>
      <c r="AG35" s="149"/>
      <c r="AH35" s="376"/>
      <c r="AI35" s="376"/>
      <c r="AJ35" s="376"/>
      <c r="AK35" s="376"/>
      <c r="AL35" s="46">
        <v>3</v>
      </c>
      <c r="AM35" s="251"/>
      <c r="AN35" s="46">
        <v>3</v>
      </c>
      <c r="AO35" s="44"/>
    </row>
    <row r="36" spans="1:41" ht="15.75" customHeight="1">
      <c r="A36" s="151"/>
      <c r="B36" s="151"/>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2"/>
      <c r="AI36" s="151"/>
      <c r="AJ36" s="152"/>
      <c r="AK36" s="151"/>
      <c r="AL36" s="151"/>
      <c r="AM36" s="151"/>
      <c r="AN36" s="151"/>
      <c r="AO36" s="151"/>
    </row>
    <row r="37" spans="1:41" ht="126" customHeight="1">
      <c r="A37" s="374" t="s">
        <v>183</v>
      </c>
      <c r="B37" s="377">
        <v>5</v>
      </c>
      <c r="C37" s="59" t="s">
        <v>133</v>
      </c>
      <c r="D37" s="112" t="s">
        <v>1272</v>
      </c>
      <c r="E37" s="374" t="s">
        <v>1273</v>
      </c>
      <c r="F37" s="374" t="s">
        <v>1274</v>
      </c>
      <c r="G37" s="112" t="s">
        <v>1275</v>
      </c>
      <c r="H37" s="374" t="s">
        <v>146</v>
      </c>
      <c r="I37" s="377" t="s">
        <v>303</v>
      </c>
      <c r="J37" s="374" t="s">
        <v>118</v>
      </c>
      <c r="K37" s="374" t="s">
        <v>98</v>
      </c>
      <c r="L37" s="374" t="s">
        <v>244</v>
      </c>
      <c r="M37" s="45" t="s">
        <v>1276</v>
      </c>
      <c r="N37" s="46" t="s">
        <v>101</v>
      </c>
      <c r="O37" s="44" t="s">
        <v>1277</v>
      </c>
      <c r="P37" s="46">
        <v>30</v>
      </c>
      <c r="Q37" s="149"/>
      <c r="R37" s="149"/>
      <c r="S37" s="43" t="s">
        <v>1278</v>
      </c>
      <c r="T37" s="46">
        <v>15</v>
      </c>
      <c r="U37" s="45" t="s">
        <v>1279</v>
      </c>
      <c r="V37" s="46">
        <v>15</v>
      </c>
      <c r="W37" s="43" t="s">
        <v>1280</v>
      </c>
      <c r="X37" s="46">
        <v>15</v>
      </c>
      <c r="Y37" s="59" t="s">
        <v>1281</v>
      </c>
      <c r="Z37" s="46">
        <v>15</v>
      </c>
      <c r="AA37" s="255" t="s">
        <v>1282</v>
      </c>
      <c r="AB37" s="43">
        <v>10</v>
      </c>
      <c r="AC37" s="46">
        <f t="shared" ref="AC37:AC38" si="3">P37+R37+T37+V37+X37+Z37+AB37</f>
        <v>100</v>
      </c>
      <c r="AD37" s="46" t="s">
        <v>115</v>
      </c>
      <c r="AE37" s="44" t="s">
        <v>117</v>
      </c>
      <c r="AF37" s="46" t="s">
        <v>115</v>
      </c>
      <c r="AG37" s="44" t="s">
        <v>114</v>
      </c>
      <c r="AH37" s="377" t="s">
        <v>115</v>
      </c>
      <c r="AI37" s="377" t="s">
        <v>112</v>
      </c>
      <c r="AJ37" s="377" t="s">
        <v>241</v>
      </c>
      <c r="AK37" s="374" t="s">
        <v>128</v>
      </c>
      <c r="AL37" s="46">
        <v>1</v>
      </c>
      <c r="AM37" s="278" t="s">
        <v>1283</v>
      </c>
      <c r="AN37" s="46">
        <v>1</v>
      </c>
      <c r="AO37" s="278"/>
    </row>
    <row r="38" spans="1:41" ht="129" customHeight="1">
      <c r="A38" s="375"/>
      <c r="B38" s="375"/>
      <c r="C38" s="59" t="s">
        <v>133</v>
      </c>
      <c r="D38" s="112" t="s">
        <v>1284</v>
      </c>
      <c r="E38" s="375"/>
      <c r="F38" s="375"/>
      <c r="G38" s="112" t="s">
        <v>1285</v>
      </c>
      <c r="H38" s="375"/>
      <c r="I38" s="375"/>
      <c r="J38" s="375"/>
      <c r="K38" s="375"/>
      <c r="L38" s="375"/>
      <c r="M38" s="112" t="s">
        <v>1286</v>
      </c>
      <c r="N38" s="46" t="s">
        <v>161</v>
      </c>
      <c r="O38" s="44" t="s">
        <v>1277</v>
      </c>
      <c r="P38" s="46">
        <v>30</v>
      </c>
      <c r="Q38" s="149"/>
      <c r="R38" s="149"/>
      <c r="S38" s="59" t="s">
        <v>1287</v>
      </c>
      <c r="T38" s="46">
        <v>15</v>
      </c>
      <c r="U38" s="45" t="s">
        <v>1288</v>
      </c>
      <c r="V38" s="46">
        <v>15</v>
      </c>
      <c r="W38" s="59" t="s">
        <v>1289</v>
      </c>
      <c r="X38" s="46">
        <v>15</v>
      </c>
      <c r="Y38" s="59" t="s">
        <v>1281</v>
      </c>
      <c r="Z38" s="46">
        <v>15</v>
      </c>
      <c r="AA38" s="59" t="s">
        <v>1290</v>
      </c>
      <c r="AB38" s="43">
        <v>10</v>
      </c>
      <c r="AC38" s="46">
        <f t="shared" si="3"/>
        <v>100</v>
      </c>
      <c r="AD38" s="46" t="s">
        <v>115</v>
      </c>
      <c r="AE38" s="44" t="s">
        <v>117</v>
      </c>
      <c r="AF38" s="46" t="s">
        <v>115</v>
      </c>
      <c r="AG38" s="44" t="s">
        <v>114</v>
      </c>
      <c r="AH38" s="375"/>
      <c r="AI38" s="375"/>
      <c r="AJ38" s="375"/>
      <c r="AK38" s="375"/>
      <c r="AL38" s="46">
        <v>2</v>
      </c>
      <c r="AM38" s="278" t="s">
        <v>1291</v>
      </c>
      <c r="AN38" s="46">
        <v>2</v>
      </c>
      <c r="AO38" s="278" t="s">
        <v>1671</v>
      </c>
    </row>
    <row r="39" spans="1:41" ht="67.5" customHeight="1">
      <c r="A39" s="376"/>
      <c r="B39" s="376"/>
      <c r="C39" s="59"/>
      <c r="D39" s="112"/>
      <c r="E39" s="376"/>
      <c r="F39" s="376"/>
      <c r="G39" s="43"/>
      <c r="H39" s="376"/>
      <c r="I39" s="376"/>
      <c r="J39" s="376"/>
      <c r="K39" s="376"/>
      <c r="L39" s="376"/>
      <c r="M39" s="43"/>
      <c r="N39" s="46"/>
      <c r="O39" s="43"/>
      <c r="P39" s="46"/>
      <c r="Q39" s="149"/>
      <c r="R39" s="149"/>
      <c r="S39" s="43"/>
      <c r="T39" s="46"/>
      <c r="U39" s="43"/>
      <c r="V39" s="46"/>
      <c r="W39" s="43"/>
      <c r="X39" s="46"/>
      <c r="Y39" s="43"/>
      <c r="Z39" s="46"/>
      <c r="AA39" s="43"/>
      <c r="AB39" s="43"/>
      <c r="AC39" s="46"/>
      <c r="AD39" s="46"/>
      <c r="AE39" s="44"/>
      <c r="AF39" s="46"/>
      <c r="AG39" s="149"/>
      <c r="AH39" s="376"/>
      <c r="AI39" s="376"/>
      <c r="AJ39" s="376"/>
      <c r="AK39" s="376"/>
      <c r="AL39" s="46">
        <v>3</v>
      </c>
      <c r="AM39" s="251"/>
      <c r="AN39" s="46">
        <v>3</v>
      </c>
      <c r="AO39" s="44"/>
    </row>
    <row r="40" spans="1:41" ht="15.75" customHeight="1">
      <c r="A40" s="151"/>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2"/>
      <c r="AI40" s="151"/>
      <c r="AJ40" s="152"/>
      <c r="AK40" s="151"/>
      <c r="AL40" s="151"/>
      <c r="AM40" s="151"/>
      <c r="AN40" s="151"/>
      <c r="AO40" s="151"/>
    </row>
    <row r="41" spans="1:41" ht="15.75" customHeight="1">
      <c r="F41" s="42"/>
      <c r="L41" s="42"/>
      <c r="P41" s="42"/>
      <c r="Q41" s="42"/>
      <c r="R41" s="42"/>
      <c r="S41" s="42"/>
      <c r="T41" s="42"/>
      <c r="V41" s="42"/>
      <c r="X41" s="42"/>
      <c r="Z41" s="42"/>
      <c r="AB41" s="42"/>
      <c r="AE41" s="42"/>
      <c r="AF41" s="42"/>
      <c r="AG41" s="42"/>
    </row>
    <row r="42" spans="1:41" ht="15.75" customHeight="1">
      <c r="F42" s="42"/>
      <c r="L42" s="42"/>
      <c r="P42" s="42"/>
      <c r="Q42" s="42"/>
      <c r="R42" s="42"/>
      <c r="S42" s="42"/>
      <c r="T42" s="42"/>
      <c r="V42" s="42"/>
      <c r="X42" s="42"/>
      <c r="Z42" s="42"/>
      <c r="AB42" s="42"/>
      <c r="AE42" s="42"/>
      <c r="AF42" s="42"/>
      <c r="AG42" s="42"/>
    </row>
    <row r="43" spans="1:41" ht="15.75" customHeight="1">
      <c r="F43" s="42"/>
      <c r="L43" s="42"/>
      <c r="P43" s="42"/>
      <c r="Q43" s="42"/>
      <c r="R43" s="42"/>
      <c r="S43" s="42"/>
      <c r="T43" s="42"/>
      <c r="V43" s="42"/>
      <c r="X43" s="42"/>
      <c r="Z43" s="42"/>
      <c r="AB43" s="42"/>
      <c r="AE43" s="42"/>
      <c r="AF43" s="42"/>
      <c r="AG43" s="42"/>
    </row>
    <row r="44" spans="1:41" ht="15.75" customHeight="1">
      <c r="F44" s="42"/>
      <c r="L44" s="42"/>
      <c r="P44" s="42"/>
      <c r="Q44" s="42"/>
      <c r="R44" s="42"/>
      <c r="S44" s="42"/>
      <c r="T44" s="42"/>
      <c r="V44" s="42"/>
      <c r="X44" s="42"/>
      <c r="Z44" s="42"/>
      <c r="AB44" s="42"/>
      <c r="AE44" s="42"/>
      <c r="AF44" s="42"/>
      <c r="AG44" s="42"/>
    </row>
    <row r="45" spans="1:41" ht="15.75" customHeight="1">
      <c r="F45" s="42"/>
      <c r="L45" s="42"/>
      <c r="P45" s="42"/>
      <c r="Q45" s="42"/>
      <c r="R45" s="42"/>
      <c r="S45" s="42"/>
      <c r="T45" s="42"/>
      <c r="V45" s="42"/>
      <c r="X45" s="42"/>
      <c r="Z45" s="42"/>
      <c r="AB45" s="42"/>
      <c r="AE45" s="42"/>
      <c r="AF45" s="42"/>
      <c r="AG45" s="42"/>
    </row>
    <row r="46" spans="1:41" ht="15.75" customHeight="1">
      <c r="F46" s="42"/>
      <c r="L46" s="42"/>
      <c r="P46" s="42"/>
      <c r="Q46" s="42"/>
      <c r="R46" s="42"/>
      <c r="S46" s="42"/>
      <c r="T46" s="42"/>
      <c r="V46" s="42"/>
      <c r="X46" s="42"/>
      <c r="Z46" s="42"/>
      <c r="AB46" s="42"/>
      <c r="AE46" s="42"/>
      <c r="AF46" s="42"/>
      <c r="AG46" s="42"/>
    </row>
    <row r="47" spans="1:41" ht="15.75" customHeight="1">
      <c r="F47" s="42"/>
      <c r="L47" s="42"/>
      <c r="P47" s="42"/>
      <c r="Q47" s="42"/>
      <c r="R47" s="42"/>
      <c r="S47" s="42"/>
      <c r="T47" s="42"/>
      <c r="V47" s="42"/>
      <c r="X47" s="42"/>
      <c r="Z47" s="42"/>
      <c r="AB47" s="42"/>
      <c r="AE47" s="42"/>
      <c r="AF47" s="42"/>
      <c r="AG47" s="42"/>
    </row>
    <row r="48" spans="1:41"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customHeight="1">
      <c r="F100" s="42"/>
      <c r="L100" s="42"/>
      <c r="P100" s="42"/>
      <c r="Q100" s="42"/>
      <c r="R100" s="42"/>
      <c r="S100" s="42"/>
      <c r="T100" s="42"/>
      <c r="V100" s="42"/>
      <c r="X100" s="42"/>
      <c r="Z100" s="42"/>
      <c r="AB100" s="42"/>
      <c r="AE100" s="42"/>
      <c r="AF100" s="42"/>
      <c r="AG100" s="42"/>
    </row>
    <row r="101" spans="3:33" ht="15.75" customHeight="1">
      <c r="F101" s="42"/>
      <c r="L101" s="42"/>
      <c r="P101" s="42"/>
      <c r="Q101" s="42"/>
      <c r="R101" s="42"/>
      <c r="S101" s="42"/>
      <c r="T101" s="42"/>
      <c r="V101" s="42"/>
      <c r="X101" s="42"/>
      <c r="Z101" s="42"/>
      <c r="AB101" s="42"/>
      <c r="AE101" s="42"/>
      <c r="AF101" s="42"/>
      <c r="AG101" s="42"/>
    </row>
    <row r="102" spans="3:33" ht="15.75" hidden="1" customHeight="1">
      <c r="F102" s="42"/>
      <c r="L102" s="42"/>
      <c r="P102" s="42"/>
      <c r="Q102" s="42"/>
      <c r="R102" s="42"/>
      <c r="S102" s="42"/>
      <c r="T102" s="42"/>
      <c r="V102" s="42"/>
      <c r="X102" s="42"/>
      <c r="Z102" s="42"/>
      <c r="AB102" s="42"/>
      <c r="AE102" s="42"/>
      <c r="AF102" s="42"/>
      <c r="AG102" s="42"/>
    </row>
    <row r="103" spans="3:33" ht="15.75" hidden="1" customHeight="1">
      <c r="C103" s="154" t="s">
        <v>143</v>
      </c>
      <c r="D103" s="42"/>
      <c r="E103" s="155" t="s">
        <v>296</v>
      </c>
      <c r="F103" s="156"/>
      <c r="G103" s="157" t="s">
        <v>297</v>
      </c>
      <c r="H103" s="42"/>
      <c r="I103" s="155" t="s">
        <v>298</v>
      </c>
      <c r="J103" s="42"/>
      <c r="K103" s="42"/>
      <c r="L103" s="42"/>
      <c r="P103" s="42"/>
      <c r="Q103" s="42"/>
      <c r="R103" s="42"/>
      <c r="S103" s="42"/>
      <c r="T103" s="42"/>
      <c r="V103" s="42"/>
      <c r="X103" s="42"/>
      <c r="Z103" s="42"/>
      <c r="AB103" s="42"/>
      <c r="AE103" s="42"/>
      <c r="AF103" s="42"/>
      <c r="AG103" s="42"/>
    </row>
    <row r="104" spans="3:33" ht="15.75" hidden="1" customHeight="1">
      <c r="C104" s="158" t="s">
        <v>87</v>
      </c>
      <c r="D104" s="42"/>
      <c r="E104" s="159" t="s">
        <v>233</v>
      </c>
      <c r="F104" s="42"/>
      <c r="G104" s="159" t="s">
        <v>299</v>
      </c>
      <c r="H104" s="42"/>
      <c r="I104" s="159" t="s">
        <v>300</v>
      </c>
      <c r="J104" s="42"/>
      <c r="K104" s="42"/>
      <c r="L104" s="42"/>
      <c r="P104" s="42"/>
      <c r="Q104" s="42"/>
      <c r="R104" s="42"/>
      <c r="S104" s="42"/>
      <c r="T104" s="42"/>
      <c r="V104" s="42"/>
      <c r="X104" s="42"/>
      <c r="Z104" s="42"/>
      <c r="AB104" s="42"/>
      <c r="AE104" s="42"/>
      <c r="AF104" s="42"/>
      <c r="AG104" s="42"/>
    </row>
    <row r="105" spans="3:33" ht="15.75" hidden="1" customHeight="1">
      <c r="C105" s="158" t="s">
        <v>170</v>
      </c>
      <c r="D105" s="42"/>
      <c r="E105" s="159" t="s">
        <v>175</v>
      </c>
      <c r="F105" s="42"/>
      <c r="G105" s="159" t="s">
        <v>239</v>
      </c>
      <c r="H105" s="42"/>
      <c r="I105" s="159" t="s">
        <v>98</v>
      </c>
      <c r="J105" s="42"/>
      <c r="K105" s="42"/>
      <c r="L105" s="42"/>
      <c r="P105" s="42"/>
      <c r="Q105" s="42"/>
      <c r="R105" s="42"/>
      <c r="S105" s="42"/>
      <c r="T105" s="42"/>
      <c r="V105" s="42"/>
      <c r="X105" s="42"/>
      <c r="Z105" s="42"/>
      <c r="AB105" s="42"/>
      <c r="AE105" s="42"/>
      <c r="AF105" s="42"/>
      <c r="AG105" s="42"/>
    </row>
    <row r="106" spans="3:33" ht="15.75" hidden="1" customHeight="1">
      <c r="C106" s="158" t="s">
        <v>171</v>
      </c>
      <c r="D106" s="42"/>
      <c r="E106" s="159" t="s">
        <v>301</v>
      </c>
      <c r="F106" s="42"/>
      <c r="G106" s="159" t="s">
        <v>96</v>
      </c>
      <c r="H106" s="42"/>
      <c r="I106" s="159" t="s">
        <v>130</v>
      </c>
      <c r="J106" s="42"/>
      <c r="K106" s="42"/>
      <c r="L106" s="42"/>
      <c r="P106" s="42"/>
      <c r="Q106" s="42"/>
      <c r="R106" s="42"/>
      <c r="S106" s="42"/>
      <c r="T106" s="42"/>
      <c r="V106" s="42"/>
      <c r="X106" s="42"/>
      <c r="Z106" s="42"/>
      <c r="AB106" s="42"/>
      <c r="AE106" s="42"/>
      <c r="AF106" s="42"/>
      <c r="AG106" s="42"/>
    </row>
    <row r="107" spans="3:33" ht="15.75" hidden="1" customHeight="1">
      <c r="C107" s="158" t="s">
        <v>172</v>
      </c>
      <c r="D107" s="42"/>
      <c r="E107" s="159" t="s">
        <v>302</v>
      </c>
      <c r="F107" s="42"/>
      <c r="G107" s="159" t="s">
        <v>303</v>
      </c>
      <c r="H107" s="42"/>
      <c r="I107" s="159" t="s">
        <v>128</v>
      </c>
      <c r="J107" s="42"/>
      <c r="K107" s="42"/>
      <c r="L107" s="42"/>
      <c r="P107" s="42"/>
      <c r="Q107" s="42"/>
      <c r="R107" s="42"/>
      <c r="S107" s="42"/>
      <c r="T107" s="42"/>
      <c r="V107" s="42"/>
      <c r="X107" s="42"/>
      <c r="Z107" s="42"/>
      <c r="AB107" s="42"/>
      <c r="AE107" s="42"/>
      <c r="AF107" s="42"/>
      <c r="AG107" s="42"/>
    </row>
    <row r="108" spans="3:33" ht="15.75" hidden="1" customHeight="1">
      <c r="C108" s="158" t="s">
        <v>173</v>
      </c>
      <c r="D108" s="42"/>
      <c r="E108" s="159" t="s">
        <v>304</v>
      </c>
      <c r="F108" s="42"/>
      <c r="G108" s="162" t="s">
        <v>112</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174</v>
      </c>
      <c r="D109" s="42"/>
      <c r="E109" s="159" t="s">
        <v>245</v>
      </c>
      <c r="F109" s="42"/>
      <c r="G109" s="42"/>
      <c r="H109" s="42"/>
      <c r="I109" s="155" t="s">
        <v>44</v>
      </c>
      <c r="J109" s="42"/>
      <c r="K109" s="42"/>
      <c r="L109" s="42"/>
      <c r="P109" s="42"/>
      <c r="Q109" s="42"/>
      <c r="R109" s="42"/>
      <c r="S109" s="42"/>
      <c r="T109" s="42"/>
      <c r="V109" s="42"/>
      <c r="X109" s="42"/>
      <c r="Z109" s="42"/>
      <c r="AB109" s="42"/>
      <c r="AE109" s="42"/>
      <c r="AF109" s="42"/>
      <c r="AG109" s="42"/>
    </row>
    <row r="110" spans="3:33" ht="15.75" hidden="1" customHeight="1">
      <c r="C110" s="158" t="s">
        <v>177</v>
      </c>
      <c r="D110" s="42"/>
      <c r="E110" s="159" t="s">
        <v>305</v>
      </c>
      <c r="F110" s="42"/>
      <c r="G110" s="157" t="s">
        <v>306</v>
      </c>
      <c r="H110" s="42"/>
      <c r="I110" s="159" t="s">
        <v>161</v>
      </c>
      <c r="J110" s="42"/>
      <c r="K110" s="42"/>
      <c r="L110" s="42"/>
      <c r="P110" s="42"/>
      <c r="Q110" s="42"/>
      <c r="R110" s="42"/>
      <c r="S110" s="42"/>
      <c r="T110" s="42"/>
      <c r="V110" s="42"/>
      <c r="X110" s="42"/>
      <c r="Z110" s="42"/>
      <c r="AB110" s="42"/>
      <c r="AE110" s="42"/>
      <c r="AF110" s="42"/>
      <c r="AG110" s="42"/>
    </row>
    <row r="111" spans="3:33" ht="15.75" hidden="1" customHeight="1">
      <c r="C111" s="158" t="s">
        <v>181</v>
      </c>
      <c r="D111" s="42"/>
      <c r="E111" s="159" t="s">
        <v>88</v>
      </c>
      <c r="F111" s="42"/>
      <c r="G111" s="159" t="s">
        <v>308</v>
      </c>
      <c r="H111" s="42"/>
      <c r="I111" s="159" t="s">
        <v>101</v>
      </c>
      <c r="J111" s="42"/>
      <c r="K111" s="42"/>
      <c r="L111" s="42"/>
      <c r="P111" s="42"/>
      <c r="Q111" s="42"/>
      <c r="R111" s="42"/>
      <c r="S111" s="42"/>
      <c r="T111" s="42"/>
      <c r="V111" s="42"/>
      <c r="X111" s="42"/>
      <c r="Z111" s="42"/>
      <c r="AB111" s="42"/>
      <c r="AE111" s="42"/>
      <c r="AF111" s="42"/>
      <c r="AG111" s="42"/>
    </row>
    <row r="112" spans="3:33" ht="15.75" hidden="1" customHeight="1">
      <c r="C112" s="158" t="s">
        <v>183</v>
      </c>
      <c r="D112" s="42"/>
      <c r="E112" s="159" t="s">
        <v>133</v>
      </c>
      <c r="F112" s="42"/>
      <c r="G112" s="159" t="s">
        <v>118</v>
      </c>
      <c r="H112" s="42"/>
      <c r="I112" s="42"/>
      <c r="J112" s="42"/>
      <c r="K112" s="42"/>
      <c r="L112" s="42"/>
      <c r="P112" s="42"/>
      <c r="Q112" s="42"/>
      <c r="R112" s="42"/>
      <c r="S112" s="42"/>
      <c r="T112" s="42"/>
      <c r="V112" s="42"/>
      <c r="X112" s="42"/>
      <c r="Z112" s="42"/>
      <c r="AB112" s="42"/>
      <c r="AE112" s="42"/>
      <c r="AF112" s="42"/>
      <c r="AG112" s="42"/>
    </row>
    <row r="113" spans="3:33" ht="15.75" hidden="1" customHeight="1">
      <c r="C113" s="158" t="s">
        <v>184</v>
      </c>
      <c r="D113" s="42"/>
      <c r="E113" s="159" t="s">
        <v>309</v>
      </c>
      <c r="F113" s="42"/>
      <c r="G113" s="159" t="s">
        <v>97</v>
      </c>
      <c r="H113" s="42"/>
      <c r="I113" s="164" t="s">
        <v>310</v>
      </c>
      <c r="J113" s="42"/>
      <c r="K113" s="42"/>
      <c r="L113" s="42"/>
      <c r="P113" s="42"/>
      <c r="Q113" s="42"/>
      <c r="R113" s="42"/>
      <c r="S113" s="42"/>
      <c r="T113" s="42"/>
      <c r="V113" s="42"/>
      <c r="X113" s="42"/>
      <c r="Z113" s="42"/>
      <c r="AB113" s="42"/>
      <c r="AE113" s="42"/>
      <c r="AF113" s="42"/>
      <c r="AG113" s="42"/>
    </row>
    <row r="114" spans="3:33" ht="15.75" hidden="1" customHeight="1">
      <c r="C114" s="158" t="s">
        <v>182</v>
      </c>
      <c r="D114" s="42"/>
      <c r="E114" s="159" t="s">
        <v>311</v>
      </c>
      <c r="F114" s="42"/>
      <c r="G114" s="159" t="s">
        <v>241</v>
      </c>
      <c r="H114" s="42"/>
      <c r="I114" s="166">
        <v>15</v>
      </c>
      <c r="J114" s="167">
        <v>30</v>
      </c>
      <c r="K114" s="42"/>
      <c r="L114" s="42"/>
      <c r="P114" s="42"/>
      <c r="Q114" s="42"/>
      <c r="R114" s="42"/>
      <c r="S114" s="42"/>
      <c r="T114" s="42"/>
      <c r="V114" s="42"/>
      <c r="X114" s="42"/>
      <c r="Z114" s="42"/>
      <c r="AB114" s="42"/>
      <c r="AE114" s="42"/>
      <c r="AF114" s="42"/>
      <c r="AG114" s="42"/>
    </row>
    <row r="115" spans="3:33" ht="15.75" hidden="1" customHeight="1">
      <c r="C115" s="158" t="s">
        <v>187</v>
      </c>
      <c r="D115" s="42"/>
      <c r="E115" s="159" t="s">
        <v>312</v>
      </c>
      <c r="F115" s="42"/>
      <c r="G115" s="159" t="s">
        <v>127</v>
      </c>
      <c r="H115" s="42"/>
      <c r="I115" s="166">
        <v>0</v>
      </c>
      <c r="J115" s="167">
        <v>0</v>
      </c>
      <c r="K115" s="42"/>
      <c r="L115" s="42"/>
      <c r="P115" s="42"/>
      <c r="Q115" s="42"/>
      <c r="R115" s="42"/>
      <c r="S115" s="42"/>
      <c r="T115" s="42"/>
      <c r="V115" s="42"/>
      <c r="X115" s="42"/>
      <c r="Z115" s="42"/>
      <c r="AB115" s="42"/>
      <c r="AE115" s="42"/>
      <c r="AF115" s="42"/>
      <c r="AG115" s="42"/>
    </row>
    <row r="116" spans="3:33" ht="15.75" hidden="1" customHeight="1">
      <c r="C116" s="158" t="s">
        <v>189</v>
      </c>
      <c r="D116" s="42"/>
      <c r="E116" s="159" t="s">
        <v>313</v>
      </c>
      <c r="F116" s="42"/>
      <c r="G116" s="159" t="s">
        <v>113</v>
      </c>
      <c r="H116" s="42"/>
      <c r="I116" s="168">
        <v>10</v>
      </c>
      <c r="J116" s="42"/>
      <c r="K116" s="42"/>
      <c r="L116" s="42"/>
      <c r="P116" s="42"/>
      <c r="Q116" s="42"/>
      <c r="R116" s="42"/>
      <c r="S116" s="42"/>
      <c r="T116" s="42"/>
      <c r="V116" s="42"/>
      <c r="X116" s="42"/>
      <c r="Z116" s="42"/>
      <c r="AB116" s="42"/>
      <c r="AE116" s="42"/>
      <c r="AF116" s="42"/>
      <c r="AG116" s="42"/>
    </row>
    <row r="117" spans="3:33" ht="15.75" hidden="1" customHeight="1">
      <c r="C117" s="158" t="s">
        <v>198</v>
      </c>
      <c r="D117" s="42"/>
      <c r="E117" s="159" t="s">
        <v>314</v>
      </c>
      <c r="F117" s="42"/>
      <c r="G117" s="159" t="s">
        <v>114</v>
      </c>
      <c r="H117" s="42"/>
      <c r="I117" s="169">
        <v>5</v>
      </c>
      <c r="J117" s="42"/>
      <c r="K117" s="42"/>
      <c r="L117" s="42"/>
      <c r="P117" s="42"/>
      <c r="Q117" s="42"/>
      <c r="R117" s="42"/>
      <c r="S117" s="42"/>
      <c r="T117" s="42"/>
      <c r="V117" s="42"/>
      <c r="X117" s="42"/>
      <c r="Z117" s="42"/>
      <c r="AB117" s="42"/>
      <c r="AE117" s="42"/>
      <c r="AF117" s="42"/>
      <c r="AG117" s="42"/>
    </row>
    <row r="118" spans="3:33" ht="15.75" hidden="1" customHeight="1">
      <c r="C118" s="42"/>
      <c r="D118" s="42"/>
      <c r="E118" s="159" t="s">
        <v>315</v>
      </c>
      <c r="F118" s="42"/>
      <c r="G118" s="159" t="s">
        <v>316</v>
      </c>
      <c r="H118" s="42"/>
      <c r="I118" s="168">
        <v>0</v>
      </c>
      <c r="J118" s="42"/>
      <c r="K118" s="42"/>
      <c r="L118" s="42"/>
      <c r="P118" s="42"/>
      <c r="Q118" s="42"/>
      <c r="R118" s="42"/>
      <c r="S118" s="42"/>
      <c r="T118" s="42"/>
      <c r="V118" s="42"/>
      <c r="X118" s="42"/>
      <c r="Z118" s="42"/>
      <c r="AB118" s="42"/>
      <c r="AE118" s="42"/>
      <c r="AF118" s="42"/>
      <c r="AG118" s="42"/>
    </row>
    <row r="119" spans="3:33" ht="15.75" hidden="1" customHeight="1">
      <c r="C119" s="154" t="s">
        <v>317</v>
      </c>
      <c r="D119" s="42"/>
      <c r="E119" s="159" t="s">
        <v>318</v>
      </c>
      <c r="F119" s="42"/>
      <c r="G119" s="159" t="s">
        <v>319</v>
      </c>
      <c r="H119" s="42"/>
      <c r="I119" s="42"/>
      <c r="J119" s="42"/>
      <c r="K119" s="42"/>
      <c r="L119" s="42"/>
      <c r="P119" s="42"/>
      <c r="Q119" s="42"/>
      <c r="R119" s="42"/>
      <c r="S119" s="42"/>
      <c r="T119" s="42"/>
      <c r="V119" s="42"/>
      <c r="X119" s="42"/>
      <c r="Z119" s="42"/>
      <c r="AB119" s="42"/>
      <c r="AE119" s="42"/>
      <c r="AF119" s="42"/>
      <c r="AG119" s="42"/>
    </row>
    <row r="120" spans="3:33" ht="15.75" hidden="1" customHeight="1">
      <c r="C120" s="158" t="s">
        <v>146</v>
      </c>
      <c r="D120" s="42"/>
      <c r="E120" s="159" t="s">
        <v>320</v>
      </c>
      <c r="F120" s="42"/>
      <c r="G120" s="159" t="s">
        <v>321</v>
      </c>
      <c r="H120" s="42"/>
      <c r="I120" s="157" t="s">
        <v>322</v>
      </c>
      <c r="J120" s="42"/>
      <c r="K120" s="42"/>
      <c r="L120" s="42"/>
      <c r="P120" s="42"/>
      <c r="Q120" s="42"/>
      <c r="R120" s="42"/>
      <c r="S120" s="42"/>
      <c r="T120" s="42"/>
      <c r="V120" s="42"/>
      <c r="X120" s="42"/>
      <c r="Z120" s="42"/>
      <c r="AB120" s="42"/>
      <c r="AE120" s="42"/>
      <c r="AF120" s="42"/>
      <c r="AG120" s="42"/>
    </row>
    <row r="121" spans="3:33" ht="15.75" hidden="1" customHeight="1">
      <c r="C121" s="158" t="s">
        <v>323</v>
      </c>
      <c r="D121" s="42"/>
      <c r="E121" s="159" t="s">
        <v>263</v>
      </c>
      <c r="F121" s="42"/>
      <c r="G121" s="42"/>
      <c r="H121" s="42"/>
      <c r="I121" s="159" t="s">
        <v>117</v>
      </c>
      <c r="J121" s="42"/>
      <c r="K121" s="42"/>
      <c r="L121" s="42"/>
      <c r="P121" s="42"/>
      <c r="Q121" s="42"/>
      <c r="R121" s="42"/>
      <c r="S121" s="42"/>
      <c r="T121" s="42"/>
      <c r="V121" s="42"/>
      <c r="X121" s="42"/>
      <c r="Z121" s="42"/>
      <c r="AB121" s="42"/>
      <c r="AE121" s="42"/>
      <c r="AF121" s="42"/>
      <c r="AG121" s="42"/>
    </row>
    <row r="122" spans="3:33" ht="15.75" hidden="1" customHeight="1">
      <c r="C122" s="158" t="s">
        <v>148</v>
      </c>
      <c r="D122" s="42"/>
      <c r="E122" s="42"/>
      <c r="F122" s="42"/>
      <c r="G122" s="42"/>
      <c r="H122" s="42"/>
      <c r="I122" s="159" t="s">
        <v>324</v>
      </c>
      <c r="J122" s="42"/>
      <c r="K122" s="42"/>
      <c r="L122" s="42"/>
      <c r="P122" s="42"/>
      <c r="Q122" s="42"/>
      <c r="R122" s="42"/>
      <c r="S122" s="42"/>
      <c r="T122" s="42"/>
      <c r="V122" s="42"/>
      <c r="X122" s="42"/>
      <c r="Z122" s="42"/>
      <c r="AB122" s="42"/>
      <c r="AE122" s="42"/>
      <c r="AF122" s="42"/>
      <c r="AG122" s="42"/>
    </row>
    <row r="123" spans="3:33" ht="15.75" hidden="1" customHeight="1">
      <c r="C123" s="158" t="s">
        <v>325</v>
      </c>
      <c r="D123" s="42"/>
      <c r="E123" s="164" t="s">
        <v>326</v>
      </c>
      <c r="F123" s="42"/>
      <c r="G123" s="157" t="s">
        <v>70</v>
      </c>
      <c r="H123" s="42"/>
      <c r="I123" s="159" t="s">
        <v>327</v>
      </c>
      <c r="J123" s="42"/>
      <c r="K123" s="42"/>
      <c r="L123" s="42"/>
      <c r="P123" s="42"/>
      <c r="Q123" s="42"/>
      <c r="R123" s="42"/>
      <c r="S123" s="42"/>
      <c r="T123" s="42"/>
      <c r="V123" s="42"/>
      <c r="X123" s="42"/>
      <c r="Z123" s="42"/>
      <c r="AB123" s="42"/>
      <c r="AE123" s="42"/>
      <c r="AF123" s="42"/>
      <c r="AG123" s="42"/>
    </row>
    <row r="124" spans="3:33" ht="15.75" hidden="1" customHeight="1">
      <c r="C124" s="158" t="s">
        <v>151</v>
      </c>
      <c r="D124" s="42"/>
      <c r="E124" s="171" t="s">
        <v>244</v>
      </c>
      <c r="F124" s="42"/>
      <c r="G124" s="159" t="s">
        <v>115</v>
      </c>
      <c r="H124" s="42"/>
      <c r="I124" s="172"/>
      <c r="J124" s="42"/>
      <c r="K124" s="42"/>
      <c r="L124" s="42"/>
      <c r="P124" s="42"/>
      <c r="Q124" s="42"/>
      <c r="R124" s="42"/>
      <c r="S124" s="42"/>
      <c r="T124" s="42"/>
      <c r="V124" s="42"/>
      <c r="X124" s="42"/>
      <c r="Z124" s="42"/>
      <c r="AB124" s="42"/>
      <c r="AE124" s="42"/>
      <c r="AF124" s="42"/>
      <c r="AG124" s="42"/>
    </row>
    <row r="125" spans="3:33" ht="15.75" hidden="1" customHeight="1">
      <c r="C125" s="158" t="s">
        <v>93</v>
      </c>
      <c r="D125" s="42"/>
      <c r="E125" s="171" t="s">
        <v>99</v>
      </c>
      <c r="F125" s="42"/>
      <c r="G125" s="159" t="s">
        <v>328</v>
      </c>
      <c r="H125" s="156"/>
      <c r="I125" s="173" t="s">
        <v>329</v>
      </c>
      <c r="J125" s="42"/>
      <c r="K125" s="42"/>
      <c r="L125" s="42"/>
      <c r="P125" s="42"/>
      <c r="Q125" s="42"/>
      <c r="R125" s="42"/>
      <c r="S125" s="42"/>
      <c r="T125" s="42"/>
      <c r="V125" s="42"/>
      <c r="X125" s="42"/>
      <c r="Z125" s="42"/>
      <c r="AB125" s="42"/>
      <c r="AE125" s="42"/>
      <c r="AF125" s="42"/>
      <c r="AG125" s="42"/>
    </row>
    <row r="126" spans="3:33" ht="15.75" hidden="1" customHeight="1">
      <c r="C126" s="158" t="s">
        <v>330</v>
      </c>
      <c r="D126" s="42"/>
      <c r="E126" s="171" t="s">
        <v>331</v>
      </c>
      <c r="F126" s="42"/>
      <c r="G126" s="159" t="s">
        <v>332</v>
      </c>
      <c r="H126" s="156"/>
      <c r="I126" s="174" t="s">
        <v>113</v>
      </c>
      <c r="J126" s="42"/>
      <c r="K126" s="42"/>
      <c r="L126" s="42"/>
      <c r="P126" s="42"/>
      <c r="Q126" s="42"/>
      <c r="R126" s="42"/>
      <c r="S126" s="42"/>
      <c r="T126" s="42"/>
      <c r="V126" s="42"/>
      <c r="X126" s="42"/>
      <c r="Z126" s="42"/>
      <c r="AB126" s="42"/>
      <c r="AE126" s="42"/>
      <c r="AF126" s="42"/>
      <c r="AG126" s="42"/>
    </row>
    <row r="127" spans="3:33" ht="15.75" hidden="1" customHeight="1">
      <c r="C127" s="158" t="s">
        <v>333</v>
      </c>
      <c r="D127" s="42"/>
      <c r="E127" s="42"/>
      <c r="F127" s="42"/>
      <c r="G127" s="42"/>
      <c r="H127" s="156"/>
      <c r="I127" s="159" t="s">
        <v>114</v>
      </c>
      <c r="J127" s="42"/>
      <c r="K127" s="42"/>
      <c r="L127" s="42"/>
      <c r="P127" s="42"/>
      <c r="Q127" s="42"/>
      <c r="R127" s="42"/>
      <c r="S127" s="42"/>
      <c r="T127" s="42"/>
      <c r="V127" s="42"/>
      <c r="X127" s="42"/>
      <c r="Z127" s="42"/>
      <c r="AB127" s="42"/>
      <c r="AE127" s="42"/>
      <c r="AF127" s="42"/>
      <c r="AG127" s="42"/>
    </row>
    <row r="128" spans="3:33" ht="15.75" hidden="1" customHeight="1">
      <c r="C128" s="158" t="s">
        <v>334</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335</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238</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hidden="1" customHeight="1">
      <c r="C131" s="158" t="s">
        <v>336</v>
      </c>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hidden="1" customHeight="1">
      <c r="C132" s="158" t="s">
        <v>158</v>
      </c>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C133" s="42"/>
      <c r="D133" s="42"/>
      <c r="E133" s="42"/>
      <c r="F133" s="42"/>
      <c r="G133" s="42"/>
      <c r="H133" s="42"/>
      <c r="I133" s="42"/>
      <c r="J133" s="42"/>
      <c r="K133" s="42"/>
      <c r="L133" s="42"/>
      <c r="P133" s="42"/>
      <c r="Q133" s="42"/>
      <c r="R133" s="42"/>
      <c r="S133" s="42"/>
      <c r="T133" s="42"/>
      <c r="V133" s="42"/>
      <c r="X133" s="42"/>
      <c r="Z133" s="42"/>
      <c r="AB133" s="42"/>
      <c r="AE133" s="42"/>
      <c r="AF133" s="42"/>
      <c r="AG133" s="42"/>
    </row>
    <row r="134" spans="3:33" ht="15.75" customHeight="1">
      <c r="C134" s="42"/>
      <c r="D134" s="42"/>
      <c r="E134" s="42"/>
      <c r="F134" s="42"/>
      <c r="G134" s="42"/>
      <c r="H134" s="42"/>
      <c r="I134" s="42"/>
      <c r="J134" s="42"/>
      <c r="K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c r="F331" s="42"/>
      <c r="L331" s="42"/>
      <c r="P331" s="42"/>
      <c r="Q331" s="42"/>
      <c r="R331" s="42"/>
      <c r="S331" s="42"/>
      <c r="T331" s="42"/>
      <c r="V331" s="42"/>
      <c r="X331" s="42"/>
      <c r="Z331" s="42"/>
      <c r="AB331" s="42"/>
      <c r="AE331" s="42"/>
      <c r="AF331" s="42"/>
      <c r="AG331" s="42"/>
    </row>
    <row r="332" spans="6:33" ht="15.75" customHeight="1">
      <c r="F332" s="42"/>
      <c r="L332" s="42"/>
      <c r="P332" s="42"/>
      <c r="Q332" s="42"/>
      <c r="R332" s="42"/>
      <c r="S332" s="42"/>
      <c r="T332" s="42"/>
      <c r="V332" s="42"/>
      <c r="X332" s="42"/>
      <c r="Z332" s="42"/>
      <c r="AB332" s="42"/>
      <c r="AE332" s="42"/>
      <c r="AF332" s="42"/>
      <c r="AG332" s="42"/>
    </row>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7">
    <mergeCell ref="A15:A16"/>
    <mergeCell ref="C15:C16"/>
    <mergeCell ref="D15:D16"/>
    <mergeCell ref="B15:B16"/>
    <mergeCell ref="I15:I16"/>
    <mergeCell ref="A17:A19"/>
    <mergeCell ref="A21:A23"/>
    <mergeCell ref="B21:B23"/>
    <mergeCell ref="B17:B19"/>
    <mergeCell ref="F15:F16"/>
    <mergeCell ref="E15:E16"/>
    <mergeCell ref="G15:G16"/>
    <mergeCell ref="E7:AM7"/>
    <mergeCell ref="E6:AO6"/>
    <mergeCell ref="AA25:AA26"/>
    <mergeCell ref="AB25:AB26"/>
    <mergeCell ref="AD15:AD16"/>
    <mergeCell ref="AE15:AE16"/>
    <mergeCell ref="Q15:Q16"/>
    <mergeCell ref="H21:H23"/>
    <mergeCell ref="J17:J19"/>
    <mergeCell ref="AC15:AC16"/>
    <mergeCell ref="AA15:AA16"/>
    <mergeCell ref="X15:X16"/>
    <mergeCell ref="V15:V16"/>
    <mergeCell ref="W15:W16"/>
    <mergeCell ref="O15:O16"/>
    <mergeCell ref="H15:H16"/>
    <mergeCell ref="P15:P16"/>
    <mergeCell ref="L15:L16"/>
    <mergeCell ref="A5:AO5"/>
    <mergeCell ref="M11:AK11"/>
    <mergeCell ref="O12:AG13"/>
    <mergeCell ref="S25:S26"/>
    <mergeCell ref="AJ17:AJ19"/>
    <mergeCell ref="I11:L14"/>
    <mergeCell ref="A11:B14"/>
    <mergeCell ref="W14:X14"/>
    <mergeCell ref="S14:T14"/>
    <mergeCell ref="U14:V14"/>
    <mergeCell ref="T15:T16"/>
    <mergeCell ref="U15:U16"/>
    <mergeCell ref="E8:AM8"/>
    <mergeCell ref="E9:AM9"/>
    <mergeCell ref="Z15:Z16"/>
    <mergeCell ref="Y15:Y16"/>
    <mergeCell ref="P25:P26"/>
    <mergeCell ref="O25:O26"/>
    <mergeCell ref="O14:P14"/>
    <mergeCell ref="K15:K16"/>
    <mergeCell ref="E11:H14"/>
    <mergeCell ref="Y25:Y26"/>
    <mergeCell ref="Z25:Z26"/>
    <mergeCell ref="AD25:AD26"/>
    <mergeCell ref="AI37:AI39"/>
    <mergeCell ref="AK37:AK39"/>
    <mergeCell ref="AK33:AK35"/>
    <mergeCell ref="AJ37:AJ39"/>
    <mergeCell ref="AJ33:AJ35"/>
    <mergeCell ref="AH37:AH39"/>
    <mergeCell ref="AF27:AF28"/>
    <mergeCell ref="AE27:AE28"/>
    <mergeCell ref="AE25:AE26"/>
    <mergeCell ref="AH33:AH35"/>
    <mergeCell ref="AI33:AI35"/>
    <mergeCell ref="AG27:AG28"/>
    <mergeCell ref="AI25:AI31"/>
    <mergeCell ref="AK25:AK31"/>
    <mergeCell ref="AJ25:AJ31"/>
    <mergeCell ref="AF25:AF26"/>
    <mergeCell ref="AG25:AG26"/>
    <mergeCell ref="AE29:AE31"/>
    <mergeCell ref="AG29:AG31"/>
    <mergeCell ref="AF29:AF31"/>
    <mergeCell ref="AM29:AM31"/>
    <mergeCell ref="AO29:AO31"/>
    <mergeCell ref="AN29:AN31"/>
    <mergeCell ref="AL29:AL31"/>
    <mergeCell ref="X27:X28"/>
    <mergeCell ref="X29:X31"/>
    <mergeCell ref="X25:X26"/>
    <mergeCell ref="T25:T26"/>
    <mergeCell ref="T27:T28"/>
    <mergeCell ref="T29:T31"/>
    <mergeCell ref="AH25:AH31"/>
    <mergeCell ref="U27:U28"/>
    <mergeCell ref="U29:U31"/>
    <mergeCell ref="W25:W26"/>
    <mergeCell ref="V25:V26"/>
    <mergeCell ref="U25:U26"/>
    <mergeCell ref="V27:V28"/>
    <mergeCell ref="V29:V31"/>
    <mergeCell ref="W29:W31"/>
    <mergeCell ref="W27:W28"/>
    <mergeCell ref="AL25:AL26"/>
    <mergeCell ref="AL27:AL28"/>
    <mergeCell ref="AC27:AC28"/>
    <mergeCell ref="AC25:AC26"/>
    <mergeCell ref="AN27:AN28"/>
    <mergeCell ref="AO27:AO28"/>
    <mergeCell ref="AO25:AO26"/>
    <mergeCell ref="AM25:AM26"/>
    <mergeCell ref="AM27:AM28"/>
    <mergeCell ref="AH12:AK14"/>
    <mergeCell ref="AI15:AI16"/>
    <mergeCell ref="AJ15:AJ16"/>
    <mergeCell ref="AH15:AH16"/>
    <mergeCell ref="AK15:AK16"/>
    <mergeCell ref="AK17:AK19"/>
    <mergeCell ref="AI21:AI23"/>
    <mergeCell ref="AH21:AH23"/>
    <mergeCell ref="AH17:AH19"/>
    <mergeCell ref="AI17:AI19"/>
    <mergeCell ref="AK21:AK23"/>
    <mergeCell ref="AJ21:AJ23"/>
    <mergeCell ref="AN12:AO14"/>
    <mergeCell ref="AN25:AN26"/>
    <mergeCell ref="AC14:AG14"/>
    <mergeCell ref="I21:I23"/>
    <mergeCell ref="J21:J23"/>
    <mergeCell ref="F17:F19"/>
    <mergeCell ref="E17:E19"/>
    <mergeCell ref="E21:E23"/>
    <mergeCell ref="F21:F23"/>
    <mergeCell ref="N25:N26"/>
    <mergeCell ref="N27:N28"/>
    <mergeCell ref="AD27:AD28"/>
    <mergeCell ref="Z27:Z28"/>
    <mergeCell ref="L21:L23"/>
    <mergeCell ref="K21:K23"/>
    <mergeCell ref="I17:I19"/>
    <mergeCell ref="K17:K19"/>
    <mergeCell ref="L17:L19"/>
    <mergeCell ref="H17:H19"/>
    <mergeCell ref="Z29:Z31"/>
    <mergeCell ref="AA27:AA28"/>
    <mergeCell ref="AB27:AB28"/>
    <mergeCell ref="G27:G28"/>
    <mergeCell ref="G29:G30"/>
    <mergeCell ref="M27:M28"/>
    <mergeCell ref="AD29:AD31"/>
    <mergeCell ref="AC29:AC31"/>
    <mergeCell ref="S27:S28"/>
    <mergeCell ref="S29:S31"/>
    <mergeCell ref="Y29:Y31"/>
    <mergeCell ref="Y27:Y28"/>
    <mergeCell ref="AB29:AB31"/>
    <mergeCell ref="AA29:AA31"/>
    <mergeCell ref="N29:N31"/>
    <mergeCell ref="M29:M31"/>
    <mergeCell ref="K25:K31"/>
    <mergeCell ref="L25:L31"/>
    <mergeCell ref="O27:O28"/>
    <mergeCell ref="P29:P31"/>
    <mergeCell ref="P27:P28"/>
    <mergeCell ref="O29:O31"/>
    <mergeCell ref="M25:M26"/>
    <mergeCell ref="A25:A31"/>
    <mergeCell ref="B25:B31"/>
    <mergeCell ref="H25:H31"/>
    <mergeCell ref="J25:J31"/>
    <mergeCell ref="I25:I31"/>
    <mergeCell ref="I33:I35"/>
    <mergeCell ref="J33:J35"/>
    <mergeCell ref="H33:H35"/>
    <mergeCell ref="H37:H39"/>
    <mergeCell ref="F25:F31"/>
    <mergeCell ref="E25:E31"/>
    <mergeCell ref="G25:G26"/>
    <mergeCell ref="L33:L35"/>
    <mergeCell ref="L37:L39"/>
    <mergeCell ref="I37:I39"/>
    <mergeCell ref="J37:J39"/>
    <mergeCell ref="A37:A39"/>
    <mergeCell ref="A33:A35"/>
    <mergeCell ref="B37:B39"/>
    <mergeCell ref="B33:B35"/>
    <mergeCell ref="K33:K35"/>
    <mergeCell ref="K37:K39"/>
    <mergeCell ref="F33:F35"/>
    <mergeCell ref="E33:E35"/>
    <mergeCell ref="F37:F39"/>
    <mergeCell ref="E37:E39"/>
    <mergeCell ref="AL11:AO11"/>
    <mergeCell ref="AL12:AM14"/>
    <mergeCell ref="D1:AL4"/>
    <mergeCell ref="AM1:AO1"/>
    <mergeCell ref="AM2:AO2"/>
    <mergeCell ref="AM3:AO3"/>
    <mergeCell ref="AM4:AO4"/>
    <mergeCell ref="A1:C4"/>
    <mergeCell ref="AN15:AN16"/>
    <mergeCell ref="AO15:AO16"/>
    <mergeCell ref="AM15:AM16"/>
    <mergeCell ref="AL15:AL16"/>
    <mergeCell ref="AF15:AF16"/>
    <mergeCell ref="AG15:AG16"/>
    <mergeCell ref="S15:S16"/>
    <mergeCell ref="R15:R16"/>
    <mergeCell ref="Y14:Z14"/>
    <mergeCell ref="AB15:AB16"/>
    <mergeCell ref="AA14:AB14"/>
    <mergeCell ref="C11:D14"/>
    <mergeCell ref="J15:J16"/>
    <mergeCell ref="M15:M16"/>
    <mergeCell ref="M12:N14"/>
    <mergeCell ref="N15:N16"/>
  </mergeCells>
  <conditionalFormatting sqref="I17 AI17 I21 AI21 I25 AI25 I33 AI33 I37 AI37">
    <cfRule type="cellIs" dxfId="221" priority="1" operator="equal">
      <formula>"1 - Rara vez"</formula>
    </cfRule>
  </conditionalFormatting>
  <conditionalFormatting sqref="I17 AI17 I21 AI21 I25 AI25 I33 AI33 I37 AI37">
    <cfRule type="cellIs" dxfId="220" priority="2" operator="equal">
      <formula>"2 - Improbable"</formula>
    </cfRule>
  </conditionalFormatting>
  <conditionalFormatting sqref="I17 AI17 I21 AI21 I25 AI25 I33 AI33 I37 AI37">
    <cfRule type="cellIs" dxfId="219" priority="3" operator="equal">
      <formula>"3 - Posible"</formula>
    </cfRule>
  </conditionalFormatting>
  <conditionalFormatting sqref="I17 AI17 I21 AI21 I25 AI25 I33 AI33 I37 AI37">
    <cfRule type="cellIs" dxfId="218" priority="4" operator="equal">
      <formula>"4 - Probable"</formula>
    </cfRule>
  </conditionalFormatting>
  <conditionalFormatting sqref="J17 AI17:AJ17 J21 AI21:AJ21 J25 AI25:AJ25 J33 AI33:AJ33 J37 AI37:AJ37">
    <cfRule type="cellIs" dxfId="217" priority="5" operator="equal">
      <formula>"1 - Insignificante"</formula>
    </cfRule>
  </conditionalFormatting>
  <conditionalFormatting sqref="J17 AI17:AJ17 J21 AI21:AJ21 J25 AI25:AJ25 J33 AI33:AJ33 J37 AI37:AJ37">
    <cfRule type="cellIs" dxfId="216" priority="6" operator="equal">
      <formula>"2 - Menor"</formula>
    </cfRule>
  </conditionalFormatting>
  <conditionalFormatting sqref="J17 AI17:AJ17 J21 AI21:AJ21 J25 AI25:AJ25 J33 AI33:AJ33 J37 AI37:AJ37">
    <cfRule type="cellIs" dxfId="215" priority="7" operator="equal">
      <formula>"3 - Moderado"</formula>
    </cfRule>
  </conditionalFormatting>
  <conditionalFormatting sqref="J17 AI17:AJ17 J21 AI21:AJ21 J25 AI25:AJ25 J33 AI33:AJ33 J37 AI37:AJ37">
    <cfRule type="cellIs" dxfId="214" priority="8" operator="equal">
      <formula>"4 - Mayor"</formula>
    </cfRule>
  </conditionalFormatting>
  <conditionalFormatting sqref="K17 AJ17:AK17 K21 AJ21:AK21 K25 AJ25:AK25 K33 AJ33:AK33 K37 AJ37:AK37">
    <cfRule type="cellIs" dxfId="213" priority="9" operator="equal">
      <formula>"Zona de Riesgo Baja"</formula>
    </cfRule>
  </conditionalFormatting>
  <conditionalFormatting sqref="K17 AJ17:AK17 K21 AJ21:AK21 K25 AJ25:AK25 K33 AJ33:AK33 K37 AJ37:AK37">
    <cfRule type="cellIs" dxfId="212" priority="10" operator="equal">
      <formula>"Zona de Riesgo Moderada"</formula>
    </cfRule>
  </conditionalFormatting>
  <conditionalFormatting sqref="K17:K19 AK17:AK19 K21:K23 AK21:AK23 K25:K31 AK25:AK31 K33:K35 AK33:AK35 K37:K39 AK37:AK39">
    <cfRule type="containsText" dxfId="211" priority="11" operator="containsText" text="Zona de Riesgo Extrema">
      <formula>NOT(ISERROR(SEARCH(("Zona de Riesgo Extrema"),(K17))))</formula>
    </cfRule>
  </conditionalFormatting>
  <conditionalFormatting sqref="K17:K19 AK17:AK19 K21:K23 AK21:AK23 K25:K31 AK25:AK31 K33:K35 AK33:AK35 K37:K39 AK37:AK39">
    <cfRule type="containsText" dxfId="210" priority="12" operator="containsText" text="Zona de Riesgo Alta">
      <formula>NOT(ISERROR(SEARCH(("Zona de Riesgo Alta"),(K17))))</formula>
    </cfRule>
  </conditionalFormatting>
  <conditionalFormatting sqref="AI17 AI21 AI25 AI33 AI37">
    <cfRule type="cellIs" dxfId="209" priority="13" operator="equal">
      <formula>"1 - Rara vez"</formula>
    </cfRule>
  </conditionalFormatting>
  <conditionalFormatting sqref="AI17 AI21 AI25 AI33 AI37">
    <cfRule type="cellIs" dxfId="208" priority="14" operator="equal">
      <formula>"2 - Improbable"</formula>
    </cfRule>
  </conditionalFormatting>
  <conditionalFormatting sqref="AI17 AI21 AI25 AI33 AI37">
    <cfRule type="cellIs" dxfId="207" priority="15" operator="equal">
      <formula>"3 - Posible"</formula>
    </cfRule>
  </conditionalFormatting>
  <conditionalFormatting sqref="AI17 AI21 AI25 AI33 AI37">
    <cfRule type="cellIs" dxfId="206" priority="16" operator="equal">
      <formula>"4 - Probable"</formula>
    </cfRule>
  </conditionalFormatting>
  <conditionalFormatting sqref="AJ17 AJ21 AJ25 AJ33 AJ37">
    <cfRule type="cellIs" dxfId="205" priority="17" operator="equal">
      <formula>"1 - Insignificante"</formula>
    </cfRule>
  </conditionalFormatting>
  <conditionalFormatting sqref="AJ17 AJ21 AJ25 AJ33 AJ37">
    <cfRule type="cellIs" dxfId="204" priority="18" operator="equal">
      <formula>"2 - Menor"</formula>
    </cfRule>
  </conditionalFormatting>
  <conditionalFormatting sqref="AJ17 AJ21 AJ25 AJ33 AJ37">
    <cfRule type="cellIs" dxfId="203" priority="19" operator="equal">
      <formula>"3 - Moderado"</formula>
    </cfRule>
  </conditionalFormatting>
  <conditionalFormatting sqref="AJ17 AJ21 AJ25 AJ33 AJ37">
    <cfRule type="cellIs" dxfId="202" priority="20" operator="equal">
      <formula>"4 - Mayor"</formula>
    </cfRule>
  </conditionalFormatting>
  <conditionalFormatting sqref="AK17 AK21 AK25 AK33 AK37">
    <cfRule type="cellIs" dxfId="201" priority="21" operator="equal">
      <formula>"Zona de Riesgo Baja"</formula>
    </cfRule>
  </conditionalFormatting>
  <conditionalFormatting sqref="AK17 AK21 AK25 AK33 AK37">
    <cfRule type="cellIs" dxfId="200" priority="22" operator="equal">
      <formula>"Zona de Riesgo Moderada"</formula>
    </cfRule>
  </conditionalFormatting>
  <conditionalFormatting sqref="I17:I19 AI17:AI19 I21:I23 AI21:AI23 I25:I31 AI25:AI31 I33:I35 AI33:AI35 I37:I39 AI37:AI39">
    <cfRule type="containsText" dxfId="199" priority="23" operator="containsText" text="5 - Casi seguro">
      <formula>NOT(ISERROR(SEARCH(("5 - Casi seguro"),(I17))))</formula>
    </cfRule>
  </conditionalFormatting>
  <conditionalFormatting sqref="J17:J19 AJ17:AJ19 J21:J23 AJ21:AJ23 J25:J31 AJ25:AJ31 J33:J35 AJ33:AJ35 J37:J39 AJ37:AJ39">
    <cfRule type="containsText" dxfId="198" priority="24" operator="containsText" text="5 - Catastrófico">
      <formula>NOT(ISERROR(SEARCH(("5 - Catastrófico"),(J17))))</formula>
    </cfRule>
  </conditionalFormatting>
  <dataValidations count="17">
    <dataValidation type="list" allowBlank="1" showInputMessage="1" showErrorMessage="1" prompt=" - " sqref="R17:R19 R21:R23 R25:R31 R33:R35 R37:R39" xr:uid="{00000000-0002-0000-1100-000000000000}">
      <formula1>$N$120:$N$121</formula1>
    </dataValidation>
    <dataValidation type="list" allowBlank="1" showInputMessage="1" showErrorMessage="1" prompt=" - " sqref="A17 A21 A25 A33 A37" xr:uid="{00000000-0002-0000-1100-000001000000}">
      <formula1>$C$104:$C$117</formula1>
    </dataValidation>
    <dataValidation type="list" allowBlank="1" showInputMessage="1" showErrorMessage="1" prompt=" - " sqref="C17:C19 C21:C23 C25:C31 C33:C34 C37:C39" xr:uid="{00000000-0002-0000-1100-000002000000}">
      <formula1>$E$104:$E$121</formula1>
    </dataValidation>
    <dataValidation type="list" allowBlank="1" showInputMessage="1" showErrorMessage="1" prompt=" - " sqref="L17 L21 L25 L33 L37" xr:uid="{00000000-0002-0000-1100-000003000000}">
      <formula1>$E$124:$E$126</formula1>
    </dataValidation>
    <dataValidation type="list" allowBlank="1" showInputMessage="1" showErrorMessage="1" prompt=" - " sqref="J17 AJ17 J21 AJ21 J25 AJ25 J33 AJ33 J37 AJ37" xr:uid="{00000000-0002-0000-1100-000004000000}">
      <formula1>$G$111:$G$115</formula1>
    </dataValidation>
    <dataValidation type="list" allowBlank="1" showInputMessage="1" showErrorMessage="1" prompt=" - " sqref="N17:N19 N21:N23 N25 N27 N29 N33:N35 N37:N39" xr:uid="{00000000-0002-0000-1100-000005000000}">
      <formula1>$I$110:$I$111</formula1>
    </dataValidation>
    <dataValidation type="list" allowBlank="1" showInputMessage="1" showErrorMessage="1" prompt=" - " sqref="AG23 AG35 AG39" xr:uid="{00000000-0002-0000-1100-000006000000}">
      <formula1>$N$132:$N$133</formula1>
    </dataValidation>
    <dataValidation type="list" allowBlank="1" showInputMessage="1" showErrorMessage="1" prompt=" - " sqref="P17:P19 P21:P23 P25 P27 P29 P33:P35 P37:P39" xr:uid="{00000000-0002-0000-1100-000007000000}">
      <formula1>$J$114:$J$115</formula1>
    </dataValidation>
    <dataValidation type="list" allowBlank="1" showInputMessage="1" showErrorMessage="1" prompt=" - " sqref="T17:T19 V17:V19 X17:X19 Z17:Z19 T21:T23 V21:V23 X21:X23 Z21:Z23 T25 V25 X25 Z25 T27 V27 X27 Z27 T29 V29 X29 Z29 T33:T35 V33:V35 X33:X35 Z33:Z35 T37:T39 V37:V39 X37:X39 Z37:Z39" xr:uid="{00000000-0002-0000-1100-000008000000}">
      <formula1>$I$114:$I$115</formula1>
    </dataValidation>
    <dataValidation type="list" allowBlank="1" showInputMessage="1" showErrorMessage="1" prompt=" - " sqref="AG17:AG19 AG21:AG22 AG25 AG27 AG29 AG33:AG34 AG37:AG38" xr:uid="{00000000-0002-0000-1100-000009000000}">
      <formula1>$I$126:$I$127</formula1>
    </dataValidation>
    <dataValidation type="list" allowBlank="1" showInputMessage="1" showErrorMessage="1" prompt=" - " sqref="K17 AK17 K21 AK21 K25 AK25 K33 AK33 K37 AK37" xr:uid="{00000000-0002-0000-1100-00000A000000}">
      <formula1>$I$104:$I$107</formula1>
    </dataValidation>
    <dataValidation type="list" allowBlank="1" showInputMessage="1" showErrorMessage="1" prompt=" - " sqref="I17 AI17 I21 AI21 I25 AI25 I33 AI33 I37 AI37" xr:uid="{00000000-0002-0000-1100-00000B000000}">
      <formula1>$G$104:$G$108</formula1>
    </dataValidation>
    <dataValidation type="list" allowBlank="1" showInputMessage="1" showErrorMessage="1" prompt=" - " sqref="C35" xr:uid="{00000000-0002-0000-1100-00000C000000}">
      <formula1>$J$110:$J$127</formula1>
    </dataValidation>
    <dataValidation type="list" allowBlank="1" showInputMessage="1" showErrorMessage="1" prompt=" - " sqref="AE17:AE19 AE21:AE23 AE25 AE27 AE29 AE33:AE35 AE37:AE39" xr:uid="{00000000-0002-0000-1100-00000D000000}">
      <formula1>$I$121:$I$123</formula1>
    </dataValidation>
    <dataValidation type="list" allowBlank="1" showInputMessage="1" showErrorMessage="1" prompt=" - " sqref="AH17 AD17:AD19 AF17:AF19 AH21 AD21:AD23 AF21:AF23 AD25 AF25 AH25 AD27 AF27 AD29 AF29 AH33 AD33:AD35 AF33:AF35 AH37 AD37:AD39 AF37:AF39" xr:uid="{00000000-0002-0000-1100-00000E000000}">
      <formula1>$G$124:$G$126</formula1>
    </dataValidation>
    <dataValidation type="list" allowBlank="1" showInputMessage="1" showErrorMessage="1" prompt=" - " sqref="H17 H21 H25 H33 H37" xr:uid="{00000000-0002-0000-1100-00000F000000}">
      <formula1>$C$120:$C$131</formula1>
    </dataValidation>
    <dataValidation type="list" allowBlank="1" showInputMessage="1" showErrorMessage="1" prompt=" - " sqref="AB17:AB19 AB21:AB23 AB25 AB27 AB29 AB33:AB35 AB37:AB39" xr:uid="{00000000-0002-0000-1100-000010000000}">
      <formula1>$I$116:$I$118</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F7F7F"/>
  </sheetPr>
  <dimension ref="A1:AB1000"/>
  <sheetViews>
    <sheetView showGridLines="0" topLeftCell="A46" workbookViewId="0">
      <selection activeCell="F14" sqref="F14"/>
    </sheetView>
  </sheetViews>
  <sheetFormatPr baseColWidth="10" defaultColWidth="14.42578125" defaultRowHeight="15" customHeight="1"/>
  <cols>
    <col min="1" max="1" width="41.28515625" customWidth="1"/>
    <col min="2" max="9" width="18" customWidth="1"/>
    <col min="10" max="13" width="17.7109375" customWidth="1"/>
    <col min="14" max="15" width="10" customWidth="1"/>
    <col min="16" max="18" width="9.85546875" customWidth="1"/>
    <col min="19" max="19" width="2.28515625" customWidth="1"/>
    <col min="20" max="26" width="9.42578125" customWidth="1"/>
    <col min="27" max="28" width="14.42578125" customWidth="1"/>
  </cols>
  <sheetData>
    <row r="1" spans="1:28" ht="59.25" customHeight="1">
      <c r="A1" s="356" t="s">
        <v>83</v>
      </c>
      <c r="B1" s="357"/>
      <c r="C1" s="357"/>
      <c r="D1" s="357"/>
      <c r="E1" s="357"/>
      <c r="F1" s="357"/>
      <c r="G1" s="357"/>
      <c r="H1" s="357"/>
      <c r="I1" s="357"/>
      <c r="J1" s="357"/>
      <c r="K1" s="357"/>
      <c r="L1" s="357"/>
      <c r="M1" s="357"/>
      <c r="N1" s="357"/>
      <c r="O1" s="357"/>
      <c r="P1" s="357"/>
      <c r="Q1" s="357"/>
      <c r="R1" s="358"/>
      <c r="S1" s="40"/>
      <c r="T1" s="40"/>
      <c r="U1" s="40"/>
      <c r="V1" s="40"/>
      <c r="W1" s="40"/>
      <c r="X1" s="40"/>
      <c r="Y1" s="40"/>
      <c r="Z1" s="40"/>
      <c r="AA1" s="42"/>
      <c r="AB1" s="42"/>
    </row>
    <row r="2" spans="1:28" ht="19.5" customHeight="1">
      <c r="A2" s="359"/>
      <c r="B2" s="360"/>
      <c r="C2" s="360"/>
      <c r="D2" s="360"/>
      <c r="E2" s="360"/>
      <c r="F2" s="360"/>
      <c r="G2" s="360"/>
      <c r="H2" s="360"/>
      <c r="I2" s="360"/>
      <c r="J2" s="360"/>
      <c r="K2" s="361"/>
      <c r="L2" s="367" t="s">
        <v>94</v>
      </c>
      <c r="M2" s="368"/>
      <c r="N2" s="368"/>
      <c r="O2" s="369"/>
      <c r="P2" s="370">
        <v>43708</v>
      </c>
      <c r="Q2" s="360"/>
      <c r="R2" s="361"/>
      <c r="S2" s="48"/>
      <c r="T2" s="48"/>
      <c r="U2" s="48"/>
      <c r="V2" s="48"/>
      <c r="W2" s="48"/>
      <c r="X2" s="48"/>
      <c r="Y2" s="48"/>
      <c r="Z2" s="48"/>
      <c r="AA2" s="42"/>
      <c r="AB2" s="42"/>
    </row>
    <row r="3" spans="1:28" ht="19.5" customHeight="1">
      <c r="A3" s="362"/>
      <c r="B3" s="334"/>
      <c r="C3" s="334"/>
      <c r="D3" s="334"/>
      <c r="E3" s="334"/>
      <c r="F3" s="334"/>
      <c r="G3" s="334"/>
      <c r="H3" s="334"/>
      <c r="I3" s="334"/>
      <c r="J3" s="334"/>
      <c r="K3" s="363"/>
      <c r="L3" s="364"/>
      <c r="M3" s="365"/>
      <c r="N3" s="365"/>
      <c r="O3" s="366"/>
      <c r="P3" s="371"/>
      <c r="Q3" s="365"/>
      <c r="R3" s="366"/>
      <c r="S3" s="48"/>
      <c r="T3" s="48"/>
      <c r="U3" s="48"/>
      <c r="V3" s="48"/>
      <c r="W3" s="48"/>
      <c r="X3" s="48"/>
      <c r="Y3" s="48"/>
      <c r="Z3" s="48"/>
      <c r="AA3" s="42"/>
      <c r="AB3" s="42"/>
    </row>
    <row r="4" spans="1:28" ht="19.5" customHeight="1">
      <c r="A4" s="362"/>
      <c r="B4" s="334"/>
      <c r="C4" s="334"/>
      <c r="D4" s="334"/>
      <c r="E4" s="334"/>
      <c r="F4" s="334"/>
      <c r="G4" s="334"/>
      <c r="H4" s="334"/>
      <c r="I4" s="334"/>
      <c r="J4" s="334"/>
      <c r="K4" s="363"/>
      <c r="L4" s="372" t="s">
        <v>116</v>
      </c>
      <c r="M4" s="360"/>
      <c r="N4" s="360"/>
      <c r="O4" s="361"/>
      <c r="P4" s="370">
        <v>43814</v>
      </c>
      <c r="Q4" s="360"/>
      <c r="R4" s="361"/>
      <c r="S4" s="48"/>
      <c r="T4" s="48"/>
      <c r="U4" s="48"/>
      <c r="V4" s="48"/>
      <c r="W4" s="48"/>
      <c r="X4" s="48"/>
      <c r="Y4" s="48"/>
      <c r="Z4" s="48"/>
      <c r="AA4" s="42"/>
      <c r="AB4" s="42"/>
    </row>
    <row r="5" spans="1:28" ht="19.5" customHeight="1">
      <c r="A5" s="362"/>
      <c r="B5" s="334"/>
      <c r="C5" s="334"/>
      <c r="D5" s="334"/>
      <c r="E5" s="334"/>
      <c r="F5" s="334"/>
      <c r="G5" s="334"/>
      <c r="H5" s="334"/>
      <c r="I5" s="334"/>
      <c r="J5" s="334"/>
      <c r="K5" s="363"/>
      <c r="L5" s="364"/>
      <c r="M5" s="365"/>
      <c r="N5" s="365"/>
      <c r="O5" s="366"/>
      <c r="P5" s="371"/>
      <c r="Q5" s="365"/>
      <c r="R5" s="366"/>
      <c r="S5" s="48"/>
      <c r="T5" s="48"/>
      <c r="U5" s="48"/>
      <c r="V5" s="48"/>
      <c r="W5" s="48"/>
      <c r="X5" s="48"/>
      <c r="Y5" s="48"/>
      <c r="Z5" s="48"/>
      <c r="AA5" s="42"/>
      <c r="AB5" s="42"/>
    </row>
    <row r="6" spans="1:28" ht="39.75" customHeight="1">
      <c r="A6" s="364"/>
      <c r="B6" s="365"/>
      <c r="C6" s="365"/>
      <c r="D6" s="365"/>
      <c r="E6" s="365"/>
      <c r="F6" s="365"/>
      <c r="G6" s="365"/>
      <c r="H6" s="365"/>
      <c r="I6" s="365"/>
      <c r="J6" s="365"/>
      <c r="K6" s="366"/>
      <c r="L6" s="52" t="s">
        <v>119</v>
      </c>
      <c r="M6" s="54"/>
      <c r="N6" s="54"/>
      <c r="O6" s="57"/>
      <c r="P6" s="373">
        <v>43714</v>
      </c>
      <c r="Q6" s="348"/>
      <c r="R6" s="349"/>
      <c r="S6" s="48"/>
      <c r="T6" s="48"/>
      <c r="U6" s="48"/>
      <c r="V6" s="48"/>
      <c r="W6" s="48"/>
      <c r="X6" s="48"/>
      <c r="Y6" s="48"/>
      <c r="Z6" s="48"/>
      <c r="AA6" s="42"/>
      <c r="AB6" s="42"/>
    </row>
    <row r="7" spans="1:28" ht="9.75" customHeight="1">
      <c r="A7" s="40"/>
      <c r="B7" s="40"/>
      <c r="C7" s="40"/>
      <c r="D7" s="40"/>
      <c r="E7" s="40"/>
      <c r="F7" s="40"/>
      <c r="G7" s="40"/>
      <c r="H7" s="40"/>
      <c r="I7" s="40"/>
      <c r="J7" s="40"/>
      <c r="K7" s="40"/>
      <c r="L7" s="40"/>
      <c r="M7" s="40"/>
      <c r="N7" s="40"/>
      <c r="O7" s="40"/>
      <c r="P7" s="40"/>
      <c r="Q7" s="40"/>
      <c r="R7" s="40"/>
      <c r="S7" s="40"/>
      <c r="T7" s="40"/>
      <c r="U7" s="40"/>
      <c r="V7" s="40"/>
      <c r="W7" s="40"/>
      <c r="X7" s="40"/>
      <c r="Y7" s="40"/>
      <c r="Z7" s="40"/>
      <c r="AA7" s="42"/>
      <c r="AB7" s="42"/>
    </row>
    <row r="8" spans="1:28" ht="20.25" customHeight="1">
      <c r="A8" s="347" t="s">
        <v>132</v>
      </c>
      <c r="B8" s="348"/>
      <c r="C8" s="348"/>
      <c r="D8" s="348"/>
      <c r="E8" s="348"/>
      <c r="F8" s="348"/>
      <c r="G8" s="348"/>
      <c r="H8" s="348"/>
      <c r="I8" s="348"/>
      <c r="J8" s="348"/>
      <c r="K8" s="349"/>
      <c r="L8" s="40"/>
      <c r="M8" s="40"/>
      <c r="N8" s="40"/>
      <c r="O8" s="40"/>
      <c r="P8" s="40"/>
      <c r="Q8" s="40"/>
      <c r="R8" s="40"/>
      <c r="S8" s="40"/>
      <c r="T8" s="40"/>
      <c r="U8" s="40"/>
      <c r="V8" s="40"/>
      <c r="W8" s="40"/>
      <c r="X8" s="40"/>
      <c r="Y8" s="40"/>
      <c r="Z8" s="40"/>
      <c r="AA8" s="42"/>
      <c r="AB8" s="42"/>
    </row>
    <row r="9" spans="1:28" ht="29.25" customHeight="1">
      <c r="A9" s="63" t="s">
        <v>143</v>
      </c>
      <c r="B9" s="63" t="s">
        <v>146</v>
      </c>
      <c r="C9" s="63" t="s">
        <v>93</v>
      </c>
      <c r="D9" s="63" t="s">
        <v>147</v>
      </c>
      <c r="E9" s="63" t="s">
        <v>148</v>
      </c>
      <c r="F9" s="63" t="s">
        <v>149</v>
      </c>
      <c r="G9" s="63" t="s">
        <v>150</v>
      </c>
      <c r="H9" s="65" t="s">
        <v>151</v>
      </c>
      <c r="I9" s="65" t="s">
        <v>155</v>
      </c>
      <c r="J9" s="63" t="s">
        <v>158</v>
      </c>
      <c r="K9" s="63" t="s">
        <v>159</v>
      </c>
      <c r="L9" s="40"/>
      <c r="M9" s="40"/>
      <c r="N9" s="40"/>
      <c r="O9" s="40"/>
      <c r="P9" s="40"/>
      <c r="Q9" s="40"/>
      <c r="R9" s="40"/>
      <c r="S9" s="40"/>
      <c r="T9" s="40"/>
      <c r="U9" s="40"/>
      <c r="V9" s="40"/>
      <c r="W9" s="40"/>
      <c r="X9" s="40"/>
      <c r="Y9" s="40"/>
      <c r="Z9" s="40"/>
      <c r="AA9" s="42"/>
      <c r="AB9" s="42"/>
    </row>
    <row r="10" spans="1:28" ht="14.25" customHeight="1">
      <c r="A10" s="66" t="s">
        <v>87</v>
      </c>
      <c r="B10" s="68"/>
      <c r="C10" s="68">
        <v>1</v>
      </c>
      <c r="D10" s="68">
        <v>1</v>
      </c>
      <c r="E10" s="68"/>
      <c r="F10" s="68"/>
      <c r="G10" s="68"/>
      <c r="H10" s="68">
        <v>1</v>
      </c>
      <c r="I10" s="68"/>
      <c r="J10" s="68">
        <v>2</v>
      </c>
      <c r="K10" s="70">
        <f t="shared" ref="K10:K23" si="0">SUM(B10:J10)</f>
        <v>5</v>
      </c>
      <c r="L10" s="40"/>
      <c r="M10" s="40"/>
      <c r="N10" s="40"/>
      <c r="O10" s="40"/>
      <c r="P10" s="40"/>
      <c r="Q10" s="40"/>
      <c r="R10" s="40"/>
      <c r="S10" s="40"/>
      <c r="T10" s="40"/>
      <c r="U10" s="40"/>
      <c r="V10" s="40"/>
      <c r="W10" s="40"/>
      <c r="X10" s="40"/>
      <c r="Y10" s="40"/>
      <c r="Z10" s="40"/>
      <c r="AA10" s="42"/>
      <c r="AB10" s="42"/>
    </row>
    <row r="11" spans="1:28" ht="14.25" customHeight="1">
      <c r="A11" s="66" t="s">
        <v>170</v>
      </c>
      <c r="B11" s="68">
        <v>1</v>
      </c>
      <c r="C11" s="68"/>
      <c r="D11" s="68"/>
      <c r="E11" s="68"/>
      <c r="F11" s="68"/>
      <c r="G11" s="68"/>
      <c r="H11" s="68"/>
      <c r="I11" s="68"/>
      <c r="J11" s="68"/>
      <c r="K11" s="70">
        <f t="shared" si="0"/>
        <v>1</v>
      </c>
      <c r="L11" s="40"/>
      <c r="M11" s="40"/>
      <c r="N11" s="40"/>
      <c r="O11" s="40"/>
      <c r="P11" s="40"/>
      <c r="Q11" s="40"/>
      <c r="R11" s="40"/>
      <c r="S11" s="40"/>
      <c r="T11" s="40"/>
      <c r="U11" s="40"/>
      <c r="V11" s="40"/>
      <c r="W11" s="40"/>
      <c r="X11" s="40"/>
      <c r="Y11" s="40"/>
      <c r="Z11" s="40"/>
      <c r="AA11" s="42"/>
      <c r="AB11" s="42"/>
    </row>
    <row r="12" spans="1:28" ht="14.25" customHeight="1">
      <c r="A12" s="66" t="s">
        <v>171</v>
      </c>
      <c r="B12" s="68">
        <v>1</v>
      </c>
      <c r="C12" s="68">
        <v>2</v>
      </c>
      <c r="D12" s="68"/>
      <c r="E12" s="68"/>
      <c r="F12" s="68"/>
      <c r="G12" s="68"/>
      <c r="H12" s="68"/>
      <c r="I12" s="68"/>
      <c r="J12" s="68">
        <v>1</v>
      </c>
      <c r="K12" s="70">
        <f t="shared" si="0"/>
        <v>4</v>
      </c>
      <c r="L12" s="40"/>
      <c r="M12" s="40"/>
      <c r="N12" s="40"/>
      <c r="O12" s="40"/>
      <c r="P12" s="40"/>
      <c r="Q12" s="40"/>
      <c r="R12" s="40"/>
      <c r="S12" s="40"/>
      <c r="T12" s="40"/>
      <c r="U12" s="40"/>
      <c r="V12" s="40"/>
      <c r="W12" s="40"/>
      <c r="X12" s="40"/>
      <c r="Y12" s="40"/>
      <c r="Z12" s="40"/>
      <c r="AA12" s="42"/>
      <c r="AB12" s="42"/>
    </row>
    <row r="13" spans="1:28" ht="14.25" customHeight="1">
      <c r="A13" s="71" t="s">
        <v>172</v>
      </c>
      <c r="B13" s="73">
        <v>1</v>
      </c>
      <c r="C13" s="73"/>
      <c r="D13" s="73">
        <v>4</v>
      </c>
      <c r="E13" s="73"/>
      <c r="F13" s="73"/>
      <c r="G13" s="73"/>
      <c r="H13" s="73">
        <v>1</v>
      </c>
      <c r="I13" s="73"/>
      <c r="J13" s="73">
        <v>1</v>
      </c>
      <c r="K13" s="75">
        <f t="shared" si="0"/>
        <v>7</v>
      </c>
      <c r="L13" s="40"/>
      <c r="M13" s="40"/>
      <c r="N13" s="40"/>
      <c r="O13" s="40"/>
      <c r="P13" s="40"/>
      <c r="Q13" s="40"/>
      <c r="R13" s="40"/>
      <c r="S13" s="40"/>
      <c r="T13" s="40"/>
      <c r="U13" s="40"/>
      <c r="V13" s="40"/>
      <c r="W13" s="40"/>
      <c r="X13" s="40"/>
      <c r="Y13" s="40"/>
      <c r="Z13" s="40"/>
      <c r="AA13" s="42"/>
      <c r="AB13" s="42"/>
    </row>
    <row r="14" spans="1:28" ht="14.25" customHeight="1">
      <c r="A14" s="76" t="s">
        <v>173</v>
      </c>
      <c r="B14" s="77">
        <v>1</v>
      </c>
      <c r="C14" s="77"/>
      <c r="D14" s="77">
        <v>2</v>
      </c>
      <c r="E14" s="77"/>
      <c r="F14" s="77"/>
      <c r="G14" s="77"/>
      <c r="H14" s="77"/>
      <c r="I14" s="77"/>
      <c r="J14" s="77">
        <v>1</v>
      </c>
      <c r="K14" s="79">
        <f t="shared" si="0"/>
        <v>4</v>
      </c>
      <c r="L14" s="40"/>
      <c r="M14" s="40"/>
      <c r="N14" s="40"/>
      <c r="O14" s="40"/>
      <c r="P14" s="40"/>
      <c r="Q14" s="40"/>
      <c r="R14" s="40"/>
      <c r="S14" s="40"/>
      <c r="T14" s="40"/>
      <c r="U14" s="40"/>
      <c r="V14" s="40"/>
      <c r="W14" s="40"/>
      <c r="X14" s="40"/>
      <c r="Y14" s="40"/>
      <c r="Z14" s="40"/>
      <c r="AA14" s="42"/>
      <c r="AB14" s="42"/>
    </row>
    <row r="15" spans="1:28" ht="14.25" customHeight="1">
      <c r="A15" s="76" t="s">
        <v>174</v>
      </c>
      <c r="B15" s="77">
        <v>2</v>
      </c>
      <c r="C15" s="77"/>
      <c r="D15" s="77"/>
      <c r="E15" s="77"/>
      <c r="F15" s="77">
        <v>10</v>
      </c>
      <c r="G15" s="77"/>
      <c r="H15" s="77"/>
      <c r="I15" s="77"/>
      <c r="J15" s="77">
        <v>4</v>
      </c>
      <c r="K15" s="79">
        <f t="shared" si="0"/>
        <v>16</v>
      </c>
      <c r="L15" s="40"/>
      <c r="M15" s="40"/>
      <c r="N15" s="40"/>
      <c r="O15" s="40"/>
      <c r="P15" s="40"/>
      <c r="Q15" s="40"/>
      <c r="R15" s="40"/>
      <c r="S15" s="40"/>
      <c r="T15" s="40"/>
      <c r="U15" s="40"/>
      <c r="V15" s="40"/>
      <c r="W15" s="40"/>
      <c r="X15" s="40"/>
      <c r="Y15" s="40"/>
      <c r="Z15" s="40"/>
      <c r="AA15" s="42"/>
      <c r="AB15" s="42"/>
    </row>
    <row r="16" spans="1:28" ht="14.25" customHeight="1">
      <c r="A16" s="76" t="s">
        <v>177</v>
      </c>
      <c r="B16" s="77">
        <v>1</v>
      </c>
      <c r="C16" s="77"/>
      <c r="D16" s="77"/>
      <c r="E16" s="77"/>
      <c r="F16" s="77"/>
      <c r="G16" s="77"/>
      <c r="H16" s="77"/>
      <c r="I16" s="77"/>
      <c r="J16" s="77">
        <v>1</v>
      </c>
      <c r="K16" s="79">
        <f t="shared" si="0"/>
        <v>2</v>
      </c>
      <c r="L16" s="40"/>
      <c r="M16" s="40"/>
      <c r="N16" s="40"/>
      <c r="O16" s="40"/>
      <c r="P16" s="40"/>
      <c r="Q16" s="40"/>
      <c r="R16" s="40"/>
      <c r="S16" s="40"/>
      <c r="T16" s="40"/>
      <c r="U16" s="40"/>
      <c r="V16" s="40"/>
      <c r="W16" s="40"/>
      <c r="X16" s="40"/>
      <c r="Y16" s="40"/>
      <c r="Z16" s="40"/>
      <c r="AA16" s="42"/>
      <c r="AB16" s="42"/>
    </row>
    <row r="17" spans="1:28" ht="14.25" customHeight="1">
      <c r="A17" s="76" t="s">
        <v>181</v>
      </c>
      <c r="B17" s="77"/>
      <c r="C17" s="77"/>
      <c r="D17" s="77">
        <v>3</v>
      </c>
      <c r="E17" s="77"/>
      <c r="F17" s="77"/>
      <c r="G17" s="77"/>
      <c r="H17" s="77"/>
      <c r="I17" s="77"/>
      <c r="J17" s="77"/>
      <c r="K17" s="79">
        <f t="shared" si="0"/>
        <v>3</v>
      </c>
      <c r="L17" s="40"/>
      <c r="M17" s="40"/>
      <c r="N17" s="40"/>
      <c r="O17" s="40"/>
      <c r="P17" s="40"/>
      <c r="Q17" s="40"/>
      <c r="R17" s="40"/>
      <c r="S17" s="40"/>
      <c r="T17" s="40"/>
      <c r="U17" s="40"/>
      <c r="V17" s="40"/>
      <c r="W17" s="40"/>
      <c r="X17" s="40"/>
      <c r="Y17" s="40"/>
      <c r="Z17" s="40"/>
      <c r="AA17" s="42"/>
      <c r="AB17" s="42"/>
    </row>
    <row r="18" spans="1:28" ht="14.25" customHeight="1">
      <c r="A18" s="76" t="s">
        <v>182</v>
      </c>
      <c r="B18" s="77"/>
      <c r="C18" s="77"/>
      <c r="D18" s="77"/>
      <c r="E18" s="77"/>
      <c r="F18" s="77"/>
      <c r="G18" s="77"/>
      <c r="H18" s="77"/>
      <c r="I18" s="77">
        <v>2</v>
      </c>
      <c r="J18" s="77"/>
      <c r="K18" s="79">
        <f t="shared" si="0"/>
        <v>2</v>
      </c>
      <c r="L18" s="40"/>
      <c r="M18" s="40"/>
      <c r="N18" s="40"/>
      <c r="O18" s="40"/>
      <c r="P18" s="40"/>
      <c r="Q18" s="40"/>
      <c r="R18" s="40"/>
      <c r="S18" s="40"/>
      <c r="T18" s="40"/>
      <c r="U18" s="40"/>
      <c r="V18" s="40"/>
      <c r="W18" s="40"/>
      <c r="X18" s="40"/>
      <c r="Y18" s="40"/>
      <c r="Z18" s="40"/>
      <c r="AA18" s="42"/>
      <c r="AB18" s="42"/>
    </row>
    <row r="19" spans="1:28" ht="14.25" customHeight="1">
      <c r="A19" s="76" t="s">
        <v>183</v>
      </c>
      <c r="B19" s="77">
        <v>1</v>
      </c>
      <c r="C19" s="77"/>
      <c r="D19" s="77">
        <v>2</v>
      </c>
      <c r="E19" s="77"/>
      <c r="F19" s="77"/>
      <c r="G19" s="77"/>
      <c r="H19" s="77">
        <v>2</v>
      </c>
      <c r="I19" s="77"/>
      <c r="J19" s="77"/>
      <c r="K19" s="79">
        <f t="shared" si="0"/>
        <v>5</v>
      </c>
      <c r="L19" s="40"/>
      <c r="M19" s="40"/>
      <c r="N19" s="40"/>
      <c r="O19" s="40"/>
      <c r="P19" s="40"/>
      <c r="Q19" s="40"/>
      <c r="R19" s="40"/>
      <c r="S19" s="40"/>
      <c r="T19" s="40"/>
      <c r="U19" s="40"/>
      <c r="V19" s="40"/>
      <c r="W19" s="40"/>
      <c r="X19" s="40"/>
      <c r="Y19" s="40"/>
      <c r="Z19" s="40"/>
      <c r="AA19" s="42"/>
      <c r="AB19" s="42"/>
    </row>
    <row r="20" spans="1:28" ht="14.25" customHeight="1">
      <c r="A20" s="76" t="s">
        <v>184</v>
      </c>
      <c r="B20" s="77"/>
      <c r="C20" s="77"/>
      <c r="D20" s="77"/>
      <c r="E20" s="77"/>
      <c r="F20" s="77"/>
      <c r="G20" s="77">
        <v>3</v>
      </c>
      <c r="H20" s="77">
        <v>2</v>
      </c>
      <c r="I20" s="77"/>
      <c r="J20" s="77">
        <v>1</v>
      </c>
      <c r="K20" s="79">
        <f t="shared" si="0"/>
        <v>6</v>
      </c>
      <c r="L20" s="40"/>
      <c r="M20" s="40"/>
      <c r="N20" s="40"/>
      <c r="O20" s="40"/>
      <c r="P20" s="40"/>
      <c r="Q20" s="40"/>
      <c r="R20" s="40"/>
      <c r="S20" s="40"/>
      <c r="T20" s="40"/>
      <c r="U20" s="40"/>
      <c r="V20" s="40"/>
      <c r="W20" s="40"/>
      <c r="X20" s="40"/>
      <c r="Y20" s="40"/>
      <c r="Z20" s="40"/>
      <c r="AA20" s="42"/>
      <c r="AB20" s="42"/>
    </row>
    <row r="21" spans="1:28" ht="14.25" customHeight="1">
      <c r="A21" s="76" t="s">
        <v>187</v>
      </c>
      <c r="B21" s="77"/>
      <c r="C21" s="77"/>
      <c r="D21" s="77"/>
      <c r="E21" s="77"/>
      <c r="F21" s="77"/>
      <c r="G21" s="77"/>
      <c r="H21" s="77"/>
      <c r="I21" s="77"/>
      <c r="J21" s="77">
        <v>1</v>
      </c>
      <c r="K21" s="79">
        <f t="shared" si="0"/>
        <v>1</v>
      </c>
      <c r="L21" s="40"/>
      <c r="M21" s="40"/>
      <c r="N21" s="40"/>
      <c r="O21" s="40"/>
      <c r="P21" s="40"/>
      <c r="Q21" s="40"/>
      <c r="R21" s="40"/>
      <c r="S21" s="40"/>
      <c r="T21" s="40"/>
      <c r="U21" s="40"/>
      <c r="V21" s="40"/>
      <c r="W21" s="40"/>
      <c r="X21" s="40"/>
      <c r="Y21" s="40"/>
      <c r="Z21" s="40"/>
      <c r="AA21" s="42"/>
      <c r="AB21" s="42"/>
    </row>
    <row r="22" spans="1:28" ht="14.25" customHeight="1">
      <c r="A22" s="81" t="s">
        <v>189</v>
      </c>
      <c r="B22" s="82"/>
      <c r="C22" s="82"/>
      <c r="D22" s="82"/>
      <c r="E22" s="82"/>
      <c r="F22" s="82"/>
      <c r="G22" s="82"/>
      <c r="H22" s="82">
        <v>1</v>
      </c>
      <c r="I22" s="82"/>
      <c r="J22" s="82">
        <v>1</v>
      </c>
      <c r="K22" s="84">
        <f t="shared" si="0"/>
        <v>2</v>
      </c>
      <c r="L22" s="40"/>
      <c r="M22" s="40"/>
      <c r="N22" s="40"/>
      <c r="O22" s="40"/>
      <c r="P22" s="40"/>
      <c r="Q22" s="40"/>
      <c r="R22" s="40"/>
      <c r="S22" s="40"/>
      <c r="T22" s="40"/>
      <c r="U22" s="40"/>
      <c r="V22" s="40"/>
      <c r="W22" s="40"/>
      <c r="X22" s="40"/>
      <c r="Y22" s="40"/>
      <c r="Z22" s="40"/>
      <c r="AA22" s="42"/>
      <c r="AB22" s="42"/>
    </row>
    <row r="23" spans="1:28" ht="14.25" customHeight="1">
      <c r="A23" s="81" t="s">
        <v>198</v>
      </c>
      <c r="B23" s="82"/>
      <c r="C23" s="82"/>
      <c r="D23" s="82"/>
      <c r="E23" s="82">
        <v>2</v>
      </c>
      <c r="F23" s="82"/>
      <c r="G23" s="82"/>
      <c r="H23" s="82"/>
      <c r="I23" s="82"/>
      <c r="J23" s="82"/>
      <c r="K23" s="84">
        <f t="shared" si="0"/>
        <v>2</v>
      </c>
      <c r="L23" s="40"/>
      <c r="M23" s="40"/>
      <c r="N23" s="40"/>
      <c r="O23" s="40"/>
      <c r="P23" s="40"/>
      <c r="Q23" s="40"/>
      <c r="R23" s="40"/>
      <c r="S23" s="40"/>
      <c r="T23" s="40"/>
      <c r="U23" s="40"/>
      <c r="V23" s="40"/>
      <c r="W23" s="40"/>
      <c r="X23" s="40"/>
      <c r="Y23" s="40"/>
      <c r="Z23" s="40"/>
      <c r="AA23" s="42"/>
      <c r="AB23" s="42"/>
    </row>
    <row r="24" spans="1:28" ht="14.25" customHeight="1">
      <c r="A24" s="86" t="s">
        <v>159</v>
      </c>
      <c r="B24" s="88">
        <f t="shared" ref="B24:K24" si="1">SUM(B10:B23)</f>
        <v>8</v>
      </c>
      <c r="C24" s="88">
        <f t="shared" si="1"/>
        <v>3</v>
      </c>
      <c r="D24" s="88">
        <f t="shared" si="1"/>
        <v>12</v>
      </c>
      <c r="E24" s="88">
        <f t="shared" si="1"/>
        <v>2</v>
      </c>
      <c r="F24" s="88">
        <f t="shared" si="1"/>
        <v>10</v>
      </c>
      <c r="G24" s="88">
        <f t="shared" si="1"/>
        <v>3</v>
      </c>
      <c r="H24" s="88">
        <f t="shared" si="1"/>
        <v>7</v>
      </c>
      <c r="I24" s="88">
        <f t="shared" si="1"/>
        <v>2</v>
      </c>
      <c r="J24" s="88">
        <f t="shared" si="1"/>
        <v>13</v>
      </c>
      <c r="K24" s="88">
        <f t="shared" si="1"/>
        <v>60</v>
      </c>
      <c r="L24" s="40"/>
      <c r="M24" s="40"/>
      <c r="N24" s="40"/>
      <c r="O24" s="40"/>
      <c r="P24" s="40"/>
      <c r="Q24" s="40"/>
      <c r="R24" s="40"/>
      <c r="S24" s="40"/>
      <c r="T24" s="40"/>
      <c r="U24" s="40"/>
      <c r="V24" s="40"/>
      <c r="W24" s="40"/>
      <c r="X24" s="40"/>
      <c r="Y24" s="40"/>
      <c r="Z24" s="40"/>
      <c r="AA24" s="42"/>
      <c r="AB24" s="42"/>
    </row>
    <row r="25" spans="1:28" ht="14.25" customHeight="1">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2"/>
      <c r="AB25" s="42"/>
    </row>
    <row r="26" spans="1:28"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row>
    <row r="27" spans="1:28"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row>
    <row r="28" spans="1:28"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row>
    <row r="29" spans="1:28"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row>
    <row r="30" spans="1:28"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row>
    <row r="31" spans="1:28"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row>
    <row r="32" spans="1:28"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row>
    <row r="33" spans="1:28"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row>
    <row r="34" spans="1:28"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row>
    <row r="35" spans="1:28"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row>
    <row r="36" spans="1:28"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row>
    <row r="37" spans="1:28"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row>
    <row r="38" spans="1:28"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row>
    <row r="39" spans="1:28"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row>
    <row r="40" spans="1:28"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row>
    <row r="41" spans="1:28"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row>
    <row r="42" spans="1:28"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row>
    <row r="43" spans="1:28"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row>
    <row r="44" spans="1:28"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row>
    <row r="45" spans="1:28"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row>
    <row r="46" spans="1:28"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row>
    <row r="47" spans="1:28"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row>
    <row r="48" spans="1:28"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row>
    <row r="49" spans="1:28"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row>
    <row r="50" spans="1:28"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row>
    <row r="51" spans="1:28"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row>
    <row r="52" spans="1:28"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row>
    <row r="53" spans="1:28"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row>
    <row r="54" spans="1:28"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row>
    <row r="55" spans="1:28"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row>
    <row r="56" spans="1:28"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row>
    <row r="57" spans="1:28"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row>
    <row r="58" spans="1:28"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row>
    <row r="59" spans="1:28"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row>
    <row r="60" spans="1:28"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row>
    <row r="61" spans="1:28"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row>
    <row r="62" spans="1:28"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row>
    <row r="63" spans="1:28"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row>
    <row r="64" spans="1:28"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row>
    <row r="65" spans="1:28"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row>
    <row r="66" spans="1:28" ht="15.75" customHeight="1">
      <c r="A66" s="350" t="s">
        <v>222</v>
      </c>
      <c r="B66" s="334"/>
      <c r="C66" s="334"/>
      <c r="D66" s="334"/>
      <c r="E66" s="334"/>
      <c r="F66" s="334"/>
      <c r="G66" s="334"/>
      <c r="H66" s="42"/>
      <c r="I66" s="42"/>
      <c r="J66" s="42"/>
      <c r="K66" s="42"/>
      <c r="L66" s="42"/>
      <c r="M66" s="42"/>
      <c r="N66" s="42"/>
      <c r="O66" s="42"/>
      <c r="P66" s="42"/>
      <c r="Q66" s="42"/>
      <c r="R66" s="42"/>
      <c r="S66" s="42"/>
      <c r="T66" s="42"/>
      <c r="U66" s="42"/>
      <c r="V66" s="42"/>
      <c r="W66" s="42"/>
      <c r="X66" s="42"/>
      <c r="Y66" s="42"/>
      <c r="Z66" s="42"/>
      <c r="AA66" s="42"/>
      <c r="AB66" s="42"/>
    </row>
    <row r="67" spans="1:28" ht="15.75" customHeight="1">
      <c r="A67" s="351" t="s">
        <v>223</v>
      </c>
      <c r="B67" s="327" t="s">
        <v>224</v>
      </c>
      <c r="C67" s="328"/>
      <c r="D67" s="328"/>
      <c r="E67" s="352"/>
      <c r="F67" s="353" t="s">
        <v>229</v>
      </c>
      <c r="G67" s="328"/>
      <c r="H67" s="328"/>
      <c r="I67" s="329"/>
      <c r="J67" s="343" t="s">
        <v>232</v>
      </c>
      <c r="K67" s="328"/>
      <c r="L67" s="328"/>
      <c r="M67" s="329"/>
      <c r="N67" s="42"/>
      <c r="O67" s="42"/>
      <c r="P67" s="42"/>
      <c r="Q67" s="42"/>
      <c r="R67" s="42"/>
      <c r="S67" s="42"/>
      <c r="T67" s="42"/>
      <c r="U67" s="42"/>
      <c r="V67" s="42"/>
      <c r="W67" s="42"/>
      <c r="X67" s="42"/>
      <c r="Y67" s="42"/>
      <c r="Z67" s="42"/>
      <c r="AA67" s="42"/>
      <c r="AB67" s="42"/>
    </row>
    <row r="68" spans="1:28" ht="15.75" customHeight="1">
      <c r="A68" s="331"/>
      <c r="B68" s="354" t="s">
        <v>240</v>
      </c>
      <c r="C68" s="329"/>
      <c r="D68" s="327" t="s">
        <v>243</v>
      </c>
      <c r="E68" s="352"/>
      <c r="F68" s="355" t="s">
        <v>240</v>
      </c>
      <c r="G68" s="329"/>
      <c r="H68" s="353" t="s">
        <v>243</v>
      </c>
      <c r="I68" s="329"/>
      <c r="J68" s="342" t="s">
        <v>240</v>
      </c>
      <c r="K68" s="329"/>
      <c r="L68" s="343" t="s">
        <v>243</v>
      </c>
      <c r="M68" s="329"/>
      <c r="N68" s="42"/>
      <c r="O68" s="42"/>
      <c r="P68" s="42"/>
      <c r="Q68" s="42"/>
      <c r="R68" s="42"/>
      <c r="S68" s="42"/>
      <c r="T68" s="42"/>
      <c r="U68" s="42"/>
      <c r="V68" s="42"/>
      <c r="W68" s="42"/>
      <c r="X68" s="42"/>
      <c r="Y68" s="42"/>
      <c r="Z68" s="42"/>
      <c r="AA68" s="42"/>
      <c r="AB68" s="42"/>
    </row>
    <row r="69" spans="1:28" ht="33.75" customHeight="1">
      <c r="A69" s="332"/>
      <c r="B69" s="98" t="s">
        <v>255</v>
      </c>
      <c r="C69" s="99" t="s">
        <v>258</v>
      </c>
      <c r="D69" s="99" t="s">
        <v>255</v>
      </c>
      <c r="E69" s="99" t="s">
        <v>258</v>
      </c>
      <c r="F69" s="101" t="s">
        <v>255</v>
      </c>
      <c r="G69" s="103" t="s">
        <v>258</v>
      </c>
      <c r="H69" s="103" t="s">
        <v>255</v>
      </c>
      <c r="I69" s="103" t="s">
        <v>258</v>
      </c>
      <c r="J69" s="104" t="s">
        <v>255</v>
      </c>
      <c r="K69" s="105" t="s">
        <v>258</v>
      </c>
      <c r="L69" s="105" t="s">
        <v>255</v>
      </c>
      <c r="M69" s="105" t="s">
        <v>258</v>
      </c>
      <c r="N69" s="42"/>
      <c r="O69" s="42"/>
      <c r="P69" s="42"/>
      <c r="Q69" s="42"/>
      <c r="R69" s="42"/>
      <c r="S69" s="42"/>
      <c r="T69" s="42"/>
      <c r="U69" s="42"/>
      <c r="V69" s="42"/>
      <c r="W69" s="42"/>
      <c r="X69" s="42"/>
      <c r="Y69" s="42"/>
      <c r="Z69" s="42"/>
      <c r="AA69" s="42"/>
      <c r="AB69" s="42"/>
    </row>
    <row r="70" spans="1:28" ht="15.75" customHeight="1">
      <c r="A70" s="106" t="s">
        <v>87</v>
      </c>
      <c r="B70" s="108">
        <v>3</v>
      </c>
      <c r="C70" s="108">
        <v>0</v>
      </c>
      <c r="D70" s="108">
        <v>2</v>
      </c>
      <c r="E70" s="108">
        <v>0</v>
      </c>
      <c r="F70" s="109">
        <v>3</v>
      </c>
      <c r="G70" s="109">
        <v>0</v>
      </c>
      <c r="H70" s="109">
        <v>2</v>
      </c>
      <c r="I70" s="109">
        <v>0</v>
      </c>
      <c r="J70" s="110"/>
      <c r="K70" s="110"/>
      <c r="L70" s="110"/>
      <c r="M70" s="110"/>
      <c r="N70" s="42"/>
      <c r="O70" s="42"/>
      <c r="P70" s="42"/>
      <c r="Q70" s="42"/>
      <c r="R70" s="42"/>
      <c r="S70" s="42"/>
      <c r="T70" s="42"/>
      <c r="U70" s="42"/>
      <c r="V70" s="42"/>
      <c r="W70" s="42"/>
      <c r="X70" s="42"/>
      <c r="Y70" s="42"/>
      <c r="Z70" s="42"/>
      <c r="AA70" s="42"/>
      <c r="AB70" s="42"/>
    </row>
    <row r="71" spans="1:28" ht="15.75" customHeight="1">
      <c r="A71" s="106" t="s">
        <v>170</v>
      </c>
      <c r="B71" s="108">
        <v>1</v>
      </c>
      <c r="C71" s="108">
        <v>0</v>
      </c>
      <c r="D71" s="108">
        <v>0</v>
      </c>
      <c r="E71" s="108">
        <v>0</v>
      </c>
      <c r="F71" s="109">
        <v>1</v>
      </c>
      <c r="G71" s="109">
        <v>0</v>
      </c>
      <c r="H71" s="109">
        <v>0</v>
      </c>
      <c r="I71" s="109">
        <v>0</v>
      </c>
      <c r="J71" s="110"/>
      <c r="K71" s="110"/>
      <c r="L71" s="110"/>
      <c r="M71" s="110"/>
      <c r="N71" s="42"/>
      <c r="O71" s="42"/>
      <c r="P71" s="42"/>
      <c r="Q71" s="42"/>
      <c r="R71" s="42"/>
      <c r="S71" s="42"/>
      <c r="T71" s="42"/>
      <c r="U71" s="42"/>
      <c r="V71" s="42"/>
      <c r="W71" s="42"/>
      <c r="X71" s="42"/>
      <c r="Y71" s="42"/>
      <c r="Z71" s="42"/>
      <c r="AA71" s="42"/>
      <c r="AB71" s="42"/>
    </row>
    <row r="72" spans="1:28" ht="15.75" customHeight="1">
      <c r="A72" s="106" t="s">
        <v>171</v>
      </c>
      <c r="B72" s="108">
        <v>3</v>
      </c>
      <c r="C72" s="108">
        <v>0</v>
      </c>
      <c r="D72" s="108">
        <v>1</v>
      </c>
      <c r="E72" s="108">
        <v>0</v>
      </c>
      <c r="F72" s="109">
        <v>3</v>
      </c>
      <c r="G72" s="109">
        <v>0</v>
      </c>
      <c r="H72" s="109">
        <v>1</v>
      </c>
      <c r="I72" s="109">
        <v>0</v>
      </c>
      <c r="J72" s="110"/>
      <c r="K72" s="110"/>
      <c r="L72" s="110"/>
      <c r="M72" s="110"/>
      <c r="N72" s="42"/>
      <c r="O72" s="42"/>
      <c r="P72" s="42"/>
      <c r="Q72" s="42"/>
      <c r="R72" s="42"/>
      <c r="S72" s="42"/>
      <c r="T72" s="42"/>
      <c r="U72" s="42"/>
      <c r="V72" s="42"/>
      <c r="W72" s="42"/>
      <c r="X72" s="42"/>
      <c r="Y72" s="42"/>
      <c r="Z72" s="42"/>
      <c r="AA72" s="42"/>
      <c r="AB72" s="42"/>
    </row>
    <row r="73" spans="1:28" ht="15.75" customHeight="1">
      <c r="A73" s="106" t="s">
        <v>172</v>
      </c>
      <c r="B73" s="108">
        <v>6</v>
      </c>
      <c r="C73" s="108">
        <v>0</v>
      </c>
      <c r="D73" s="108">
        <v>1</v>
      </c>
      <c r="E73" s="108">
        <v>0</v>
      </c>
      <c r="F73" s="109">
        <v>6</v>
      </c>
      <c r="G73" s="109">
        <v>0</v>
      </c>
      <c r="H73" s="109">
        <v>1</v>
      </c>
      <c r="I73" s="109">
        <v>0</v>
      </c>
      <c r="J73" s="110"/>
      <c r="K73" s="110"/>
      <c r="L73" s="110"/>
      <c r="M73" s="110"/>
      <c r="N73" s="42"/>
      <c r="O73" s="42"/>
      <c r="P73" s="42"/>
      <c r="Q73" s="42"/>
      <c r="R73" s="42"/>
      <c r="S73" s="42"/>
      <c r="T73" s="42"/>
      <c r="U73" s="42"/>
      <c r="V73" s="42"/>
      <c r="W73" s="42"/>
      <c r="X73" s="42"/>
      <c r="Y73" s="42"/>
      <c r="Z73" s="42"/>
      <c r="AA73" s="42"/>
      <c r="AB73" s="42"/>
    </row>
    <row r="74" spans="1:28" ht="15.75" customHeight="1">
      <c r="A74" s="106" t="s">
        <v>173</v>
      </c>
      <c r="B74" s="108">
        <v>3</v>
      </c>
      <c r="C74" s="108">
        <v>0</v>
      </c>
      <c r="D74" s="108">
        <v>1</v>
      </c>
      <c r="E74" s="108">
        <v>0</v>
      </c>
      <c r="F74" s="109">
        <v>3</v>
      </c>
      <c r="G74" s="113">
        <v>0</v>
      </c>
      <c r="H74" s="109">
        <v>1</v>
      </c>
      <c r="I74" s="109">
        <v>0</v>
      </c>
      <c r="J74" s="110"/>
      <c r="K74" s="110"/>
      <c r="L74" s="110"/>
      <c r="M74" s="110"/>
      <c r="N74" s="42"/>
      <c r="O74" s="42"/>
      <c r="P74" s="42"/>
      <c r="Q74" s="42"/>
      <c r="R74" s="42"/>
      <c r="S74" s="42"/>
      <c r="T74" s="42"/>
      <c r="U74" s="42"/>
      <c r="V74" s="42"/>
      <c r="W74" s="42"/>
      <c r="X74" s="42"/>
      <c r="Y74" s="42"/>
      <c r="Z74" s="42"/>
      <c r="AA74" s="42"/>
      <c r="AB74" s="42"/>
    </row>
    <row r="75" spans="1:28" ht="15.75" customHeight="1">
      <c r="A75" s="106" t="s">
        <v>174</v>
      </c>
      <c r="B75" s="108">
        <v>12</v>
      </c>
      <c r="C75" s="108">
        <v>0</v>
      </c>
      <c r="D75" s="108">
        <v>4</v>
      </c>
      <c r="E75" s="108">
        <v>0</v>
      </c>
      <c r="F75" s="109">
        <v>12</v>
      </c>
      <c r="G75" s="109">
        <v>0</v>
      </c>
      <c r="H75" s="109">
        <v>4</v>
      </c>
      <c r="I75" s="109">
        <v>0</v>
      </c>
      <c r="J75" s="110"/>
      <c r="K75" s="110"/>
      <c r="L75" s="110"/>
      <c r="M75" s="110"/>
      <c r="N75" s="42"/>
      <c r="O75" s="42"/>
      <c r="P75" s="42"/>
      <c r="Q75" s="42"/>
      <c r="R75" s="42"/>
      <c r="S75" s="42"/>
      <c r="T75" s="42"/>
      <c r="U75" s="42"/>
      <c r="V75" s="42"/>
      <c r="W75" s="42"/>
      <c r="X75" s="42"/>
      <c r="Y75" s="42"/>
      <c r="Z75" s="42"/>
      <c r="AA75" s="42"/>
      <c r="AB75" s="42"/>
    </row>
    <row r="76" spans="1:28" ht="15.75" customHeight="1">
      <c r="A76" s="106" t="s">
        <v>177</v>
      </c>
      <c r="B76" s="108">
        <v>1</v>
      </c>
      <c r="C76" s="108">
        <v>0</v>
      </c>
      <c r="D76" s="108">
        <v>1</v>
      </c>
      <c r="E76" s="108">
        <v>0</v>
      </c>
      <c r="F76" s="109">
        <v>1</v>
      </c>
      <c r="G76" s="109">
        <v>0</v>
      </c>
      <c r="H76" s="109">
        <v>1</v>
      </c>
      <c r="I76" s="109">
        <v>0</v>
      </c>
      <c r="J76" s="110"/>
      <c r="K76" s="110"/>
      <c r="L76" s="110"/>
      <c r="M76" s="110"/>
      <c r="N76" s="42"/>
      <c r="O76" s="42"/>
      <c r="P76" s="42"/>
      <c r="Q76" s="42"/>
      <c r="R76" s="42"/>
      <c r="S76" s="42"/>
      <c r="T76" s="42"/>
      <c r="U76" s="42"/>
      <c r="V76" s="42"/>
      <c r="W76" s="42"/>
      <c r="X76" s="42"/>
      <c r="Y76" s="42"/>
      <c r="Z76" s="42"/>
      <c r="AA76" s="42"/>
      <c r="AB76" s="42"/>
    </row>
    <row r="77" spans="1:28" ht="15.75" customHeight="1">
      <c r="A77" s="106" t="s">
        <v>181</v>
      </c>
      <c r="B77" s="108">
        <v>3</v>
      </c>
      <c r="C77" s="108">
        <v>0</v>
      </c>
      <c r="D77" s="108">
        <v>0</v>
      </c>
      <c r="E77" s="108">
        <v>0</v>
      </c>
      <c r="F77" s="109">
        <v>3</v>
      </c>
      <c r="G77" s="113">
        <v>0</v>
      </c>
      <c r="H77" s="109">
        <v>0</v>
      </c>
      <c r="I77" s="109">
        <v>0</v>
      </c>
      <c r="J77" s="110"/>
      <c r="K77" s="110"/>
      <c r="L77" s="110"/>
      <c r="M77" s="110"/>
      <c r="N77" s="42"/>
      <c r="O77" s="42"/>
      <c r="P77" s="42"/>
      <c r="Q77" s="42"/>
      <c r="R77" s="42"/>
      <c r="S77" s="42"/>
      <c r="T77" s="42"/>
      <c r="U77" s="42"/>
      <c r="V77" s="42"/>
      <c r="W77" s="42"/>
      <c r="X77" s="42"/>
      <c r="Y77" s="42"/>
      <c r="Z77" s="42"/>
      <c r="AA77" s="42"/>
      <c r="AB77" s="42"/>
    </row>
    <row r="78" spans="1:28" ht="15.75" customHeight="1">
      <c r="A78" s="106" t="s">
        <v>182</v>
      </c>
      <c r="B78" s="108">
        <v>2</v>
      </c>
      <c r="C78" s="108">
        <v>0</v>
      </c>
      <c r="D78" s="108">
        <v>0</v>
      </c>
      <c r="E78" s="108">
        <v>0</v>
      </c>
      <c r="F78" s="109">
        <v>5</v>
      </c>
      <c r="G78" s="109">
        <v>0</v>
      </c>
      <c r="H78" s="109">
        <v>0</v>
      </c>
      <c r="I78" s="109">
        <v>0</v>
      </c>
      <c r="J78" s="110"/>
      <c r="K78" s="110"/>
      <c r="L78" s="110"/>
      <c r="M78" s="110"/>
      <c r="N78" s="42"/>
      <c r="O78" s="42"/>
      <c r="P78" s="42"/>
      <c r="Q78" s="42"/>
      <c r="R78" s="42"/>
      <c r="S78" s="42"/>
      <c r="T78" s="42"/>
      <c r="U78" s="42"/>
      <c r="V78" s="42"/>
      <c r="W78" s="42"/>
      <c r="X78" s="42"/>
      <c r="Y78" s="42"/>
      <c r="Z78" s="42"/>
      <c r="AA78" s="42"/>
      <c r="AB78" s="42"/>
    </row>
    <row r="79" spans="1:28" ht="15.75" customHeight="1">
      <c r="A79" s="106" t="s">
        <v>183</v>
      </c>
      <c r="B79" s="108">
        <v>5</v>
      </c>
      <c r="C79" s="108">
        <v>0</v>
      </c>
      <c r="D79" s="108">
        <v>0</v>
      </c>
      <c r="E79" s="108">
        <v>0</v>
      </c>
      <c r="F79" s="109">
        <v>5</v>
      </c>
      <c r="G79" s="109">
        <v>0</v>
      </c>
      <c r="H79" s="109">
        <v>1</v>
      </c>
      <c r="I79" s="109">
        <v>0</v>
      </c>
      <c r="J79" s="110"/>
      <c r="K79" s="110"/>
      <c r="L79" s="110"/>
      <c r="M79" s="110"/>
      <c r="N79" s="42"/>
      <c r="O79" s="42"/>
      <c r="P79" s="42"/>
      <c r="Q79" s="42"/>
      <c r="R79" s="42"/>
      <c r="S79" s="42"/>
      <c r="T79" s="42"/>
      <c r="U79" s="42"/>
      <c r="V79" s="42"/>
      <c r="W79" s="42"/>
      <c r="X79" s="42"/>
      <c r="Y79" s="42"/>
      <c r="Z79" s="42"/>
      <c r="AA79" s="42"/>
      <c r="AB79" s="42"/>
    </row>
    <row r="80" spans="1:28" ht="15.75" customHeight="1">
      <c r="A80" s="106" t="s">
        <v>184</v>
      </c>
      <c r="B80" s="108">
        <v>5</v>
      </c>
      <c r="C80" s="108">
        <v>0</v>
      </c>
      <c r="D80" s="108">
        <v>1</v>
      </c>
      <c r="E80" s="108">
        <v>0</v>
      </c>
      <c r="F80" s="109">
        <v>0</v>
      </c>
      <c r="G80" s="109">
        <v>0</v>
      </c>
      <c r="H80" s="109">
        <v>1</v>
      </c>
      <c r="I80" s="109">
        <v>0</v>
      </c>
      <c r="J80" s="110"/>
      <c r="K80" s="110"/>
      <c r="L80" s="110"/>
      <c r="M80" s="110"/>
      <c r="N80" s="42"/>
      <c r="O80" s="42"/>
      <c r="P80" s="42"/>
      <c r="Q80" s="42"/>
      <c r="R80" s="42"/>
      <c r="S80" s="42"/>
      <c r="T80" s="42"/>
      <c r="U80" s="42"/>
      <c r="V80" s="42"/>
      <c r="W80" s="42"/>
      <c r="X80" s="42"/>
      <c r="Y80" s="42"/>
      <c r="Z80" s="42"/>
      <c r="AA80" s="42"/>
      <c r="AB80" s="42"/>
    </row>
    <row r="81" spans="1:28" ht="15.75" customHeight="1">
      <c r="A81" s="106" t="s">
        <v>187</v>
      </c>
      <c r="B81" s="108">
        <v>0</v>
      </c>
      <c r="C81" s="108">
        <v>0</v>
      </c>
      <c r="D81" s="108">
        <v>1</v>
      </c>
      <c r="E81" s="108">
        <v>0</v>
      </c>
      <c r="F81" s="109">
        <v>2</v>
      </c>
      <c r="G81" s="109">
        <v>1</v>
      </c>
      <c r="H81" s="109">
        <v>0</v>
      </c>
      <c r="I81" s="109">
        <v>0</v>
      </c>
      <c r="J81" s="110"/>
      <c r="K81" s="110"/>
      <c r="L81" s="110"/>
      <c r="M81" s="110"/>
      <c r="N81" s="42"/>
      <c r="O81" s="42"/>
      <c r="P81" s="42"/>
      <c r="Q81" s="42"/>
      <c r="R81" s="42"/>
      <c r="S81" s="42"/>
      <c r="T81" s="42"/>
      <c r="U81" s="42"/>
      <c r="V81" s="42"/>
      <c r="W81" s="42"/>
      <c r="X81" s="42"/>
      <c r="Y81" s="42"/>
      <c r="Z81" s="42"/>
      <c r="AA81" s="42"/>
      <c r="AB81" s="42"/>
    </row>
    <row r="82" spans="1:28" ht="15.75" customHeight="1">
      <c r="A82" s="106" t="s">
        <v>189</v>
      </c>
      <c r="B82" s="108">
        <v>1</v>
      </c>
      <c r="C82" s="108">
        <v>0</v>
      </c>
      <c r="D82" s="108">
        <v>1</v>
      </c>
      <c r="E82" s="108">
        <v>0</v>
      </c>
      <c r="F82" s="109">
        <v>1</v>
      </c>
      <c r="G82" s="109">
        <v>0</v>
      </c>
      <c r="H82" s="109">
        <v>1</v>
      </c>
      <c r="I82" s="109">
        <v>0</v>
      </c>
      <c r="J82" s="110"/>
      <c r="K82" s="110"/>
      <c r="L82" s="110"/>
      <c r="M82" s="110"/>
      <c r="N82" s="42"/>
      <c r="O82" s="42"/>
      <c r="P82" s="42"/>
      <c r="Q82" s="42"/>
      <c r="R82" s="42"/>
      <c r="S82" s="42"/>
      <c r="T82" s="42"/>
      <c r="U82" s="42"/>
      <c r="V82" s="42"/>
      <c r="W82" s="42"/>
      <c r="X82" s="42"/>
      <c r="Y82" s="42"/>
      <c r="Z82" s="42"/>
      <c r="AA82" s="42"/>
      <c r="AB82" s="42"/>
    </row>
    <row r="83" spans="1:28" ht="15.75" customHeight="1">
      <c r="A83" s="106" t="s">
        <v>198</v>
      </c>
      <c r="B83" s="108">
        <v>2</v>
      </c>
      <c r="C83" s="108">
        <v>0</v>
      </c>
      <c r="D83" s="108">
        <v>0</v>
      </c>
      <c r="E83" s="108">
        <v>0</v>
      </c>
      <c r="F83" s="109">
        <v>2</v>
      </c>
      <c r="G83" s="109">
        <v>0</v>
      </c>
      <c r="H83" s="109">
        <v>0</v>
      </c>
      <c r="I83" s="109">
        <v>0</v>
      </c>
      <c r="J83" s="110"/>
      <c r="K83" s="110"/>
      <c r="L83" s="110"/>
      <c r="M83" s="110"/>
      <c r="N83" s="42"/>
      <c r="O83" s="42"/>
      <c r="P83" s="42"/>
      <c r="Q83" s="42"/>
      <c r="R83" s="42"/>
      <c r="S83" s="42"/>
      <c r="T83" s="42"/>
      <c r="U83" s="42"/>
      <c r="V83" s="42"/>
      <c r="W83" s="42"/>
      <c r="X83" s="42"/>
      <c r="Y83" s="42"/>
      <c r="Z83" s="42"/>
      <c r="AA83" s="42"/>
      <c r="AB83" s="42"/>
    </row>
    <row r="84" spans="1:28" ht="15.75" customHeight="1">
      <c r="A84" s="119" t="s">
        <v>282</v>
      </c>
      <c r="B84" s="121">
        <v>47</v>
      </c>
      <c r="C84" s="121">
        <v>0</v>
      </c>
      <c r="D84" s="121">
        <v>13</v>
      </c>
      <c r="E84" s="121">
        <v>0</v>
      </c>
      <c r="F84" s="123">
        <f t="shared" ref="F84:M84" si="2">SUM(F70:F83)</f>
        <v>47</v>
      </c>
      <c r="G84" s="123">
        <f t="shared" si="2"/>
        <v>1</v>
      </c>
      <c r="H84" s="123">
        <f t="shared" si="2"/>
        <v>13</v>
      </c>
      <c r="I84" s="123">
        <f t="shared" si="2"/>
        <v>0</v>
      </c>
      <c r="J84" s="123">
        <f t="shared" si="2"/>
        <v>0</v>
      </c>
      <c r="K84" s="123">
        <f t="shared" si="2"/>
        <v>0</v>
      </c>
      <c r="L84" s="123">
        <f t="shared" si="2"/>
        <v>0</v>
      </c>
      <c r="M84" s="123">
        <f t="shared" si="2"/>
        <v>0</v>
      </c>
      <c r="N84" s="42"/>
      <c r="O84" s="42"/>
      <c r="P84" s="42"/>
      <c r="Q84" s="42"/>
      <c r="R84" s="42"/>
      <c r="S84" s="42"/>
      <c r="T84" s="42"/>
      <c r="U84" s="42"/>
      <c r="V84" s="42"/>
      <c r="W84" s="42"/>
      <c r="X84" s="42"/>
      <c r="Y84" s="42"/>
      <c r="Z84" s="42"/>
      <c r="AA84" s="42"/>
      <c r="AB84" s="42"/>
    </row>
    <row r="85" spans="1:28" ht="139.5" customHeight="1">
      <c r="A85" s="124" t="s">
        <v>283</v>
      </c>
      <c r="B85" s="344" t="s">
        <v>284</v>
      </c>
      <c r="C85" s="328"/>
      <c r="D85" s="328"/>
      <c r="E85" s="328"/>
      <c r="F85" s="344" t="s">
        <v>285</v>
      </c>
      <c r="G85" s="328"/>
      <c r="H85" s="328"/>
      <c r="I85" s="328"/>
      <c r="J85" s="345"/>
      <c r="K85" s="328"/>
      <c r="L85" s="328"/>
      <c r="M85" s="329"/>
      <c r="N85" s="61"/>
      <c r="O85" s="61"/>
      <c r="P85" s="61"/>
      <c r="Q85" s="61"/>
      <c r="R85" s="61"/>
      <c r="S85" s="61"/>
      <c r="T85" s="61"/>
      <c r="U85" s="61"/>
      <c r="V85" s="61"/>
      <c r="W85" s="61"/>
      <c r="X85" s="61"/>
      <c r="Y85" s="61"/>
      <c r="Z85" s="61"/>
      <c r="AA85" s="61"/>
      <c r="AB85" s="61"/>
    </row>
    <row r="86" spans="1:28"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row>
    <row r="87" spans="1:28" ht="32.25" customHeight="1">
      <c r="A87" s="346" t="s">
        <v>286</v>
      </c>
      <c r="B87" s="334"/>
      <c r="C87" s="334"/>
      <c r="D87" s="334"/>
      <c r="E87" s="334"/>
      <c r="F87" s="334"/>
      <c r="G87" s="334"/>
      <c r="H87" s="42"/>
      <c r="I87" s="42"/>
      <c r="J87" s="42"/>
      <c r="K87" s="42"/>
      <c r="L87" s="42"/>
      <c r="M87" s="42"/>
      <c r="N87" s="42"/>
      <c r="O87" s="42"/>
      <c r="P87" s="42"/>
      <c r="Q87" s="42"/>
      <c r="R87" s="42"/>
      <c r="S87" s="42"/>
      <c r="T87" s="42"/>
      <c r="U87" s="42"/>
      <c r="V87" s="42"/>
      <c r="W87" s="42"/>
      <c r="X87" s="42"/>
      <c r="Y87" s="42"/>
      <c r="Z87" s="42"/>
      <c r="AA87" s="42"/>
      <c r="AB87" s="42"/>
    </row>
    <row r="88" spans="1:28" ht="15.75" customHeight="1">
      <c r="A88" s="325" t="s">
        <v>223</v>
      </c>
      <c r="B88" s="327" t="s">
        <v>287</v>
      </c>
      <c r="C88" s="328"/>
      <c r="D88" s="328"/>
      <c r="E88" s="329"/>
      <c r="F88" s="125"/>
      <c r="G88" s="125"/>
      <c r="H88" s="42"/>
      <c r="I88" s="42"/>
      <c r="J88" s="42"/>
      <c r="K88" s="42"/>
      <c r="L88" s="42"/>
      <c r="M88" s="42"/>
      <c r="N88" s="42"/>
      <c r="O88" s="42"/>
      <c r="P88" s="42"/>
      <c r="Q88" s="42"/>
      <c r="R88" s="42"/>
      <c r="S88" s="42"/>
      <c r="T88" s="42"/>
      <c r="U88" s="42"/>
      <c r="V88" s="42"/>
      <c r="W88" s="42"/>
      <c r="X88" s="42"/>
      <c r="Y88" s="42"/>
      <c r="Z88" s="42"/>
      <c r="AA88" s="42"/>
      <c r="AB88" s="42"/>
    </row>
    <row r="89" spans="1:28" ht="35.25" customHeight="1">
      <c r="A89" s="326"/>
      <c r="B89" s="99" t="s">
        <v>288</v>
      </c>
      <c r="C89" s="99" t="s">
        <v>289</v>
      </c>
      <c r="D89" s="99" t="s">
        <v>290</v>
      </c>
      <c r="E89" s="99" t="s">
        <v>291</v>
      </c>
      <c r="F89" s="126"/>
      <c r="G89" s="42"/>
      <c r="H89" s="42"/>
      <c r="I89" s="42"/>
      <c r="J89" s="42"/>
      <c r="K89" s="42"/>
      <c r="L89" s="42"/>
      <c r="M89" s="42"/>
      <c r="N89" s="42"/>
      <c r="O89" s="42"/>
      <c r="P89" s="42"/>
      <c r="Q89" s="42"/>
      <c r="R89" s="42"/>
      <c r="S89" s="42"/>
      <c r="T89" s="42"/>
      <c r="U89" s="42"/>
      <c r="V89" s="42"/>
      <c r="W89" s="42"/>
      <c r="X89" s="42"/>
      <c r="Y89" s="42"/>
      <c r="Z89" s="42"/>
      <c r="AA89" s="42"/>
      <c r="AB89" s="42"/>
    </row>
    <row r="90" spans="1:28" ht="15.75" customHeight="1">
      <c r="A90" s="127" t="s">
        <v>87</v>
      </c>
      <c r="B90" s="110" t="s">
        <v>292</v>
      </c>
      <c r="C90" s="110" t="s">
        <v>292</v>
      </c>
      <c r="D90" s="110" t="s">
        <v>292</v>
      </c>
      <c r="E90" s="330" t="s">
        <v>293</v>
      </c>
      <c r="F90" s="128"/>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c r="A91" s="127" t="s">
        <v>170</v>
      </c>
      <c r="B91" s="110" t="s">
        <v>292</v>
      </c>
      <c r="C91" s="110" t="s">
        <v>292</v>
      </c>
      <c r="D91" s="110" t="s">
        <v>292</v>
      </c>
      <c r="E91" s="331"/>
      <c r="F91" s="128"/>
      <c r="G91" s="42"/>
      <c r="H91" s="42"/>
      <c r="I91" s="42"/>
      <c r="J91" s="42"/>
      <c r="K91" s="42"/>
      <c r="L91" s="42"/>
      <c r="M91" s="42"/>
      <c r="N91" s="42"/>
      <c r="O91" s="42"/>
      <c r="P91" s="42"/>
      <c r="Q91" s="42"/>
      <c r="R91" s="42"/>
      <c r="S91" s="42"/>
      <c r="T91" s="42"/>
      <c r="U91" s="42"/>
      <c r="V91" s="42"/>
      <c r="W91" s="42"/>
      <c r="X91" s="42"/>
      <c r="Y91" s="42"/>
      <c r="Z91" s="42"/>
      <c r="AA91" s="42"/>
      <c r="AB91" s="42"/>
    </row>
    <row r="92" spans="1:28" ht="15.75" customHeight="1">
      <c r="A92" s="127" t="s">
        <v>171</v>
      </c>
      <c r="B92" s="110" t="s">
        <v>292</v>
      </c>
      <c r="C92" s="110" t="s">
        <v>292</v>
      </c>
      <c r="D92" s="110" t="s">
        <v>292</v>
      </c>
      <c r="E92" s="331"/>
      <c r="F92" s="128"/>
      <c r="G92" s="42"/>
      <c r="H92" s="42"/>
      <c r="I92" s="42"/>
      <c r="J92" s="42"/>
      <c r="K92" s="42"/>
      <c r="L92" s="42"/>
      <c r="M92" s="42"/>
      <c r="N92" s="42"/>
      <c r="O92" s="42"/>
      <c r="P92" s="42"/>
      <c r="Q92" s="42"/>
      <c r="R92" s="42"/>
      <c r="S92" s="42"/>
      <c r="T92" s="42"/>
      <c r="U92" s="42"/>
      <c r="V92" s="42"/>
      <c r="W92" s="42"/>
      <c r="X92" s="42"/>
      <c r="Y92" s="42"/>
      <c r="Z92" s="42"/>
      <c r="AA92" s="42"/>
      <c r="AB92" s="42"/>
    </row>
    <row r="93" spans="1:28" ht="15.75" customHeight="1">
      <c r="A93" s="127" t="s">
        <v>172</v>
      </c>
      <c r="B93" s="110" t="s">
        <v>292</v>
      </c>
      <c r="C93" s="110" t="s">
        <v>292</v>
      </c>
      <c r="D93" s="110" t="s">
        <v>292</v>
      </c>
      <c r="E93" s="331"/>
      <c r="F93" s="128"/>
      <c r="G93" s="42"/>
      <c r="H93" s="42"/>
      <c r="I93" s="42"/>
      <c r="J93" s="42"/>
      <c r="K93" s="42"/>
      <c r="L93" s="42"/>
      <c r="M93" s="42"/>
      <c r="N93" s="42"/>
      <c r="O93" s="42"/>
      <c r="P93" s="42"/>
      <c r="Q93" s="42"/>
      <c r="R93" s="42"/>
      <c r="S93" s="42"/>
      <c r="T93" s="42"/>
      <c r="U93" s="42"/>
      <c r="V93" s="42"/>
      <c r="W93" s="42"/>
      <c r="X93" s="42"/>
      <c r="Y93" s="42"/>
      <c r="Z93" s="42"/>
      <c r="AA93" s="42"/>
      <c r="AB93" s="42"/>
    </row>
    <row r="94" spans="1:28" ht="15.75" customHeight="1">
      <c r="A94" s="127" t="s">
        <v>173</v>
      </c>
      <c r="B94" s="110" t="s">
        <v>292</v>
      </c>
      <c r="C94" s="110" t="s">
        <v>292</v>
      </c>
      <c r="D94" s="110" t="s">
        <v>292</v>
      </c>
      <c r="E94" s="331"/>
      <c r="F94" s="128"/>
      <c r="G94" s="42"/>
      <c r="H94" s="42"/>
      <c r="I94" s="42"/>
      <c r="J94" s="42"/>
      <c r="K94" s="42"/>
      <c r="L94" s="42"/>
      <c r="M94" s="42"/>
      <c r="N94" s="42"/>
      <c r="O94" s="42"/>
      <c r="P94" s="42"/>
      <c r="Q94" s="42"/>
      <c r="R94" s="42"/>
      <c r="S94" s="42"/>
      <c r="T94" s="42"/>
      <c r="U94" s="42"/>
      <c r="V94" s="42"/>
      <c r="W94" s="42"/>
      <c r="X94" s="42"/>
      <c r="Y94" s="42"/>
      <c r="Z94" s="42"/>
      <c r="AA94" s="42"/>
      <c r="AB94" s="42"/>
    </row>
    <row r="95" spans="1:28" ht="15.75" customHeight="1">
      <c r="A95" s="127" t="s">
        <v>174</v>
      </c>
      <c r="B95" s="110" t="s">
        <v>292</v>
      </c>
      <c r="C95" s="110" t="s">
        <v>292</v>
      </c>
      <c r="D95" s="110" t="s">
        <v>292</v>
      </c>
      <c r="E95" s="331"/>
      <c r="F95" s="128"/>
      <c r="G95" s="42"/>
      <c r="H95" s="42"/>
      <c r="I95" s="42"/>
      <c r="J95" s="42"/>
      <c r="K95" s="42"/>
      <c r="L95" s="42"/>
      <c r="M95" s="42"/>
      <c r="N95" s="42"/>
      <c r="O95" s="42"/>
      <c r="P95" s="42"/>
      <c r="Q95" s="42"/>
      <c r="R95" s="42"/>
      <c r="S95" s="42"/>
      <c r="T95" s="42"/>
      <c r="U95" s="42"/>
      <c r="V95" s="42"/>
      <c r="W95" s="42"/>
      <c r="X95" s="42"/>
      <c r="Y95" s="42"/>
      <c r="Z95" s="42"/>
      <c r="AA95" s="42"/>
      <c r="AB95" s="42"/>
    </row>
    <row r="96" spans="1:28" ht="15.75" customHeight="1">
      <c r="A96" s="127" t="s">
        <v>177</v>
      </c>
      <c r="B96" s="110" t="s">
        <v>292</v>
      </c>
      <c r="C96" s="110" t="s">
        <v>292</v>
      </c>
      <c r="D96" s="110" t="s">
        <v>292</v>
      </c>
      <c r="E96" s="331"/>
      <c r="F96" s="128"/>
      <c r="G96" s="42"/>
      <c r="H96" s="42"/>
      <c r="I96" s="42"/>
      <c r="J96" s="42"/>
      <c r="K96" s="42"/>
      <c r="L96" s="42"/>
      <c r="M96" s="42"/>
      <c r="N96" s="42"/>
      <c r="O96" s="42"/>
      <c r="P96" s="42"/>
      <c r="Q96" s="42"/>
      <c r="R96" s="42"/>
      <c r="S96" s="42"/>
      <c r="T96" s="42"/>
      <c r="U96" s="42"/>
      <c r="V96" s="42"/>
      <c r="W96" s="42"/>
      <c r="X96" s="42"/>
      <c r="Y96" s="42"/>
      <c r="Z96" s="42"/>
      <c r="AA96" s="42"/>
      <c r="AB96" s="42"/>
    </row>
    <row r="97" spans="1:28" ht="15.75" customHeight="1">
      <c r="A97" s="127" t="s">
        <v>181</v>
      </c>
      <c r="B97" s="110" t="s">
        <v>292</v>
      </c>
      <c r="C97" s="110" t="s">
        <v>292</v>
      </c>
      <c r="D97" s="110" t="s">
        <v>292</v>
      </c>
      <c r="E97" s="331"/>
      <c r="F97" s="128"/>
      <c r="G97" s="42"/>
      <c r="H97" s="42"/>
      <c r="I97" s="42"/>
      <c r="J97" s="42"/>
      <c r="K97" s="42"/>
      <c r="L97" s="42"/>
      <c r="M97" s="42"/>
      <c r="N97" s="42"/>
      <c r="O97" s="42"/>
      <c r="P97" s="42"/>
      <c r="Q97" s="42"/>
      <c r="R97" s="42"/>
      <c r="S97" s="42"/>
      <c r="T97" s="42"/>
      <c r="U97" s="42"/>
      <c r="V97" s="42"/>
      <c r="W97" s="42"/>
      <c r="X97" s="42"/>
      <c r="Y97" s="42"/>
      <c r="Z97" s="42"/>
      <c r="AA97" s="42"/>
      <c r="AB97" s="42"/>
    </row>
    <row r="98" spans="1:28" ht="15.75" customHeight="1">
      <c r="A98" s="127" t="s">
        <v>182</v>
      </c>
      <c r="B98" s="110" t="s">
        <v>292</v>
      </c>
      <c r="C98" s="110" t="s">
        <v>292</v>
      </c>
      <c r="D98" s="110" t="s">
        <v>292</v>
      </c>
      <c r="E98" s="331"/>
      <c r="F98" s="128"/>
      <c r="G98" s="42"/>
      <c r="H98" s="42"/>
      <c r="I98" s="42"/>
      <c r="J98" s="42"/>
      <c r="K98" s="42"/>
      <c r="L98" s="42"/>
      <c r="M98" s="42"/>
      <c r="N98" s="42"/>
      <c r="O98" s="42"/>
      <c r="P98" s="42"/>
      <c r="Q98" s="42"/>
      <c r="R98" s="42"/>
      <c r="S98" s="42"/>
      <c r="T98" s="42"/>
      <c r="U98" s="42"/>
      <c r="V98" s="42"/>
      <c r="W98" s="42"/>
      <c r="X98" s="42"/>
      <c r="Y98" s="42"/>
      <c r="Z98" s="42"/>
      <c r="AA98" s="42"/>
      <c r="AB98" s="42"/>
    </row>
    <row r="99" spans="1:28" ht="15.75" customHeight="1">
      <c r="A99" s="127" t="s">
        <v>183</v>
      </c>
      <c r="B99" s="110" t="s">
        <v>292</v>
      </c>
      <c r="C99" s="110" t="s">
        <v>292</v>
      </c>
      <c r="D99" s="110" t="s">
        <v>292</v>
      </c>
      <c r="E99" s="331"/>
      <c r="F99" s="128"/>
      <c r="G99" s="42"/>
      <c r="H99" s="42"/>
      <c r="I99" s="42"/>
      <c r="J99" s="42"/>
      <c r="K99" s="42"/>
      <c r="L99" s="42"/>
      <c r="M99" s="42"/>
      <c r="N99" s="42"/>
      <c r="O99" s="42"/>
      <c r="P99" s="42"/>
      <c r="Q99" s="42"/>
      <c r="R99" s="42"/>
      <c r="S99" s="42"/>
      <c r="T99" s="42"/>
      <c r="U99" s="42"/>
      <c r="V99" s="42"/>
      <c r="W99" s="42"/>
      <c r="X99" s="42"/>
      <c r="Y99" s="42"/>
      <c r="Z99" s="42"/>
      <c r="AA99" s="42"/>
      <c r="AB99" s="42"/>
    </row>
    <row r="100" spans="1:28" ht="15.75" customHeight="1">
      <c r="A100" s="127" t="s">
        <v>184</v>
      </c>
      <c r="B100" s="110" t="s">
        <v>292</v>
      </c>
      <c r="C100" s="110" t="s">
        <v>292</v>
      </c>
      <c r="D100" s="110" t="s">
        <v>292</v>
      </c>
      <c r="E100" s="331"/>
      <c r="F100" s="128"/>
      <c r="G100" s="42"/>
      <c r="H100" s="42"/>
      <c r="I100" s="42"/>
      <c r="J100" s="42"/>
      <c r="K100" s="42"/>
      <c r="L100" s="42"/>
      <c r="M100" s="42"/>
      <c r="N100" s="42"/>
      <c r="O100" s="42"/>
      <c r="P100" s="42"/>
      <c r="Q100" s="42"/>
      <c r="R100" s="42"/>
      <c r="S100" s="42"/>
      <c r="T100" s="42"/>
      <c r="U100" s="42"/>
      <c r="V100" s="42"/>
      <c r="W100" s="42"/>
      <c r="X100" s="42"/>
      <c r="Y100" s="42"/>
      <c r="Z100" s="42"/>
      <c r="AA100" s="42"/>
      <c r="AB100" s="42"/>
    </row>
    <row r="101" spans="1:28" ht="15.75" customHeight="1">
      <c r="A101" s="127" t="s">
        <v>187</v>
      </c>
      <c r="B101" s="110" t="s">
        <v>292</v>
      </c>
      <c r="C101" s="110" t="s">
        <v>292</v>
      </c>
      <c r="D101" s="110" t="s">
        <v>292</v>
      </c>
      <c r="E101" s="331"/>
      <c r="F101" s="128"/>
      <c r="G101" s="42"/>
      <c r="H101" s="42"/>
      <c r="I101" s="42"/>
      <c r="J101" s="42"/>
      <c r="K101" s="42"/>
      <c r="L101" s="42"/>
      <c r="M101" s="42"/>
      <c r="N101" s="42"/>
      <c r="O101" s="42"/>
      <c r="P101" s="42"/>
      <c r="Q101" s="42"/>
      <c r="R101" s="42"/>
      <c r="S101" s="42"/>
      <c r="T101" s="42"/>
      <c r="U101" s="42"/>
      <c r="V101" s="42"/>
      <c r="W101" s="42"/>
      <c r="X101" s="42"/>
      <c r="Y101" s="42"/>
      <c r="Z101" s="42"/>
      <c r="AA101" s="42"/>
      <c r="AB101" s="42"/>
    </row>
    <row r="102" spans="1:28" ht="15.75" customHeight="1">
      <c r="A102" s="127" t="s">
        <v>189</v>
      </c>
      <c r="B102" s="110" t="s">
        <v>292</v>
      </c>
      <c r="C102" s="110" t="s">
        <v>292</v>
      </c>
      <c r="D102" s="110" t="s">
        <v>292</v>
      </c>
      <c r="E102" s="331"/>
      <c r="F102" s="128"/>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ht="15.75" customHeight="1">
      <c r="A103" s="127" t="s">
        <v>198</v>
      </c>
      <c r="B103" s="110" t="s">
        <v>292</v>
      </c>
      <c r="C103" s="110" t="s">
        <v>292</v>
      </c>
      <c r="D103" s="110" t="s">
        <v>292</v>
      </c>
      <c r="E103" s="332"/>
      <c r="F103" s="128"/>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ht="15.75" customHeight="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row>
    <row r="105" spans="1:28" ht="15.75" customHeight="1">
      <c r="A105" s="129" t="s">
        <v>294</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row>
    <row r="106" spans="1:28" ht="15.75" customHeight="1">
      <c r="A106" s="333" t="s">
        <v>295</v>
      </c>
      <c r="B106" s="334"/>
      <c r="C106" s="334"/>
      <c r="D106" s="334"/>
      <c r="E106" s="334"/>
      <c r="F106" s="334"/>
      <c r="G106" s="334"/>
      <c r="H106" s="334"/>
      <c r="I106" s="334"/>
      <c r="J106" s="334"/>
      <c r="K106" s="334"/>
      <c r="L106" s="334"/>
      <c r="M106" s="334"/>
      <c r="N106" s="42"/>
      <c r="O106" s="42"/>
      <c r="P106" s="42"/>
      <c r="Q106" s="42"/>
      <c r="R106" s="42"/>
      <c r="S106" s="42"/>
      <c r="T106" s="42"/>
      <c r="U106" s="42"/>
      <c r="V106" s="42"/>
      <c r="W106" s="42"/>
      <c r="X106" s="42"/>
      <c r="Y106" s="42"/>
      <c r="Z106" s="42"/>
      <c r="AA106" s="42"/>
      <c r="AB106" s="42"/>
    </row>
    <row r="107" spans="1:28" ht="15.75" customHeight="1">
      <c r="A107" s="334"/>
      <c r="B107" s="334"/>
      <c r="C107" s="334"/>
      <c r="D107" s="334"/>
      <c r="E107" s="334"/>
      <c r="F107" s="334"/>
      <c r="G107" s="334"/>
      <c r="H107" s="334"/>
      <c r="I107" s="334"/>
      <c r="J107" s="334"/>
      <c r="K107" s="334"/>
      <c r="L107" s="334"/>
      <c r="M107" s="334"/>
      <c r="N107" s="42"/>
      <c r="O107" s="42"/>
      <c r="P107" s="42"/>
      <c r="Q107" s="42"/>
      <c r="R107" s="42"/>
      <c r="S107" s="42"/>
      <c r="T107" s="42"/>
      <c r="U107" s="42"/>
      <c r="V107" s="42"/>
      <c r="W107" s="42"/>
      <c r="X107" s="42"/>
      <c r="Y107" s="42"/>
      <c r="Z107" s="42"/>
      <c r="AA107" s="42"/>
      <c r="AB107" s="42"/>
    </row>
    <row r="108" spans="1:28" ht="15.75" customHeight="1">
      <c r="A108" s="334"/>
      <c r="B108" s="334"/>
      <c r="C108" s="334"/>
      <c r="D108" s="334"/>
      <c r="E108" s="334"/>
      <c r="F108" s="334"/>
      <c r="G108" s="334"/>
      <c r="H108" s="334"/>
      <c r="I108" s="334"/>
      <c r="J108" s="334"/>
      <c r="K108" s="334"/>
      <c r="L108" s="334"/>
      <c r="M108" s="334"/>
      <c r="N108" s="42"/>
      <c r="O108" s="42"/>
      <c r="P108" s="42"/>
      <c r="Q108" s="42"/>
      <c r="R108" s="42"/>
      <c r="S108" s="42"/>
      <c r="T108" s="42"/>
      <c r="U108" s="42"/>
      <c r="V108" s="42"/>
      <c r="W108" s="42"/>
      <c r="X108" s="42"/>
      <c r="Y108" s="42"/>
      <c r="Z108" s="42"/>
      <c r="AA108" s="42"/>
      <c r="AB108" s="42"/>
    </row>
    <row r="109" spans="1:28" ht="15.75" customHeight="1">
      <c r="A109" s="334"/>
      <c r="B109" s="334"/>
      <c r="C109" s="334"/>
      <c r="D109" s="334"/>
      <c r="E109" s="334"/>
      <c r="F109" s="334"/>
      <c r="G109" s="334"/>
      <c r="H109" s="334"/>
      <c r="I109" s="334"/>
      <c r="J109" s="334"/>
      <c r="K109" s="334"/>
      <c r="L109" s="334"/>
      <c r="M109" s="334"/>
      <c r="N109" s="42"/>
      <c r="O109" s="42"/>
      <c r="P109" s="42"/>
      <c r="Q109" s="42"/>
      <c r="R109" s="42"/>
      <c r="S109" s="42"/>
      <c r="T109" s="42"/>
      <c r="U109" s="42"/>
      <c r="V109" s="42"/>
      <c r="W109" s="42"/>
      <c r="X109" s="42"/>
      <c r="Y109" s="42"/>
      <c r="Z109" s="42"/>
      <c r="AA109" s="42"/>
      <c r="AB109" s="42"/>
    </row>
    <row r="110" spans="1:28" ht="15.75" customHeight="1">
      <c r="A110" s="334"/>
      <c r="B110" s="334"/>
      <c r="C110" s="334"/>
      <c r="D110" s="334"/>
      <c r="E110" s="334"/>
      <c r="F110" s="334"/>
      <c r="G110" s="334"/>
      <c r="H110" s="334"/>
      <c r="I110" s="334"/>
      <c r="J110" s="334"/>
      <c r="K110" s="334"/>
      <c r="L110" s="334"/>
      <c r="M110" s="334"/>
      <c r="N110" s="42"/>
      <c r="O110" s="42"/>
      <c r="P110" s="42"/>
      <c r="Q110" s="42"/>
      <c r="R110" s="42"/>
      <c r="S110" s="42"/>
      <c r="T110" s="42"/>
      <c r="U110" s="42"/>
      <c r="V110" s="42"/>
      <c r="W110" s="42"/>
      <c r="X110" s="42"/>
      <c r="Y110" s="42"/>
      <c r="Z110" s="42"/>
      <c r="AA110" s="42"/>
      <c r="AB110" s="42"/>
    </row>
    <row r="111" spans="1:28" ht="15.75" customHeight="1">
      <c r="A111" s="334"/>
      <c r="B111" s="334"/>
      <c r="C111" s="334"/>
      <c r="D111" s="334"/>
      <c r="E111" s="334"/>
      <c r="F111" s="334"/>
      <c r="G111" s="334"/>
      <c r="H111" s="334"/>
      <c r="I111" s="334"/>
      <c r="J111" s="334"/>
      <c r="K111" s="334"/>
      <c r="L111" s="334"/>
      <c r="M111" s="334"/>
      <c r="N111" s="42"/>
      <c r="O111" s="42"/>
      <c r="P111" s="42"/>
      <c r="Q111" s="42"/>
      <c r="R111" s="42"/>
      <c r="S111" s="42"/>
      <c r="T111" s="42"/>
      <c r="U111" s="42"/>
      <c r="V111" s="42"/>
      <c r="W111" s="42"/>
      <c r="X111" s="42"/>
      <c r="Y111" s="42"/>
      <c r="Z111" s="42"/>
      <c r="AA111" s="42"/>
      <c r="AB111" s="42"/>
    </row>
    <row r="112" spans="1:28" ht="15.75" customHeight="1">
      <c r="A112" s="334"/>
      <c r="B112" s="334"/>
      <c r="C112" s="334"/>
      <c r="D112" s="334"/>
      <c r="E112" s="334"/>
      <c r="F112" s="334"/>
      <c r="G112" s="334"/>
      <c r="H112" s="334"/>
      <c r="I112" s="334"/>
      <c r="J112" s="334"/>
      <c r="K112" s="334"/>
      <c r="L112" s="334"/>
      <c r="M112" s="334"/>
      <c r="N112" s="42"/>
      <c r="O112" s="42"/>
      <c r="P112" s="42"/>
      <c r="Q112" s="42"/>
      <c r="R112" s="42"/>
      <c r="S112" s="42"/>
      <c r="T112" s="42"/>
      <c r="U112" s="42"/>
      <c r="V112" s="42"/>
      <c r="W112" s="42"/>
      <c r="X112" s="42"/>
      <c r="Y112" s="42"/>
      <c r="Z112" s="42"/>
      <c r="AA112" s="42"/>
      <c r="AB112" s="42"/>
    </row>
    <row r="113" spans="1:28" ht="15.75" customHeight="1">
      <c r="A113" s="334"/>
      <c r="B113" s="334"/>
      <c r="C113" s="334"/>
      <c r="D113" s="334"/>
      <c r="E113" s="334"/>
      <c r="F113" s="334"/>
      <c r="G113" s="334"/>
      <c r="H113" s="334"/>
      <c r="I113" s="334"/>
      <c r="J113" s="334"/>
      <c r="K113" s="334"/>
      <c r="L113" s="334"/>
      <c r="M113" s="334"/>
      <c r="N113" s="42"/>
      <c r="O113" s="42"/>
      <c r="P113" s="42"/>
      <c r="Q113" s="42"/>
      <c r="R113" s="42"/>
      <c r="S113" s="42"/>
      <c r="T113" s="42"/>
      <c r="U113" s="42"/>
      <c r="V113" s="42"/>
      <c r="W113" s="42"/>
      <c r="X113" s="42"/>
      <c r="Y113" s="42"/>
      <c r="Z113" s="42"/>
      <c r="AA113" s="42"/>
      <c r="AB113" s="42"/>
    </row>
    <row r="114" spans="1:28" ht="15.75" customHeight="1">
      <c r="A114" s="334"/>
      <c r="B114" s="334"/>
      <c r="C114" s="334"/>
      <c r="D114" s="334"/>
      <c r="E114" s="334"/>
      <c r="F114" s="334"/>
      <c r="G114" s="334"/>
      <c r="H114" s="334"/>
      <c r="I114" s="334"/>
      <c r="J114" s="334"/>
      <c r="K114" s="334"/>
      <c r="L114" s="334"/>
      <c r="M114" s="334"/>
      <c r="N114" s="42"/>
      <c r="O114" s="42"/>
      <c r="P114" s="42"/>
      <c r="Q114" s="42"/>
      <c r="R114" s="42"/>
      <c r="S114" s="42"/>
      <c r="T114" s="42"/>
      <c r="U114" s="42"/>
      <c r="V114" s="42"/>
      <c r="W114" s="42"/>
      <c r="X114" s="42"/>
      <c r="Y114" s="42"/>
      <c r="Z114" s="42"/>
      <c r="AA114" s="42"/>
      <c r="AB114" s="42"/>
    </row>
    <row r="115" spans="1:28" ht="15.75" customHeight="1">
      <c r="A115" s="334"/>
      <c r="B115" s="334"/>
      <c r="C115" s="334"/>
      <c r="D115" s="334"/>
      <c r="E115" s="334"/>
      <c r="F115" s="334"/>
      <c r="G115" s="334"/>
      <c r="H115" s="334"/>
      <c r="I115" s="334"/>
      <c r="J115" s="334"/>
      <c r="K115" s="334"/>
      <c r="L115" s="334"/>
      <c r="M115" s="334"/>
      <c r="N115" s="42"/>
      <c r="O115" s="42"/>
      <c r="P115" s="42"/>
      <c r="Q115" s="42"/>
      <c r="R115" s="42"/>
      <c r="S115" s="42"/>
      <c r="T115" s="42"/>
      <c r="U115" s="42"/>
      <c r="V115" s="42"/>
      <c r="W115" s="42"/>
      <c r="X115" s="42"/>
      <c r="Y115" s="42"/>
      <c r="Z115" s="42"/>
      <c r="AA115" s="42"/>
      <c r="AB115" s="42"/>
    </row>
    <row r="116" spans="1:28" ht="15.75" customHeight="1">
      <c r="A116" s="334"/>
      <c r="B116" s="334"/>
      <c r="C116" s="334"/>
      <c r="D116" s="334"/>
      <c r="E116" s="334"/>
      <c r="F116" s="334"/>
      <c r="G116" s="334"/>
      <c r="H116" s="334"/>
      <c r="I116" s="334"/>
      <c r="J116" s="334"/>
      <c r="K116" s="334"/>
      <c r="L116" s="334"/>
      <c r="M116" s="334"/>
      <c r="N116" s="42"/>
      <c r="O116" s="42"/>
      <c r="P116" s="42"/>
      <c r="Q116" s="42"/>
      <c r="R116" s="42"/>
      <c r="S116" s="42"/>
      <c r="T116" s="42"/>
      <c r="U116" s="42"/>
      <c r="V116" s="42"/>
      <c r="W116" s="42"/>
      <c r="X116" s="42"/>
      <c r="Y116" s="42"/>
      <c r="Z116" s="42"/>
      <c r="AA116" s="42"/>
      <c r="AB116" s="42"/>
    </row>
    <row r="117" spans="1:28" ht="15.75" customHeight="1">
      <c r="A117" s="334"/>
      <c r="B117" s="334"/>
      <c r="C117" s="334"/>
      <c r="D117" s="334"/>
      <c r="E117" s="334"/>
      <c r="F117" s="334"/>
      <c r="G117" s="334"/>
      <c r="H117" s="334"/>
      <c r="I117" s="334"/>
      <c r="J117" s="334"/>
      <c r="K117" s="334"/>
      <c r="L117" s="334"/>
      <c r="M117" s="334"/>
      <c r="N117" s="42"/>
      <c r="O117" s="42"/>
      <c r="P117" s="42"/>
      <c r="Q117" s="42"/>
      <c r="R117" s="42"/>
      <c r="S117" s="42"/>
      <c r="T117" s="42"/>
      <c r="U117" s="42"/>
      <c r="V117" s="42"/>
      <c r="W117" s="42"/>
      <c r="X117" s="42"/>
      <c r="Y117" s="42"/>
      <c r="Z117" s="42"/>
      <c r="AA117" s="42"/>
      <c r="AB117" s="42"/>
    </row>
    <row r="118" spans="1:28" ht="15.75" customHeight="1">
      <c r="A118" s="334"/>
      <c r="B118" s="334"/>
      <c r="C118" s="334"/>
      <c r="D118" s="334"/>
      <c r="E118" s="334"/>
      <c r="F118" s="334"/>
      <c r="G118" s="334"/>
      <c r="H118" s="334"/>
      <c r="I118" s="334"/>
      <c r="J118" s="334"/>
      <c r="K118" s="334"/>
      <c r="L118" s="334"/>
      <c r="M118" s="334"/>
      <c r="N118" s="42"/>
      <c r="O118" s="42"/>
      <c r="P118" s="42"/>
      <c r="Q118" s="42"/>
      <c r="R118" s="42"/>
      <c r="S118" s="42"/>
      <c r="T118" s="42"/>
      <c r="U118" s="42"/>
      <c r="V118" s="42"/>
      <c r="W118" s="42"/>
      <c r="X118" s="42"/>
      <c r="Y118" s="42"/>
      <c r="Z118" s="42"/>
      <c r="AA118" s="42"/>
      <c r="AB118" s="42"/>
    </row>
    <row r="119" spans="1:28" ht="15.75" customHeight="1">
      <c r="A119" s="334"/>
      <c r="B119" s="334"/>
      <c r="C119" s="334"/>
      <c r="D119" s="334"/>
      <c r="E119" s="334"/>
      <c r="F119" s="334"/>
      <c r="G119" s="334"/>
      <c r="H119" s="334"/>
      <c r="I119" s="334"/>
      <c r="J119" s="334"/>
      <c r="K119" s="334"/>
      <c r="L119" s="334"/>
      <c r="M119" s="334"/>
      <c r="N119" s="42"/>
      <c r="O119" s="42"/>
      <c r="P119" s="42"/>
      <c r="Q119" s="42"/>
      <c r="R119" s="42"/>
      <c r="S119" s="42"/>
      <c r="T119" s="42"/>
      <c r="U119" s="42"/>
      <c r="V119" s="42"/>
      <c r="W119" s="42"/>
      <c r="X119" s="42"/>
      <c r="Y119" s="42"/>
      <c r="Z119" s="42"/>
      <c r="AA119" s="42"/>
      <c r="AB119" s="42"/>
    </row>
    <row r="120" spans="1:28" ht="15.75" customHeight="1">
      <c r="A120" s="334"/>
      <c r="B120" s="334"/>
      <c r="C120" s="334"/>
      <c r="D120" s="334"/>
      <c r="E120" s="334"/>
      <c r="F120" s="334"/>
      <c r="G120" s="334"/>
      <c r="H120" s="334"/>
      <c r="I120" s="334"/>
      <c r="J120" s="334"/>
      <c r="K120" s="334"/>
      <c r="L120" s="334"/>
      <c r="M120" s="334"/>
      <c r="N120" s="42"/>
      <c r="O120" s="42"/>
      <c r="P120" s="42"/>
      <c r="Q120" s="42"/>
      <c r="R120" s="42"/>
      <c r="S120" s="42"/>
      <c r="T120" s="42"/>
      <c r="U120" s="42"/>
      <c r="V120" s="42"/>
      <c r="W120" s="42"/>
      <c r="X120" s="42"/>
      <c r="Y120" s="42"/>
      <c r="Z120" s="42"/>
      <c r="AA120" s="42"/>
      <c r="AB120" s="42"/>
    </row>
    <row r="121" spans="1:28" ht="15.75" customHeight="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row>
    <row r="122" spans="1:28" ht="15.75" customHeight="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row>
    <row r="123" spans="1:28" ht="15.7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ht="15.7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ht="15.75" customHeight="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ht="15.75" customHeight="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row>
    <row r="127" spans="1:28" ht="15.75" customHeight="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ht="15.75" customHeight="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ht="15.75" customHeight="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row>
    <row r="132" spans="1:28"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row>
    <row r="135" spans="1:28"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row>
    <row r="136" spans="1:28"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row>
    <row r="140" spans="1:28"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row>
    <row r="141" spans="1:28"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row>
    <row r="142" spans="1:28"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row>
    <row r="143" spans="1:28"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row>
    <row r="144" spans="1:28"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row>
    <row r="151" spans="1:28"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row>
    <row r="152" spans="1:28"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row>
    <row r="153" spans="1:28"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row>
    <row r="154" spans="1:28"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row>
    <row r="155" spans="1:28"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row>
    <row r="156" spans="1:28"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row>
    <row r="157" spans="1:28"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row>
    <row r="158" spans="1:28"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row>
    <row r="159" spans="1:28"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row>
    <row r="160" spans="1:28"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row>
    <row r="161" spans="1:28"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row>
    <row r="162" spans="1:28"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row>
    <row r="168" spans="1:28"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row>
    <row r="169" spans="1:28"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row>
    <row r="170" spans="1:28"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row>
    <row r="171" spans="1:28"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row>
    <row r="172" spans="1:28"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row>
    <row r="173" spans="1:28"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row>
    <row r="174" spans="1:28"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row>
    <row r="175" spans="1:28"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row>
    <row r="176" spans="1:28"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row>
    <row r="177" spans="1:28"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row>
    <row r="178" spans="1:28"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row>
    <row r="179" spans="1:28"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row>
    <row r="180" spans="1:28"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row>
    <row r="181" spans="1:28"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row>
    <row r="182" spans="1:28"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row>
    <row r="183" spans="1:28"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row>
    <row r="184" spans="1:28"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row>
    <row r="186" spans="1:28"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row>
    <row r="187" spans="1:28"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row>
    <row r="188" spans="1:28"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row>
    <row r="189" spans="1:28"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row>
    <row r="190" spans="1:28"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row>
    <row r="193" spans="1:28"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row>
    <row r="195" spans="1:28"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row>
    <row r="196" spans="1:28"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row>
    <row r="197" spans="1:28"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row>
    <row r="198" spans="1:28"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row>
    <row r="199" spans="1:28"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row>
    <row r="200" spans="1:28"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row>
    <row r="201" spans="1:28"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row>
    <row r="202" spans="1:28"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row>
    <row r="203" spans="1:28"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row>
    <row r="204" spans="1:28"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row>
    <row r="205" spans="1:28"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row>
    <row r="206" spans="1:28"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row>
    <row r="207" spans="1:28"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row>
    <row r="208" spans="1:28"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row>
    <row r="209" spans="1:28"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row>
    <row r="210" spans="1:28"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row>
    <row r="211" spans="1:28"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row>
    <row r="212" spans="1:28"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row>
    <row r="213" spans="1:28"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row>
    <row r="214" spans="1:28"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row>
    <row r="215" spans="1:28"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row>
    <row r="218" spans="1:28"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row>
    <row r="219" spans="1:28"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row>
    <row r="220" spans="1:28"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row>
    <row r="221" spans="1:28"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row>
    <row r="222" spans="1:28"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row>
    <row r="223" spans="1:28"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row>
    <row r="224" spans="1:28"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row>
    <row r="225" spans="1:28"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row>
    <row r="226" spans="1:28"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row>
    <row r="227" spans="1:28"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row>
    <row r="228" spans="1:28"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row>
    <row r="229" spans="1:28"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row>
    <row r="230" spans="1:28"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row>
    <row r="231" spans="1:28"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row>
    <row r="232" spans="1:28"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row>
    <row r="233" spans="1:28"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row>
    <row r="234" spans="1:28"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row>
    <row r="235" spans="1:28"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row>
    <row r="236" spans="1:28"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row>
    <row r="237" spans="1:28"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row>
    <row r="238" spans="1:28"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row>
    <row r="239" spans="1:28"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row>
    <row r="240" spans="1:28"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row>
    <row r="241" spans="1:28"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row>
    <row r="242" spans="1:28"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row>
    <row r="243" spans="1:28"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row>
    <row r="244" spans="1:28"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row>
    <row r="245" spans="1:28"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row>
    <row r="246" spans="1:28"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row>
    <row r="247" spans="1:28"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row>
    <row r="248" spans="1:28"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row>
    <row r="249" spans="1:28"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row>
    <row r="250" spans="1:28"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row>
    <row r="251" spans="1:28"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row>
    <row r="252" spans="1:28"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row>
    <row r="253" spans="1:28"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row>
    <row r="254" spans="1:28"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row>
    <row r="255" spans="1:28"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row>
    <row r="256" spans="1:28"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row>
    <row r="257" spans="1:28"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row>
    <row r="258" spans="1:28"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row>
    <row r="259" spans="1:28"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row>
    <row r="260" spans="1:28"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row>
    <row r="261" spans="1:28"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row>
    <row r="262" spans="1:28"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row>
    <row r="263" spans="1:28"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row>
    <row r="264" spans="1:28"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row>
    <row r="265" spans="1:28"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row>
    <row r="266" spans="1:28"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row>
    <row r="267" spans="1:28"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row>
    <row r="268" spans="1:28"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row>
    <row r="269" spans="1:28"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row>
    <row r="270" spans="1:28"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row>
    <row r="271" spans="1:28"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row>
    <row r="272" spans="1:28"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row>
    <row r="273" spans="1:28"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row>
    <row r="274" spans="1:28"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row>
    <row r="275" spans="1:28"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row>
    <row r="276" spans="1:28"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row>
    <row r="277" spans="1:28"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row>
    <row r="278" spans="1:28"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row>
    <row r="279" spans="1:28"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row>
    <row r="280" spans="1:28"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row>
    <row r="281" spans="1:28"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row>
    <row r="282" spans="1:28"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row>
    <row r="283" spans="1:28"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row>
    <row r="284" spans="1:28"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row>
    <row r="285" spans="1:28"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row>
    <row r="286" spans="1:28"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row>
    <row r="287" spans="1:28"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row>
    <row r="288" spans="1:28"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row>
    <row r="289" spans="1:28"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row>
    <row r="290" spans="1:28"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row>
    <row r="291" spans="1:28"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row>
    <row r="292" spans="1:28"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row>
    <row r="293" spans="1:28"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row>
    <row r="294" spans="1:28"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row>
    <row r="295" spans="1:28"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row>
    <row r="296" spans="1:28"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row>
    <row r="297" spans="1:28"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row>
    <row r="298" spans="1:28"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row>
    <row r="299" spans="1:28"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row>
    <row r="300" spans="1:28"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row>
    <row r="301" spans="1:28"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row>
    <row r="302" spans="1:28"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row>
    <row r="303" spans="1:28"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row>
    <row r="304" spans="1:28"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row>
    <row r="305" spans="1:28"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row>
    <row r="306" spans="1:28"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row>
    <row r="307" spans="1:28"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row>
    <row r="308" spans="1:28"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row>
    <row r="309" spans="1:28"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row>
    <row r="310" spans="1:28"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row>
    <row r="311" spans="1:28"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row>
    <row r="312" spans="1:28"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row>
    <row r="313" spans="1:28"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row>
    <row r="314" spans="1:28"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row>
    <row r="315" spans="1:28"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row>
    <row r="316" spans="1:28"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row>
    <row r="317" spans="1:28"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row>
    <row r="318" spans="1:28"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row>
    <row r="319" spans="1:28"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row>
    <row r="320" spans="1:28"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row>
    <row r="321" spans="1:28"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row>
    <row r="322" spans="1:28"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row>
    <row r="323" spans="1:28"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row>
    <row r="324" spans="1:28"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row>
    <row r="325" spans="1:28" ht="15.75" customHeight="1">
      <c r="A325" s="42"/>
      <c r="B325" s="42"/>
      <c r="C325" s="42"/>
      <c r="D325" s="42"/>
      <c r="E325" s="42"/>
      <c r="F325" s="42"/>
      <c r="G325" s="42"/>
      <c r="H325" s="42"/>
      <c r="I325" s="42"/>
      <c r="J325" s="42"/>
      <c r="K325" s="42"/>
      <c r="L325" s="42"/>
      <c r="M325" s="42"/>
      <c r="N325" s="42"/>
      <c r="O325" s="42"/>
      <c r="P325" s="42"/>
      <c r="Q325" s="42"/>
      <c r="R325" s="42"/>
      <c r="S325" s="42"/>
      <c r="T325" s="42"/>
      <c r="U325" s="42"/>
      <c r="V325" s="42"/>
      <c r="W325" s="42"/>
      <c r="X325" s="42"/>
      <c r="Y325" s="42"/>
      <c r="Z325" s="42"/>
      <c r="AA325" s="42"/>
      <c r="AB325" s="42"/>
    </row>
    <row r="326" spans="1:28" ht="15.75" customHeight="1">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row>
    <row r="327" spans="1:28" ht="15.75" customHeight="1">
      <c r="A327" s="42"/>
      <c r="B327" s="42"/>
      <c r="C327" s="42"/>
      <c r="D327" s="42"/>
      <c r="E327" s="42"/>
      <c r="F327" s="42"/>
      <c r="G327" s="42"/>
      <c r="H327" s="42"/>
      <c r="I327" s="42"/>
      <c r="J327" s="42"/>
      <c r="K327" s="42"/>
      <c r="L327" s="42"/>
      <c r="M327" s="42"/>
      <c r="N327" s="42"/>
      <c r="O327" s="42"/>
      <c r="P327" s="42"/>
      <c r="Q327" s="42"/>
      <c r="R327" s="42"/>
      <c r="S327" s="42"/>
      <c r="T327" s="42"/>
      <c r="U327" s="42"/>
      <c r="V327" s="42"/>
      <c r="W327" s="42"/>
      <c r="X327" s="42"/>
      <c r="Y327" s="42"/>
      <c r="Z327" s="42"/>
      <c r="AA327" s="42"/>
      <c r="AB327" s="42"/>
    </row>
    <row r="328" spans="1:28" ht="15.75" customHeight="1">
      <c r="A328" s="42"/>
      <c r="B328" s="42"/>
      <c r="C328" s="42"/>
      <c r="D328" s="42"/>
      <c r="E328" s="42"/>
      <c r="F328" s="42"/>
      <c r="G328" s="42"/>
      <c r="H328" s="42"/>
      <c r="I328" s="42"/>
      <c r="J328" s="42"/>
      <c r="K328" s="42"/>
      <c r="L328" s="42"/>
      <c r="M328" s="42"/>
      <c r="N328" s="42"/>
      <c r="O328" s="42"/>
      <c r="P328" s="42"/>
      <c r="Q328" s="42"/>
      <c r="R328" s="42"/>
      <c r="S328" s="42"/>
      <c r="T328" s="42"/>
      <c r="U328" s="42"/>
      <c r="V328" s="42"/>
      <c r="W328" s="42"/>
      <c r="X328" s="42"/>
      <c r="Y328" s="42"/>
      <c r="Z328" s="42"/>
      <c r="AA328" s="42"/>
      <c r="AB328" s="42"/>
    </row>
    <row r="329" spans="1:28" ht="15.75" customHeight="1">
      <c r="A329" s="42"/>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row>
    <row r="330" spans="1:28" ht="15.75" customHeight="1">
      <c r="A330" s="42"/>
      <c r="B330" s="42"/>
      <c r="C330" s="42"/>
      <c r="D330" s="42"/>
      <c r="E330" s="42"/>
      <c r="F330" s="42"/>
      <c r="G330" s="42"/>
      <c r="H330" s="42"/>
      <c r="I330" s="42"/>
      <c r="J330" s="42"/>
      <c r="K330" s="42"/>
      <c r="L330" s="42"/>
      <c r="M330" s="42"/>
      <c r="N330" s="42"/>
      <c r="O330" s="42"/>
      <c r="P330" s="42"/>
      <c r="Q330" s="42"/>
      <c r="R330" s="42"/>
      <c r="S330" s="42"/>
      <c r="T330" s="42"/>
      <c r="U330" s="42"/>
      <c r="V330" s="42"/>
      <c r="W330" s="42"/>
      <c r="X330" s="42"/>
      <c r="Y330" s="42"/>
      <c r="Z330" s="42"/>
      <c r="AA330" s="42"/>
      <c r="AB330" s="42"/>
    </row>
    <row r="331" spans="1:28" ht="15.75" customHeight="1">
      <c r="A331" s="42"/>
      <c r="B331" s="42"/>
      <c r="C331" s="42"/>
      <c r="D331" s="42"/>
      <c r="E331" s="42"/>
      <c r="F331" s="42"/>
      <c r="G331" s="42"/>
      <c r="H331" s="42"/>
      <c r="I331" s="42"/>
      <c r="J331" s="42"/>
      <c r="K331" s="42"/>
      <c r="L331" s="42"/>
      <c r="M331" s="42"/>
      <c r="N331" s="42"/>
      <c r="O331" s="42"/>
      <c r="P331" s="42"/>
      <c r="Q331" s="42"/>
      <c r="R331" s="42"/>
      <c r="S331" s="42"/>
      <c r="T331" s="42"/>
      <c r="U331" s="42"/>
      <c r="V331" s="42"/>
      <c r="W331" s="42"/>
      <c r="X331" s="42"/>
      <c r="Y331" s="42"/>
      <c r="Z331" s="42"/>
      <c r="AA331" s="42"/>
      <c r="AB331" s="42"/>
    </row>
    <row r="332" spans="1:28" ht="15.75" customHeight="1">
      <c r="A332" s="42"/>
      <c r="B332" s="42"/>
      <c r="C332" s="42"/>
      <c r="D332" s="42"/>
      <c r="E332" s="42"/>
      <c r="F332" s="42"/>
      <c r="G332" s="42"/>
      <c r="H332" s="42"/>
      <c r="I332" s="42"/>
      <c r="J332" s="42"/>
      <c r="K332" s="42"/>
      <c r="L332" s="42"/>
      <c r="M332" s="42"/>
      <c r="N332" s="42"/>
      <c r="O332" s="42"/>
      <c r="P332" s="42"/>
      <c r="Q332" s="42"/>
      <c r="R332" s="42"/>
      <c r="S332" s="42"/>
      <c r="T332" s="42"/>
      <c r="U332" s="42"/>
      <c r="V332" s="42"/>
      <c r="W332" s="42"/>
      <c r="X332" s="42"/>
      <c r="Y332" s="42"/>
      <c r="Z332" s="42"/>
      <c r="AA332" s="42"/>
      <c r="AB332" s="42"/>
    </row>
    <row r="333" spans="1:28" ht="15.75" customHeight="1">
      <c r="A333" s="42"/>
      <c r="B333" s="42"/>
      <c r="C333" s="42"/>
      <c r="D333" s="42"/>
      <c r="E333" s="42"/>
      <c r="F333" s="42"/>
      <c r="G333" s="42"/>
      <c r="H333" s="42"/>
      <c r="I333" s="42"/>
      <c r="J333" s="42"/>
      <c r="K333" s="42"/>
      <c r="L333" s="42"/>
      <c r="M333" s="42"/>
      <c r="N333" s="42"/>
      <c r="O333" s="42"/>
      <c r="P333" s="42"/>
      <c r="Q333" s="42"/>
      <c r="R333" s="42"/>
      <c r="S333" s="42"/>
      <c r="T333" s="42"/>
      <c r="U333" s="42"/>
      <c r="V333" s="42"/>
      <c r="W333" s="42"/>
      <c r="X333" s="42"/>
      <c r="Y333" s="42"/>
      <c r="Z333" s="42"/>
      <c r="AA333" s="42"/>
      <c r="AB333" s="42"/>
    </row>
    <row r="334" spans="1:28" ht="15.75" customHeight="1">
      <c r="A334" s="42"/>
      <c r="B334" s="42"/>
      <c r="C334" s="42"/>
      <c r="D334" s="42"/>
      <c r="E334" s="42"/>
      <c r="F334" s="42"/>
      <c r="G334" s="42"/>
      <c r="H334" s="42"/>
      <c r="I334" s="42"/>
      <c r="J334" s="42"/>
      <c r="K334" s="42"/>
      <c r="L334" s="42"/>
      <c r="M334" s="42"/>
      <c r="N334" s="42"/>
      <c r="O334" s="42"/>
      <c r="P334" s="42"/>
      <c r="Q334" s="42"/>
      <c r="R334" s="42"/>
      <c r="S334" s="42"/>
      <c r="T334" s="42"/>
      <c r="U334" s="42"/>
      <c r="V334" s="42"/>
      <c r="W334" s="42"/>
      <c r="X334" s="42"/>
      <c r="Y334" s="42"/>
      <c r="Z334" s="42"/>
      <c r="AA334" s="42"/>
      <c r="AB334" s="42"/>
    </row>
    <row r="335" spans="1:28" ht="15.75" customHeight="1">
      <c r="A335" s="42"/>
      <c r="B335" s="42"/>
      <c r="C335" s="42"/>
      <c r="D335" s="42"/>
      <c r="E335" s="42"/>
      <c r="F335" s="42"/>
      <c r="G335" s="42"/>
      <c r="H335" s="42"/>
      <c r="I335" s="42"/>
      <c r="J335" s="42"/>
      <c r="K335" s="42"/>
      <c r="L335" s="42"/>
      <c r="M335" s="42"/>
      <c r="N335" s="42"/>
      <c r="O335" s="42"/>
      <c r="P335" s="42"/>
      <c r="Q335" s="42"/>
      <c r="R335" s="42"/>
      <c r="S335" s="42"/>
      <c r="T335" s="42"/>
      <c r="U335" s="42"/>
      <c r="V335" s="42"/>
      <c r="W335" s="42"/>
      <c r="X335" s="42"/>
      <c r="Y335" s="42"/>
      <c r="Z335" s="42"/>
      <c r="AA335" s="42"/>
      <c r="AB335" s="42"/>
    </row>
    <row r="336" spans="1:28" ht="15.75" customHeight="1">
      <c r="A336" s="42"/>
      <c r="B336" s="42"/>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row>
    <row r="337" spans="1:28" ht="15.75" customHeight="1">
      <c r="A337" s="42"/>
      <c r="B337" s="42"/>
      <c r="C337" s="42"/>
      <c r="D337" s="42"/>
      <c r="E337" s="42"/>
      <c r="F337" s="42"/>
      <c r="G337" s="42"/>
      <c r="H337" s="42"/>
      <c r="I337" s="42"/>
      <c r="J337" s="42"/>
      <c r="K337" s="42"/>
      <c r="L337" s="42"/>
      <c r="M337" s="42"/>
      <c r="N337" s="42"/>
      <c r="O337" s="42"/>
      <c r="P337" s="42"/>
      <c r="Q337" s="42"/>
      <c r="R337" s="42"/>
      <c r="S337" s="42"/>
      <c r="T337" s="42"/>
      <c r="U337" s="42"/>
      <c r="V337" s="42"/>
      <c r="W337" s="42"/>
      <c r="X337" s="42"/>
      <c r="Y337" s="42"/>
      <c r="Z337" s="42"/>
      <c r="AA337" s="42"/>
      <c r="AB337" s="42"/>
    </row>
    <row r="338" spans="1:28" ht="15.75" customHeight="1">
      <c r="A338" s="42"/>
      <c r="B338" s="42"/>
      <c r="C338" s="42"/>
      <c r="D338" s="42"/>
      <c r="E338" s="42"/>
      <c r="F338" s="42"/>
      <c r="G338" s="42"/>
      <c r="H338" s="42"/>
      <c r="I338" s="42"/>
      <c r="J338" s="42"/>
      <c r="K338" s="42"/>
      <c r="L338" s="42"/>
      <c r="M338" s="42"/>
      <c r="N338" s="42"/>
      <c r="O338" s="42"/>
      <c r="P338" s="42"/>
      <c r="Q338" s="42"/>
      <c r="R338" s="42"/>
      <c r="S338" s="42"/>
      <c r="T338" s="42"/>
      <c r="U338" s="42"/>
      <c r="V338" s="42"/>
      <c r="W338" s="42"/>
      <c r="X338" s="42"/>
      <c r="Y338" s="42"/>
      <c r="Z338" s="42"/>
      <c r="AA338" s="42"/>
      <c r="AB338" s="42"/>
    </row>
    <row r="339" spans="1:28" ht="15.75" customHeight="1">
      <c r="A339" s="42"/>
      <c r="B339" s="42"/>
      <c r="C339" s="42"/>
      <c r="D339" s="42"/>
      <c r="E339" s="42"/>
      <c r="F339" s="42"/>
      <c r="G339" s="42"/>
      <c r="H339" s="42"/>
      <c r="I339" s="42"/>
      <c r="J339" s="42"/>
      <c r="K339" s="42"/>
      <c r="L339" s="42"/>
      <c r="M339" s="42"/>
      <c r="N339" s="42"/>
      <c r="O339" s="42"/>
      <c r="P339" s="42"/>
      <c r="Q339" s="42"/>
      <c r="R339" s="42"/>
      <c r="S339" s="42"/>
      <c r="T339" s="42"/>
      <c r="U339" s="42"/>
      <c r="V339" s="42"/>
      <c r="W339" s="42"/>
      <c r="X339" s="42"/>
      <c r="Y339" s="42"/>
      <c r="Z339" s="42"/>
      <c r="AA339" s="42"/>
      <c r="AB339" s="42"/>
    </row>
    <row r="340" spans="1:28" ht="15.75" customHeight="1">
      <c r="A340" s="42"/>
      <c r="B340" s="42"/>
      <c r="C340" s="42"/>
      <c r="D340" s="42"/>
      <c r="E340" s="42"/>
      <c r="F340" s="42"/>
      <c r="G340" s="42"/>
      <c r="H340" s="42"/>
      <c r="I340" s="42"/>
      <c r="J340" s="42"/>
      <c r="K340" s="42"/>
      <c r="L340" s="42"/>
      <c r="M340" s="42"/>
      <c r="N340" s="42"/>
      <c r="O340" s="42"/>
      <c r="P340" s="42"/>
      <c r="Q340" s="42"/>
      <c r="R340" s="42"/>
      <c r="S340" s="42"/>
      <c r="T340" s="42"/>
      <c r="U340" s="42"/>
      <c r="V340" s="42"/>
      <c r="W340" s="42"/>
      <c r="X340" s="42"/>
      <c r="Y340" s="42"/>
      <c r="Z340" s="42"/>
      <c r="AA340" s="42"/>
      <c r="AB340" s="42"/>
    </row>
    <row r="341" spans="1:28" ht="15.75" customHeight="1">
      <c r="A341" s="42"/>
      <c r="B341" s="42"/>
      <c r="C341" s="42"/>
      <c r="D341" s="42"/>
      <c r="E341" s="42"/>
      <c r="F341" s="42"/>
      <c r="G341" s="42"/>
      <c r="H341" s="42"/>
      <c r="I341" s="42"/>
      <c r="J341" s="42"/>
      <c r="K341" s="42"/>
      <c r="L341" s="42"/>
      <c r="M341" s="42"/>
      <c r="N341" s="42"/>
      <c r="O341" s="42"/>
      <c r="P341" s="42"/>
      <c r="Q341" s="42"/>
      <c r="R341" s="42"/>
      <c r="S341" s="42"/>
      <c r="T341" s="42"/>
      <c r="U341" s="42"/>
      <c r="V341" s="42"/>
      <c r="W341" s="42"/>
      <c r="X341" s="42"/>
      <c r="Y341" s="42"/>
      <c r="Z341" s="42"/>
      <c r="AA341" s="42"/>
      <c r="AB341" s="42"/>
    </row>
    <row r="342" spans="1:28" ht="15.75" customHeight="1">
      <c r="A342" s="42"/>
      <c r="B342" s="42"/>
      <c r="C342" s="42"/>
      <c r="D342" s="42"/>
      <c r="E342" s="42"/>
      <c r="F342" s="42"/>
      <c r="G342" s="42"/>
      <c r="H342" s="42"/>
      <c r="I342" s="42"/>
      <c r="J342" s="42"/>
      <c r="K342" s="42"/>
      <c r="L342" s="42"/>
      <c r="M342" s="42"/>
      <c r="N342" s="42"/>
      <c r="O342" s="42"/>
      <c r="P342" s="42"/>
      <c r="Q342" s="42"/>
      <c r="R342" s="42"/>
      <c r="S342" s="42"/>
      <c r="T342" s="42"/>
      <c r="U342" s="42"/>
      <c r="V342" s="42"/>
      <c r="W342" s="42"/>
      <c r="X342" s="42"/>
      <c r="Y342" s="42"/>
      <c r="Z342" s="42"/>
      <c r="AA342" s="42"/>
      <c r="AB342" s="42"/>
    </row>
    <row r="343" spans="1:28" ht="15.75" customHeight="1">
      <c r="A343" s="42"/>
      <c r="B343" s="42"/>
      <c r="C343" s="42"/>
      <c r="D343" s="42"/>
      <c r="E343" s="42"/>
      <c r="F343" s="42"/>
      <c r="G343" s="42"/>
      <c r="H343" s="42"/>
      <c r="I343" s="42"/>
      <c r="J343" s="42"/>
      <c r="K343" s="42"/>
      <c r="L343" s="42"/>
      <c r="M343" s="42"/>
      <c r="N343" s="42"/>
      <c r="O343" s="42"/>
      <c r="P343" s="42"/>
      <c r="Q343" s="42"/>
      <c r="R343" s="42"/>
      <c r="S343" s="42"/>
      <c r="T343" s="42"/>
      <c r="U343" s="42"/>
      <c r="V343" s="42"/>
      <c r="W343" s="42"/>
      <c r="X343" s="42"/>
      <c r="Y343" s="42"/>
      <c r="Z343" s="42"/>
      <c r="AA343" s="42"/>
      <c r="AB343" s="42"/>
    </row>
    <row r="344" spans="1:28" ht="15.75" customHeight="1">
      <c r="A344" s="42"/>
      <c r="B344" s="42"/>
      <c r="C344" s="42"/>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row>
    <row r="345" spans="1:28" ht="15.75" customHeight="1">
      <c r="A345" s="42"/>
      <c r="B345" s="42"/>
      <c r="C345" s="42"/>
      <c r="D345" s="42"/>
      <c r="E345" s="42"/>
      <c r="F345" s="42"/>
      <c r="G345" s="42"/>
      <c r="H345" s="42"/>
      <c r="I345" s="42"/>
      <c r="J345" s="42"/>
      <c r="K345" s="42"/>
      <c r="L345" s="42"/>
      <c r="M345" s="42"/>
      <c r="N345" s="42"/>
      <c r="O345" s="42"/>
      <c r="P345" s="42"/>
      <c r="Q345" s="42"/>
      <c r="R345" s="42"/>
      <c r="S345" s="42"/>
      <c r="T345" s="42"/>
      <c r="U345" s="42"/>
      <c r="V345" s="42"/>
      <c r="W345" s="42"/>
      <c r="X345" s="42"/>
      <c r="Y345" s="42"/>
      <c r="Z345" s="42"/>
      <c r="AA345" s="42"/>
      <c r="AB345" s="42"/>
    </row>
    <row r="346" spans="1:28" ht="15.75" customHeight="1">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row>
    <row r="347" spans="1:28" ht="15.75" customHeight="1">
      <c r="A347" s="42"/>
      <c r="B347" s="42"/>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row>
    <row r="348" spans="1:28" ht="15.75" customHeight="1">
      <c r="A348" s="42"/>
      <c r="B348" s="42"/>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row>
    <row r="349" spans="1:28" ht="15.75" customHeight="1">
      <c r="A349" s="42"/>
      <c r="B349" s="42"/>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42"/>
      <c r="AB349" s="42"/>
    </row>
    <row r="350" spans="1:28" ht="15.75" customHeight="1">
      <c r="A350" s="42"/>
      <c r="B350" s="42"/>
      <c r="C350" s="42"/>
      <c r="D350" s="42"/>
      <c r="E350" s="42"/>
      <c r="F350" s="42"/>
      <c r="G350" s="42"/>
      <c r="H350" s="42"/>
      <c r="I350" s="42"/>
      <c r="J350" s="42"/>
      <c r="K350" s="42"/>
      <c r="L350" s="42"/>
      <c r="M350" s="42"/>
      <c r="N350" s="42"/>
      <c r="O350" s="42"/>
      <c r="P350" s="42"/>
      <c r="Q350" s="42"/>
      <c r="R350" s="42"/>
      <c r="S350" s="42"/>
      <c r="T350" s="42"/>
      <c r="U350" s="42"/>
      <c r="V350" s="42"/>
      <c r="W350" s="42"/>
      <c r="X350" s="42"/>
      <c r="Y350" s="42"/>
      <c r="Z350" s="42"/>
      <c r="AA350" s="42"/>
      <c r="AB350" s="42"/>
    </row>
    <row r="351" spans="1:28" ht="15.75" customHeight="1">
      <c r="A351" s="42"/>
      <c r="B351" s="42"/>
      <c r="C351" s="42"/>
      <c r="D351" s="42"/>
      <c r="E351" s="42"/>
      <c r="F351" s="42"/>
      <c r="G351" s="42"/>
      <c r="H351" s="42"/>
      <c r="I351" s="42"/>
      <c r="J351" s="42"/>
      <c r="K351" s="42"/>
      <c r="L351" s="42"/>
      <c r="M351" s="42"/>
      <c r="N351" s="42"/>
      <c r="O351" s="42"/>
      <c r="P351" s="42"/>
      <c r="Q351" s="42"/>
      <c r="R351" s="42"/>
      <c r="S351" s="42"/>
      <c r="T351" s="42"/>
      <c r="U351" s="42"/>
      <c r="V351" s="42"/>
      <c r="W351" s="42"/>
      <c r="X351" s="42"/>
      <c r="Y351" s="42"/>
      <c r="Z351" s="42"/>
      <c r="AA351" s="42"/>
      <c r="AB351" s="42"/>
    </row>
    <row r="352" spans="1:28" ht="15.75"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c r="AB352" s="42"/>
    </row>
    <row r="353" spans="1:28" ht="15.75" customHeight="1">
      <c r="A353" s="42"/>
      <c r="B353" s="42"/>
      <c r="C353" s="42"/>
      <c r="D353" s="42"/>
      <c r="E353" s="42"/>
      <c r="F353" s="42"/>
      <c r="G353" s="42"/>
      <c r="H353" s="42"/>
      <c r="I353" s="42"/>
      <c r="J353" s="42"/>
      <c r="K353" s="42"/>
      <c r="L353" s="42"/>
      <c r="M353" s="42"/>
      <c r="N353" s="42"/>
      <c r="O353" s="42"/>
      <c r="P353" s="42"/>
      <c r="Q353" s="42"/>
      <c r="R353" s="42"/>
      <c r="S353" s="42"/>
      <c r="T353" s="42"/>
      <c r="U353" s="42"/>
      <c r="V353" s="42"/>
      <c r="W353" s="42"/>
      <c r="X353" s="42"/>
      <c r="Y353" s="42"/>
      <c r="Z353" s="42"/>
      <c r="AA353" s="42"/>
      <c r="AB353" s="42"/>
    </row>
    <row r="354" spans="1:28" ht="15.75" customHeight="1">
      <c r="A354" s="42"/>
      <c r="B354" s="42"/>
      <c r="C354" s="42"/>
      <c r="D354" s="42"/>
      <c r="E354" s="42"/>
      <c r="F354" s="42"/>
      <c r="G354" s="42"/>
      <c r="H354" s="42"/>
      <c r="I354" s="42"/>
      <c r="J354" s="42"/>
      <c r="K354" s="42"/>
      <c r="L354" s="42"/>
      <c r="M354" s="42"/>
      <c r="N354" s="42"/>
      <c r="O354" s="42"/>
      <c r="P354" s="42"/>
      <c r="Q354" s="42"/>
      <c r="R354" s="42"/>
      <c r="S354" s="42"/>
      <c r="T354" s="42"/>
      <c r="U354" s="42"/>
      <c r="V354" s="42"/>
      <c r="W354" s="42"/>
      <c r="X354" s="42"/>
      <c r="Y354" s="42"/>
      <c r="Z354" s="42"/>
      <c r="AA354" s="42"/>
      <c r="AB354" s="42"/>
    </row>
    <row r="355" spans="1:28" ht="15.75" customHeight="1">
      <c r="A355" s="42"/>
      <c r="B355" s="42"/>
      <c r="C355" s="42"/>
      <c r="D355" s="42"/>
      <c r="E355" s="42"/>
      <c r="F355" s="42"/>
      <c r="G355" s="42"/>
      <c r="H355" s="42"/>
      <c r="I355" s="42"/>
      <c r="J355" s="42"/>
      <c r="K355" s="42"/>
      <c r="L355" s="42"/>
      <c r="M355" s="42"/>
      <c r="N355" s="42"/>
      <c r="O355" s="42"/>
      <c r="P355" s="42"/>
      <c r="Q355" s="42"/>
      <c r="R355" s="42"/>
      <c r="S355" s="42"/>
      <c r="T355" s="42"/>
      <c r="U355" s="42"/>
      <c r="V355" s="42"/>
      <c r="W355" s="42"/>
      <c r="X355" s="42"/>
      <c r="Y355" s="42"/>
      <c r="Z355" s="42"/>
      <c r="AA355" s="42"/>
      <c r="AB355" s="42"/>
    </row>
    <row r="356" spans="1:28" ht="15.75" customHeight="1">
      <c r="A356" s="42"/>
      <c r="B356" s="42"/>
      <c r="C356" s="42"/>
      <c r="D356" s="42"/>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row>
    <row r="357" spans="1:28" ht="15.75" customHeight="1">
      <c r="A357" s="42"/>
      <c r="B357" s="42"/>
      <c r="C357" s="42"/>
      <c r="D357" s="42"/>
      <c r="E357" s="42"/>
      <c r="F357" s="42"/>
      <c r="G357" s="42"/>
      <c r="H357" s="42"/>
      <c r="I357" s="42"/>
      <c r="J357" s="42"/>
      <c r="K357" s="42"/>
      <c r="L357" s="42"/>
      <c r="M357" s="42"/>
      <c r="N357" s="42"/>
      <c r="O357" s="42"/>
      <c r="P357" s="42"/>
      <c r="Q357" s="42"/>
      <c r="R357" s="42"/>
      <c r="S357" s="42"/>
      <c r="T357" s="42"/>
      <c r="U357" s="42"/>
      <c r="V357" s="42"/>
      <c r="W357" s="42"/>
      <c r="X357" s="42"/>
      <c r="Y357" s="42"/>
      <c r="Z357" s="42"/>
      <c r="AA357" s="42"/>
      <c r="AB357" s="42"/>
    </row>
    <row r="358" spans="1:28" ht="15.75" customHeight="1">
      <c r="A358" s="42"/>
      <c r="B358" s="42"/>
      <c r="C358" s="42"/>
      <c r="D358" s="42"/>
      <c r="E358" s="42"/>
      <c r="F358" s="42"/>
      <c r="G358" s="42"/>
      <c r="H358" s="42"/>
      <c r="I358" s="42"/>
      <c r="J358" s="42"/>
      <c r="K358" s="42"/>
      <c r="L358" s="42"/>
      <c r="M358" s="42"/>
      <c r="N358" s="42"/>
      <c r="O358" s="42"/>
      <c r="P358" s="42"/>
      <c r="Q358" s="42"/>
      <c r="R358" s="42"/>
      <c r="S358" s="42"/>
      <c r="T358" s="42"/>
      <c r="U358" s="42"/>
      <c r="V358" s="42"/>
      <c r="W358" s="42"/>
      <c r="X358" s="42"/>
      <c r="Y358" s="42"/>
      <c r="Z358" s="42"/>
      <c r="AA358" s="42"/>
      <c r="AB358" s="42"/>
    </row>
    <row r="359" spans="1:28" ht="15.75" customHeight="1">
      <c r="A359" s="42"/>
      <c r="B359" s="42"/>
      <c r="C359" s="42"/>
      <c r="D359" s="42"/>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row>
    <row r="360" spans="1:28" ht="15.75" customHeight="1">
      <c r="A360" s="42"/>
      <c r="B360" s="42"/>
      <c r="C360" s="42"/>
      <c r="D360" s="42"/>
      <c r="E360" s="42"/>
      <c r="F360" s="42"/>
      <c r="G360" s="42"/>
      <c r="H360" s="42"/>
      <c r="I360" s="42"/>
      <c r="J360" s="42"/>
      <c r="K360" s="42"/>
      <c r="L360" s="42"/>
      <c r="M360" s="42"/>
      <c r="N360" s="42"/>
      <c r="O360" s="42"/>
      <c r="P360" s="42"/>
      <c r="Q360" s="42"/>
      <c r="R360" s="42"/>
      <c r="S360" s="42"/>
      <c r="T360" s="42"/>
      <c r="U360" s="42"/>
      <c r="V360" s="42"/>
      <c r="W360" s="42"/>
      <c r="X360" s="42"/>
      <c r="Y360" s="42"/>
      <c r="Z360" s="42"/>
      <c r="AA360" s="42"/>
      <c r="AB360" s="42"/>
    </row>
    <row r="361" spans="1:28" ht="15.75" customHeight="1">
      <c r="A361" s="42"/>
      <c r="B361" s="42"/>
      <c r="C361" s="42"/>
      <c r="D361" s="42"/>
      <c r="E361" s="42"/>
      <c r="F361" s="42"/>
      <c r="G361" s="42"/>
      <c r="H361" s="42"/>
      <c r="I361" s="42"/>
      <c r="J361" s="42"/>
      <c r="K361" s="42"/>
      <c r="L361" s="42"/>
      <c r="M361" s="42"/>
      <c r="N361" s="42"/>
      <c r="O361" s="42"/>
      <c r="P361" s="42"/>
      <c r="Q361" s="42"/>
      <c r="R361" s="42"/>
      <c r="S361" s="42"/>
      <c r="T361" s="42"/>
      <c r="U361" s="42"/>
      <c r="V361" s="42"/>
      <c r="W361" s="42"/>
      <c r="X361" s="42"/>
      <c r="Y361" s="42"/>
      <c r="Z361" s="42"/>
      <c r="AA361" s="42"/>
      <c r="AB361" s="42"/>
    </row>
    <row r="362" spans="1:28" ht="15.75" customHeight="1">
      <c r="A362" s="42"/>
      <c r="B362" s="42"/>
      <c r="C362" s="42"/>
      <c r="D362" s="42"/>
      <c r="E362" s="42"/>
      <c r="F362" s="42"/>
      <c r="G362" s="42"/>
      <c r="H362" s="42"/>
      <c r="I362" s="42"/>
      <c r="J362" s="42"/>
      <c r="K362" s="42"/>
      <c r="L362" s="42"/>
      <c r="M362" s="42"/>
      <c r="N362" s="42"/>
      <c r="O362" s="42"/>
      <c r="P362" s="42"/>
      <c r="Q362" s="42"/>
      <c r="R362" s="42"/>
      <c r="S362" s="42"/>
      <c r="T362" s="42"/>
      <c r="U362" s="42"/>
      <c r="V362" s="42"/>
      <c r="W362" s="42"/>
      <c r="X362" s="42"/>
      <c r="Y362" s="42"/>
      <c r="Z362" s="42"/>
      <c r="AA362" s="42"/>
      <c r="AB362" s="42"/>
    </row>
    <row r="363" spans="1:28" ht="15.75"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c r="AB363" s="42"/>
    </row>
    <row r="364" spans="1:28" ht="15.75" customHeight="1">
      <c r="A364" s="42"/>
      <c r="B364" s="42"/>
      <c r="C364" s="42"/>
      <c r="D364" s="42"/>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row>
    <row r="365" spans="1:28" ht="15.75" customHeight="1">
      <c r="A365" s="42"/>
      <c r="B365" s="42"/>
      <c r="C365" s="42"/>
      <c r="D365" s="42"/>
      <c r="E365" s="42"/>
      <c r="F365" s="42"/>
      <c r="G365" s="42"/>
      <c r="H365" s="42"/>
      <c r="I365" s="42"/>
      <c r="J365" s="42"/>
      <c r="K365" s="42"/>
      <c r="L365" s="42"/>
      <c r="M365" s="42"/>
      <c r="N365" s="42"/>
      <c r="O365" s="42"/>
      <c r="P365" s="42"/>
      <c r="Q365" s="42"/>
      <c r="R365" s="42"/>
      <c r="S365" s="42"/>
      <c r="T365" s="42"/>
      <c r="U365" s="42"/>
      <c r="V365" s="42"/>
      <c r="W365" s="42"/>
      <c r="X365" s="42"/>
      <c r="Y365" s="42"/>
      <c r="Z365" s="42"/>
      <c r="AA365" s="42"/>
      <c r="AB365" s="42"/>
    </row>
    <row r="366" spans="1:28" ht="15.75" customHeight="1">
      <c r="A366" s="42"/>
      <c r="B366" s="42"/>
      <c r="C366" s="42"/>
      <c r="D366" s="42"/>
      <c r="E366" s="42"/>
      <c r="F366" s="42"/>
      <c r="G366" s="42"/>
      <c r="H366" s="42"/>
      <c r="I366" s="42"/>
      <c r="J366" s="42"/>
      <c r="K366" s="42"/>
      <c r="L366" s="42"/>
      <c r="M366" s="42"/>
      <c r="N366" s="42"/>
      <c r="O366" s="42"/>
      <c r="P366" s="42"/>
      <c r="Q366" s="42"/>
      <c r="R366" s="42"/>
      <c r="S366" s="42"/>
      <c r="T366" s="42"/>
      <c r="U366" s="42"/>
      <c r="V366" s="42"/>
      <c r="W366" s="42"/>
      <c r="X366" s="42"/>
      <c r="Y366" s="42"/>
      <c r="Z366" s="42"/>
      <c r="AA366" s="42"/>
      <c r="AB366" s="42"/>
    </row>
    <row r="367" spans="1:28" ht="15.75" customHeight="1">
      <c r="A367" s="42"/>
      <c r="B367" s="42"/>
      <c r="C367" s="42"/>
      <c r="D367" s="42"/>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row>
    <row r="368" spans="1:28" ht="15.75" customHeight="1">
      <c r="A368" s="42"/>
      <c r="B368" s="42"/>
      <c r="C368" s="42"/>
      <c r="D368" s="42"/>
      <c r="E368" s="42"/>
      <c r="F368" s="42"/>
      <c r="G368" s="42"/>
      <c r="H368" s="42"/>
      <c r="I368" s="42"/>
      <c r="J368" s="42"/>
      <c r="K368" s="42"/>
      <c r="L368" s="42"/>
      <c r="M368" s="42"/>
      <c r="N368" s="42"/>
      <c r="O368" s="42"/>
      <c r="P368" s="42"/>
      <c r="Q368" s="42"/>
      <c r="R368" s="42"/>
      <c r="S368" s="42"/>
      <c r="T368" s="42"/>
      <c r="U368" s="42"/>
      <c r="V368" s="42"/>
      <c r="W368" s="42"/>
      <c r="X368" s="42"/>
      <c r="Y368" s="42"/>
      <c r="Z368" s="42"/>
      <c r="AA368" s="42"/>
      <c r="AB368" s="42"/>
    </row>
    <row r="369" spans="1:28" ht="15.75" customHeight="1">
      <c r="A369" s="42"/>
      <c r="B369" s="42"/>
      <c r="C369" s="42"/>
      <c r="D369" s="42"/>
      <c r="E369" s="42"/>
      <c r="F369" s="42"/>
      <c r="G369" s="42"/>
      <c r="H369" s="42"/>
      <c r="I369" s="42"/>
      <c r="J369" s="42"/>
      <c r="K369" s="42"/>
      <c r="L369" s="42"/>
      <c r="M369" s="42"/>
      <c r="N369" s="42"/>
      <c r="O369" s="42"/>
      <c r="P369" s="42"/>
      <c r="Q369" s="42"/>
      <c r="R369" s="42"/>
      <c r="S369" s="42"/>
      <c r="T369" s="42"/>
      <c r="U369" s="42"/>
      <c r="V369" s="42"/>
      <c r="W369" s="42"/>
      <c r="X369" s="42"/>
      <c r="Y369" s="42"/>
      <c r="Z369" s="42"/>
      <c r="AA369" s="42"/>
      <c r="AB369" s="42"/>
    </row>
    <row r="370" spans="1:28" ht="15.75" customHeight="1">
      <c r="A370" s="42"/>
      <c r="B370" s="42"/>
      <c r="C370" s="42"/>
      <c r="D370" s="42"/>
      <c r="E370" s="42"/>
      <c r="F370" s="42"/>
      <c r="G370" s="42"/>
      <c r="H370" s="42"/>
      <c r="I370" s="42"/>
      <c r="J370" s="42"/>
      <c r="K370" s="42"/>
      <c r="L370" s="42"/>
      <c r="M370" s="42"/>
      <c r="N370" s="42"/>
      <c r="O370" s="42"/>
      <c r="P370" s="42"/>
      <c r="Q370" s="42"/>
      <c r="R370" s="42"/>
      <c r="S370" s="42"/>
      <c r="T370" s="42"/>
      <c r="U370" s="42"/>
      <c r="V370" s="42"/>
      <c r="W370" s="42"/>
      <c r="X370" s="42"/>
      <c r="Y370" s="42"/>
      <c r="Z370" s="42"/>
      <c r="AA370" s="42"/>
      <c r="AB370" s="42"/>
    </row>
    <row r="371" spans="1:28" ht="15.75" customHeight="1">
      <c r="A371" s="42"/>
      <c r="B371" s="42"/>
      <c r="C371" s="42"/>
      <c r="D371" s="42"/>
      <c r="E371" s="42"/>
      <c r="F371" s="42"/>
      <c r="G371" s="42"/>
      <c r="H371" s="42"/>
      <c r="I371" s="42"/>
      <c r="J371" s="42"/>
      <c r="K371" s="42"/>
      <c r="L371" s="42"/>
      <c r="M371" s="42"/>
      <c r="N371" s="42"/>
      <c r="O371" s="42"/>
      <c r="P371" s="42"/>
      <c r="Q371" s="42"/>
      <c r="R371" s="42"/>
      <c r="S371" s="42"/>
      <c r="T371" s="42"/>
      <c r="U371" s="42"/>
      <c r="V371" s="42"/>
      <c r="W371" s="42"/>
      <c r="X371" s="42"/>
      <c r="Y371" s="42"/>
      <c r="Z371" s="42"/>
      <c r="AA371" s="42"/>
      <c r="AB371" s="42"/>
    </row>
    <row r="372" spans="1:28" ht="15.75" customHeight="1">
      <c r="A372" s="42"/>
      <c r="B372" s="42"/>
      <c r="C372" s="42"/>
      <c r="D372" s="42"/>
      <c r="E372" s="42"/>
      <c r="F372" s="42"/>
      <c r="G372" s="42"/>
      <c r="H372" s="42"/>
      <c r="I372" s="42"/>
      <c r="J372" s="42"/>
      <c r="K372" s="42"/>
      <c r="L372" s="42"/>
      <c r="M372" s="42"/>
      <c r="N372" s="42"/>
      <c r="O372" s="42"/>
      <c r="P372" s="42"/>
      <c r="Q372" s="42"/>
      <c r="R372" s="42"/>
      <c r="S372" s="42"/>
      <c r="T372" s="42"/>
      <c r="U372" s="42"/>
      <c r="V372" s="42"/>
      <c r="W372" s="42"/>
      <c r="X372" s="42"/>
      <c r="Y372" s="42"/>
      <c r="Z372" s="42"/>
      <c r="AA372" s="42"/>
      <c r="AB372" s="42"/>
    </row>
    <row r="373" spans="1:28" ht="15.75" customHeight="1">
      <c r="A373" s="42"/>
      <c r="B373" s="42"/>
      <c r="C373" s="42"/>
      <c r="D373" s="42"/>
      <c r="E373" s="42"/>
      <c r="F373" s="42"/>
      <c r="G373" s="42"/>
      <c r="H373" s="42"/>
      <c r="I373" s="42"/>
      <c r="J373" s="42"/>
      <c r="K373" s="42"/>
      <c r="L373" s="42"/>
      <c r="M373" s="42"/>
      <c r="N373" s="42"/>
      <c r="O373" s="42"/>
      <c r="P373" s="42"/>
      <c r="Q373" s="42"/>
      <c r="R373" s="42"/>
      <c r="S373" s="42"/>
      <c r="T373" s="42"/>
      <c r="U373" s="42"/>
      <c r="V373" s="42"/>
      <c r="W373" s="42"/>
      <c r="X373" s="42"/>
      <c r="Y373" s="42"/>
      <c r="Z373" s="42"/>
      <c r="AA373" s="42"/>
      <c r="AB373" s="42"/>
    </row>
    <row r="374" spans="1:28" ht="15.75" customHeight="1">
      <c r="A374" s="42"/>
      <c r="B374" s="42"/>
      <c r="C374" s="42"/>
      <c r="D374" s="42"/>
      <c r="E374" s="42"/>
      <c r="F374" s="42"/>
      <c r="G374" s="42"/>
      <c r="H374" s="42"/>
      <c r="I374" s="42"/>
      <c r="J374" s="42"/>
      <c r="K374" s="42"/>
      <c r="L374" s="42"/>
      <c r="M374" s="42"/>
      <c r="N374" s="42"/>
      <c r="O374" s="42"/>
      <c r="P374" s="42"/>
      <c r="Q374" s="42"/>
      <c r="R374" s="42"/>
      <c r="S374" s="42"/>
      <c r="T374" s="42"/>
      <c r="U374" s="42"/>
      <c r="V374" s="42"/>
      <c r="W374" s="42"/>
      <c r="X374" s="42"/>
      <c r="Y374" s="42"/>
      <c r="Z374" s="42"/>
      <c r="AA374" s="42"/>
      <c r="AB374" s="42"/>
    </row>
    <row r="375" spans="1:28" ht="15.75" customHeight="1">
      <c r="A375" s="42"/>
      <c r="B375" s="42"/>
      <c r="C375" s="42"/>
      <c r="D375" s="42"/>
      <c r="E375" s="42"/>
      <c r="F375" s="42"/>
      <c r="G375" s="42"/>
      <c r="H375" s="42"/>
      <c r="I375" s="42"/>
      <c r="J375" s="42"/>
      <c r="K375" s="42"/>
      <c r="L375" s="42"/>
      <c r="M375" s="42"/>
      <c r="N375" s="42"/>
      <c r="O375" s="42"/>
      <c r="P375" s="42"/>
      <c r="Q375" s="42"/>
      <c r="R375" s="42"/>
      <c r="S375" s="42"/>
      <c r="T375" s="42"/>
      <c r="U375" s="42"/>
      <c r="V375" s="42"/>
      <c r="W375" s="42"/>
      <c r="X375" s="42"/>
      <c r="Y375" s="42"/>
      <c r="Z375" s="42"/>
      <c r="AA375" s="42"/>
      <c r="AB375" s="42"/>
    </row>
    <row r="376" spans="1:28" ht="15.75" customHeight="1">
      <c r="A376" s="42"/>
      <c r="B376" s="42"/>
      <c r="C376" s="42"/>
      <c r="D376" s="42"/>
      <c r="E376" s="42"/>
      <c r="F376" s="42"/>
      <c r="G376" s="42"/>
      <c r="H376" s="42"/>
      <c r="I376" s="42"/>
      <c r="J376" s="42"/>
      <c r="K376" s="42"/>
      <c r="L376" s="42"/>
      <c r="M376" s="42"/>
      <c r="N376" s="42"/>
      <c r="O376" s="42"/>
      <c r="P376" s="42"/>
      <c r="Q376" s="42"/>
      <c r="R376" s="42"/>
      <c r="S376" s="42"/>
      <c r="T376" s="42"/>
      <c r="U376" s="42"/>
      <c r="V376" s="42"/>
      <c r="W376" s="42"/>
      <c r="X376" s="42"/>
      <c r="Y376" s="42"/>
      <c r="Z376" s="42"/>
      <c r="AA376" s="42"/>
      <c r="AB376" s="42"/>
    </row>
    <row r="377" spans="1:28" ht="15.75" customHeight="1">
      <c r="A377" s="42"/>
      <c r="B377" s="42"/>
      <c r="C377" s="42"/>
      <c r="D377" s="42"/>
      <c r="E377" s="42"/>
      <c r="F377" s="42"/>
      <c r="G377" s="42"/>
      <c r="H377" s="42"/>
      <c r="I377" s="42"/>
      <c r="J377" s="42"/>
      <c r="K377" s="42"/>
      <c r="L377" s="42"/>
      <c r="M377" s="42"/>
      <c r="N377" s="42"/>
      <c r="O377" s="42"/>
      <c r="P377" s="42"/>
      <c r="Q377" s="42"/>
      <c r="R377" s="42"/>
      <c r="S377" s="42"/>
      <c r="T377" s="42"/>
      <c r="U377" s="42"/>
      <c r="V377" s="42"/>
      <c r="W377" s="42"/>
      <c r="X377" s="42"/>
      <c r="Y377" s="42"/>
      <c r="Z377" s="42"/>
      <c r="AA377" s="42"/>
      <c r="AB377" s="42"/>
    </row>
    <row r="378" spans="1:28" ht="15.75" customHeight="1">
      <c r="A378" s="42"/>
      <c r="B378" s="42"/>
      <c r="C378" s="42"/>
      <c r="D378" s="42"/>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row>
    <row r="379" spans="1:28" ht="15.75" customHeight="1">
      <c r="A379" s="42"/>
      <c r="B379" s="42"/>
      <c r="C379" s="42"/>
      <c r="D379" s="42"/>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row>
    <row r="380" spans="1:28" ht="15.75" customHeight="1">
      <c r="A380" s="42"/>
      <c r="B380" s="42"/>
      <c r="C380" s="42"/>
      <c r="D380" s="42"/>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row>
    <row r="381" spans="1:28" ht="15.75" customHeight="1">
      <c r="A381" s="42"/>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row>
    <row r="382" spans="1:28" ht="15.75" customHeight="1">
      <c r="A382" s="42"/>
      <c r="B382" s="42"/>
      <c r="C382" s="42"/>
      <c r="D382" s="42"/>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row>
    <row r="383" spans="1:28" ht="15.75" customHeight="1">
      <c r="A383" s="42"/>
      <c r="B383" s="42"/>
      <c r="C383" s="42"/>
      <c r="D383" s="42"/>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row>
    <row r="384" spans="1:28" ht="15.75" customHeight="1">
      <c r="A384" s="42"/>
      <c r="B384" s="42"/>
      <c r="C384" s="42"/>
      <c r="D384" s="42"/>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row>
    <row r="385" spans="1:28" ht="15.75" customHeight="1">
      <c r="A385" s="42"/>
      <c r="B385" s="42"/>
      <c r="C385" s="42"/>
      <c r="D385" s="42"/>
      <c r="E385" s="42"/>
      <c r="F385" s="42"/>
      <c r="G385" s="42"/>
      <c r="H385" s="42"/>
      <c r="I385" s="42"/>
      <c r="J385" s="42"/>
      <c r="K385" s="42"/>
      <c r="L385" s="42"/>
      <c r="M385" s="42"/>
      <c r="N385" s="42"/>
      <c r="O385" s="42"/>
      <c r="P385" s="42"/>
      <c r="Q385" s="42"/>
      <c r="R385" s="42"/>
      <c r="S385" s="42"/>
      <c r="T385" s="42"/>
      <c r="U385" s="42"/>
      <c r="V385" s="42"/>
      <c r="W385" s="42"/>
      <c r="X385" s="42"/>
      <c r="Y385" s="42"/>
      <c r="Z385" s="42"/>
      <c r="AA385" s="42"/>
      <c r="AB385" s="42"/>
    </row>
    <row r="386" spans="1:28" ht="15.75" customHeight="1">
      <c r="A386" s="42"/>
      <c r="B386" s="42"/>
      <c r="C386" s="42"/>
      <c r="D386" s="42"/>
      <c r="E386" s="42"/>
      <c r="F386" s="42"/>
      <c r="G386" s="42"/>
      <c r="H386" s="42"/>
      <c r="I386" s="42"/>
      <c r="J386" s="42"/>
      <c r="K386" s="42"/>
      <c r="L386" s="42"/>
      <c r="M386" s="42"/>
      <c r="N386" s="42"/>
      <c r="O386" s="42"/>
      <c r="P386" s="42"/>
      <c r="Q386" s="42"/>
      <c r="R386" s="42"/>
      <c r="S386" s="42"/>
      <c r="T386" s="42"/>
      <c r="U386" s="42"/>
      <c r="V386" s="42"/>
      <c r="W386" s="42"/>
      <c r="X386" s="42"/>
      <c r="Y386" s="42"/>
      <c r="Z386" s="42"/>
      <c r="AA386" s="42"/>
      <c r="AB386" s="42"/>
    </row>
    <row r="387" spans="1:28" ht="15.75" customHeight="1">
      <c r="A387" s="42"/>
      <c r="B387" s="42"/>
      <c r="C387" s="42"/>
      <c r="D387" s="42"/>
      <c r="E387" s="42"/>
      <c r="F387" s="42"/>
      <c r="G387" s="42"/>
      <c r="H387" s="42"/>
      <c r="I387" s="42"/>
      <c r="J387" s="42"/>
      <c r="K387" s="42"/>
      <c r="L387" s="42"/>
      <c r="M387" s="42"/>
      <c r="N387" s="42"/>
      <c r="O387" s="42"/>
      <c r="P387" s="42"/>
      <c r="Q387" s="42"/>
      <c r="R387" s="42"/>
      <c r="S387" s="42"/>
      <c r="T387" s="42"/>
      <c r="U387" s="42"/>
      <c r="V387" s="42"/>
      <c r="W387" s="42"/>
      <c r="X387" s="42"/>
      <c r="Y387" s="42"/>
      <c r="Z387" s="42"/>
      <c r="AA387" s="42"/>
      <c r="AB387" s="42"/>
    </row>
    <row r="388" spans="1:28" ht="15.75" customHeight="1">
      <c r="A388" s="42"/>
      <c r="B388" s="42"/>
      <c r="C388" s="42"/>
      <c r="D388" s="42"/>
      <c r="E388" s="42"/>
      <c r="F388" s="42"/>
      <c r="G388" s="42"/>
      <c r="H388" s="42"/>
      <c r="I388" s="42"/>
      <c r="J388" s="42"/>
      <c r="K388" s="42"/>
      <c r="L388" s="42"/>
      <c r="M388" s="42"/>
      <c r="N388" s="42"/>
      <c r="O388" s="42"/>
      <c r="P388" s="42"/>
      <c r="Q388" s="42"/>
      <c r="R388" s="42"/>
      <c r="S388" s="42"/>
      <c r="T388" s="42"/>
      <c r="U388" s="42"/>
      <c r="V388" s="42"/>
      <c r="W388" s="42"/>
      <c r="X388" s="42"/>
      <c r="Y388" s="42"/>
      <c r="Z388" s="42"/>
      <c r="AA388" s="42"/>
      <c r="AB388" s="42"/>
    </row>
    <row r="389" spans="1:28" ht="15.75" customHeight="1">
      <c r="A389" s="42"/>
      <c r="B389" s="42"/>
      <c r="C389" s="42"/>
      <c r="D389" s="42"/>
      <c r="E389" s="42"/>
      <c r="F389" s="42"/>
      <c r="G389" s="42"/>
      <c r="H389" s="42"/>
      <c r="I389" s="42"/>
      <c r="J389" s="42"/>
      <c r="K389" s="42"/>
      <c r="L389" s="42"/>
      <c r="M389" s="42"/>
      <c r="N389" s="42"/>
      <c r="O389" s="42"/>
      <c r="P389" s="42"/>
      <c r="Q389" s="42"/>
      <c r="R389" s="42"/>
      <c r="S389" s="42"/>
      <c r="T389" s="42"/>
      <c r="U389" s="42"/>
      <c r="V389" s="42"/>
      <c r="W389" s="42"/>
      <c r="X389" s="42"/>
      <c r="Y389" s="42"/>
      <c r="Z389" s="42"/>
      <c r="AA389" s="42"/>
      <c r="AB389" s="42"/>
    </row>
    <row r="390" spans="1:28" ht="15.75" customHeight="1">
      <c r="A390" s="42"/>
      <c r="B390" s="42"/>
      <c r="C390" s="42"/>
      <c r="D390" s="42"/>
      <c r="E390" s="42"/>
      <c r="F390" s="42"/>
      <c r="G390" s="42"/>
      <c r="H390" s="42"/>
      <c r="I390" s="42"/>
      <c r="J390" s="42"/>
      <c r="K390" s="42"/>
      <c r="L390" s="42"/>
      <c r="M390" s="42"/>
      <c r="N390" s="42"/>
      <c r="O390" s="42"/>
      <c r="P390" s="42"/>
      <c r="Q390" s="42"/>
      <c r="R390" s="42"/>
      <c r="S390" s="42"/>
      <c r="T390" s="42"/>
      <c r="U390" s="42"/>
      <c r="V390" s="42"/>
      <c r="W390" s="42"/>
      <c r="X390" s="42"/>
      <c r="Y390" s="42"/>
      <c r="Z390" s="42"/>
      <c r="AA390" s="42"/>
      <c r="AB390" s="42"/>
    </row>
    <row r="391" spans="1:28" ht="15.75" customHeight="1">
      <c r="A391" s="42"/>
      <c r="B391" s="42"/>
      <c r="C391" s="42"/>
      <c r="D391" s="42"/>
      <c r="E391" s="42"/>
      <c r="F391" s="42"/>
      <c r="G391" s="42"/>
      <c r="H391" s="42"/>
      <c r="I391" s="42"/>
      <c r="J391" s="42"/>
      <c r="K391" s="42"/>
      <c r="L391" s="42"/>
      <c r="M391" s="42"/>
      <c r="N391" s="42"/>
      <c r="O391" s="42"/>
      <c r="P391" s="42"/>
      <c r="Q391" s="42"/>
      <c r="R391" s="42"/>
      <c r="S391" s="42"/>
      <c r="T391" s="42"/>
      <c r="U391" s="42"/>
      <c r="V391" s="42"/>
      <c r="W391" s="42"/>
      <c r="X391" s="42"/>
      <c r="Y391" s="42"/>
      <c r="Z391" s="42"/>
      <c r="AA391" s="42"/>
      <c r="AB391" s="42"/>
    </row>
    <row r="392" spans="1:28" ht="15.75" customHeight="1">
      <c r="A392" s="42"/>
      <c r="B392" s="42"/>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row>
    <row r="393" spans="1:28" ht="15.75" customHeight="1">
      <c r="A393" s="42"/>
      <c r="B393" s="42"/>
      <c r="C393" s="42"/>
      <c r="D393" s="42"/>
      <c r="E393" s="42"/>
      <c r="F393" s="42"/>
      <c r="G393" s="42"/>
      <c r="H393" s="42"/>
      <c r="I393" s="42"/>
      <c r="J393" s="42"/>
      <c r="K393" s="42"/>
      <c r="L393" s="42"/>
      <c r="M393" s="42"/>
      <c r="N393" s="42"/>
      <c r="O393" s="42"/>
      <c r="P393" s="42"/>
      <c r="Q393" s="42"/>
      <c r="R393" s="42"/>
      <c r="S393" s="42"/>
      <c r="T393" s="42"/>
      <c r="U393" s="42"/>
      <c r="V393" s="42"/>
      <c r="W393" s="42"/>
      <c r="X393" s="42"/>
      <c r="Y393" s="42"/>
      <c r="Z393" s="42"/>
      <c r="AA393" s="42"/>
      <c r="AB393" s="42"/>
    </row>
    <row r="394" spans="1:28" ht="15.75" customHeight="1">
      <c r="A394" s="42"/>
      <c r="B394" s="42"/>
      <c r="C394" s="42"/>
      <c r="D394" s="42"/>
      <c r="E394" s="42"/>
      <c r="F394" s="42"/>
      <c r="G394" s="42"/>
      <c r="H394" s="42"/>
      <c r="I394" s="42"/>
      <c r="J394" s="42"/>
      <c r="K394" s="42"/>
      <c r="L394" s="42"/>
      <c r="M394" s="42"/>
      <c r="N394" s="42"/>
      <c r="O394" s="42"/>
      <c r="P394" s="42"/>
      <c r="Q394" s="42"/>
      <c r="R394" s="42"/>
      <c r="S394" s="42"/>
      <c r="T394" s="42"/>
      <c r="U394" s="42"/>
      <c r="V394" s="42"/>
      <c r="W394" s="42"/>
      <c r="X394" s="42"/>
      <c r="Y394" s="42"/>
      <c r="Z394" s="42"/>
      <c r="AA394" s="42"/>
      <c r="AB394" s="42"/>
    </row>
    <row r="395" spans="1:28" ht="15.75" customHeight="1">
      <c r="A395" s="42"/>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row>
    <row r="396" spans="1:28" ht="15.75" customHeight="1">
      <c r="A396" s="42"/>
      <c r="B396" s="42"/>
      <c r="C396" s="42"/>
      <c r="D396" s="42"/>
      <c r="E396" s="42"/>
      <c r="F396" s="42"/>
      <c r="G396" s="42"/>
      <c r="H396" s="42"/>
      <c r="I396" s="42"/>
      <c r="J396" s="42"/>
      <c r="K396" s="42"/>
      <c r="L396" s="42"/>
      <c r="M396" s="42"/>
      <c r="N396" s="42"/>
      <c r="O396" s="42"/>
      <c r="P396" s="42"/>
      <c r="Q396" s="42"/>
      <c r="R396" s="42"/>
      <c r="S396" s="42"/>
      <c r="T396" s="42"/>
      <c r="U396" s="42"/>
      <c r="V396" s="42"/>
      <c r="W396" s="42"/>
      <c r="X396" s="42"/>
      <c r="Y396" s="42"/>
      <c r="Z396" s="42"/>
      <c r="AA396" s="42"/>
      <c r="AB396" s="42"/>
    </row>
    <row r="397" spans="1:28" ht="15.75" customHeight="1">
      <c r="A397" s="42"/>
      <c r="B397" s="42"/>
      <c r="C397" s="42"/>
      <c r="D397" s="42"/>
      <c r="E397" s="42"/>
      <c r="F397" s="42"/>
      <c r="G397" s="42"/>
      <c r="H397" s="42"/>
      <c r="I397" s="42"/>
      <c r="J397" s="42"/>
      <c r="K397" s="42"/>
      <c r="L397" s="42"/>
      <c r="M397" s="42"/>
      <c r="N397" s="42"/>
      <c r="O397" s="42"/>
      <c r="P397" s="42"/>
      <c r="Q397" s="42"/>
      <c r="R397" s="42"/>
      <c r="S397" s="42"/>
      <c r="T397" s="42"/>
      <c r="U397" s="42"/>
      <c r="V397" s="42"/>
      <c r="W397" s="42"/>
      <c r="X397" s="42"/>
      <c r="Y397" s="42"/>
      <c r="Z397" s="42"/>
      <c r="AA397" s="42"/>
      <c r="AB397" s="42"/>
    </row>
    <row r="398" spans="1:28" ht="15.75" customHeight="1">
      <c r="A398" s="42"/>
      <c r="B398" s="42"/>
      <c r="C398" s="42"/>
      <c r="D398" s="42"/>
      <c r="E398" s="42"/>
      <c r="F398" s="42"/>
      <c r="G398" s="42"/>
      <c r="H398" s="42"/>
      <c r="I398" s="42"/>
      <c r="J398" s="42"/>
      <c r="K398" s="42"/>
      <c r="L398" s="42"/>
      <c r="M398" s="42"/>
      <c r="N398" s="42"/>
      <c r="O398" s="42"/>
      <c r="P398" s="42"/>
      <c r="Q398" s="42"/>
      <c r="R398" s="42"/>
      <c r="S398" s="42"/>
      <c r="T398" s="42"/>
      <c r="U398" s="42"/>
      <c r="V398" s="42"/>
      <c r="W398" s="42"/>
      <c r="X398" s="42"/>
      <c r="Y398" s="42"/>
      <c r="Z398" s="42"/>
      <c r="AA398" s="42"/>
      <c r="AB398" s="42"/>
    </row>
    <row r="399" spans="1:28" ht="15.75" customHeight="1">
      <c r="A399" s="42"/>
      <c r="B399" s="42"/>
      <c r="C399" s="42"/>
      <c r="D399" s="42"/>
      <c r="E399" s="42"/>
      <c r="F399" s="42"/>
      <c r="G399" s="42"/>
      <c r="H399" s="42"/>
      <c r="I399" s="42"/>
      <c r="J399" s="42"/>
      <c r="K399" s="42"/>
      <c r="L399" s="42"/>
      <c r="M399" s="42"/>
      <c r="N399" s="42"/>
      <c r="O399" s="42"/>
      <c r="P399" s="42"/>
      <c r="Q399" s="42"/>
      <c r="R399" s="42"/>
      <c r="S399" s="42"/>
      <c r="T399" s="42"/>
      <c r="U399" s="42"/>
      <c r="V399" s="42"/>
      <c r="W399" s="42"/>
      <c r="X399" s="42"/>
      <c r="Y399" s="42"/>
      <c r="Z399" s="42"/>
      <c r="AA399" s="42"/>
      <c r="AB399" s="42"/>
    </row>
    <row r="400" spans="1:28" ht="15.75" customHeight="1">
      <c r="A400" s="42"/>
      <c r="B400" s="42"/>
      <c r="C400" s="42"/>
      <c r="D400" s="42"/>
      <c r="E400" s="42"/>
      <c r="F400" s="42"/>
      <c r="G400" s="42"/>
      <c r="H400" s="42"/>
      <c r="I400" s="42"/>
      <c r="J400" s="42"/>
      <c r="K400" s="42"/>
      <c r="L400" s="42"/>
      <c r="M400" s="42"/>
      <c r="N400" s="42"/>
      <c r="O400" s="42"/>
      <c r="P400" s="42"/>
      <c r="Q400" s="42"/>
      <c r="R400" s="42"/>
      <c r="S400" s="42"/>
      <c r="T400" s="42"/>
      <c r="U400" s="42"/>
      <c r="V400" s="42"/>
      <c r="W400" s="42"/>
      <c r="X400" s="42"/>
      <c r="Y400" s="42"/>
      <c r="Z400" s="42"/>
      <c r="AA400" s="42"/>
      <c r="AB400" s="42"/>
    </row>
    <row r="401" spans="1:28" ht="15.75" customHeight="1">
      <c r="A401" s="42"/>
      <c r="B401" s="42"/>
      <c r="C401" s="42"/>
      <c r="D401" s="42"/>
      <c r="E401" s="42"/>
      <c r="F401" s="42"/>
      <c r="G401" s="42"/>
      <c r="H401" s="42"/>
      <c r="I401" s="42"/>
      <c r="J401" s="42"/>
      <c r="K401" s="42"/>
      <c r="L401" s="42"/>
      <c r="M401" s="42"/>
      <c r="N401" s="42"/>
      <c r="O401" s="42"/>
      <c r="P401" s="42"/>
      <c r="Q401" s="42"/>
      <c r="R401" s="42"/>
      <c r="S401" s="42"/>
      <c r="T401" s="42"/>
      <c r="U401" s="42"/>
      <c r="V401" s="42"/>
      <c r="W401" s="42"/>
      <c r="X401" s="42"/>
      <c r="Y401" s="42"/>
      <c r="Z401" s="42"/>
      <c r="AA401" s="42"/>
      <c r="AB401" s="42"/>
    </row>
    <row r="402" spans="1:28" ht="15.75" customHeight="1">
      <c r="A402" s="42"/>
      <c r="B402" s="42"/>
      <c r="C402" s="42"/>
      <c r="D402" s="42"/>
      <c r="E402" s="42"/>
      <c r="F402" s="42"/>
      <c r="G402" s="42"/>
      <c r="H402" s="42"/>
      <c r="I402" s="42"/>
      <c r="J402" s="42"/>
      <c r="K402" s="42"/>
      <c r="L402" s="42"/>
      <c r="M402" s="42"/>
      <c r="N402" s="42"/>
      <c r="O402" s="42"/>
      <c r="P402" s="42"/>
      <c r="Q402" s="42"/>
      <c r="R402" s="42"/>
      <c r="S402" s="42"/>
      <c r="T402" s="42"/>
      <c r="U402" s="42"/>
      <c r="V402" s="42"/>
      <c r="W402" s="42"/>
      <c r="X402" s="42"/>
      <c r="Y402" s="42"/>
      <c r="Z402" s="42"/>
      <c r="AA402" s="42"/>
      <c r="AB402" s="42"/>
    </row>
    <row r="403" spans="1:28" ht="15.75" customHeight="1">
      <c r="A403" s="42"/>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row>
    <row r="404" spans="1:28" ht="15.75" customHeight="1">
      <c r="A404" s="42"/>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row>
    <row r="405" spans="1:28" ht="15.75" customHeight="1">
      <c r="A405" s="42"/>
      <c r="B405" s="42"/>
      <c r="C405" s="42"/>
      <c r="D405" s="42"/>
      <c r="E405" s="42"/>
      <c r="F405" s="42"/>
      <c r="G405" s="42"/>
      <c r="H405" s="42"/>
      <c r="I405" s="42"/>
      <c r="J405" s="42"/>
      <c r="K405" s="42"/>
      <c r="L405" s="42"/>
      <c r="M405" s="42"/>
      <c r="N405" s="42"/>
      <c r="O405" s="42"/>
      <c r="P405" s="42"/>
      <c r="Q405" s="42"/>
      <c r="R405" s="42"/>
      <c r="S405" s="42"/>
      <c r="T405" s="42"/>
      <c r="U405" s="42"/>
      <c r="V405" s="42"/>
      <c r="W405" s="42"/>
      <c r="X405" s="42"/>
      <c r="Y405" s="42"/>
      <c r="Z405" s="42"/>
      <c r="AA405" s="42"/>
      <c r="AB405" s="42"/>
    </row>
    <row r="406" spans="1:28" ht="15.75" customHeight="1">
      <c r="A406" s="42"/>
      <c r="B406" s="42"/>
      <c r="C406" s="42"/>
      <c r="D406" s="42"/>
      <c r="E406" s="42"/>
      <c r="F406" s="42"/>
      <c r="G406" s="42"/>
      <c r="H406" s="42"/>
      <c r="I406" s="42"/>
      <c r="J406" s="42"/>
      <c r="K406" s="42"/>
      <c r="L406" s="42"/>
      <c r="M406" s="42"/>
      <c r="N406" s="42"/>
      <c r="O406" s="42"/>
      <c r="P406" s="42"/>
      <c r="Q406" s="42"/>
      <c r="R406" s="42"/>
      <c r="S406" s="42"/>
      <c r="T406" s="42"/>
      <c r="U406" s="42"/>
      <c r="V406" s="42"/>
      <c r="W406" s="42"/>
      <c r="X406" s="42"/>
      <c r="Y406" s="42"/>
      <c r="Z406" s="42"/>
      <c r="AA406" s="42"/>
      <c r="AB406" s="42"/>
    </row>
    <row r="407" spans="1:28" ht="15.75" customHeight="1">
      <c r="A407" s="42"/>
      <c r="B407" s="42"/>
      <c r="C407" s="42"/>
      <c r="D407" s="42"/>
      <c r="E407" s="42"/>
      <c r="F407" s="42"/>
      <c r="G407" s="42"/>
      <c r="H407" s="42"/>
      <c r="I407" s="42"/>
      <c r="J407" s="42"/>
      <c r="K407" s="42"/>
      <c r="L407" s="42"/>
      <c r="M407" s="42"/>
      <c r="N407" s="42"/>
      <c r="O407" s="42"/>
      <c r="P407" s="42"/>
      <c r="Q407" s="42"/>
      <c r="R407" s="42"/>
      <c r="S407" s="42"/>
      <c r="T407" s="42"/>
      <c r="U407" s="42"/>
      <c r="V407" s="42"/>
      <c r="W407" s="42"/>
      <c r="X407" s="42"/>
      <c r="Y407" s="42"/>
      <c r="Z407" s="42"/>
      <c r="AA407" s="42"/>
      <c r="AB407" s="42"/>
    </row>
    <row r="408" spans="1:28" ht="15.75" customHeight="1">
      <c r="A408" s="42"/>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row>
    <row r="409" spans="1:28" ht="15.75" customHeight="1">
      <c r="A409" s="42"/>
      <c r="B409" s="42"/>
      <c r="C409" s="42"/>
      <c r="D409" s="42"/>
      <c r="E409" s="42"/>
      <c r="F409" s="42"/>
      <c r="G409" s="42"/>
      <c r="H409" s="42"/>
      <c r="I409" s="42"/>
      <c r="J409" s="42"/>
      <c r="K409" s="42"/>
      <c r="L409" s="42"/>
      <c r="M409" s="42"/>
      <c r="N409" s="42"/>
      <c r="O409" s="42"/>
      <c r="P409" s="42"/>
      <c r="Q409" s="42"/>
      <c r="R409" s="42"/>
      <c r="S409" s="42"/>
      <c r="T409" s="42"/>
      <c r="U409" s="42"/>
      <c r="V409" s="42"/>
      <c r="W409" s="42"/>
      <c r="X409" s="42"/>
      <c r="Y409" s="42"/>
      <c r="Z409" s="42"/>
      <c r="AA409" s="42"/>
      <c r="AB409" s="42"/>
    </row>
    <row r="410" spans="1:28" ht="15.75" customHeight="1">
      <c r="A410" s="42"/>
      <c r="B410" s="42"/>
      <c r="C410" s="42"/>
      <c r="D410" s="42"/>
      <c r="E410" s="42"/>
      <c r="F410" s="42"/>
      <c r="G410" s="42"/>
      <c r="H410" s="42"/>
      <c r="I410" s="42"/>
      <c r="J410" s="42"/>
      <c r="K410" s="42"/>
      <c r="L410" s="42"/>
      <c r="M410" s="42"/>
      <c r="N410" s="42"/>
      <c r="O410" s="42"/>
      <c r="P410" s="42"/>
      <c r="Q410" s="42"/>
      <c r="R410" s="42"/>
      <c r="S410" s="42"/>
      <c r="T410" s="42"/>
      <c r="U410" s="42"/>
      <c r="V410" s="42"/>
      <c r="W410" s="42"/>
      <c r="X410" s="42"/>
      <c r="Y410" s="42"/>
      <c r="Z410" s="42"/>
      <c r="AA410" s="42"/>
      <c r="AB410" s="42"/>
    </row>
    <row r="411" spans="1:28" ht="15.75" customHeight="1">
      <c r="A411" s="42"/>
      <c r="B411" s="42"/>
      <c r="C411" s="42"/>
      <c r="D411" s="42"/>
      <c r="E411" s="42"/>
      <c r="F411" s="42"/>
      <c r="G411" s="42"/>
      <c r="H411" s="42"/>
      <c r="I411" s="42"/>
      <c r="J411" s="42"/>
      <c r="K411" s="42"/>
      <c r="L411" s="42"/>
      <c r="M411" s="42"/>
      <c r="N411" s="42"/>
      <c r="O411" s="42"/>
      <c r="P411" s="42"/>
      <c r="Q411" s="42"/>
      <c r="R411" s="42"/>
      <c r="S411" s="42"/>
      <c r="T411" s="42"/>
      <c r="U411" s="42"/>
      <c r="V411" s="42"/>
      <c r="W411" s="42"/>
      <c r="X411" s="42"/>
      <c r="Y411" s="42"/>
      <c r="Z411" s="42"/>
      <c r="AA411" s="42"/>
      <c r="AB411" s="42"/>
    </row>
    <row r="412" spans="1:28" ht="15.75" customHeight="1">
      <c r="A412" s="42"/>
      <c r="B412" s="42"/>
      <c r="C412" s="42"/>
      <c r="D412" s="42"/>
      <c r="E412" s="42"/>
      <c r="F412" s="42"/>
      <c r="G412" s="42"/>
      <c r="H412" s="42"/>
      <c r="I412" s="42"/>
      <c r="J412" s="42"/>
      <c r="K412" s="42"/>
      <c r="L412" s="42"/>
      <c r="M412" s="42"/>
      <c r="N412" s="42"/>
      <c r="O412" s="42"/>
      <c r="P412" s="42"/>
      <c r="Q412" s="42"/>
      <c r="R412" s="42"/>
      <c r="S412" s="42"/>
      <c r="T412" s="42"/>
      <c r="U412" s="42"/>
      <c r="V412" s="42"/>
      <c r="W412" s="42"/>
      <c r="X412" s="42"/>
      <c r="Y412" s="42"/>
      <c r="Z412" s="42"/>
      <c r="AA412" s="42"/>
      <c r="AB412" s="42"/>
    </row>
    <row r="413" spans="1:28" ht="15.75" customHeight="1">
      <c r="A413" s="42"/>
      <c r="B413" s="42"/>
      <c r="C413" s="42"/>
      <c r="D413" s="42"/>
      <c r="E413" s="42"/>
      <c r="F413" s="42"/>
      <c r="G413" s="42"/>
      <c r="H413" s="42"/>
      <c r="I413" s="42"/>
      <c r="J413" s="42"/>
      <c r="K413" s="42"/>
      <c r="L413" s="42"/>
      <c r="M413" s="42"/>
      <c r="N413" s="42"/>
      <c r="O413" s="42"/>
      <c r="P413" s="42"/>
      <c r="Q413" s="42"/>
      <c r="R413" s="42"/>
      <c r="S413" s="42"/>
      <c r="T413" s="42"/>
      <c r="U413" s="42"/>
      <c r="V413" s="42"/>
      <c r="W413" s="42"/>
      <c r="X413" s="42"/>
      <c r="Y413" s="42"/>
      <c r="Z413" s="42"/>
      <c r="AA413" s="42"/>
      <c r="AB413" s="42"/>
    </row>
    <row r="414" spans="1:28" ht="15.75" customHeight="1">
      <c r="A414" s="42"/>
      <c r="B414" s="42"/>
      <c r="C414" s="42"/>
      <c r="D414" s="42"/>
      <c r="E414" s="42"/>
      <c r="F414" s="42"/>
      <c r="G414" s="42"/>
      <c r="H414" s="42"/>
      <c r="I414" s="42"/>
      <c r="J414" s="42"/>
      <c r="K414" s="42"/>
      <c r="L414" s="42"/>
      <c r="M414" s="42"/>
      <c r="N414" s="42"/>
      <c r="O414" s="42"/>
      <c r="P414" s="42"/>
      <c r="Q414" s="42"/>
      <c r="R414" s="42"/>
      <c r="S414" s="42"/>
      <c r="T414" s="42"/>
      <c r="U414" s="42"/>
      <c r="V414" s="42"/>
      <c r="W414" s="42"/>
      <c r="X414" s="42"/>
      <c r="Y414" s="42"/>
      <c r="Z414" s="42"/>
      <c r="AA414" s="42"/>
      <c r="AB414" s="42"/>
    </row>
    <row r="415" spans="1:28" ht="15.75" customHeight="1">
      <c r="A415" s="42"/>
      <c r="B415" s="42"/>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row>
    <row r="416" spans="1:28" ht="15.75" customHeight="1">
      <c r="A416" s="42"/>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row>
    <row r="417" spans="1:28" ht="15.75" customHeight="1">
      <c r="A417" s="42"/>
      <c r="B417" s="42"/>
      <c r="C417" s="42"/>
      <c r="D417" s="42"/>
      <c r="E417" s="42"/>
      <c r="F417" s="42"/>
      <c r="G417" s="42"/>
      <c r="H417" s="42"/>
      <c r="I417" s="42"/>
      <c r="J417" s="42"/>
      <c r="K417" s="42"/>
      <c r="L417" s="42"/>
      <c r="M417" s="42"/>
      <c r="N417" s="42"/>
      <c r="O417" s="42"/>
      <c r="P417" s="42"/>
      <c r="Q417" s="42"/>
      <c r="R417" s="42"/>
      <c r="S417" s="42"/>
      <c r="T417" s="42"/>
      <c r="U417" s="42"/>
      <c r="V417" s="42"/>
      <c r="W417" s="42"/>
      <c r="X417" s="42"/>
      <c r="Y417" s="42"/>
      <c r="Z417" s="42"/>
      <c r="AA417" s="42"/>
      <c r="AB417" s="42"/>
    </row>
    <row r="418" spans="1:28" ht="15.75" customHeight="1">
      <c r="A418" s="42"/>
      <c r="B418" s="42"/>
      <c r="C418" s="42"/>
      <c r="D418" s="42"/>
      <c r="E418" s="42"/>
      <c r="F418" s="42"/>
      <c r="G418" s="42"/>
      <c r="H418" s="42"/>
      <c r="I418" s="42"/>
      <c r="J418" s="42"/>
      <c r="K418" s="42"/>
      <c r="L418" s="42"/>
      <c r="M418" s="42"/>
      <c r="N418" s="42"/>
      <c r="O418" s="42"/>
      <c r="P418" s="42"/>
      <c r="Q418" s="42"/>
      <c r="R418" s="42"/>
      <c r="S418" s="42"/>
      <c r="T418" s="42"/>
      <c r="U418" s="42"/>
      <c r="V418" s="42"/>
      <c r="W418" s="42"/>
      <c r="X418" s="42"/>
      <c r="Y418" s="42"/>
      <c r="Z418" s="42"/>
      <c r="AA418" s="42"/>
      <c r="AB418" s="42"/>
    </row>
    <row r="419" spans="1:28" ht="15.75" customHeight="1">
      <c r="A419" s="42"/>
      <c r="B419" s="42"/>
      <c r="C419" s="42"/>
      <c r="D419" s="42"/>
      <c r="E419" s="42"/>
      <c r="F419" s="42"/>
      <c r="G419" s="42"/>
      <c r="H419" s="42"/>
      <c r="I419" s="42"/>
      <c r="J419" s="42"/>
      <c r="K419" s="42"/>
      <c r="L419" s="42"/>
      <c r="M419" s="42"/>
      <c r="N419" s="42"/>
      <c r="O419" s="42"/>
      <c r="P419" s="42"/>
      <c r="Q419" s="42"/>
      <c r="R419" s="42"/>
      <c r="S419" s="42"/>
      <c r="T419" s="42"/>
      <c r="U419" s="42"/>
      <c r="V419" s="42"/>
      <c r="W419" s="42"/>
      <c r="X419" s="42"/>
      <c r="Y419" s="42"/>
      <c r="Z419" s="42"/>
      <c r="AA419" s="42"/>
      <c r="AB419" s="42"/>
    </row>
    <row r="420" spans="1:28" ht="15.75" customHeight="1">
      <c r="A420" s="42"/>
      <c r="B420" s="42"/>
      <c r="C420" s="42"/>
      <c r="D420" s="42"/>
      <c r="E420" s="42"/>
      <c r="F420" s="42"/>
      <c r="G420" s="42"/>
      <c r="H420" s="42"/>
      <c r="I420" s="42"/>
      <c r="J420" s="42"/>
      <c r="K420" s="42"/>
      <c r="L420" s="42"/>
      <c r="M420" s="42"/>
      <c r="N420" s="42"/>
      <c r="O420" s="42"/>
      <c r="P420" s="42"/>
      <c r="Q420" s="42"/>
      <c r="R420" s="42"/>
      <c r="S420" s="42"/>
      <c r="T420" s="42"/>
      <c r="U420" s="42"/>
      <c r="V420" s="42"/>
      <c r="W420" s="42"/>
      <c r="X420" s="42"/>
      <c r="Y420" s="42"/>
      <c r="Z420" s="42"/>
      <c r="AA420" s="42"/>
      <c r="AB420" s="42"/>
    </row>
    <row r="421" spans="1:28" ht="15.75" customHeight="1">
      <c r="A421" s="42"/>
      <c r="B421" s="42"/>
      <c r="C421" s="42"/>
      <c r="D421" s="42"/>
      <c r="E421" s="42"/>
      <c r="F421" s="42"/>
      <c r="G421" s="42"/>
      <c r="H421" s="42"/>
      <c r="I421" s="42"/>
      <c r="J421" s="42"/>
      <c r="K421" s="42"/>
      <c r="L421" s="42"/>
      <c r="M421" s="42"/>
      <c r="N421" s="42"/>
      <c r="O421" s="42"/>
      <c r="P421" s="42"/>
      <c r="Q421" s="42"/>
      <c r="R421" s="42"/>
      <c r="S421" s="42"/>
      <c r="T421" s="42"/>
      <c r="U421" s="42"/>
      <c r="V421" s="42"/>
      <c r="W421" s="42"/>
      <c r="X421" s="42"/>
      <c r="Y421" s="42"/>
      <c r="Z421" s="42"/>
      <c r="AA421" s="42"/>
      <c r="AB421" s="42"/>
    </row>
    <row r="422" spans="1:28" ht="15.75" customHeight="1">
      <c r="A422" s="42"/>
      <c r="B422" s="42"/>
      <c r="C422" s="42"/>
      <c r="D422" s="42"/>
      <c r="E422" s="42"/>
      <c r="F422" s="42"/>
      <c r="G422" s="42"/>
      <c r="H422" s="42"/>
      <c r="I422" s="42"/>
      <c r="J422" s="42"/>
      <c r="K422" s="42"/>
      <c r="L422" s="42"/>
      <c r="M422" s="42"/>
      <c r="N422" s="42"/>
      <c r="O422" s="42"/>
      <c r="P422" s="42"/>
      <c r="Q422" s="42"/>
      <c r="R422" s="42"/>
      <c r="S422" s="42"/>
      <c r="T422" s="42"/>
      <c r="U422" s="42"/>
      <c r="V422" s="42"/>
      <c r="W422" s="42"/>
      <c r="X422" s="42"/>
      <c r="Y422" s="42"/>
      <c r="Z422" s="42"/>
      <c r="AA422" s="42"/>
      <c r="AB422" s="42"/>
    </row>
    <row r="423" spans="1:28" ht="15.75" customHeight="1">
      <c r="A423" s="42"/>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row>
    <row r="424" spans="1:28" ht="15.75" customHeight="1">
      <c r="A424" s="42"/>
      <c r="B424" s="42"/>
      <c r="C424" s="42"/>
      <c r="D424" s="42"/>
      <c r="E424" s="42"/>
      <c r="F424" s="42"/>
      <c r="G424" s="42"/>
      <c r="H424" s="42"/>
      <c r="I424" s="42"/>
      <c r="J424" s="42"/>
      <c r="K424" s="42"/>
      <c r="L424" s="42"/>
      <c r="M424" s="42"/>
      <c r="N424" s="42"/>
      <c r="O424" s="42"/>
      <c r="P424" s="42"/>
      <c r="Q424" s="42"/>
      <c r="R424" s="42"/>
      <c r="S424" s="42"/>
      <c r="T424" s="42"/>
      <c r="U424" s="42"/>
      <c r="V424" s="42"/>
      <c r="W424" s="42"/>
      <c r="X424" s="42"/>
      <c r="Y424" s="42"/>
      <c r="Z424" s="42"/>
      <c r="AA424" s="42"/>
      <c r="AB424" s="42"/>
    </row>
    <row r="425" spans="1:28" ht="15.75" customHeight="1">
      <c r="A425" s="42"/>
      <c r="B425" s="42"/>
      <c r="C425" s="42"/>
      <c r="D425" s="42"/>
      <c r="E425" s="42"/>
      <c r="F425" s="42"/>
      <c r="G425" s="42"/>
      <c r="H425" s="42"/>
      <c r="I425" s="42"/>
      <c r="J425" s="42"/>
      <c r="K425" s="42"/>
      <c r="L425" s="42"/>
      <c r="M425" s="42"/>
      <c r="N425" s="42"/>
      <c r="O425" s="42"/>
      <c r="P425" s="42"/>
      <c r="Q425" s="42"/>
      <c r="R425" s="42"/>
      <c r="S425" s="42"/>
      <c r="T425" s="42"/>
      <c r="U425" s="42"/>
      <c r="V425" s="42"/>
      <c r="W425" s="42"/>
      <c r="X425" s="42"/>
      <c r="Y425" s="42"/>
      <c r="Z425" s="42"/>
      <c r="AA425" s="42"/>
      <c r="AB425" s="42"/>
    </row>
    <row r="426" spans="1:28" ht="15.75" customHeight="1">
      <c r="A426" s="42"/>
      <c r="B426" s="42"/>
      <c r="C426" s="42"/>
      <c r="D426" s="42"/>
      <c r="E426" s="42"/>
      <c r="F426" s="42"/>
      <c r="G426" s="42"/>
      <c r="H426" s="42"/>
      <c r="I426" s="42"/>
      <c r="J426" s="42"/>
      <c r="K426" s="42"/>
      <c r="L426" s="42"/>
      <c r="M426" s="42"/>
      <c r="N426" s="42"/>
      <c r="O426" s="42"/>
      <c r="P426" s="42"/>
      <c r="Q426" s="42"/>
      <c r="R426" s="42"/>
      <c r="S426" s="42"/>
      <c r="T426" s="42"/>
      <c r="U426" s="42"/>
      <c r="V426" s="42"/>
      <c r="W426" s="42"/>
      <c r="X426" s="42"/>
      <c r="Y426" s="42"/>
      <c r="Z426" s="42"/>
      <c r="AA426" s="42"/>
      <c r="AB426" s="42"/>
    </row>
    <row r="427" spans="1:28" ht="15.75" customHeight="1">
      <c r="A427" s="42"/>
      <c r="B427" s="42"/>
      <c r="C427" s="42"/>
      <c r="D427" s="42"/>
      <c r="E427" s="42"/>
      <c r="F427" s="42"/>
      <c r="G427" s="42"/>
      <c r="H427" s="42"/>
      <c r="I427" s="42"/>
      <c r="J427" s="42"/>
      <c r="K427" s="42"/>
      <c r="L427" s="42"/>
      <c r="M427" s="42"/>
      <c r="N427" s="42"/>
      <c r="O427" s="42"/>
      <c r="P427" s="42"/>
      <c r="Q427" s="42"/>
      <c r="R427" s="42"/>
      <c r="S427" s="42"/>
      <c r="T427" s="42"/>
      <c r="U427" s="42"/>
      <c r="V427" s="42"/>
      <c r="W427" s="42"/>
      <c r="X427" s="42"/>
      <c r="Y427" s="42"/>
      <c r="Z427" s="42"/>
      <c r="AA427" s="42"/>
      <c r="AB427" s="42"/>
    </row>
    <row r="428" spans="1:28" ht="15.75" customHeight="1">
      <c r="A428" s="42"/>
      <c r="B428" s="42"/>
      <c r="C428" s="42"/>
      <c r="D428" s="42"/>
      <c r="E428" s="42"/>
      <c r="F428" s="42"/>
      <c r="G428" s="42"/>
      <c r="H428" s="42"/>
      <c r="I428" s="42"/>
      <c r="J428" s="42"/>
      <c r="K428" s="42"/>
      <c r="L428" s="42"/>
      <c r="M428" s="42"/>
      <c r="N428" s="42"/>
      <c r="O428" s="42"/>
      <c r="P428" s="42"/>
      <c r="Q428" s="42"/>
      <c r="R428" s="42"/>
      <c r="S428" s="42"/>
      <c r="T428" s="42"/>
      <c r="U428" s="42"/>
      <c r="V428" s="42"/>
      <c r="W428" s="42"/>
      <c r="X428" s="42"/>
      <c r="Y428" s="42"/>
      <c r="Z428" s="42"/>
      <c r="AA428" s="42"/>
      <c r="AB428" s="42"/>
    </row>
    <row r="429" spans="1:28" ht="15.75" customHeight="1">
      <c r="A429" s="42"/>
      <c r="B429" s="42"/>
      <c r="C429" s="42"/>
      <c r="D429" s="42"/>
      <c r="E429" s="42"/>
      <c r="F429" s="42"/>
      <c r="G429" s="42"/>
      <c r="H429" s="42"/>
      <c r="I429" s="42"/>
      <c r="J429" s="42"/>
      <c r="K429" s="42"/>
      <c r="L429" s="42"/>
      <c r="M429" s="42"/>
      <c r="N429" s="42"/>
      <c r="O429" s="42"/>
      <c r="P429" s="42"/>
      <c r="Q429" s="42"/>
      <c r="R429" s="42"/>
      <c r="S429" s="42"/>
      <c r="T429" s="42"/>
      <c r="U429" s="42"/>
      <c r="V429" s="42"/>
      <c r="W429" s="42"/>
      <c r="X429" s="42"/>
      <c r="Y429" s="42"/>
      <c r="Z429" s="42"/>
      <c r="AA429" s="42"/>
      <c r="AB429" s="42"/>
    </row>
    <row r="430" spans="1:28" ht="15.75" customHeight="1">
      <c r="A430" s="42"/>
      <c r="B430" s="42"/>
      <c r="C430" s="42"/>
      <c r="D430" s="42"/>
      <c r="E430" s="42"/>
      <c r="F430" s="42"/>
      <c r="G430" s="42"/>
      <c r="H430" s="42"/>
      <c r="I430" s="42"/>
      <c r="J430" s="42"/>
      <c r="K430" s="42"/>
      <c r="L430" s="42"/>
      <c r="M430" s="42"/>
      <c r="N430" s="42"/>
      <c r="O430" s="42"/>
      <c r="P430" s="42"/>
      <c r="Q430" s="42"/>
      <c r="R430" s="42"/>
      <c r="S430" s="42"/>
      <c r="T430" s="42"/>
      <c r="U430" s="42"/>
      <c r="V430" s="42"/>
      <c r="W430" s="42"/>
      <c r="X430" s="42"/>
      <c r="Y430" s="42"/>
      <c r="Z430" s="42"/>
      <c r="AA430" s="42"/>
      <c r="AB430" s="42"/>
    </row>
    <row r="431" spans="1:28" ht="15.75" customHeight="1">
      <c r="A431" s="42"/>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row>
    <row r="432" spans="1:28" ht="15.75" customHeight="1">
      <c r="A432" s="42"/>
      <c r="B432" s="42"/>
      <c r="C432" s="42"/>
      <c r="D432" s="42"/>
      <c r="E432" s="42"/>
      <c r="F432" s="42"/>
      <c r="G432" s="42"/>
      <c r="H432" s="42"/>
      <c r="I432" s="42"/>
      <c r="J432" s="42"/>
      <c r="K432" s="42"/>
      <c r="L432" s="42"/>
      <c r="M432" s="42"/>
      <c r="N432" s="42"/>
      <c r="O432" s="42"/>
      <c r="P432" s="42"/>
      <c r="Q432" s="42"/>
      <c r="R432" s="42"/>
      <c r="S432" s="42"/>
      <c r="T432" s="42"/>
      <c r="U432" s="42"/>
      <c r="V432" s="42"/>
      <c r="W432" s="42"/>
      <c r="X432" s="42"/>
      <c r="Y432" s="42"/>
      <c r="Z432" s="42"/>
      <c r="AA432" s="42"/>
      <c r="AB432" s="42"/>
    </row>
    <row r="433" spans="1:28" ht="15.75" customHeight="1">
      <c r="A433" s="42"/>
      <c r="B433" s="42"/>
      <c r="C433" s="42"/>
      <c r="D433" s="42"/>
      <c r="E433" s="42"/>
      <c r="F433" s="42"/>
      <c r="G433" s="42"/>
      <c r="H433" s="42"/>
      <c r="I433" s="42"/>
      <c r="J433" s="42"/>
      <c r="K433" s="42"/>
      <c r="L433" s="42"/>
      <c r="M433" s="42"/>
      <c r="N433" s="42"/>
      <c r="O433" s="42"/>
      <c r="P433" s="42"/>
      <c r="Q433" s="42"/>
      <c r="R433" s="42"/>
      <c r="S433" s="42"/>
      <c r="T433" s="42"/>
      <c r="U433" s="42"/>
      <c r="V433" s="42"/>
      <c r="W433" s="42"/>
      <c r="X433" s="42"/>
      <c r="Y433" s="42"/>
      <c r="Z433" s="42"/>
      <c r="AA433" s="42"/>
      <c r="AB433" s="42"/>
    </row>
    <row r="434" spans="1:28" ht="15.75" customHeight="1">
      <c r="A434" s="42"/>
      <c r="B434" s="42"/>
      <c r="C434" s="42"/>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row>
    <row r="435" spans="1:28" ht="15.75" customHeight="1">
      <c r="A435" s="42"/>
      <c r="B435" s="42"/>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row>
    <row r="436" spans="1:28" ht="15.75" customHeight="1">
      <c r="A436" s="42"/>
      <c r="B436" s="42"/>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row>
    <row r="437" spans="1:28" ht="15.75" customHeight="1">
      <c r="A437" s="42"/>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row>
    <row r="438" spans="1:28" ht="15.75" customHeight="1">
      <c r="A438" s="42"/>
      <c r="B438" s="42"/>
      <c r="C438" s="42"/>
      <c r="D438" s="42"/>
      <c r="E438" s="42"/>
      <c r="F438" s="42"/>
      <c r="G438" s="42"/>
      <c r="H438" s="42"/>
      <c r="I438" s="42"/>
      <c r="J438" s="42"/>
      <c r="K438" s="42"/>
      <c r="L438" s="42"/>
      <c r="M438" s="42"/>
      <c r="N438" s="42"/>
      <c r="O438" s="42"/>
      <c r="P438" s="42"/>
      <c r="Q438" s="42"/>
      <c r="R438" s="42"/>
      <c r="S438" s="42"/>
      <c r="T438" s="42"/>
      <c r="U438" s="42"/>
      <c r="V438" s="42"/>
      <c r="W438" s="42"/>
      <c r="X438" s="42"/>
      <c r="Y438" s="42"/>
      <c r="Z438" s="42"/>
      <c r="AA438" s="42"/>
      <c r="AB438" s="42"/>
    </row>
    <row r="439" spans="1:28" ht="15.75" customHeight="1">
      <c r="A439" s="42"/>
      <c r="B439" s="42"/>
      <c r="C439" s="42"/>
      <c r="D439" s="42"/>
      <c r="E439" s="42"/>
      <c r="F439" s="42"/>
      <c r="G439" s="42"/>
      <c r="H439" s="42"/>
      <c r="I439" s="42"/>
      <c r="J439" s="42"/>
      <c r="K439" s="42"/>
      <c r="L439" s="42"/>
      <c r="M439" s="42"/>
      <c r="N439" s="42"/>
      <c r="O439" s="42"/>
      <c r="P439" s="42"/>
      <c r="Q439" s="42"/>
      <c r="R439" s="42"/>
      <c r="S439" s="42"/>
      <c r="T439" s="42"/>
      <c r="U439" s="42"/>
      <c r="V439" s="42"/>
      <c r="W439" s="42"/>
      <c r="X439" s="42"/>
      <c r="Y439" s="42"/>
      <c r="Z439" s="42"/>
      <c r="AA439" s="42"/>
      <c r="AB439" s="42"/>
    </row>
    <row r="440" spans="1:28" ht="15.75" customHeight="1">
      <c r="A440" s="42"/>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row>
    <row r="441" spans="1:28" ht="15.75" customHeight="1">
      <c r="A441" s="42"/>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row>
    <row r="442" spans="1:28" ht="15.75" customHeight="1">
      <c r="A442" s="42"/>
      <c r="B442" s="42"/>
      <c r="C442" s="42"/>
      <c r="D442" s="42"/>
      <c r="E442" s="42"/>
      <c r="F442" s="42"/>
      <c r="G442" s="42"/>
      <c r="H442" s="42"/>
      <c r="I442" s="42"/>
      <c r="J442" s="42"/>
      <c r="K442" s="42"/>
      <c r="L442" s="42"/>
      <c r="M442" s="42"/>
      <c r="N442" s="42"/>
      <c r="O442" s="42"/>
      <c r="P442" s="42"/>
      <c r="Q442" s="42"/>
      <c r="R442" s="42"/>
      <c r="S442" s="42"/>
      <c r="T442" s="42"/>
      <c r="U442" s="42"/>
      <c r="V442" s="42"/>
      <c r="W442" s="42"/>
      <c r="X442" s="42"/>
      <c r="Y442" s="42"/>
      <c r="Z442" s="42"/>
      <c r="AA442" s="42"/>
      <c r="AB442" s="42"/>
    </row>
    <row r="443" spans="1:28" ht="15.75" customHeight="1">
      <c r="A443" s="42"/>
      <c r="B443" s="42"/>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row>
    <row r="444" spans="1:28" ht="15.75" customHeight="1">
      <c r="A444" s="42"/>
      <c r="B444" s="42"/>
      <c r="C444" s="42"/>
      <c r="D444" s="42"/>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row>
    <row r="445" spans="1:28" ht="15.75" customHeight="1">
      <c r="A445" s="42"/>
      <c r="B445" s="42"/>
      <c r="C445" s="42"/>
      <c r="D445" s="42"/>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row>
    <row r="446" spans="1:28" ht="15.75" customHeight="1">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row>
    <row r="447" spans="1:28" ht="15.75" customHeight="1">
      <c r="A447" s="42"/>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row>
    <row r="448" spans="1:28" ht="15.75" customHeight="1">
      <c r="A448" s="42"/>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row>
    <row r="449" spans="1:28" ht="15.75" customHeight="1">
      <c r="A449" s="42"/>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row>
    <row r="450" spans="1:28" ht="15.75" customHeight="1">
      <c r="A450" s="42"/>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row>
    <row r="451" spans="1:28" ht="15.75" customHeight="1">
      <c r="A451" s="42"/>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row>
    <row r="452" spans="1:28" ht="15.75" customHeight="1">
      <c r="A452" s="42"/>
      <c r="B452" s="42"/>
      <c r="C452" s="42"/>
      <c r="D452" s="42"/>
      <c r="E452" s="42"/>
      <c r="F452" s="42"/>
      <c r="G452" s="42"/>
      <c r="H452" s="42"/>
      <c r="I452" s="42"/>
      <c r="J452" s="42"/>
      <c r="K452" s="42"/>
      <c r="L452" s="42"/>
      <c r="M452" s="42"/>
      <c r="N452" s="42"/>
      <c r="O452" s="42"/>
      <c r="P452" s="42"/>
      <c r="Q452" s="42"/>
      <c r="R452" s="42"/>
      <c r="S452" s="42"/>
      <c r="T452" s="42"/>
      <c r="U452" s="42"/>
      <c r="V452" s="42"/>
      <c r="W452" s="42"/>
      <c r="X452" s="42"/>
      <c r="Y452" s="42"/>
      <c r="Z452" s="42"/>
      <c r="AA452" s="42"/>
      <c r="AB452" s="42"/>
    </row>
    <row r="453" spans="1:28" ht="15.75" customHeight="1">
      <c r="A453" s="42"/>
      <c r="B453" s="42"/>
      <c r="C453" s="42"/>
      <c r="D453" s="42"/>
      <c r="E453" s="42"/>
      <c r="F453" s="42"/>
      <c r="G453" s="42"/>
      <c r="H453" s="42"/>
      <c r="I453" s="42"/>
      <c r="J453" s="42"/>
      <c r="K453" s="42"/>
      <c r="L453" s="42"/>
      <c r="M453" s="42"/>
      <c r="N453" s="42"/>
      <c r="O453" s="42"/>
      <c r="P453" s="42"/>
      <c r="Q453" s="42"/>
      <c r="R453" s="42"/>
      <c r="S453" s="42"/>
      <c r="T453" s="42"/>
      <c r="U453" s="42"/>
      <c r="V453" s="42"/>
      <c r="W453" s="42"/>
      <c r="X453" s="42"/>
      <c r="Y453" s="42"/>
      <c r="Z453" s="42"/>
      <c r="AA453" s="42"/>
      <c r="AB453" s="42"/>
    </row>
    <row r="454" spans="1:28" ht="15.75" customHeight="1">
      <c r="A454" s="42"/>
      <c r="B454" s="42"/>
      <c r="C454" s="42"/>
      <c r="D454" s="42"/>
      <c r="E454" s="42"/>
      <c r="F454" s="42"/>
      <c r="G454" s="42"/>
      <c r="H454" s="42"/>
      <c r="I454" s="42"/>
      <c r="J454" s="42"/>
      <c r="K454" s="42"/>
      <c r="L454" s="42"/>
      <c r="M454" s="42"/>
      <c r="N454" s="42"/>
      <c r="O454" s="42"/>
      <c r="P454" s="42"/>
      <c r="Q454" s="42"/>
      <c r="R454" s="42"/>
      <c r="S454" s="42"/>
      <c r="T454" s="42"/>
      <c r="U454" s="42"/>
      <c r="V454" s="42"/>
      <c r="W454" s="42"/>
      <c r="X454" s="42"/>
      <c r="Y454" s="42"/>
      <c r="Z454" s="42"/>
      <c r="AA454" s="42"/>
      <c r="AB454" s="42"/>
    </row>
    <row r="455" spans="1:28" ht="15.75" customHeight="1">
      <c r="A455" s="42"/>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row>
    <row r="456" spans="1:28" ht="15.75" customHeight="1">
      <c r="A456" s="42"/>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row>
    <row r="457" spans="1:28" ht="15.75" customHeight="1">
      <c r="A457" s="42"/>
      <c r="B457" s="42"/>
      <c r="C457" s="42"/>
      <c r="D457" s="42"/>
      <c r="E457" s="42"/>
      <c r="F457" s="42"/>
      <c r="G457" s="42"/>
      <c r="H457" s="42"/>
      <c r="I457" s="42"/>
      <c r="J457" s="42"/>
      <c r="K457" s="42"/>
      <c r="L457" s="42"/>
      <c r="M457" s="42"/>
      <c r="N457" s="42"/>
      <c r="O457" s="42"/>
      <c r="P457" s="42"/>
      <c r="Q457" s="42"/>
      <c r="R457" s="42"/>
      <c r="S457" s="42"/>
      <c r="T457" s="42"/>
      <c r="U457" s="42"/>
      <c r="V457" s="42"/>
      <c r="W457" s="42"/>
      <c r="X457" s="42"/>
      <c r="Y457" s="42"/>
      <c r="Z457" s="42"/>
      <c r="AA457" s="42"/>
      <c r="AB457" s="42"/>
    </row>
    <row r="458" spans="1:28" ht="15.75" customHeight="1">
      <c r="A458" s="42"/>
      <c r="B458" s="42"/>
      <c r="C458" s="42"/>
      <c r="D458" s="42"/>
      <c r="E458" s="42"/>
      <c r="F458" s="42"/>
      <c r="G458" s="42"/>
      <c r="H458" s="42"/>
      <c r="I458" s="42"/>
      <c r="J458" s="42"/>
      <c r="K458" s="42"/>
      <c r="L458" s="42"/>
      <c r="M458" s="42"/>
      <c r="N458" s="42"/>
      <c r="O458" s="42"/>
      <c r="P458" s="42"/>
      <c r="Q458" s="42"/>
      <c r="R458" s="42"/>
      <c r="S458" s="42"/>
      <c r="T458" s="42"/>
      <c r="U458" s="42"/>
      <c r="V458" s="42"/>
      <c r="W458" s="42"/>
      <c r="X458" s="42"/>
      <c r="Y458" s="42"/>
      <c r="Z458" s="42"/>
      <c r="AA458" s="42"/>
      <c r="AB458" s="42"/>
    </row>
    <row r="459" spans="1:28" ht="15.75" customHeight="1">
      <c r="A459" s="42"/>
      <c r="B459" s="42"/>
      <c r="C459" s="42"/>
      <c r="D459" s="42"/>
      <c r="E459" s="42"/>
      <c r="F459" s="42"/>
      <c r="G459" s="42"/>
      <c r="H459" s="42"/>
      <c r="I459" s="42"/>
      <c r="J459" s="42"/>
      <c r="K459" s="42"/>
      <c r="L459" s="42"/>
      <c r="M459" s="42"/>
      <c r="N459" s="42"/>
      <c r="O459" s="42"/>
      <c r="P459" s="42"/>
      <c r="Q459" s="42"/>
      <c r="R459" s="42"/>
      <c r="S459" s="42"/>
      <c r="T459" s="42"/>
      <c r="U459" s="42"/>
      <c r="V459" s="42"/>
      <c r="W459" s="42"/>
      <c r="X459" s="42"/>
      <c r="Y459" s="42"/>
      <c r="Z459" s="42"/>
      <c r="AA459" s="42"/>
      <c r="AB459" s="42"/>
    </row>
    <row r="460" spans="1:28" ht="15.75" customHeight="1">
      <c r="A460" s="42"/>
      <c r="B460" s="42"/>
      <c r="C460" s="42"/>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row>
    <row r="461" spans="1:28" ht="15.75" customHeight="1">
      <c r="A461" s="42"/>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row>
    <row r="462" spans="1:28" ht="15.75" customHeight="1">
      <c r="A462" s="42"/>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row>
    <row r="463" spans="1:28" ht="15.75" customHeight="1">
      <c r="A463" s="42"/>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row>
    <row r="464" spans="1:28" ht="15.75" customHeight="1">
      <c r="A464" s="42"/>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row>
    <row r="465" spans="1:28" ht="15.75" customHeight="1">
      <c r="A465" s="42"/>
      <c r="B465" s="42"/>
      <c r="C465" s="42"/>
      <c r="D465" s="42"/>
      <c r="E465" s="42"/>
      <c r="F465" s="42"/>
      <c r="G465" s="42"/>
      <c r="H465" s="42"/>
      <c r="I465" s="42"/>
      <c r="J465" s="42"/>
      <c r="K465" s="42"/>
      <c r="L465" s="42"/>
      <c r="M465" s="42"/>
      <c r="N465" s="42"/>
      <c r="O465" s="42"/>
      <c r="P465" s="42"/>
      <c r="Q465" s="42"/>
      <c r="R465" s="42"/>
      <c r="S465" s="42"/>
      <c r="T465" s="42"/>
      <c r="U465" s="42"/>
      <c r="V465" s="42"/>
      <c r="W465" s="42"/>
      <c r="X465" s="42"/>
      <c r="Y465" s="42"/>
      <c r="Z465" s="42"/>
      <c r="AA465" s="42"/>
      <c r="AB465" s="42"/>
    </row>
    <row r="466" spans="1:28" ht="15.75" customHeight="1">
      <c r="A466" s="42"/>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row>
    <row r="467" spans="1:28" ht="15.75" customHeight="1">
      <c r="A467" s="42"/>
      <c r="B467" s="42"/>
      <c r="C467" s="42"/>
      <c r="D467" s="42"/>
      <c r="E467" s="42"/>
      <c r="F467" s="42"/>
      <c r="G467" s="42"/>
      <c r="H467" s="42"/>
      <c r="I467" s="42"/>
      <c r="J467" s="42"/>
      <c r="K467" s="42"/>
      <c r="L467" s="42"/>
      <c r="M467" s="42"/>
      <c r="N467" s="42"/>
      <c r="O467" s="42"/>
      <c r="P467" s="42"/>
      <c r="Q467" s="42"/>
      <c r="R467" s="42"/>
      <c r="S467" s="42"/>
      <c r="T467" s="42"/>
      <c r="U467" s="42"/>
      <c r="V467" s="42"/>
      <c r="W467" s="42"/>
      <c r="X467" s="42"/>
      <c r="Y467" s="42"/>
      <c r="Z467" s="42"/>
      <c r="AA467" s="42"/>
      <c r="AB467" s="42"/>
    </row>
    <row r="468" spans="1:28" ht="15.75" customHeight="1">
      <c r="A468" s="42"/>
      <c r="B468" s="42"/>
      <c r="C468" s="42"/>
      <c r="D468" s="42"/>
      <c r="E468" s="42"/>
      <c r="F468" s="42"/>
      <c r="G468" s="42"/>
      <c r="H468" s="42"/>
      <c r="I468" s="42"/>
      <c r="J468" s="42"/>
      <c r="K468" s="42"/>
      <c r="L468" s="42"/>
      <c r="M468" s="42"/>
      <c r="N468" s="42"/>
      <c r="O468" s="42"/>
      <c r="P468" s="42"/>
      <c r="Q468" s="42"/>
      <c r="R468" s="42"/>
      <c r="S468" s="42"/>
      <c r="T468" s="42"/>
      <c r="U468" s="42"/>
      <c r="V468" s="42"/>
      <c r="W468" s="42"/>
      <c r="X468" s="42"/>
      <c r="Y468" s="42"/>
      <c r="Z468" s="42"/>
      <c r="AA468" s="42"/>
      <c r="AB468" s="42"/>
    </row>
    <row r="469" spans="1:28" ht="15.75" customHeight="1">
      <c r="A469" s="42"/>
      <c r="B469" s="42"/>
      <c r="C469" s="42"/>
      <c r="D469" s="42"/>
      <c r="E469" s="42"/>
      <c r="F469" s="42"/>
      <c r="G469" s="42"/>
      <c r="H469" s="42"/>
      <c r="I469" s="42"/>
      <c r="J469" s="42"/>
      <c r="K469" s="42"/>
      <c r="L469" s="42"/>
      <c r="M469" s="42"/>
      <c r="N469" s="42"/>
      <c r="O469" s="42"/>
      <c r="P469" s="42"/>
      <c r="Q469" s="42"/>
      <c r="R469" s="42"/>
      <c r="S469" s="42"/>
      <c r="T469" s="42"/>
      <c r="U469" s="42"/>
      <c r="V469" s="42"/>
      <c r="W469" s="42"/>
      <c r="X469" s="42"/>
      <c r="Y469" s="42"/>
      <c r="Z469" s="42"/>
      <c r="AA469" s="42"/>
      <c r="AB469" s="42"/>
    </row>
    <row r="470" spans="1:28" ht="15.75" customHeight="1">
      <c r="A470" s="42"/>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row>
    <row r="471" spans="1:28" ht="15.75" customHeight="1">
      <c r="A471" s="42"/>
      <c r="B471" s="42"/>
      <c r="C471" s="42"/>
      <c r="D471" s="42"/>
      <c r="E471" s="42"/>
      <c r="F471" s="42"/>
      <c r="G471" s="42"/>
      <c r="H471" s="42"/>
      <c r="I471" s="42"/>
      <c r="J471" s="42"/>
      <c r="K471" s="42"/>
      <c r="L471" s="42"/>
      <c r="M471" s="42"/>
      <c r="N471" s="42"/>
      <c r="O471" s="42"/>
      <c r="P471" s="42"/>
      <c r="Q471" s="42"/>
      <c r="R471" s="42"/>
      <c r="S471" s="42"/>
      <c r="T471" s="42"/>
      <c r="U471" s="42"/>
      <c r="V471" s="42"/>
      <c r="W471" s="42"/>
      <c r="X471" s="42"/>
      <c r="Y471" s="42"/>
      <c r="Z471" s="42"/>
      <c r="AA471" s="42"/>
      <c r="AB471" s="42"/>
    </row>
    <row r="472" spans="1:28" ht="15.75" customHeight="1">
      <c r="A472" s="42"/>
      <c r="B472" s="42"/>
      <c r="C472" s="42"/>
      <c r="D472" s="42"/>
      <c r="E472" s="42"/>
      <c r="F472" s="42"/>
      <c r="G472" s="42"/>
      <c r="H472" s="42"/>
      <c r="I472" s="42"/>
      <c r="J472" s="42"/>
      <c r="K472" s="42"/>
      <c r="L472" s="42"/>
      <c r="M472" s="42"/>
      <c r="N472" s="42"/>
      <c r="O472" s="42"/>
      <c r="P472" s="42"/>
      <c r="Q472" s="42"/>
      <c r="R472" s="42"/>
      <c r="S472" s="42"/>
      <c r="T472" s="42"/>
      <c r="U472" s="42"/>
      <c r="V472" s="42"/>
      <c r="W472" s="42"/>
      <c r="X472" s="42"/>
      <c r="Y472" s="42"/>
      <c r="Z472" s="42"/>
      <c r="AA472" s="42"/>
      <c r="AB472" s="42"/>
    </row>
    <row r="473" spans="1:28" ht="15.75" customHeight="1">
      <c r="A473" s="42"/>
      <c r="B473" s="42"/>
      <c r="C473" s="42"/>
      <c r="D473" s="42"/>
      <c r="E473" s="42"/>
      <c r="F473" s="42"/>
      <c r="G473" s="42"/>
      <c r="H473" s="42"/>
      <c r="I473" s="42"/>
      <c r="J473" s="42"/>
      <c r="K473" s="42"/>
      <c r="L473" s="42"/>
      <c r="M473" s="42"/>
      <c r="N473" s="42"/>
      <c r="O473" s="42"/>
      <c r="P473" s="42"/>
      <c r="Q473" s="42"/>
      <c r="R473" s="42"/>
      <c r="S473" s="42"/>
      <c r="T473" s="42"/>
      <c r="U473" s="42"/>
      <c r="V473" s="42"/>
      <c r="W473" s="42"/>
      <c r="X473" s="42"/>
      <c r="Y473" s="42"/>
      <c r="Z473" s="42"/>
      <c r="AA473" s="42"/>
      <c r="AB473" s="42"/>
    </row>
    <row r="474" spans="1:28" ht="15.75" customHeight="1">
      <c r="A474" s="42"/>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row>
    <row r="475" spans="1:28" ht="15.75" customHeight="1">
      <c r="A475" s="42"/>
      <c r="B475" s="42"/>
      <c r="C475" s="42"/>
      <c r="D475" s="42"/>
      <c r="E475" s="42"/>
      <c r="F475" s="42"/>
      <c r="G475" s="42"/>
      <c r="H475" s="42"/>
      <c r="I475" s="42"/>
      <c r="J475" s="42"/>
      <c r="K475" s="42"/>
      <c r="L475" s="42"/>
      <c r="M475" s="42"/>
      <c r="N475" s="42"/>
      <c r="O475" s="42"/>
      <c r="P475" s="42"/>
      <c r="Q475" s="42"/>
      <c r="R475" s="42"/>
      <c r="S475" s="42"/>
      <c r="T475" s="42"/>
      <c r="U475" s="42"/>
      <c r="V475" s="42"/>
      <c r="W475" s="42"/>
      <c r="X475" s="42"/>
      <c r="Y475" s="42"/>
      <c r="Z475" s="42"/>
      <c r="AA475" s="42"/>
      <c r="AB475" s="42"/>
    </row>
    <row r="476" spans="1:28" ht="15.75" customHeight="1">
      <c r="A476" s="42"/>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row>
    <row r="477" spans="1:28" ht="15.75" customHeight="1">
      <c r="A477" s="42"/>
      <c r="B477" s="42"/>
      <c r="C477" s="42"/>
      <c r="D477" s="42"/>
      <c r="E477" s="42"/>
      <c r="F477" s="42"/>
      <c r="G477" s="42"/>
      <c r="H477" s="42"/>
      <c r="I477" s="42"/>
      <c r="J477" s="42"/>
      <c r="K477" s="42"/>
      <c r="L477" s="42"/>
      <c r="M477" s="42"/>
      <c r="N477" s="42"/>
      <c r="O477" s="42"/>
      <c r="P477" s="42"/>
      <c r="Q477" s="42"/>
      <c r="R477" s="42"/>
      <c r="S477" s="42"/>
      <c r="T477" s="42"/>
      <c r="U477" s="42"/>
      <c r="V477" s="42"/>
      <c r="W477" s="42"/>
      <c r="X477" s="42"/>
      <c r="Y477" s="42"/>
      <c r="Z477" s="42"/>
      <c r="AA477" s="42"/>
      <c r="AB477" s="42"/>
    </row>
    <row r="478" spans="1:28" ht="15.75" customHeight="1">
      <c r="A478" s="42"/>
      <c r="B478" s="42"/>
      <c r="C478" s="42"/>
      <c r="D478" s="42"/>
      <c r="E478" s="42"/>
      <c r="F478" s="42"/>
      <c r="G478" s="42"/>
      <c r="H478" s="42"/>
      <c r="I478" s="42"/>
      <c r="J478" s="42"/>
      <c r="K478" s="42"/>
      <c r="L478" s="42"/>
      <c r="M478" s="42"/>
      <c r="N478" s="42"/>
      <c r="O478" s="42"/>
      <c r="P478" s="42"/>
      <c r="Q478" s="42"/>
      <c r="R478" s="42"/>
      <c r="S478" s="42"/>
      <c r="T478" s="42"/>
      <c r="U478" s="42"/>
      <c r="V478" s="42"/>
      <c r="W478" s="42"/>
      <c r="X478" s="42"/>
      <c r="Y478" s="42"/>
      <c r="Z478" s="42"/>
      <c r="AA478" s="42"/>
      <c r="AB478" s="42"/>
    </row>
    <row r="479" spans="1:28" ht="15.75" customHeight="1">
      <c r="A479" s="42"/>
      <c r="B479" s="42"/>
      <c r="C479" s="42"/>
      <c r="D479" s="42"/>
      <c r="E479" s="42"/>
      <c r="F479" s="42"/>
      <c r="G479" s="42"/>
      <c r="H479" s="42"/>
      <c r="I479" s="42"/>
      <c r="J479" s="42"/>
      <c r="K479" s="42"/>
      <c r="L479" s="42"/>
      <c r="M479" s="42"/>
      <c r="N479" s="42"/>
      <c r="O479" s="42"/>
      <c r="P479" s="42"/>
      <c r="Q479" s="42"/>
      <c r="R479" s="42"/>
      <c r="S479" s="42"/>
      <c r="T479" s="42"/>
      <c r="U479" s="42"/>
      <c r="V479" s="42"/>
      <c r="W479" s="42"/>
      <c r="X479" s="42"/>
      <c r="Y479" s="42"/>
      <c r="Z479" s="42"/>
      <c r="AA479" s="42"/>
      <c r="AB479" s="42"/>
    </row>
    <row r="480" spans="1:28" ht="15.75" customHeight="1">
      <c r="A480" s="42"/>
      <c r="B480" s="42"/>
      <c r="C480" s="42"/>
      <c r="D480" s="42"/>
      <c r="E480" s="42"/>
      <c r="F480" s="42"/>
      <c r="G480" s="42"/>
      <c r="H480" s="42"/>
      <c r="I480" s="42"/>
      <c r="J480" s="42"/>
      <c r="K480" s="42"/>
      <c r="L480" s="42"/>
      <c r="M480" s="42"/>
      <c r="N480" s="42"/>
      <c r="O480" s="42"/>
      <c r="P480" s="42"/>
      <c r="Q480" s="42"/>
      <c r="R480" s="42"/>
      <c r="S480" s="42"/>
      <c r="T480" s="42"/>
      <c r="U480" s="42"/>
      <c r="V480" s="42"/>
      <c r="W480" s="42"/>
      <c r="X480" s="42"/>
      <c r="Y480" s="42"/>
      <c r="Z480" s="42"/>
      <c r="AA480" s="42"/>
      <c r="AB480" s="42"/>
    </row>
    <row r="481" spans="1:28" ht="15.75" customHeight="1">
      <c r="A481" s="42"/>
      <c r="B481" s="42"/>
      <c r="C481" s="42"/>
      <c r="D481" s="42"/>
      <c r="E481" s="42"/>
      <c r="F481" s="42"/>
      <c r="G481" s="42"/>
      <c r="H481" s="42"/>
      <c r="I481" s="42"/>
      <c r="J481" s="42"/>
      <c r="K481" s="42"/>
      <c r="L481" s="42"/>
      <c r="M481" s="42"/>
      <c r="N481" s="42"/>
      <c r="O481" s="42"/>
      <c r="P481" s="42"/>
      <c r="Q481" s="42"/>
      <c r="R481" s="42"/>
      <c r="S481" s="42"/>
      <c r="T481" s="42"/>
      <c r="U481" s="42"/>
      <c r="V481" s="42"/>
      <c r="W481" s="42"/>
      <c r="X481" s="42"/>
      <c r="Y481" s="42"/>
      <c r="Z481" s="42"/>
      <c r="AA481" s="42"/>
      <c r="AB481" s="42"/>
    </row>
    <row r="482" spans="1:28" ht="15.75" customHeight="1">
      <c r="A482" s="42"/>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row>
    <row r="483" spans="1:28" ht="15.75" customHeight="1">
      <c r="A483" s="42"/>
      <c r="B483" s="42"/>
      <c r="C483" s="42"/>
      <c r="D483" s="42"/>
      <c r="E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row>
    <row r="484" spans="1:28" ht="15.75" customHeight="1">
      <c r="A484" s="42"/>
      <c r="B484" s="42"/>
      <c r="C484" s="42"/>
      <c r="D484" s="42"/>
      <c r="E484" s="42"/>
      <c r="F484" s="42"/>
      <c r="G484" s="42"/>
      <c r="H484" s="42"/>
      <c r="I484" s="42"/>
      <c r="J484" s="42"/>
      <c r="K484" s="42"/>
      <c r="L484" s="42"/>
      <c r="M484" s="42"/>
      <c r="N484" s="42"/>
      <c r="O484" s="42"/>
      <c r="P484" s="42"/>
      <c r="Q484" s="42"/>
      <c r="R484" s="42"/>
      <c r="S484" s="42"/>
      <c r="T484" s="42"/>
      <c r="U484" s="42"/>
      <c r="V484" s="42"/>
      <c r="W484" s="42"/>
      <c r="X484" s="42"/>
      <c r="Y484" s="42"/>
      <c r="Z484" s="42"/>
      <c r="AA484" s="42"/>
      <c r="AB484" s="42"/>
    </row>
    <row r="485" spans="1:28" ht="15.75" customHeight="1">
      <c r="A485" s="42"/>
      <c r="B485" s="42"/>
      <c r="C485" s="42"/>
      <c r="D485" s="42"/>
      <c r="E485" s="42"/>
      <c r="F485" s="42"/>
      <c r="G485" s="42"/>
      <c r="H485" s="42"/>
      <c r="I485" s="42"/>
      <c r="J485" s="42"/>
      <c r="K485" s="42"/>
      <c r="L485" s="42"/>
      <c r="M485" s="42"/>
      <c r="N485" s="42"/>
      <c r="O485" s="42"/>
      <c r="P485" s="42"/>
      <c r="Q485" s="42"/>
      <c r="R485" s="42"/>
      <c r="S485" s="42"/>
      <c r="T485" s="42"/>
      <c r="U485" s="42"/>
      <c r="V485" s="42"/>
      <c r="W485" s="42"/>
      <c r="X485" s="42"/>
      <c r="Y485" s="42"/>
      <c r="Z485" s="42"/>
      <c r="AA485" s="42"/>
      <c r="AB485" s="42"/>
    </row>
    <row r="486" spans="1:28" ht="15.75" customHeight="1">
      <c r="A486" s="42"/>
      <c r="B486" s="42"/>
      <c r="C486" s="42"/>
      <c r="D486" s="42"/>
      <c r="E486" s="42"/>
      <c r="F486" s="42"/>
      <c r="G486" s="42"/>
      <c r="H486" s="42"/>
      <c r="I486" s="42"/>
      <c r="J486" s="42"/>
      <c r="K486" s="42"/>
      <c r="L486" s="42"/>
      <c r="M486" s="42"/>
      <c r="N486" s="42"/>
      <c r="O486" s="42"/>
      <c r="P486" s="42"/>
      <c r="Q486" s="42"/>
      <c r="R486" s="42"/>
      <c r="S486" s="42"/>
      <c r="T486" s="42"/>
      <c r="U486" s="42"/>
      <c r="V486" s="42"/>
      <c r="W486" s="42"/>
      <c r="X486" s="42"/>
      <c r="Y486" s="42"/>
      <c r="Z486" s="42"/>
      <c r="AA486" s="42"/>
      <c r="AB486" s="42"/>
    </row>
    <row r="487" spans="1:28" ht="15.75" customHeight="1">
      <c r="A487" s="42"/>
      <c r="B487" s="42"/>
      <c r="C487" s="42"/>
      <c r="D487" s="42"/>
      <c r="E487" s="42"/>
      <c r="F487" s="42"/>
      <c r="G487" s="42"/>
      <c r="H487" s="42"/>
      <c r="I487" s="42"/>
      <c r="J487" s="42"/>
      <c r="K487" s="42"/>
      <c r="L487" s="42"/>
      <c r="M487" s="42"/>
      <c r="N487" s="42"/>
      <c r="O487" s="42"/>
      <c r="P487" s="42"/>
      <c r="Q487" s="42"/>
      <c r="R487" s="42"/>
      <c r="S487" s="42"/>
      <c r="T487" s="42"/>
      <c r="U487" s="42"/>
      <c r="V487" s="42"/>
      <c r="W487" s="42"/>
      <c r="X487" s="42"/>
      <c r="Y487" s="42"/>
      <c r="Z487" s="42"/>
      <c r="AA487" s="42"/>
      <c r="AB487" s="42"/>
    </row>
    <row r="488" spans="1:28" ht="15.75" customHeight="1">
      <c r="A488" s="42"/>
      <c r="B488" s="42"/>
      <c r="C488" s="42"/>
      <c r="D488" s="42"/>
      <c r="E488" s="42"/>
      <c r="F488" s="42"/>
      <c r="G488" s="42"/>
      <c r="H488" s="42"/>
      <c r="I488" s="42"/>
      <c r="J488" s="42"/>
      <c r="K488" s="42"/>
      <c r="L488" s="42"/>
      <c r="M488" s="42"/>
      <c r="N488" s="42"/>
      <c r="O488" s="42"/>
      <c r="P488" s="42"/>
      <c r="Q488" s="42"/>
      <c r="R488" s="42"/>
      <c r="S488" s="42"/>
      <c r="T488" s="42"/>
      <c r="U488" s="42"/>
      <c r="V488" s="42"/>
      <c r="W488" s="42"/>
      <c r="X488" s="42"/>
      <c r="Y488" s="42"/>
      <c r="Z488" s="42"/>
      <c r="AA488" s="42"/>
      <c r="AB488" s="42"/>
    </row>
    <row r="489" spans="1:28" ht="15.75" customHeight="1">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row>
    <row r="490" spans="1:28" ht="15.75" customHeight="1">
      <c r="A490" s="42"/>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row>
    <row r="491" spans="1:28" ht="15.75" customHeight="1">
      <c r="A491" s="42"/>
      <c r="B491" s="42"/>
      <c r="C491" s="42"/>
      <c r="D491" s="42"/>
      <c r="E491" s="42"/>
      <c r="F491" s="42"/>
      <c r="G491" s="42"/>
      <c r="H491" s="42"/>
      <c r="I491" s="42"/>
      <c r="J491" s="42"/>
      <c r="K491" s="42"/>
      <c r="L491" s="42"/>
      <c r="M491" s="42"/>
      <c r="N491" s="42"/>
      <c r="O491" s="42"/>
      <c r="P491" s="42"/>
      <c r="Q491" s="42"/>
      <c r="R491" s="42"/>
      <c r="S491" s="42"/>
      <c r="T491" s="42"/>
      <c r="U491" s="42"/>
      <c r="V491" s="42"/>
      <c r="W491" s="42"/>
      <c r="X491" s="42"/>
      <c r="Y491" s="42"/>
      <c r="Z491" s="42"/>
      <c r="AA491" s="42"/>
      <c r="AB491" s="42"/>
    </row>
    <row r="492" spans="1:28" ht="15.75" customHeight="1">
      <c r="A492" s="42"/>
      <c r="B492" s="42"/>
      <c r="C492" s="42"/>
      <c r="D492" s="42"/>
      <c r="E492" s="42"/>
      <c r="F492" s="42"/>
      <c r="G492" s="42"/>
      <c r="H492" s="42"/>
      <c r="I492" s="42"/>
      <c r="J492" s="42"/>
      <c r="K492" s="42"/>
      <c r="L492" s="42"/>
      <c r="M492" s="42"/>
      <c r="N492" s="42"/>
      <c r="O492" s="42"/>
      <c r="P492" s="42"/>
      <c r="Q492" s="42"/>
      <c r="R492" s="42"/>
      <c r="S492" s="42"/>
      <c r="T492" s="42"/>
      <c r="U492" s="42"/>
      <c r="V492" s="42"/>
      <c r="W492" s="42"/>
      <c r="X492" s="42"/>
      <c r="Y492" s="42"/>
      <c r="Z492" s="42"/>
      <c r="AA492" s="42"/>
      <c r="AB492" s="42"/>
    </row>
    <row r="493" spans="1:28" ht="15.75" customHeight="1">
      <c r="A493" s="42"/>
      <c r="B493" s="42"/>
      <c r="C493" s="42"/>
      <c r="D493" s="42"/>
      <c r="E493" s="42"/>
      <c r="F493" s="42"/>
      <c r="G493" s="42"/>
      <c r="H493" s="42"/>
      <c r="I493" s="42"/>
      <c r="J493" s="42"/>
      <c r="K493" s="42"/>
      <c r="L493" s="42"/>
      <c r="M493" s="42"/>
      <c r="N493" s="42"/>
      <c r="O493" s="42"/>
      <c r="P493" s="42"/>
      <c r="Q493" s="42"/>
      <c r="R493" s="42"/>
      <c r="S493" s="42"/>
      <c r="T493" s="42"/>
      <c r="U493" s="42"/>
      <c r="V493" s="42"/>
      <c r="W493" s="42"/>
      <c r="X493" s="42"/>
      <c r="Y493" s="42"/>
      <c r="Z493" s="42"/>
      <c r="AA493" s="42"/>
      <c r="AB493" s="42"/>
    </row>
    <row r="494" spans="1:28" ht="15.75" customHeight="1">
      <c r="A494" s="42"/>
      <c r="B494" s="42"/>
      <c r="C494" s="42"/>
      <c r="D494" s="42"/>
      <c r="E494" s="42"/>
      <c r="F494" s="42"/>
      <c r="G494" s="42"/>
      <c r="H494" s="42"/>
      <c r="I494" s="42"/>
      <c r="J494" s="42"/>
      <c r="K494" s="42"/>
      <c r="L494" s="42"/>
      <c r="M494" s="42"/>
      <c r="N494" s="42"/>
      <c r="O494" s="42"/>
      <c r="P494" s="42"/>
      <c r="Q494" s="42"/>
      <c r="R494" s="42"/>
      <c r="S494" s="42"/>
      <c r="T494" s="42"/>
      <c r="U494" s="42"/>
      <c r="V494" s="42"/>
      <c r="W494" s="42"/>
      <c r="X494" s="42"/>
      <c r="Y494" s="42"/>
      <c r="Z494" s="42"/>
      <c r="AA494" s="42"/>
      <c r="AB494" s="42"/>
    </row>
    <row r="495" spans="1:28" ht="15.75" customHeight="1">
      <c r="A495" s="42"/>
      <c r="B495" s="42"/>
      <c r="C495" s="42"/>
      <c r="D495" s="42"/>
      <c r="E495" s="42"/>
      <c r="F495" s="42"/>
      <c r="G495" s="42"/>
      <c r="H495" s="42"/>
      <c r="I495" s="42"/>
      <c r="J495" s="42"/>
      <c r="K495" s="42"/>
      <c r="L495" s="42"/>
      <c r="M495" s="42"/>
      <c r="N495" s="42"/>
      <c r="O495" s="42"/>
      <c r="P495" s="42"/>
      <c r="Q495" s="42"/>
      <c r="R495" s="42"/>
      <c r="S495" s="42"/>
      <c r="T495" s="42"/>
      <c r="U495" s="42"/>
      <c r="V495" s="42"/>
      <c r="W495" s="42"/>
      <c r="X495" s="42"/>
      <c r="Y495" s="42"/>
      <c r="Z495" s="42"/>
      <c r="AA495" s="42"/>
      <c r="AB495" s="42"/>
    </row>
    <row r="496" spans="1:28" ht="15.75" customHeight="1">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row>
    <row r="497" spans="1:28" ht="15.75" customHeight="1">
      <c r="A497" s="42"/>
      <c r="B497" s="42"/>
      <c r="C497" s="42"/>
      <c r="D497" s="42"/>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42"/>
    </row>
    <row r="498" spans="1:28" ht="15.75" customHeight="1">
      <c r="A498" s="42"/>
      <c r="B498" s="42"/>
      <c r="C498" s="42"/>
      <c r="D498" s="42"/>
      <c r="E498" s="42"/>
      <c r="F498" s="42"/>
      <c r="G498" s="42"/>
      <c r="H498" s="42"/>
      <c r="I498" s="42"/>
      <c r="J498" s="42"/>
      <c r="K498" s="42"/>
      <c r="L498" s="42"/>
      <c r="M498" s="42"/>
      <c r="N498" s="42"/>
      <c r="O498" s="42"/>
      <c r="P498" s="42"/>
      <c r="Q498" s="42"/>
      <c r="R498" s="42"/>
      <c r="S498" s="42"/>
      <c r="T498" s="42"/>
      <c r="U498" s="42"/>
      <c r="V498" s="42"/>
      <c r="W498" s="42"/>
      <c r="X498" s="42"/>
      <c r="Y498" s="42"/>
      <c r="Z498" s="42"/>
      <c r="AA498" s="42"/>
      <c r="AB498" s="42"/>
    </row>
    <row r="499" spans="1:28" ht="15.75" customHeight="1">
      <c r="A499" s="42"/>
      <c r="B499" s="42"/>
      <c r="C499" s="42"/>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row>
    <row r="500" spans="1:28" ht="15.75" customHeight="1">
      <c r="A500" s="42"/>
      <c r="B500" s="42"/>
      <c r="C500" s="42"/>
      <c r="D500" s="42"/>
      <c r="E500" s="42"/>
      <c r="F500" s="42"/>
      <c r="G500" s="42"/>
      <c r="H500" s="42"/>
      <c r="I500" s="42"/>
      <c r="J500" s="42"/>
      <c r="K500" s="42"/>
      <c r="L500" s="42"/>
      <c r="M500" s="42"/>
      <c r="N500" s="42"/>
      <c r="O500" s="42"/>
      <c r="P500" s="42"/>
      <c r="Q500" s="42"/>
      <c r="R500" s="42"/>
      <c r="S500" s="42"/>
      <c r="T500" s="42"/>
      <c r="U500" s="42"/>
      <c r="V500" s="42"/>
      <c r="W500" s="42"/>
      <c r="X500" s="42"/>
      <c r="Y500" s="42"/>
      <c r="Z500" s="42"/>
      <c r="AA500" s="42"/>
      <c r="AB500" s="42"/>
    </row>
    <row r="501" spans="1:28" ht="15.75" customHeight="1">
      <c r="A501" s="42"/>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row>
    <row r="502" spans="1:28" ht="15.75" customHeight="1">
      <c r="A502" s="42"/>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row>
    <row r="503" spans="1:28" ht="15.75" customHeight="1">
      <c r="A503" s="42"/>
      <c r="B503" s="42"/>
      <c r="C503" s="42"/>
      <c r="D503" s="42"/>
      <c r="E503" s="42"/>
      <c r="F503" s="42"/>
      <c r="G503" s="42"/>
      <c r="H503" s="42"/>
      <c r="I503" s="42"/>
      <c r="J503" s="42"/>
      <c r="K503" s="42"/>
      <c r="L503" s="42"/>
      <c r="M503" s="42"/>
      <c r="N503" s="42"/>
      <c r="O503" s="42"/>
      <c r="P503" s="42"/>
      <c r="Q503" s="42"/>
      <c r="R503" s="42"/>
      <c r="S503" s="42"/>
      <c r="T503" s="42"/>
      <c r="U503" s="42"/>
      <c r="V503" s="42"/>
      <c r="W503" s="42"/>
      <c r="X503" s="42"/>
      <c r="Y503" s="42"/>
      <c r="Z503" s="42"/>
      <c r="AA503" s="42"/>
      <c r="AB503" s="42"/>
    </row>
    <row r="504" spans="1:28" ht="15.75" customHeight="1">
      <c r="A504" s="42"/>
      <c r="B504" s="42"/>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row>
    <row r="505" spans="1:28" ht="15.75" customHeight="1">
      <c r="A505" s="42"/>
      <c r="B505" s="42"/>
      <c r="C505" s="42"/>
      <c r="D505" s="42"/>
      <c r="E505" s="42"/>
      <c r="F505" s="42"/>
      <c r="G505" s="42"/>
      <c r="H505" s="42"/>
      <c r="I505" s="42"/>
      <c r="J505" s="42"/>
      <c r="K505" s="42"/>
      <c r="L505" s="42"/>
      <c r="M505" s="42"/>
      <c r="N505" s="42"/>
      <c r="O505" s="42"/>
      <c r="P505" s="42"/>
      <c r="Q505" s="42"/>
      <c r="R505" s="42"/>
      <c r="S505" s="42"/>
      <c r="T505" s="42"/>
      <c r="U505" s="42"/>
      <c r="V505" s="42"/>
      <c r="W505" s="42"/>
      <c r="X505" s="42"/>
      <c r="Y505" s="42"/>
      <c r="Z505" s="42"/>
      <c r="AA505" s="42"/>
      <c r="AB505" s="42"/>
    </row>
    <row r="506" spans="1:28" ht="15.75" customHeight="1">
      <c r="A506" s="42"/>
      <c r="B506" s="42"/>
      <c r="C506" s="42"/>
      <c r="D506" s="42"/>
      <c r="E506" s="42"/>
      <c r="F506" s="42"/>
      <c r="G506" s="42"/>
      <c r="H506" s="42"/>
      <c r="I506" s="42"/>
      <c r="J506" s="42"/>
      <c r="K506" s="42"/>
      <c r="L506" s="42"/>
      <c r="M506" s="42"/>
      <c r="N506" s="42"/>
      <c r="O506" s="42"/>
      <c r="P506" s="42"/>
      <c r="Q506" s="42"/>
      <c r="R506" s="42"/>
      <c r="S506" s="42"/>
      <c r="T506" s="42"/>
      <c r="U506" s="42"/>
      <c r="V506" s="42"/>
      <c r="W506" s="42"/>
      <c r="X506" s="42"/>
      <c r="Y506" s="42"/>
      <c r="Z506" s="42"/>
      <c r="AA506" s="42"/>
      <c r="AB506" s="42"/>
    </row>
    <row r="507" spans="1:28" ht="15.75" customHeight="1">
      <c r="A507" s="42"/>
      <c r="B507" s="42"/>
      <c r="C507" s="42"/>
      <c r="D507" s="42"/>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42"/>
    </row>
    <row r="508" spans="1:28" ht="15.75" customHeight="1">
      <c r="A508" s="42"/>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row>
    <row r="509" spans="1:28" ht="15.75" customHeight="1">
      <c r="A509" s="42"/>
      <c r="B509" s="42"/>
      <c r="C509" s="42"/>
      <c r="D509" s="42"/>
      <c r="E509" s="42"/>
      <c r="F509" s="42"/>
      <c r="G509" s="42"/>
      <c r="H509" s="42"/>
      <c r="I509" s="42"/>
      <c r="J509" s="42"/>
      <c r="K509" s="42"/>
      <c r="L509" s="42"/>
      <c r="M509" s="42"/>
      <c r="N509" s="42"/>
      <c r="O509" s="42"/>
      <c r="P509" s="42"/>
      <c r="Q509" s="42"/>
      <c r="R509" s="42"/>
      <c r="S509" s="42"/>
      <c r="T509" s="42"/>
      <c r="U509" s="42"/>
      <c r="V509" s="42"/>
      <c r="W509" s="42"/>
      <c r="X509" s="42"/>
      <c r="Y509" s="42"/>
      <c r="Z509" s="42"/>
      <c r="AA509" s="42"/>
      <c r="AB509" s="42"/>
    </row>
    <row r="510" spans="1:28" ht="15.75" customHeight="1">
      <c r="A510" s="42"/>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row>
    <row r="511" spans="1:28" ht="15.75" customHeight="1">
      <c r="A511" s="42"/>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row>
    <row r="512" spans="1:28" ht="15.75" customHeight="1">
      <c r="A512" s="42"/>
      <c r="B512" s="42"/>
      <c r="C512" s="42"/>
      <c r="D512" s="42"/>
      <c r="E512" s="42"/>
      <c r="F512" s="42"/>
      <c r="G512" s="42"/>
      <c r="H512" s="42"/>
      <c r="I512" s="42"/>
      <c r="J512" s="42"/>
      <c r="K512" s="42"/>
      <c r="L512" s="42"/>
      <c r="M512" s="42"/>
      <c r="N512" s="42"/>
      <c r="O512" s="42"/>
      <c r="P512" s="42"/>
      <c r="Q512" s="42"/>
      <c r="R512" s="42"/>
      <c r="S512" s="42"/>
      <c r="T512" s="42"/>
      <c r="U512" s="42"/>
      <c r="V512" s="42"/>
      <c r="W512" s="42"/>
      <c r="X512" s="42"/>
      <c r="Y512" s="42"/>
      <c r="Z512" s="42"/>
      <c r="AA512" s="42"/>
      <c r="AB512" s="42"/>
    </row>
    <row r="513" spans="1:28" ht="15.75" customHeight="1">
      <c r="A513" s="42"/>
      <c r="B513" s="42"/>
      <c r="C513" s="42"/>
      <c r="D513" s="42"/>
      <c r="E513" s="42"/>
      <c r="F513" s="42"/>
      <c r="G513" s="42"/>
      <c r="H513" s="42"/>
      <c r="I513" s="42"/>
      <c r="J513" s="42"/>
      <c r="K513" s="42"/>
      <c r="L513" s="42"/>
      <c r="M513" s="42"/>
      <c r="N513" s="42"/>
      <c r="O513" s="42"/>
      <c r="P513" s="42"/>
      <c r="Q513" s="42"/>
      <c r="R513" s="42"/>
      <c r="S513" s="42"/>
      <c r="T513" s="42"/>
      <c r="U513" s="42"/>
      <c r="V513" s="42"/>
      <c r="W513" s="42"/>
      <c r="X513" s="42"/>
      <c r="Y513" s="42"/>
      <c r="Z513" s="42"/>
      <c r="AA513" s="42"/>
      <c r="AB513" s="42"/>
    </row>
    <row r="514" spans="1:28" ht="15.75" customHeight="1">
      <c r="A514" s="42"/>
      <c r="B514" s="42"/>
      <c r="C514" s="42"/>
      <c r="D514" s="42"/>
      <c r="E514" s="42"/>
      <c r="F514" s="42"/>
      <c r="G514" s="42"/>
      <c r="H514" s="42"/>
      <c r="I514" s="42"/>
      <c r="J514" s="42"/>
      <c r="K514" s="42"/>
      <c r="L514" s="42"/>
      <c r="M514" s="42"/>
      <c r="N514" s="42"/>
      <c r="O514" s="42"/>
      <c r="P514" s="42"/>
      <c r="Q514" s="42"/>
      <c r="R514" s="42"/>
      <c r="S514" s="42"/>
      <c r="T514" s="42"/>
      <c r="U514" s="42"/>
      <c r="V514" s="42"/>
      <c r="W514" s="42"/>
      <c r="X514" s="42"/>
      <c r="Y514" s="42"/>
      <c r="Z514" s="42"/>
      <c r="AA514" s="42"/>
      <c r="AB514" s="42"/>
    </row>
    <row r="515" spans="1:28" ht="15.75" customHeight="1">
      <c r="A515" s="42"/>
      <c r="B515" s="42"/>
      <c r="C515" s="42"/>
      <c r="D515" s="42"/>
      <c r="E515" s="42"/>
      <c r="F515" s="42"/>
      <c r="G515" s="42"/>
      <c r="H515" s="42"/>
      <c r="I515" s="42"/>
      <c r="J515" s="42"/>
      <c r="K515" s="42"/>
      <c r="L515" s="42"/>
      <c r="M515" s="42"/>
      <c r="N515" s="42"/>
      <c r="O515" s="42"/>
      <c r="P515" s="42"/>
      <c r="Q515" s="42"/>
      <c r="R515" s="42"/>
      <c r="S515" s="42"/>
      <c r="T515" s="42"/>
      <c r="U515" s="42"/>
      <c r="V515" s="42"/>
      <c r="W515" s="42"/>
      <c r="X515" s="42"/>
      <c r="Y515" s="42"/>
      <c r="Z515" s="42"/>
      <c r="AA515" s="42"/>
      <c r="AB515" s="42"/>
    </row>
    <row r="516" spans="1:28" ht="15.75" customHeight="1">
      <c r="A516" s="42"/>
      <c r="B516" s="42"/>
      <c r="C516" s="42"/>
      <c r="D516" s="42"/>
      <c r="E516" s="42"/>
      <c r="F516" s="42"/>
      <c r="G516" s="42"/>
      <c r="H516" s="42"/>
      <c r="I516" s="42"/>
      <c r="J516" s="42"/>
      <c r="K516" s="42"/>
      <c r="L516" s="42"/>
      <c r="M516" s="42"/>
      <c r="N516" s="42"/>
      <c r="O516" s="42"/>
      <c r="P516" s="42"/>
      <c r="Q516" s="42"/>
      <c r="R516" s="42"/>
      <c r="S516" s="42"/>
      <c r="T516" s="42"/>
      <c r="U516" s="42"/>
      <c r="V516" s="42"/>
      <c r="W516" s="42"/>
      <c r="X516" s="42"/>
      <c r="Y516" s="42"/>
      <c r="Z516" s="42"/>
      <c r="AA516" s="42"/>
      <c r="AB516" s="42"/>
    </row>
    <row r="517" spans="1:28" ht="15.75" customHeight="1">
      <c r="A517" s="42"/>
      <c r="B517" s="42"/>
      <c r="C517" s="42"/>
      <c r="D517" s="42"/>
      <c r="E517" s="42"/>
      <c r="F517" s="42"/>
      <c r="G517" s="42"/>
      <c r="H517" s="42"/>
      <c r="I517" s="42"/>
      <c r="J517" s="42"/>
      <c r="K517" s="42"/>
      <c r="L517" s="42"/>
      <c r="M517" s="42"/>
      <c r="N517" s="42"/>
      <c r="O517" s="42"/>
      <c r="P517" s="42"/>
      <c r="Q517" s="42"/>
      <c r="R517" s="42"/>
      <c r="S517" s="42"/>
      <c r="T517" s="42"/>
      <c r="U517" s="42"/>
      <c r="V517" s="42"/>
      <c r="W517" s="42"/>
      <c r="X517" s="42"/>
      <c r="Y517" s="42"/>
      <c r="Z517" s="42"/>
      <c r="AA517" s="42"/>
      <c r="AB517" s="42"/>
    </row>
    <row r="518" spans="1:28" ht="15.75" customHeight="1">
      <c r="A518" s="42"/>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row>
    <row r="519" spans="1:28" ht="15.75" customHeight="1">
      <c r="A519" s="42"/>
      <c r="B519" s="42"/>
      <c r="C519" s="42"/>
      <c r="D519" s="42"/>
      <c r="E519" s="42"/>
      <c r="F519" s="42"/>
      <c r="G519" s="42"/>
      <c r="H519" s="42"/>
      <c r="I519" s="42"/>
      <c r="J519" s="42"/>
      <c r="K519" s="42"/>
      <c r="L519" s="42"/>
      <c r="M519" s="42"/>
      <c r="N519" s="42"/>
      <c r="O519" s="42"/>
      <c r="P519" s="42"/>
      <c r="Q519" s="42"/>
      <c r="R519" s="42"/>
      <c r="S519" s="42"/>
      <c r="T519" s="42"/>
      <c r="U519" s="42"/>
      <c r="V519" s="42"/>
      <c r="W519" s="42"/>
      <c r="X519" s="42"/>
      <c r="Y519" s="42"/>
      <c r="Z519" s="42"/>
      <c r="AA519" s="42"/>
      <c r="AB519" s="42"/>
    </row>
    <row r="520" spans="1:28" ht="15.75" customHeight="1">
      <c r="A520" s="42"/>
      <c r="B520" s="42"/>
      <c r="C520" s="42"/>
      <c r="D520" s="42"/>
      <c r="E520" s="42"/>
      <c r="F520" s="42"/>
      <c r="G520" s="42"/>
      <c r="H520" s="42"/>
      <c r="I520" s="42"/>
      <c r="J520" s="42"/>
      <c r="K520" s="42"/>
      <c r="L520" s="42"/>
      <c r="M520" s="42"/>
      <c r="N520" s="42"/>
      <c r="O520" s="42"/>
      <c r="P520" s="42"/>
      <c r="Q520" s="42"/>
      <c r="R520" s="42"/>
      <c r="S520" s="42"/>
      <c r="T520" s="42"/>
      <c r="U520" s="42"/>
      <c r="V520" s="42"/>
      <c r="W520" s="42"/>
      <c r="X520" s="42"/>
      <c r="Y520" s="42"/>
      <c r="Z520" s="42"/>
      <c r="AA520" s="42"/>
      <c r="AB520" s="42"/>
    </row>
    <row r="521" spans="1:28" ht="15.75" customHeight="1">
      <c r="A521" s="42"/>
      <c r="B521" s="42"/>
      <c r="C521" s="42"/>
      <c r="D521" s="42"/>
      <c r="E521" s="42"/>
      <c r="F521" s="42"/>
      <c r="G521" s="42"/>
      <c r="H521" s="42"/>
      <c r="I521" s="42"/>
      <c r="J521" s="42"/>
      <c r="K521" s="42"/>
      <c r="L521" s="42"/>
      <c r="M521" s="42"/>
      <c r="N521" s="42"/>
      <c r="O521" s="42"/>
      <c r="P521" s="42"/>
      <c r="Q521" s="42"/>
      <c r="R521" s="42"/>
      <c r="S521" s="42"/>
      <c r="T521" s="42"/>
      <c r="U521" s="42"/>
      <c r="V521" s="42"/>
      <c r="W521" s="42"/>
      <c r="X521" s="42"/>
      <c r="Y521" s="42"/>
      <c r="Z521" s="42"/>
      <c r="AA521" s="42"/>
      <c r="AB521" s="42"/>
    </row>
    <row r="522" spans="1:28" ht="15.75" customHeight="1">
      <c r="A522" s="42"/>
      <c r="B522" s="42"/>
      <c r="C522" s="42"/>
      <c r="D522" s="42"/>
      <c r="E522" s="42"/>
      <c r="F522" s="42"/>
      <c r="G522" s="42"/>
      <c r="H522" s="42"/>
      <c r="I522" s="42"/>
      <c r="J522" s="42"/>
      <c r="K522" s="42"/>
      <c r="L522" s="42"/>
      <c r="M522" s="42"/>
      <c r="N522" s="42"/>
      <c r="O522" s="42"/>
      <c r="P522" s="42"/>
      <c r="Q522" s="42"/>
      <c r="R522" s="42"/>
      <c r="S522" s="42"/>
      <c r="T522" s="42"/>
      <c r="U522" s="42"/>
      <c r="V522" s="42"/>
      <c r="W522" s="42"/>
      <c r="X522" s="42"/>
      <c r="Y522" s="42"/>
      <c r="Z522" s="42"/>
      <c r="AA522" s="42"/>
      <c r="AB522" s="42"/>
    </row>
    <row r="523" spans="1:28" ht="15.75" customHeight="1">
      <c r="A523" s="42"/>
      <c r="B523" s="42"/>
      <c r="C523" s="42"/>
      <c r="D523" s="42"/>
      <c r="E523" s="42"/>
      <c r="F523" s="42"/>
      <c r="G523" s="42"/>
      <c r="H523" s="42"/>
      <c r="I523" s="42"/>
      <c r="J523" s="42"/>
      <c r="K523" s="42"/>
      <c r="L523" s="42"/>
      <c r="M523" s="42"/>
      <c r="N523" s="42"/>
      <c r="O523" s="42"/>
      <c r="P523" s="42"/>
      <c r="Q523" s="42"/>
      <c r="R523" s="42"/>
      <c r="S523" s="42"/>
      <c r="T523" s="42"/>
      <c r="U523" s="42"/>
      <c r="V523" s="42"/>
      <c r="W523" s="42"/>
      <c r="X523" s="42"/>
      <c r="Y523" s="42"/>
      <c r="Z523" s="42"/>
      <c r="AA523" s="42"/>
      <c r="AB523" s="42"/>
    </row>
    <row r="524" spans="1:28" ht="15.75" customHeight="1">
      <c r="A524" s="42"/>
      <c r="B524" s="42"/>
      <c r="C524" s="42"/>
      <c r="D524" s="42"/>
      <c r="E524" s="42"/>
      <c r="F524" s="42"/>
      <c r="G524" s="42"/>
      <c r="H524" s="42"/>
      <c r="I524" s="42"/>
      <c r="J524" s="42"/>
      <c r="K524" s="42"/>
      <c r="L524" s="42"/>
      <c r="M524" s="42"/>
      <c r="N524" s="42"/>
      <c r="O524" s="42"/>
      <c r="P524" s="42"/>
      <c r="Q524" s="42"/>
      <c r="R524" s="42"/>
      <c r="S524" s="42"/>
      <c r="T524" s="42"/>
      <c r="U524" s="42"/>
      <c r="V524" s="42"/>
      <c r="W524" s="42"/>
      <c r="X524" s="42"/>
      <c r="Y524" s="42"/>
      <c r="Z524" s="42"/>
      <c r="AA524" s="42"/>
      <c r="AB524" s="42"/>
    </row>
    <row r="525" spans="1:28" ht="15.75" customHeight="1">
      <c r="A525" s="42"/>
      <c r="B525" s="42"/>
      <c r="C525" s="42"/>
      <c r="D525" s="42"/>
      <c r="E525" s="42"/>
      <c r="F525" s="42"/>
      <c r="G525" s="42"/>
      <c r="H525" s="42"/>
      <c r="I525" s="42"/>
      <c r="J525" s="42"/>
      <c r="K525" s="42"/>
      <c r="L525" s="42"/>
      <c r="M525" s="42"/>
      <c r="N525" s="42"/>
      <c r="O525" s="42"/>
      <c r="P525" s="42"/>
      <c r="Q525" s="42"/>
      <c r="R525" s="42"/>
      <c r="S525" s="42"/>
      <c r="T525" s="42"/>
      <c r="U525" s="42"/>
      <c r="V525" s="42"/>
      <c r="W525" s="42"/>
      <c r="X525" s="42"/>
      <c r="Y525" s="42"/>
      <c r="Z525" s="42"/>
      <c r="AA525" s="42"/>
      <c r="AB525" s="42"/>
    </row>
    <row r="526" spans="1:28" ht="15.75" customHeight="1">
      <c r="A526" s="42"/>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row>
    <row r="527" spans="1:28" ht="15.75" customHeight="1">
      <c r="A527" s="42"/>
      <c r="B527" s="42"/>
      <c r="C527" s="42"/>
      <c r="D527" s="42"/>
      <c r="E527" s="42"/>
      <c r="F527" s="42"/>
      <c r="G527" s="42"/>
      <c r="H527" s="42"/>
      <c r="I527" s="42"/>
      <c r="J527" s="42"/>
      <c r="K527" s="42"/>
      <c r="L527" s="42"/>
      <c r="M527" s="42"/>
      <c r="N527" s="42"/>
      <c r="O527" s="42"/>
      <c r="P527" s="42"/>
      <c r="Q527" s="42"/>
      <c r="R527" s="42"/>
      <c r="S527" s="42"/>
      <c r="T527" s="42"/>
      <c r="U527" s="42"/>
      <c r="V527" s="42"/>
      <c r="W527" s="42"/>
      <c r="X527" s="42"/>
      <c r="Y527" s="42"/>
      <c r="Z527" s="42"/>
      <c r="AA527" s="42"/>
      <c r="AB527" s="42"/>
    </row>
    <row r="528" spans="1:28" ht="15.75" customHeight="1">
      <c r="A528" s="42"/>
      <c r="B528" s="42"/>
      <c r="C528" s="42"/>
      <c r="D528" s="42"/>
      <c r="E528" s="42"/>
      <c r="F528" s="42"/>
      <c r="G528" s="42"/>
      <c r="H528" s="42"/>
      <c r="I528" s="42"/>
      <c r="J528" s="42"/>
      <c r="K528" s="42"/>
      <c r="L528" s="42"/>
      <c r="M528" s="42"/>
      <c r="N528" s="42"/>
      <c r="O528" s="42"/>
      <c r="P528" s="42"/>
      <c r="Q528" s="42"/>
      <c r="R528" s="42"/>
      <c r="S528" s="42"/>
      <c r="T528" s="42"/>
      <c r="U528" s="42"/>
      <c r="V528" s="42"/>
      <c r="W528" s="42"/>
      <c r="X528" s="42"/>
      <c r="Y528" s="42"/>
      <c r="Z528" s="42"/>
      <c r="AA528" s="42"/>
      <c r="AB528" s="42"/>
    </row>
    <row r="529" spans="1:28" ht="15.75" customHeight="1">
      <c r="A529" s="42"/>
      <c r="B529" s="42"/>
      <c r="C529" s="42"/>
      <c r="D529" s="42"/>
      <c r="E529" s="42"/>
      <c r="F529" s="42"/>
      <c r="G529" s="42"/>
      <c r="H529" s="42"/>
      <c r="I529" s="42"/>
      <c r="J529" s="42"/>
      <c r="K529" s="42"/>
      <c r="L529" s="42"/>
      <c r="M529" s="42"/>
      <c r="N529" s="42"/>
      <c r="O529" s="42"/>
      <c r="P529" s="42"/>
      <c r="Q529" s="42"/>
      <c r="R529" s="42"/>
      <c r="S529" s="42"/>
      <c r="T529" s="42"/>
      <c r="U529" s="42"/>
      <c r="V529" s="42"/>
      <c r="W529" s="42"/>
      <c r="X529" s="42"/>
      <c r="Y529" s="42"/>
      <c r="Z529" s="42"/>
      <c r="AA529" s="42"/>
      <c r="AB529" s="42"/>
    </row>
    <row r="530" spans="1:28" ht="15.75" customHeight="1">
      <c r="A530" s="42"/>
      <c r="B530" s="42"/>
      <c r="C530" s="42"/>
      <c r="D530" s="42"/>
      <c r="E530" s="42"/>
      <c r="F530" s="42"/>
      <c r="G530" s="42"/>
      <c r="H530" s="42"/>
      <c r="I530" s="42"/>
      <c r="J530" s="42"/>
      <c r="K530" s="42"/>
      <c r="L530" s="42"/>
      <c r="M530" s="42"/>
      <c r="N530" s="42"/>
      <c r="O530" s="42"/>
      <c r="P530" s="42"/>
      <c r="Q530" s="42"/>
      <c r="R530" s="42"/>
      <c r="S530" s="42"/>
      <c r="T530" s="42"/>
      <c r="U530" s="42"/>
      <c r="V530" s="42"/>
      <c r="W530" s="42"/>
      <c r="X530" s="42"/>
      <c r="Y530" s="42"/>
      <c r="Z530" s="42"/>
      <c r="AA530" s="42"/>
      <c r="AB530" s="42"/>
    </row>
    <row r="531" spans="1:28" ht="15.75" customHeight="1">
      <c r="A531" s="42"/>
      <c r="B531" s="42"/>
      <c r="C531" s="42"/>
      <c r="D531" s="42"/>
      <c r="E531" s="42"/>
      <c r="F531" s="42"/>
      <c r="G531" s="42"/>
      <c r="H531" s="42"/>
      <c r="I531" s="42"/>
      <c r="J531" s="42"/>
      <c r="K531" s="42"/>
      <c r="L531" s="42"/>
      <c r="M531" s="42"/>
      <c r="N531" s="42"/>
      <c r="O531" s="42"/>
      <c r="P531" s="42"/>
      <c r="Q531" s="42"/>
      <c r="R531" s="42"/>
      <c r="S531" s="42"/>
      <c r="T531" s="42"/>
      <c r="U531" s="42"/>
      <c r="V531" s="42"/>
      <c r="W531" s="42"/>
      <c r="X531" s="42"/>
      <c r="Y531" s="42"/>
      <c r="Z531" s="42"/>
      <c r="AA531" s="42"/>
      <c r="AB531" s="42"/>
    </row>
    <row r="532" spans="1:28" ht="15.75" customHeight="1">
      <c r="A532" s="42"/>
      <c r="B532" s="42"/>
      <c r="C532" s="42"/>
      <c r="D532" s="42"/>
      <c r="E532" s="42"/>
      <c r="F532" s="42"/>
      <c r="G532" s="42"/>
      <c r="H532" s="42"/>
      <c r="I532" s="42"/>
      <c r="J532" s="42"/>
      <c r="K532" s="42"/>
      <c r="L532" s="42"/>
      <c r="M532" s="42"/>
      <c r="N532" s="42"/>
      <c r="O532" s="42"/>
      <c r="P532" s="42"/>
      <c r="Q532" s="42"/>
      <c r="R532" s="42"/>
      <c r="S532" s="42"/>
      <c r="T532" s="42"/>
      <c r="U532" s="42"/>
      <c r="V532" s="42"/>
      <c r="W532" s="42"/>
      <c r="X532" s="42"/>
      <c r="Y532" s="42"/>
      <c r="Z532" s="42"/>
      <c r="AA532" s="42"/>
      <c r="AB532" s="42"/>
    </row>
    <row r="533" spans="1:28" ht="15.75" customHeight="1">
      <c r="A533" s="42"/>
      <c r="B533" s="42"/>
      <c r="C533" s="42"/>
      <c r="D533" s="42"/>
      <c r="E533" s="42"/>
      <c r="F533" s="42"/>
      <c r="G533" s="42"/>
      <c r="H533" s="42"/>
      <c r="I533" s="42"/>
      <c r="J533" s="42"/>
      <c r="K533" s="42"/>
      <c r="L533" s="42"/>
      <c r="M533" s="42"/>
      <c r="N533" s="42"/>
      <c r="O533" s="42"/>
      <c r="P533" s="42"/>
      <c r="Q533" s="42"/>
      <c r="R533" s="42"/>
      <c r="S533" s="42"/>
      <c r="T533" s="42"/>
      <c r="U533" s="42"/>
      <c r="V533" s="42"/>
      <c r="W533" s="42"/>
      <c r="X533" s="42"/>
      <c r="Y533" s="42"/>
      <c r="Z533" s="42"/>
      <c r="AA533" s="42"/>
      <c r="AB533" s="42"/>
    </row>
    <row r="534" spans="1:28" ht="15.75" customHeight="1">
      <c r="A534" s="42"/>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row>
    <row r="535" spans="1:28" ht="15.75" customHeight="1">
      <c r="A535" s="42"/>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row>
    <row r="536" spans="1:28" ht="15.75" customHeight="1">
      <c r="A536" s="42"/>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row>
    <row r="537" spans="1:28" ht="15.75" customHeight="1">
      <c r="A537" s="42"/>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row>
    <row r="538" spans="1:28" ht="15.75" customHeight="1">
      <c r="A538" s="42"/>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row>
    <row r="539" spans="1:28" ht="15.75" customHeight="1">
      <c r="A539" s="42"/>
      <c r="B539" s="42"/>
      <c r="C539" s="42"/>
      <c r="D539" s="42"/>
      <c r="E539" s="42"/>
      <c r="F539" s="42"/>
      <c r="G539" s="42"/>
      <c r="H539" s="42"/>
      <c r="I539" s="42"/>
      <c r="J539" s="42"/>
      <c r="K539" s="42"/>
      <c r="L539" s="42"/>
      <c r="M539" s="42"/>
      <c r="N539" s="42"/>
      <c r="O539" s="42"/>
      <c r="P539" s="42"/>
      <c r="Q539" s="42"/>
      <c r="R539" s="42"/>
      <c r="S539" s="42"/>
      <c r="T539" s="42"/>
      <c r="U539" s="42"/>
      <c r="V539" s="42"/>
      <c r="W539" s="42"/>
      <c r="X539" s="42"/>
      <c r="Y539" s="42"/>
      <c r="Z539" s="42"/>
      <c r="AA539" s="42"/>
      <c r="AB539" s="42"/>
    </row>
    <row r="540" spans="1:28" ht="15.75" customHeight="1">
      <c r="A540" s="42"/>
      <c r="B540" s="42"/>
      <c r="C540" s="42"/>
      <c r="D540" s="42"/>
      <c r="E540" s="42"/>
      <c r="F540" s="42"/>
      <c r="G540" s="42"/>
      <c r="H540" s="42"/>
      <c r="I540" s="42"/>
      <c r="J540" s="42"/>
      <c r="K540" s="42"/>
      <c r="L540" s="42"/>
      <c r="M540" s="42"/>
      <c r="N540" s="42"/>
      <c r="O540" s="42"/>
      <c r="P540" s="42"/>
      <c r="Q540" s="42"/>
      <c r="R540" s="42"/>
      <c r="S540" s="42"/>
      <c r="T540" s="42"/>
      <c r="U540" s="42"/>
      <c r="V540" s="42"/>
      <c r="W540" s="42"/>
      <c r="X540" s="42"/>
      <c r="Y540" s="42"/>
      <c r="Z540" s="42"/>
      <c r="AA540" s="42"/>
      <c r="AB540" s="42"/>
    </row>
    <row r="541" spans="1:28" ht="15.75" customHeight="1">
      <c r="A541" s="42"/>
      <c r="B541" s="42"/>
      <c r="C541" s="42"/>
      <c r="D541" s="42"/>
      <c r="E541" s="42"/>
      <c r="F541" s="42"/>
      <c r="G541" s="42"/>
      <c r="H541" s="42"/>
      <c r="I541" s="42"/>
      <c r="J541" s="42"/>
      <c r="K541" s="42"/>
      <c r="L541" s="42"/>
      <c r="M541" s="42"/>
      <c r="N541" s="42"/>
      <c r="O541" s="42"/>
      <c r="P541" s="42"/>
      <c r="Q541" s="42"/>
      <c r="R541" s="42"/>
      <c r="S541" s="42"/>
      <c r="T541" s="42"/>
      <c r="U541" s="42"/>
      <c r="V541" s="42"/>
      <c r="W541" s="42"/>
      <c r="X541" s="42"/>
      <c r="Y541" s="42"/>
      <c r="Z541" s="42"/>
      <c r="AA541" s="42"/>
      <c r="AB541" s="42"/>
    </row>
    <row r="542" spans="1:28" ht="15.75" customHeight="1">
      <c r="A542" s="42"/>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row>
    <row r="543" spans="1:28" ht="15.75" customHeight="1">
      <c r="A543" s="42"/>
      <c r="B543" s="42"/>
      <c r="C543" s="42"/>
      <c r="D543" s="42"/>
      <c r="E543" s="42"/>
      <c r="F543" s="42"/>
      <c r="G543" s="42"/>
      <c r="H543" s="42"/>
      <c r="I543" s="42"/>
      <c r="J543" s="42"/>
      <c r="K543" s="42"/>
      <c r="L543" s="42"/>
      <c r="M543" s="42"/>
      <c r="N543" s="42"/>
      <c r="O543" s="42"/>
      <c r="P543" s="42"/>
      <c r="Q543" s="42"/>
      <c r="R543" s="42"/>
      <c r="S543" s="42"/>
      <c r="T543" s="42"/>
      <c r="U543" s="42"/>
      <c r="V543" s="42"/>
      <c r="W543" s="42"/>
      <c r="X543" s="42"/>
      <c r="Y543" s="42"/>
      <c r="Z543" s="42"/>
      <c r="AA543" s="42"/>
      <c r="AB543" s="42"/>
    </row>
    <row r="544" spans="1:28" ht="15.75" customHeight="1">
      <c r="A544" s="42"/>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row>
    <row r="545" spans="1:28" ht="15.75" customHeight="1">
      <c r="A545" s="42"/>
      <c r="B545" s="42"/>
      <c r="C545" s="42"/>
      <c r="D545" s="42"/>
      <c r="E545" s="42"/>
      <c r="F545" s="42"/>
      <c r="G545" s="42"/>
      <c r="H545" s="42"/>
      <c r="I545" s="42"/>
      <c r="J545" s="42"/>
      <c r="K545" s="42"/>
      <c r="L545" s="42"/>
      <c r="M545" s="42"/>
      <c r="N545" s="42"/>
      <c r="O545" s="42"/>
      <c r="P545" s="42"/>
      <c r="Q545" s="42"/>
      <c r="R545" s="42"/>
      <c r="S545" s="42"/>
      <c r="T545" s="42"/>
      <c r="U545" s="42"/>
      <c r="V545" s="42"/>
      <c r="W545" s="42"/>
      <c r="X545" s="42"/>
      <c r="Y545" s="42"/>
      <c r="Z545" s="42"/>
      <c r="AA545" s="42"/>
      <c r="AB545" s="42"/>
    </row>
    <row r="546" spans="1:28" ht="15.75" customHeight="1">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row>
    <row r="547" spans="1:28" ht="15.75" customHeight="1">
      <c r="A547" s="42"/>
      <c r="B547" s="42"/>
      <c r="C547" s="42"/>
      <c r="D547" s="42"/>
      <c r="E547" s="42"/>
      <c r="F547" s="42"/>
      <c r="G547" s="42"/>
      <c r="H547" s="42"/>
      <c r="I547" s="42"/>
      <c r="J547" s="42"/>
      <c r="K547" s="42"/>
      <c r="L547" s="42"/>
      <c r="M547" s="42"/>
      <c r="N547" s="42"/>
      <c r="O547" s="42"/>
      <c r="P547" s="42"/>
      <c r="Q547" s="42"/>
      <c r="R547" s="42"/>
      <c r="S547" s="42"/>
      <c r="T547" s="42"/>
      <c r="U547" s="42"/>
      <c r="V547" s="42"/>
      <c r="W547" s="42"/>
      <c r="X547" s="42"/>
      <c r="Y547" s="42"/>
      <c r="Z547" s="42"/>
      <c r="AA547" s="42"/>
      <c r="AB547" s="42"/>
    </row>
    <row r="548" spans="1:28" ht="15.75" customHeight="1">
      <c r="A548" s="42"/>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row>
    <row r="549" spans="1:28" ht="15.75" customHeight="1">
      <c r="A549" s="42"/>
      <c r="B549" s="42"/>
      <c r="C549" s="42"/>
      <c r="D549" s="42"/>
      <c r="E549" s="42"/>
      <c r="F549" s="42"/>
      <c r="G549" s="42"/>
      <c r="H549" s="42"/>
      <c r="I549" s="42"/>
      <c r="J549" s="42"/>
      <c r="K549" s="42"/>
      <c r="L549" s="42"/>
      <c r="M549" s="42"/>
      <c r="N549" s="42"/>
      <c r="O549" s="42"/>
      <c r="P549" s="42"/>
      <c r="Q549" s="42"/>
      <c r="R549" s="42"/>
      <c r="S549" s="42"/>
      <c r="T549" s="42"/>
      <c r="U549" s="42"/>
      <c r="V549" s="42"/>
      <c r="W549" s="42"/>
      <c r="X549" s="42"/>
      <c r="Y549" s="42"/>
      <c r="Z549" s="42"/>
      <c r="AA549" s="42"/>
      <c r="AB549" s="42"/>
    </row>
    <row r="550" spans="1:28" ht="15.75" customHeight="1">
      <c r="A550" s="42"/>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row>
    <row r="551" spans="1:28" ht="15.75" customHeight="1">
      <c r="A551" s="42"/>
      <c r="B551" s="42"/>
      <c r="C551" s="42"/>
      <c r="D551" s="42"/>
      <c r="E551" s="42"/>
      <c r="F551" s="42"/>
      <c r="G551" s="42"/>
      <c r="H551" s="42"/>
      <c r="I551" s="42"/>
      <c r="J551" s="42"/>
      <c r="K551" s="42"/>
      <c r="L551" s="42"/>
      <c r="M551" s="42"/>
      <c r="N551" s="42"/>
      <c r="O551" s="42"/>
      <c r="P551" s="42"/>
      <c r="Q551" s="42"/>
      <c r="R551" s="42"/>
      <c r="S551" s="42"/>
      <c r="T551" s="42"/>
      <c r="U551" s="42"/>
      <c r="V551" s="42"/>
      <c r="W551" s="42"/>
      <c r="X551" s="42"/>
      <c r="Y551" s="42"/>
      <c r="Z551" s="42"/>
      <c r="AA551" s="42"/>
      <c r="AB551" s="42"/>
    </row>
    <row r="552" spans="1:28" ht="15.75" customHeight="1">
      <c r="A552" s="42"/>
      <c r="B552" s="42"/>
      <c r="C552" s="42"/>
      <c r="D552" s="42"/>
      <c r="E552" s="42"/>
      <c r="F552" s="42"/>
      <c r="G552" s="42"/>
      <c r="H552" s="42"/>
      <c r="I552" s="42"/>
      <c r="J552" s="42"/>
      <c r="K552" s="42"/>
      <c r="L552" s="42"/>
      <c r="M552" s="42"/>
      <c r="N552" s="42"/>
      <c r="O552" s="42"/>
      <c r="P552" s="42"/>
      <c r="Q552" s="42"/>
      <c r="R552" s="42"/>
      <c r="S552" s="42"/>
      <c r="T552" s="42"/>
      <c r="U552" s="42"/>
      <c r="V552" s="42"/>
      <c r="W552" s="42"/>
      <c r="X552" s="42"/>
      <c r="Y552" s="42"/>
      <c r="Z552" s="42"/>
      <c r="AA552" s="42"/>
      <c r="AB552" s="42"/>
    </row>
    <row r="553" spans="1:28" ht="15.75" customHeight="1">
      <c r="A553" s="42"/>
      <c r="B553" s="42"/>
      <c r="C553" s="42"/>
      <c r="D553" s="42"/>
      <c r="E553" s="42"/>
      <c r="F553" s="42"/>
      <c r="G553" s="42"/>
      <c r="H553" s="42"/>
      <c r="I553" s="42"/>
      <c r="J553" s="42"/>
      <c r="K553" s="42"/>
      <c r="L553" s="42"/>
      <c r="M553" s="42"/>
      <c r="N553" s="42"/>
      <c r="O553" s="42"/>
      <c r="P553" s="42"/>
      <c r="Q553" s="42"/>
      <c r="R553" s="42"/>
      <c r="S553" s="42"/>
      <c r="T553" s="42"/>
      <c r="U553" s="42"/>
      <c r="V553" s="42"/>
      <c r="W553" s="42"/>
      <c r="X553" s="42"/>
      <c r="Y553" s="42"/>
      <c r="Z553" s="42"/>
      <c r="AA553" s="42"/>
      <c r="AB553" s="42"/>
    </row>
    <row r="554" spans="1:28" ht="15.75" customHeight="1">
      <c r="A554" s="42"/>
      <c r="B554" s="42"/>
      <c r="C554" s="42"/>
      <c r="D554" s="42"/>
      <c r="E554" s="42"/>
      <c r="F554" s="42"/>
      <c r="G554" s="42"/>
      <c r="H554" s="42"/>
      <c r="I554" s="42"/>
      <c r="J554" s="42"/>
      <c r="K554" s="42"/>
      <c r="L554" s="42"/>
      <c r="M554" s="42"/>
      <c r="N554" s="42"/>
      <c r="O554" s="42"/>
      <c r="P554" s="42"/>
      <c r="Q554" s="42"/>
      <c r="R554" s="42"/>
      <c r="S554" s="42"/>
      <c r="T554" s="42"/>
      <c r="U554" s="42"/>
      <c r="V554" s="42"/>
      <c r="W554" s="42"/>
      <c r="X554" s="42"/>
      <c r="Y554" s="42"/>
      <c r="Z554" s="42"/>
      <c r="AA554" s="42"/>
      <c r="AB554" s="42"/>
    </row>
    <row r="555" spans="1:28" ht="15.75" customHeight="1">
      <c r="A555" s="42"/>
      <c r="B555" s="42"/>
      <c r="C555" s="42"/>
      <c r="D555" s="42"/>
      <c r="E555" s="42"/>
      <c r="F555" s="42"/>
      <c r="G555" s="42"/>
      <c r="H555" s="42"/>
      <c r="I555" s="42"/>
      <c r="J555" s="42"/>
      <c r="K555" s="42"/>
      <c r="L555" s="42"/>
      <c r="M555" s="42"/>
      <c r="N555" s="42"/>
      <c r="O555" s="42"/>
      <c r="P555" s="42"/>
      <c r="Q555" s="42"/>
      <c r="R555" s="42"/>
      <c r="S555" s="42"/>
      <c r="T555" s="42"/>
      <c r="U555" s="42"/>
      <c r="V555" s="42"/>
      <c r="W555" s="42"/>
      <c r="X555" s="42"/>
      <c r="Y555" s="42"/>
      <c r="Z555" s="42"/>
      <c r="AA555" s="42"/>
      <c r="AB555" s="42"/>
    </row>
    <row r="556" spans="1:28" ht="15.75" customHeight="1">
      <c r="A556" s="42"/>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row>
    <row r="557" spans="1:28" ht="15.75" customHeight="1">
      <c r="A557" s="42"/>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row>
    <row r="558" spans="1:28" ht="15.75" customHeight="1">
      <c r="A558" s="42"/>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row>
    <row r="559" spans="1:28" ht="15.75" customHeight="1">
      <c r="A559" s="42"/>
      <c r="B559" s="42"/>
      <c r="C559" s="42"/>
      <c r="D559" s="42"/>
      <c r="E559" s="42"/>
      <c r="F559" s="42"/>
      <c r="G559" s="42"/>
      <c r="H559" s="42"/>
      <c r="I559" s="42"/>
      <c r="J559" s="42"/>
      <c r="K559" s="42"/>
      <c r="L559" s="42"/>
      <c r="M559" s="42"/>
      <c r="N559" s="42"/>
      <c r="O559" s="42"/>
      <c r="P559" s="42"/>
      <c r="Q559" s="42"/>
      <c r="R559" s="42"/>
      <c r="S559" s="42"/>
      <c r="T559" s="42"/>
      <c r="U559" s="42"/>
      <c r="V559" s="42"/>
      <c r="W559" s="42"/>
      <c r="X559" s="42"/>
      <c r="Y559" s="42"/>
      <c r="Z559" s="42"/>
      <c r="AA559" s="42"/>
      <c r="AB559" s="42"/>
    </row>
    <row r="560" spans="1:28" ht="15.75" customHeight="1">
      <c r="A560" s="42"/>
      <c r="B560" s="42"/>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row>
    <row r="561" spans="1:28" ht="15.75" customHeight="1">
      <c r="A561" s="42"/>
      <c r="B561" s="42"/>
      <c r="C561" s="42"/>
      <c r="D561" s="42"/>
      <c r="E561" s="42"/>
      <c r="F561" s="42"/>
      <c r="G561" s="42"/>
      <c r="H561" s="42"/>
      <c r="I561" s="42"/>
      <c r="J561" s="42"/>
      <c r="K561" s="42"/>
      <c r="L561" s="42"/>
      <c r="M561" s="42"/>
      <c r="N561" s="42"/>
      <c r="O561" s="42"/>
      <c r="P561" s="42"/>
      <c r="Q561" s="42"/>
      <c r="R561" s="42"/>
      <c r="S561" s="42"/>
      <c r="T561" s="42"/>
      <c r="U561" s="42"/>
      <c r="V561" s="42"/>
      <c r="W561" s="42"/>
      <c r="X561" s="42"/>
      <c r="Y561" s="42"/>
      <c r="Z561" s="42"/>
      <c r="AA561" s="42"/>
      <c r="AB561" s="42"/>
    </row>
    <row r="562" spans="1:28" ht="15.75" customHeight="1">
      <c r="A562" s="42"/>
      <c r="B562" s="42"/>
      <c r="C562" s="42"/>
      <c r="D562" s="42"/>
      <c r="E562" s="42"/>
      <c r="F562" s="42"/>
      <c r="G562" s="42"/>
      <c r="H562" s="42"/>
      <c r="I562" s="42"/>
      <c r="J562" s="42"/>
      <c r="K562" s="42"/>
      <c r="L562" s="42"/>
      <c r="M562" s="42"/>
      <c r="N562" s="42"/>
      <c r="O562" s="42"/>
      <c r="P562" s="42"/>
      <c r="Q562" s="42"/>
      <c r="R562" s="42"/>
      <c r="S562" s="42"/>
      <c r="T562" s="42"/>
      <c r="U562" s="42"/>
      <c r="V562" s="42"/>
      <c r="W562" s="42"/>
      <c r="X562" s="42"/>
      <c r="Y562" s="42"/>
      <c r="Z562" s="42"/>
      <c r="AA562" s="42"/>
      <c r="AB562" s="42"/>
    </row>
    <row r="563" spans="1:28" ht="15.75" customHeight="1">
      <c r="A563" s="42"/>
      <c r="B563" s="42"/>
      <c r="C563" s="42"/>
      <c r="D563" s="42"/>
      <c r="E563" s="42"/>
      <c r="F563" s="42"/>
      <c r="G563" s="42"/>
      <c r="H563" s="42"/>
      <c r="I563" s="42"/>
      <c r="J563" s="42"/>
      <c r="K563" s="42"/>
      <c r="L563" s="42"/>
      <c r="M563" s="42"/>
      <c r="N563" s="42"/>
      <c r="O563" s="42"/>
      <c r="P563" s="42"/>
      <c r="Q563" s="42"/>
      <c r="R563" s="42"/>
      <c r="S563" s="42"/>
      <c r="T563" s="42"/>
      <c r="U563" s="42"/>
      <c r="V563" s="42"/>
      <c r="W563" s="42"/>
      <c r="X563" s="42"/>
      <c r="Y563" s="42"/>
      <c r="Z563" s="42"/>
      <c r="AA563" s="42"/>
      <c r="AB563" s="42"/>
    </row>
    <row r="564" spans="1:28" ht="15.75" customHeight="1">
      <c r="A564" s="42"/>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row>
    <row r="565" spans="1:28" ht="15.75" customHeight="1">
      <c r="A565" s="42"/>
      <c r="B565" s="42"/>
      <c r="C565" s="42"/>
      <c r="D565" s="42"/>
      <c r="E565" s="42"/>
      <c r="F565" s="42"/>
      <c r="G565" s="42"/>
      <c r="H565" s="42"/>
      <c r="I565" s="42"/>
      <c r="J565" s="42"/>
      <c r="K565" s="42"/>
      <c r="L565" s="42"/>
      <c r="M565" s="42"/>
      <c r="N565" s="42"/>
      <c r="O565" s="42"/>
      <c r="P565" s="42"/>
      <c r="Q565" s="42"/>
      <c r="R565" s="42"/>
      <c r="S565" s="42"/>
      <c r="T565" s="42"/>
      <c r="U565" s="42"/>
      <c r="V565" s="42"/>
      <c r="W565" s="42"/>
      <c r="X565" s="42"/>
      <c r="Y565" s="42"/>
      <c r="Z565" s="42"/>
      <c r="AA565" s="42"/>
      <c r="AB565" s="42"/>
    </row>
    <row r="566" spans="1:28" ht="15.75" customHeight="1">
      <c r="A566" s="42"/>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row>
    <row r="567" spans="1:28" ht="15.75" customHeight="1">
      <c r="A567" s="42"/>
      <c r="B567" s="42"/>
      <c r="C567" s="42"/>
      <c r="D567" s="42"/>
      <c r="E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row>
    <row r="568" spans="1:28" ht="15.75" customHeight="1">
      <c r="A568" s="42"/>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row>
    <row r="569" spans="1:28" ht="15.75" customHeight="1">
      <c r="A569" s="42"/>
      <c r="B569" s="42"/>
      <c r="C569" s="42"/>
      <c r="D569" s="42"/>
      <c r="E569" s="42"/>
      <c r="F569" s="42"/>
      <c r="G569" s="42"/>
      <c r="H569" s="42"/>
      <c r="I569" s="42"/>
      <c r="J569" s="42"/>
      <c r="K569" s="42"/>
      <c r="L569" s="42"/>
      <c r="M569" s="42"/>
      <c r="N569" s="42"/>
      <c r="O569" s="42"/>
      <c r="P569" s="42"/>
      <c r="Q569" s="42"/>
      <c r="R569" s="42"/>
      <c r="S569" s="42"/>
      <c r="T569" s="42"/>
      <c r="U569" s="42"/>
      <c r="V569" s="42"/>
      <c r="W569" s="42"/>
      <c r="X569" s="42"/>
      <c r="Y569" s="42"/>
      <c r="Z569" s="42"/>
      <c r="AA569" s="42"/>
      <c r="AB569" s="42"/>
    </row>
    <row r="570" spans="1:28" ht="15.75" customHeight="1">
      <c r="A570" s="42"/>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c r="Z570" s="42"/>
      <c r="AA570" s="42"/>
      <c r="AB570" s="42"/>
    </row>
    <row r="571" spans="1:28" ht="15.75" customHeight="1">
      <c r="A571" s="42"/>
      <c r="B571" s="42"/>
      <c r="C571" s="42"/>
      <c r="D571" s="42"/>
      <c r="E571" s="42"/>
      <c r="F571" s="42"/>
      <c r="G571" s="42"/>
      <c r="H571" s="42"/>
      <c r="I571" s="42"/>
      <c r="J571" s="42"/>
      <c r="K571" s="42"/>
      <c r="L571" s="42"/>
      <c r="M571" s="42"/>
      <c r="N571" s="42"/>
      <c r="O571" s="42"/>
      <c r="P571" s="42"/>
      <c r="Q571" s="42"/>
      <c r="R571" s="42"/>
      <c r="S571" s="42"/>
      <c r="T571" s="42"/>
      <c r="U571" s="42"/>
      <c r="V571" s="42"/>
      <c r="W571" s="42"/>
      <c r="X571" s="42"/>
      <c r="Y571" s="42"/>
      <c r="Z571" s="42"/>
      <c r="AA571" s="42"/>
      <c r="AB571" s="42"/>
    </row>
    <row r="572" spans="1:28" ht="15.75" customHeight="1">
      <c r="A572" s="42"/>
      <c r="B572" s="42"/>
      <c r="C572" s="42"/>
      <c r="D572" s="42"/>
      <c r="E572" s="42"/>
      <c r="F572" s="42"/>
      <c r="G572" s="42"/>
      <c r="H572" s="42"/>
      <c r="I572" s="42"/>
      <c r="J572" s="42"/>
      <c r="K572" s="42"/>
      <c r="L572" s="42"/>
      <c r="M572" s="42"/>
      <c r="N572" s="42"/>
      <c r="O572" s="42"/>
      <c r="P572" s="42"/>
      <c r="Q572" s="42"/>
      <c r="R572" s="42"/>
      <c r="S572" s="42"/>
      <c r="T572" s="42"/>
      <c r="U572" s="42"/>
      <c r="V572" s="42"/>
      <c r="W572" s="42"/>
      <c r="X572" s="42"/>
      <c r="Y572" s="42"/>
      <c r="Z572" s="42"/>
      <c r="AA572" s="42"/>
      <c r="AB572" s="42"/>
    </row>
    <row r="573" spans="1:28" ht="15.75" customHeight="1">
      <c r="A573" s="42"/>
      <c r="B573" s="42"/>
      <c r="C573" s="42"/>
      <c r="D573" s="42"/>
      <c r="E573" s="42"/>
      <c r="F573" s="42"/>
      <c r="G573" s="42"/>
      <c r="H573" s="42"/>
      <c r="I573" s="42"/>
      <c r="J573" s="42"/>
      <c r="K573" s="42"/>
      <c r="L573" s="42"/>
      <c r="M573" s="42"/>
      <c r="N573" s="42"/>
      <c r="O573" s="42"/>
      <c r="P573" s="42"/>
      <c r="Q573" s="42"/>
      <c r="R573" s="42"/>
      <c r="S573" s="42"/>
      <c r="T573" s="42"/>
      <c r="U573" s="42"/>
      <c r="V573" s="42"/>
      <c r="W573" s="42"/>
      <c r="X573" s="42"/>
      <c r="Y573" s="42"/>
      <c r="Z573" s="42"/>
      <c r="AA573" s="42"/>
      <c r="AB573" s="42"/>
    </row>
    <row r="574" spans="1:28" ht="15.75" customHeight="1">
      <c r="A574" s="42"/>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row>
    <row r="575" spans="1:28" ht="15.75" customHeight="1">
      <c r="A575" s="42"/>
      <c r="B575" s="42"/>
      <c r="C575" s="42"/>
      <c r="D575" s="42"/>
      <c r="E575" s="42"/>
      <c r="F575" s="42"/>
      <c r="G575" s="42"/>
      <c r="H575" s="42"/>
      <c r="I575" s="42"/>
      <c r="J575" s="42"/>
      <c r="K575" s="42"/>
      <c r="L575" s="42"/>
      <c r="M575" s="42"/>
      <c r="N575" s="42"/>
      <c r="O575" s="42"/>
      <c r="P575" s="42"/>
      <c r="Q575" s="42"/>
      <c r="R575" s="42"/>
      <c r="S575" s="42"/>
      <c r="T575" s="42"/>
      <c r="U575" s="42"/>
      <c r="V575" s="42"/>
      <c r="W575" s="42"/>
      <c r="X575" s="42"/>
      <c r="Y575" s="42"/>
      <c r="Z575" s="42"/>
      <c r="AA575" s="42"/>
      <c r="AB575" s="42"/>
    </row>
    <row r="576" spans="1:28" ht="15.75" customHeight="1">
      <c r="A576" s="42"/>
      <c r="B576" s="42"/>
      <c r="C576" s="42"/>
      <c r="D576" s="42"/>
      <c r="E576" s="42"/>
      <c r="F576" s="42"/>
      <c r="G576" s="42"/>
      <c r="H576" s="42"/>
      <c r="I576" s="42"/>
      <c r="J576" s="42"/>
      <c r="K576" s="42"/>
      <c r="L576" s="42"/>
      <c r="M576" s="42"/>
      <c r="N576" s="42"/>
      <c r="O576" s="42"/>
      <c r="P576" s="42"/>
      <c r="Q576" s="42"/>
      <c r="R576" s="42"/>
      <c r="S576" s="42"/>
      <c r="T576" s="42"/>
      <c r="U576" s="42"/>
      <c r="V576" s="42"/>
      <c r="W576" s="42"/>
      <c r="X576" s="42"/>
      <c r="Y576" s="42"/>
      <c r="Z576" s="42"/>
      <c r="AA576" s="42"/>
      <c r="AB576" s="42"/>
    </row>
    <row r="577" spans="1:28" ht="15.75" customHeight="1">
      <c r="A577" s="42"/>
      <c r="B577" s="42"/>
      <c r="C577" s="42"/>
      <c r="D577" s="42"/>
      <c r="E577" s="42"/>
      <c r="F577" s="42"/>
      <c r="G577" s="42"/>
      <c r="H577" s="42"/>
      <c r="I577" s="42"/>
      <c r="J577" s="42"/>
      <c r="K577" s="42"/>
      <c r="L577" s="42"/>
      <c r="M577" s="42"/>
      <c r="N577" s="42"/>
      <c r="O577" s="42"/>
      <c r="P577" s="42"/>
      <c r="Q577" s="42"/>
      <c r="R577" s="42"/>
      <c r="S577" s="42"/>
      <c r="T577" s="42"/>
      <c r="U577" s="42"/>
      <c r="V577" s="42"/>
      <c r="W577" s="42"/>
      <c r="X577" s="42"/>
      <c r="Y577" s="42"/>
      <c r="Z577" s="42"/>
      <c r="AA577" s="42"/>
      <c r="AB577" s="42"/>
    </row>
    <row r="578" spans="1:28" ht="15.75" customHeight="1">
      <c r="A578" s="42"/>
      <c r="B578" s="42"/>
      <c r="C578" s="42"/>
      <c r="D578" s="42"/>
      <c r="E578" s="42"/>
      <c r="F578" s="42"/>
      <c r="G578" s="42"/>
      <c r="H578" s="42"/>
      <c r="I578" s="42"/>
      <c r="J578" s="42"/>
      <c r="K578" s="42"/>
      <c r="L578" s="42"/>
      <c r="M578" s="42"/>
      <c r="N578" s="42"/>
      <c r="O578" s="42"/>
      <c r="P578" s="42"/>
      <c r="Q578" s="42"/>
      <c r="R578" s="42"/>
      <c r="S578" s="42"/>
      <c r="T578" s="42"/>
      <c r="U578" s="42"/>
      <c r="V578" s="42"/>
      <c r="W578" s="42"/>
      <c r="X578" s="42"/>
      <c r="Y578" s="42"/>
      <c r="Z578" s="42"/>
      <c r="AA578" s="42"/>
      <c r="AB578" s="42"/>
    </row>
    <row r="579" spans="1:28" ht="15.75" customHeight="1">
      <c r="A579" s="42"/>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row>
    <row r="580" spans="1:28" ht="15.75" customHeight="1">
      <c r="A580" s="42"/>
      <c r="B580" s="42"/>
      <c r="C580" s="42"/>
      <c r="D580" s="42"/>
      <c r="E580" s="42"/>
      <c r="F580" s="42"/>
      <c r="G580" s="42"/>
      <c r="H580" s="42"/>
      <c r="I580" s="42"/>
      <c r="J580" s="42"/>
      <c r="K580" s="42"/>
      <c r="L580" s="42"/>
      <c r="M580" s="42"/>
      <c r="N580" s="42"/>
      <c r="O580" s="42"/>
      <c r="P580" s="42"/>
      <c r="Q580" s="42"/>
      <c r="R580" s="42"/>
      <c r="S580" s="42"/>
      <c r="T580" s="42"/>
      <c r="U580" s="42"/>
      <c r="V580" s="42"/>
      <c r="W580" s="42"/>
      <c r="X580" s="42"/>
      <c r="Y580" s="42"/>
      <c r="Z580" s="42"/>
      <c r="AA580" s="42"/>
      <c r="AB580" s="42"/>
    </row>
    <row r="581" spans="1:28" ht="15.75" customHeight="1">
      <c r="A581" s="42"/>
      <c r="B581" s="42"/>
      <c r="C581" s="42"/>
      <c r="D581" s="42"/>
      <c r="E581" s="42"/>
      <c r="F581" s="42"/>
      <c r="G581" s="42"/>
      <c r="H581" s="42"/>
      <c r="I581" s="42"/>
      <c r="J581" s="42"/>
      <c r="K581" s="42"/>
      <c r="L581" s="42"/>
      <c r="M581" s="42"/>
      <c r="N581" s="42"/>
      <c r="O581" s="42"/>
      <c r="P581" s="42"/>
      <c r="Q581" s="42"/>
      <c r="R581" s="42"/>
      <c r="S581" s="42"/>
      <c r="T581" s="42"/>
      <c r="U581" s="42"/>
      <c r="V581" s="42"/>
      <c r="W581" s="42"/>
      <c r="X581" s="42"/>
      <c r="Y581" s="42"/>
      <c r="Z581" s="42"/>
      <c r="AA581" s="42"/>
      <c r="AB581" s="42"/>
    </row>
    <row r="582" spans="1:28" ht="15.75" customHeight="1">
      <c r="A582" s="42"/>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row>
    <row r="583" spans="1:28" ht="15.75" customHeight="1">
      <c r="A583" s="42"/>
      <c r="B583" s="42"/>
      <c r="C583" s="42"/>
      <c r="D583" s="42"/>
      <c r="E583" s="42"/>
      <c r="F583" s="42"/>
      <c r="G583" s="42"/>
      <c r="H583" s="42"/>
      <c r="I583" s="42"/>
      <c r="J583" s="42"/>
      <c r="K583" s="42"/>
      <c r="L583" s="42"/>
      <c r="M583" s="42"/>
      <c r="N583" s="42"/>
      <c r="O583" s="42"/>
      <c r="P583" s="42"/>
      <c r="Q583" s="42"/>
      <c r="R583" s="42"/>
      <c r="S583" s="42"/>
      <c r="T583" s="42"/>
      <c r="U583" s="42"/>
      <c r="V583" s="42"/>
      <c r="W583" s="42"/>
      <c r="X583" s="42"/>
      <c r="Y583" s="42"/>
      <c r="Z583" s="42"/>
      <c r="AA583" s="42"/>
      <c r="AB583" s="42"/>
    </row>
    <row r="584" spans="1:28" ht="15.75" customHeight="1">
      <c r="A584" s="42"/>
      <c r="B584" s="42"/>
      <c r="C584" s="42"/>
      <c r="D584" s="42"/>
      <c r="E584" s="42"/>
      <c r="F584" s="42"/>
      <c r="G584" s="42"/>
      <c r="H584" s="42"/>
      <c r="I584" s="42"/>
      <c r="J584" s="42"/>
      <c r="K584" s="42"/>
      <c r="L584" s="42"/>
      <c r="M584" s="42"/>
      <c r="N584" s="42"/>
      <c r="O584" s="42"/>
      <c r="P584" s="42"/>
      <c r="Q584" s="42"/>
      <c r="R584" s="42"/>
      <c r="S584" s="42"/>
      <c r="T584" s="42"/>
      <c r="U584" s="42"/>
      <c r="V584" s="42"/>
      <c r="W584" s="42"/>
      <c r="X584" s="42"/>
      <c r="Y584" s="42"/>
      <c r="Z584" s="42"/>
      <c r="AA584" s="42"/>
      <c r="AB584" s="42"/>
    </row>
    <row r="585" spans="1:28" ht="15.75" customHeight="1">
      <c r="A585" s="42"/>
      <c r="B585" s="42"/>
      <c r="C585" s="42"/>
      <c r="D585" s="42"/>
      <c r="E585" s="42"/>
      <c r="F585" s="42"/>
      <c r="G585" s="42"/>
      <c r="H585" s="42"/>
      <c r="I585" s="42"/>
      <c r="J585" s="42"/>
      <c r="K585" s="42"/>
      <c r="L585" s="42"/>
      <c r="M585" s="42"/>
      <c r="N585" s="42"/>
      <c r="O585" s="42"/>
      <c r="P585" s="42"/>
      <c r="Q585" s="42"/>
      <c r="R585" s="42"/>
      <c r="S585" s="42"/>
      <c r="T585" s="42"/>
      <c r="U585" s="42"/>
      <c r="V585" s="42"/>
      <c r="W585" s="42"/>
      <c r="X585" s="42"/>
      <c r="Y585" s="42"/>
      <c r="Z585" s="42"/>
      <c r="AA585" s="42"/>
      <c r="AB585" s="42"/>
    </row>
    <row r="586" spans="1:28" ht="15.75" customHeight="1">
      <c r="A586" s="42"/>
      <c r="B586" s="42"/>
      <c r="C586" s="42"/>
      <c r="D586" s="42"/>
      <c r="E586" s="42"/>
      <c r="F586" s="42"/>
      <c r="G586" s="42"/>
      <c r="H586" s="42"/>
      <c r="I586" s="42"/>
      <c r="J586" s="42"/>
      <c r="K586" s="42"/>
      <c r="L586" s="42"/>
      <c r="M586" s="42"/>
      <c r="N586" s="42"/>
      <c r="O586" s="42"/>
      <c r="P586" s="42"/>
      <c r="Q586" s="42"/>
      <c r="R586" s="42"/>
      <c r="S586" s="42"/>
      <c r="T586" s="42"/>
      <c r="U586" s="42"/>
      <c r="V586" s="42"/>
      <c r="W586" s="42"/>
      <c r="X586" s="42"/>
      <c r="Y586" s="42"/>
      <c r="Z586" s="42"/>
      <c r="AA586" s="42"/>
      <c r="AB586" s="42"/>
    </row>
    <row r="587" spans="1:28" ht="15.75" customHeight="1">
      <c r="A587" s="42"/>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row>
    <row r="588" spans="1:28" ht="15.75" customHeight="1">
      <c r="A588" s="42"/>
      <c r="B588" s="42"/>
      <c r="C588" s="42"/>
      <c r="D588" s="42"/>
      <c r="E588" s="42"/>
      <c r="F588" s="42"/>
      <c r="G588" s="42"/>
      <c r="H588" s="42"/>
      <c r="I588" s="42"/>
      <c r="J588" s="42"/>
      <c r="K588" s="42"/>
      <c r="L588" s="42"/>
      <c r="M588" s="42"/>
      <c r="N588" s="42"/>
      <c r="O588" s="42"/>
      <c r="P588" s="42"/>
      <c r="Q588" s="42"/>
      <c r="R588" s="42"/>
      <c r="S588" s="42"/>
      <c r="T588" s="42"/>
      <c r="U588" s="42"/>
      <c r="V588" s="42"/>
      <c r="W588" s="42"/>
      <c r="X588" s="42"/>
      <c r="Y588" s="42"/>
      <c r="Z588" s="42"/>
      <c r="AA588" s="42"/>
      <c r="AB588" s="42"/>
    </row>
    <row r="589" spans="1:28" ht="15.75" customHeight="1">
      <c r="A589" s="42"/>
      <c r="B589" s="42"/>
      <c r="C589" s="42"/>
      <c r="D589" s="42"/>
      <c r="E589" s="42"/>
      <c r="F589" s="42"/>
      <c r="G589" s="42"/>
      <c r="H589" s="42"/>
      <c r="I589" s="42"/>
      <c r="J589" s="42"/>
      <c r="K589" s="42"/>
      <c r="L589" s="42"/>
      <c r="M589" s="42"/>
      <c r="N589" s="42"/>
      <c r="O589" s="42"/>
      <c r="P589" s="42"/>
      <c r="Q589" s="42"/>
      <c r="R589" s="42"/>
      <c r="S589" s="42"/>
      <c r="T589" s="42"/>
      <c r="U589" s="42"/>
      <c r="V589" s="42"/>
      <c r="W589" s="42"/>
      <c r="X589" s="42"/>
      <c r="Y589" s="42"/>
      <c r="Z589" s="42"/>
      <c r="AA589" s="42"/>
      <c r="AB589" s="42"/>
    </row>
    <row r="590" spans="1:28" ht="15.75" customHeight="1">
      <c r="A590" s="42"/>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row>
    <row r="591" spans="1:28" ht="15.75" customHeight="1">
      <c r="A591" s="42"/>
      <c r="B591" s="42"/>
      <c r="C591" s="42"/>
      <c r="D591" s="42"/>
      <c r="E591" s="42"/>
      <c r="F591" s="42"/>
      <c r="G591" s="42"/>
      <c r="H591" s="42"/>
      <c r="I591" s="42"/>
      <c r="J591" s="42"/>
      <c r="K591" s="42"/>
      <c r="L591" s="42"/>
      <c r="M591" s="42"/>
      <c r="N591" s="42"/>
      <c r="O591" s="42"/>
      <c r="P591" s="42"/>
      <c r="Q591" s="42"/>
      <c r="R591" s="42"/>
      <c r="S591" s="42"/>
      <c r="T591" s="42"/>
      <c r="U591" s="42"/>
      <c r="V591" s="42"/>
      <c r="W591" s="42"/>
      <c r="X591" s="42"/>
      <c r="Y591" s="42"/>
      <c r="Z591" s="42"/>
      <c r="AA591" s="42"/>
      <c r="AB591" s="42"/>
    </row>
    <row r="592" spans="1:28" ht="15.75" customHeight="1">
      <c r="A592" s="42"/>
      <c r="B592" s="42"/>
      <c r="C592" s="42"/>
      <c r="D592" s="42"/>
      <c r="E592" s="42"/>
      <c r="F592" s="42"/>
      <c r="G592" s="42"/>
      <c r="H592" s="42"/>
      <c r="I592" s="42"/>
      <c r="J592" s="42"/>
      <c r="K592" s="42"/>
      <c r="L592" s="42"/>
      <c r="M592" s="42"/>
      <c r="N592" s="42"/>
      <c r="O592" s="42"/>
      <c r="P592" s="42"/>
      <c r="Q592" s="42"/>
      <c r="R592" s="42"/>
      <c r="S592" s="42"/>
      <c r="T592" s="42"/>
      <c r="U592" s="42"/>
      <c r="V592" s="42"/>
      <c r="W592" s="42"/>
      <c r="X592" s="42"/>
      <c r="Y592" s="42"/>
      <c r="Z592" s="42"/>
      <c r="AA592" s="42"/>
      <c r="AB592" s="42"/>
    </row>
    <row r="593" spans="1:28" ht="15.75" customHeight="1">
      <c r="A593" s="42"/>
      <c r="B593" s="42"/>
      <c r="C593" s="42"/>
      <c r="D593" s="42"/>
      <c r="E593" s="42"/>
      <c r="F593" s="42"/>
      <c r="G593" s="42"/>
      <c r="H593" s="42"/>
      <c r="I593" s="42"/>
      <c r="J593" s="42"/>
      <c r="K593" s="42"/>
      <c r="L593" s="42"/>
      <c r="M593" s="42"/>
      <c r="N593" s="42"/>
      <c r="O593" s="42"/>
      <c r="P593" s="42"/>
      <c r="Q593" s="42"/>
      <c r="R593" s="42"/>
      <c r="S593" s="42"/>
      <c r="T593" s="42"/>
      <c r="U593" s="42"/>
      <c r="V593" s="42"/>
      <c r="W593" s="42"/>
      <c r="X593" s="42"/>
      <c r="Y593" s="42"/>
      <c r="Z593" s="42"/>
      <c r="AA593" s="42"/>
      <c r="AB593" s="42"/>
    </row>
    <row r="594" spans="1:28" ht="15.75" customHeight="1">
      <c r="A594" s="42"/>
      <c r="B594" s="42"/>
      <c r="C594" s="42"/>
      <c r="D594" s="42"/>
      <c r="E594" s="42"/>
      <c r="F594" s="42"/>
      <c r="G594" s="42"/>
      <c r="H594" s="42"/>
      <c r="I594" s="42"/>
      <c r="J594" s="42"/>
      <c r="K594" s="42"/>
      <c r="L594" s="42"/>
      <c r="M594" s="42"/>
      <c r="N594" s="42"/>
      <c r="O594" s="42"/>
      <c r="P594" s="42"/>
      <c r="Q594" s="42"/>
      <c r="R594" s="42"/>
      <c r="S594" s="42"/>
      <c r="T594" s="42"/>
      <c r="U594" s="42"/>
      <c r="V594" s="42"/>
      <c r="W594" s="42"/>
      <c r="X594" s="42"/>
      <c r="Y594" s="42"/>
      <c r="Z594" s="42"/>
      <c r="AA594" s="42"/>
      <c r="AB594" s="42"/>
    </row>
    <row r="595" spans="1:28" ht="15.75" customHeight="1">
      <c r="A595" s="42"/>
      <c r="B595" s="42"/>
      <c r="C595" s="42"/>
      <c r="D595" s="42"/>
      <c r="E595" s="42"/>
      <c r="F595" s="42"/>
      <c r="G595" s="42"/>
      <c r="H595" s="42"/>
      <c r="I595" s="42"/>
      <c r="J595" s="42"/>
      <c r="K595" s="42"/>
      <c r="L595" s="42"/>
      <c r="M595" s="42"/>
      <c r="N595" s="42"/>
      <c r="O595" s="42"/>
      <c r="P595" s="42"/>
      <c r="Q595" s="42"/>
      <c r="R595" s="42"/>
      <c r="S595" s="42"/>
      <c r="T595" s="42"/>
      <c r="U595" s="42"/>
      <c r="V595" s="42"/>
      <c r="W595" s="42"/>
      <c r="X595" s="42"/>
      <c r="Y595" s="42"/>
      <c r="Z595" s="42"/>
      <c r="AA595" s="42"/>
      <c r="AB595" s="42"/>
    </row>
    <row r="596" spans="1:28" ht="15.75" customHeight="1">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row>
    <row r="597" spans="1:28" ht="15.75" customHeight="1">
      <c r="A597" s="42"/>
      <c r="B597" s="42"/>
      <c r="C597" s="42"/>
      <c r="D597" s="42"/>
      <c r="E597" s="42"/>
      <c r="F597" s="42"/>
      <c r="G597" s="42"/>
      <c r="H597" s="42"/>
      <c r="I597" s="42"/>
      <c r="J597" s="42"/>
      <c r="K597" s="42"/>
      <c r="L597" s="42"/>
      <c r="M597" s="42"/>
      <c r="N597" s="42"/>
      <c r="O597" s="42"/>
      <c r="P597" s="42"/>
      <c r="Q597" s="42"/>
      <c r="R597" s="42"/>
      <c r="S597" s="42"/>
      <c r="T597" s="42"/>
      <c r="U597" s="42"/>
      <c r="V597" s="42"/>
      <c r="W597" s="42"/>
      <c r="X597" s="42"/>
      <c r="Y597" s="42"/>
      <c r="Z597" s="42"/>
      <c r="AA597" s="42"/>
      <c r="AB597" s="42"/>
    </row>
    <row r="598" spans="1:28" ht="15.75" customHeight="1">
      <c r="A598" s="42"/>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row>
    <row r="599" spans="1:28" ht="15.75" customHeight="1">
      <c r="A599" s="42"/>
      <c r="B599" s="42"/>
      <c r="C599" s="42"/>
      <c r="D599" s="42"/>
      <c r="E599" s="42"/>
      <c r="F599" s="42"/>
      <c r="G599" s="42"/>
      <c r="H599" s="42"/>
      <c r="I599" s="42"/>
      <c r="J599" s="42"/>
      <c r="K599" s="42"/>
      <c r="L599" s="42"/>
      <c r="M599" s="42"/>
      <c r="N599" s="42"/>
      <c r="O599" s="42"/>
      <c r="P599" s="42"/>
      <c r="Q599" s="42"/>
      <c r="R599" s="42"/>
      <c r="S599" s="42"/>
      <c r="T599" s="42"/>
      <c r="U599" s="42"/>
      <c r="V599" s="42"/>
      <c r="W599" s="42"/>
      <c r="X599" s="42"/>
      <c r="Y599" s="42"/>
      <c r="Z599" s="42"/>
      <c r="AA599" s="42"/>
      <c r="AB599" s="42"/>
    </row>
    <row r="600" spans="1:28" ht="15.75" customHeight="1">
      <c r="A600" s="42"/>
      <c r="B600" s="42"/>
      <c r="C600" s="42"/>
      <c r="D600" s="42"/>
      <c r="E600" s="42"/>
      <c r="F600" s="42"/>
      <c r="G600" s="42"/>
      <c r="H600" s="42"/>
      <c r="I600" s="42"/>
      <c r="J600" s="42"/>
      <c r="K600" s="42"/>
      <c r="L600" s="42"/>
      <c r="M600" s="42"/>
      <c r="N600" s="42"/>
      <c r="O600" s="42"/>
      <c r="P600" s="42"/>
      <c r="Q600" s="42"/>
      <c r="R600" s="42"/>
      <c r="S600" s="42"/>
      <c r="T600" s="42"/>
      <c r="U600" s="42"/>
      <c r="V600" s="42"/>
      <c r="W600" s="42"/>
      <c r="X600" s="42"/>
      <c r="Y600" s="42"/>
      <c r="Z600" s="42"/>
      <c r="AA600" s="42"/>
      <c r="AB600" s="42"/>
    </row>
    <row r="601" spans="1:28" ht="15.75" customHeight="1">
      <c r="A601" s="42"/>
      <c r="B601" s="42"/>
      <c r="C601" s="42"/>
      <c r="D601" s="42"/>
      <c r="E601" s="42"/>
      <c r="F601" s="42"/>
      <c r="G601" s="42"/>
      <c r="H601" s="42"/>
      <c r="I601" s="42"/>
      <c r="J601" s="42"/>
      <c r="K601" s="42"/>
      <c r="L601" s="42"/>
      <c r="M601" s="42"/>
      <c r="N601" s="42"/>
      <c r="O601" s="42"/>
      <c r="P601" s="42"/>
      <c r="Q601" s="42"/>
      <c r="R601" s="42"/>
      <c r="S601" s="42"/>
      <c r="T601" s="42"/>
      <c r="U601" s="42"/>
      <c r="V601" s="42"/>
      <c r="W601" s="42"/>
      <c r="X601" s="42"/>
      <c r="Y601" s="42"/>
      <c r="Z601" s="42"/>
      <c r="AA601" s="42"/>
      <c r="AB601" s="42"/>
    </row>
    <row r="602" spans="1:28" ht="15.75" customHeight="1">
      <c r="A602" s="42"/>
      <c r="B602" s="42"/>
      <c r="C602" s="4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row>
    <row r="603" spans="1:28" ht="15.75" customHeight="1">
      <c r="A603" s="42"/>
      <c r="B603" s="42"/>
      <c r="C603" s="4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row>
    <row r="604" spans="1:28" ht="15.75" customHeight="1">
      <c r="A604" s="42"/>
      <c r="B604" s="42"/>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row>
    <row r="605" spans="1:28" ht="15.75" customHeight="1">
      <c r="A605" s="42"/>
      <c r="B605" s="42"/>
      <c r="C605" s="42"/>
      <c r="D605" s="42"/>
      <c r="E605" s="42"/>
      <c r="F605" s="42"/>
      <c r="G605" s="42"/>
      <c r="H605" s="42"/>
      <c r="I605" s="42"/>
      <c r="J605" s="42"/>
      <c r="K605" s="42"/>
      <c r="L605" s="42"/>
      <c r="M605" s="42"/>
      <c r="N605" s="42"/>
      <c r="O605" s="42"/>
      <c r="P605" s="42"/>
      <c r="Q605" s="42"/>
      <c r="R605" s="42"/>
      <c r="S605" s="42"/>
      <c r="T605" s="42"/>
      <c r="U605" s="42"/>
      <c r="V605" s="42"/>
      <c r="W605" s="42"/>
      <c r="X605" s="42"/>
      <c r="Y605" s="42"/>
      <c r="Z605" s="42"/>
      <c r="AA605" s="42"/>
      <c r="AB605" s="42"/>
    </row>
    <row r="606" spans="1:28" ht="15.75" customHeight="1">
      <c r="A606" s="42"/>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row>
    <row r="607" spans="1:28" ht="15.75" customHeight="1">
      <c r="A607" s="42"/>
      <c r="B607" s="42"/>
      <c r="C607" s="42"/>
      <c r="D607" s="42"/>
      <c r="E607" s="42"/>
      <c r="F607" s="42"/>
      <c r="G607" s="42"/>
      <c r="H607" s="42"/>
      <c r="I607" s="42"/>
      <c r="J607" s="42"/>
      <c r="K607" s="42"/>
      <c r="L607" s="42"/>
      <c r="M607" s="42"/>
      <c r="N607" s="42"/>
      <c r="O607" s="42"/>
      <c r="P607" s="42"/>
      <c r="Q607" s="42"/>
      <c r="R607" s="42"/>
      <c r="S607" s="42"/>
      <c r="T607" s="42"/>
      <c r="U607" s="42"/>
      <c r="V607" s="42"/>
      <c r="W607" s="42"/>
      <c r="X607" s="42"/>
      <c r="Y607" s="42"/>
      <c r="Z607" s="42"/>
      <c r="AA607" s="42"/>
      <c r="AB607" s="42"/>
    </row>
    <row r="608" spans="1:28" ht="15.75" customHeight="1">
      <c r="A608" s="42"/>
      <c r="B608" s="42"/>
      <c r="C608" s="42"/>
      <c r="D608" s="42"/>
      <c r="E608" s="42"/>
      <c r="F608" s="42"/>
      <c r="G608" s="42"/>
      <c r="H608" s="42"/>
      <c r="I608" s="42"/>
      <c r="J608" s="42"/>
      <c r="K608" s="42"/>
      <c r="L608" s="42"/>
      <c r="M608" s="42"/>
      <c r="N608" s="42"/>
      <c r="O608" s="42"/>
      <c r="P608" s="42"/>
      <c r="Q608" s="42"/>
      <c r="R608" s="42"/>
      <c r="S608" s="42"/>
      <c r="T608" s="42"/>
      <c r="U608" s="42"/>
      <c r="V608" s="42"/>
      <c r="W608" s="42"/>
      <c r="X608" s="42"/>
      <c r="Y608" s="42"/>
      <c r="Z608" s="42"/>
      <c r="AA608" s="42"/>
      <c r="AB608" s="42"/>
    </row>
    <row r="609" spans="1:28" ht="15.75" customHeight="1">
      <c r="A609" s="42"/>
      <c r="B609" s="42"/>
      <c r="C609" s="42"/>
      <c r="D609" s="42"/>
      <c r="E609" s="42"/>
      <c r="F609" s="42"/>
      <c r="G609" s="42"/>
      <c r="H609" s="42"/>
      <c r="I609" s="42"/>
      <c r="J609" s="42"/>
      <c r="K609" s="42"/>
      <c r="L609" s="42"/>
      <c r="M609" s="42"/>
      <c r="N609" s="42"/>
      <c r="O609" s="42"/>
      <c r="P609" s="42"/>
      <c r="Q609" s="42"/>
      <c r="R609" s="42"/>
      <c r="S609" s="42"/>
      <c r="T609" s="42"/>
      <c r="U609" s="42"/>
      <c r="V609" s="42"/>
      <c r="W609" s="42"/>
      <c r="X609" s="42"/>
      <c r="Y609" s="42"/>
      <c r="Z609" s="42"/>
      <c r="AA609" s="42"/>
      <c r="AB609" s="42"/>
    </row>
    <row r="610" spans="1:28" ht="15.75" customHeight="1">
      <c r="A610" s="42"/>
      <c r="B610" s="42"/>
      <c r="C610" s="42"/>
      <c r="D610" s="42"/>
      <c r="E610" s="42"/>
      <c r="F610" s="42"/>
      <c r="G610" s="42"/>
      <c r="H610" s="42"/>
      <c r="I610" s="42"/>
      <c r="J610" s="42"/>
      <c r="K610" s="42"/>
      <c r="L610" s="42"/>
      <c r="M610" s="42"/>
      <c r="N610" s="42"/>
      <c r="O610" s="42"/>
      <c r="P610" s="42"/>
      <c r="Q610" s="42"/>
      <c r="R610" s="42"/>
      <c r="S610" s="42"/>
      <c r="T610" s="42"/>
      <c r="U610" s="42"/>
      <c r="V610" s="42"/>
      <c r="W610" s="42"/>
      <c r="X610" s="42"/>
      <c r="Y610" s="42"/>
      <c r="Z610" s="42"/>
      <c r="AA610" s="42"/>
      <c r="AB610" s="42"/>
    </row>
    <row r="611" spans="1:28" ht="15.75" customHeight="1">
      <c r="A611" s="42"/>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row>
    <row r="612" spans="1:28" ht="15.75" customHeight="1">
      <c r="A612" s="42"/>
      <c r="B612" s="42"/>
      <c r="C612" s="42"/>
      <c r="D612" s="42"/>
      <c r="E612" s="42"/>
      <c r="F612" s="42"/>
      <c r="G612" s="42"/>
      <c r="H612" s="42"/>
      <c r="I612" s="42"/>
      <c r="J612" s="42"/>
      <c r="K612" s="42"/>
      <c r="L612" s="42"/>
      <c r="M612" s="42"/>
      <c r="N612" s="42"/>
      <c r="O612" s="42"/>
      <c r="P612" s="42"/>
      <c r="Q612" s="42"/>
      <c r="R612" s="42"/>
      <c r="S612" s="42"/>
      <c r="T612" s="42"/>
      <c r="U612" s="42"/>
      <c r="V612" s="42"/>
      <c r="W612" s="42"/>
      <c r="X612" s="42"/>
      <c r="Y612" s="42"/>
      <c r="Z612" s="42"/>
      <c r="AA612" s="42"/>
      <c r="AB612" s="42"/>
    </row>
    <row r="613" spans="1:28" ht="15.75" customHeight="1">
      <c r="A613" s="42"/>
      <c r="B613" s="42"/>
      <c r="C613" s="42"/>
      <c r="D613" s="42"/>
      <c r="E613" s="42"/>
      <c r="F613" s="42"/>
      <c r="G613" s="42"/>
      <c r="H613" s="42"/>
      <c r="I613" s="42"/>
      <c r="J613" s="42"/>
      <c r="K613" s="42"/>
      <c r="L613" s="42"/>
      <c r="M613" s="42"/>
      <c r="N613" s="42"/>
      <c r="O613" s="42"/>
      <c r="P613" s="42"/>
      <c r="Q613" s="42"/>
      <c r="R613" s="42"/>
      <c r="S613" s="42"/>
      <c r="T613" s="42"/>
      <c r="U613" s="42"/>
      <c r="V613" s="42"/>
      <c r="W613" s="42"/>
      <c r="X613" s="42"/>
      <c r="Y613" s="42"/>
      <c r="Z613" s="42"/>
      <c r="AA613" s="42"/>
      <c r="AB613" s="42"/>
    </row>
    <row r="614" spans="1:28" ht="15.75" customHeight="1">
      <c r="A614" s="42"/>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row>
    <row r="615" spans="1:28" ht="15.75" customHeight="1">
      <c r="A615" s="42"/>
      <c r="B615" s="42"/>
      <c r="C615" s="42"/>
      <c r="D615" s="42"/>
      <c r="E615" s="42"/>
      <c r="F615" s="42"/>
      <c r="G615" s="42"/>
      <c r="H615" s="42"/>
      <c r="I615" s="42"/>
      <c r="J615" s="42"/>
      <c r="K615" s="42"/>
      <c r="L615" s="42"/>
      <c r="M615" s="42"/>
      <c r="N615" s="42"/>
      <c r="O615" s="42"/>
      <c r="P615" s="42"/>
      <c r="Q615" s="42"/>
      <c r="R615" s="42"/>
      <c r="S615" s="42"/>
      <c r="T615" s="42"/>
      <c r="U615" s="42"/>
      <c r="V615" s="42"/>
      <c r="W615" s="42"/>
      <c r="X615" s="42"/>
      <c r="Y615" s="42"/>
      <c r="Z615" s="42"/>
      <c r="AA615" s="42"/>
      <c r="AB615" s="42"/>
    </row>
    <row r="616" spans="1:28" ht="15.75" customHeight="1">
      <c r="A616" s="42"/>
      <c r="B616" s="42"/>
      <c r="C616" s="42"/>
      <c r="D616" s="42"/>
      <c r="E616" s="42"/>
      <c r="F616" s="42"/>
      <c r="G616" s="42"/>
      <c r="H616" s="42"/>
      <c r="I616" s="42"/>
      <c r="J616" s="42"/>
      <c r="K616" s="42"/>
      <c r="L616" s="42"/>
      <c r="M616" s="42"/>
      <c r="N616" s="42"/>
      <c r="O616" s="42"/>
      <c r="P616" s="42"/>
      <c r="Q616" s="42"/>
      <c r="R616" s="42"/>
      <c r="S616" s="42"/>
      <c r="T616" s="42"/>
      <c r="U616" s="42"/>
      <c r="V616" s="42"/>
      <c r="W616" s="42"/>
      <c r="X616" s="42"/>
      <c r="Y616" s="42"/>
      <c r="Z616" s="42"/>
      <c r="AA616" s="42"/>
      <c r="AB616" s="42"/>
    </row>
    <row r="617" spans="1:28" ht="15.75" customHeight="1">
      <c r="A617" s="42"/>
      <c r="B617" s="42"/>
      <c r="C617" s="42"/>
      <c r="D617" s="42"/>
      <c r="E617" s="42"/>
      <c r="F617" s="42"/>
      <c r="G617" s="42"/>
      <c r="H617" s="42"/>
      <c r="I617" s="42"/>
      <c r="J617" s="42"/>
      <c r="K617" s="42"/>
      <c r="L617" s="42"/>
      <c r="M617" s="42"/>
      <c r="N617" s="42"/>
      <c r="O617" s="42"/>
      <c r="P617" s="42"/>
      <c r="Q617" s="42"/>
      <c r="R617" s="42"/>
      <c r="S617" s="42"/>
      <c r="T617" s="42"/>
      <c r="U617" s="42"/>
      <c r="V617" s="42"/>
      <c r="W617" s="42"/>
      <c r="X617" s="42"/>
      <c r="Y617" s="42"/>
      <c r="Z617" s="42"/>
      <c r="AA617" s="42"/>
      <c r="AB617" s="42"/>
    </row>
    <row r="618" spans="1:28" ht="15.75" customHeight="1">
      <c r="A618" s="42"/>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row>
    <row r="619" spans="1:28" ht="15.75" customHeight="1">
      <c r="A619" s="42"/>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row>
    <row r="620" spans="1:28" ht="15.75" customHeight="1">
      <c r="A620" s="42"/>
      <c r="B620" s="42"/>
      <c r="C620" s="42"/>
      <c r="D620" s="42"/>
      <c r="E620" s="42"/>
      <c r="F620" s="42"/>
      <c r="G620" s="42"/>
      <c r="H620" s="42"/>
      <c r="I620" s="42"/>
      <c r="J620" s="42"/>
      <c r="K620" s="42"/>
      <c r="L620" s="42"/>
      <c r="M620" s="42"/>
      <c r="N620" s="42"/>
      <c r="O620" s="42"/>
      <c r="P620" s="42"/>
      <c r="Q620" s="42"/>
      <c r="R620" s="42"/>
      <c r="S620" s="42"/>
      <c r="T620" s="42"/>
      <c r="U620" s="42"/>
      <c r="V620" s="42"/>
      <c r="W620" s="42"/>
      <c r="X620" s="42"/>
      <c r="Y620" s="42"/>
      <c r="Z620" s="42"/>
      <c r="AA620" s="42"/>
      <c r="AB620" s="42"/>
    </row>
    <row r="621" spans="1:28" ht="15.75" customHeight="1">
      <c r="A621" s="42"/>
      <c r="B621" s="42"/>
      <c r="C621" s="42"/>
      <c r="D621" s="42"/>
      <c r="E621" s="42"/>
      <c r="F621" s="42"/>
      <c r="G621" s="42"/>
      <c r="H621" s="42"/>
      <c r="I621" s="42"/>
      <c r="J621" s="42"/>
      <c r="K621" s="42"/>
      <c r="L621" s="42"/>
      <c r="M621" s="42"/>
      <c r="N621" s="42"/>
      <c r="O621" s="42"/>
      <c r="P621" s="42"/>
      <c r="Q621" s="42"/>
      <c r="R621" s="42"/>
      <c r="S621" s="42"/>
      <c r="T621" s="42"/>
      <c r="U621" s="42"/>
      <c r="V621" s="42"/>
      <c r="W621" s="42"/>
      <c r="X621" s="42"/>
      <c r="Y621" s="42"/>
      <c r="Z621" s="42"/>
      <c r="AA621" s="42"/>
      <c r="AB621" s="42"/>
    </row>
    <row r="622" spans="1:28" ht="15.75" customHeight="1">
      <c r="A622" s="42"/>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row>
    <row r="623" spans="1:28" ht="15.75" customHeight="1">
      <c r="A623" s="42"/>
      <c r="B623" s="42"/>
      <c r="C623" s="42"/>
      <c r="D623" s="42"/>
      <c r="E623" s="42"/>
      <c r="F623" s="42"/>
      <c r="G623" s="42"/>
      <c r="H623" s="42"/>
      <c r="I623" s="42"/>
      <c r="J623" s="42"/>
      <c r="K623" s="42"/>
      <c r="L623" s="42"/>
      <c r="M623" s="42"/>
      <c r="N623" s="42"/>
      <c r="O623" s="42"/>
      <c r="P623" s="42"/>
      <c r="Q623" s="42"/>
      <c r="R623" s="42"/>
      <c r="S623" s="42"/>
      <c r="T623" s="42"/>
      <c r="U623" s="42"/>
      <c r="V623" s="42"/>
      <c r="W623" s="42"/>
      <c r="X623" s="42"/>
      <c r="Y623" s="42"/>
      <c r="Z623" s="42"/>
      <c r="AA623" s="42"/>
      <c r="AB623" s="42"/>
    </row>
    <row r="624" spans="1:28" ht="15.75" customHeight="1">
      <c r="A624" s="42"/>
      <c r="B624" s="42"/>
      <c r="C624" s="42"/>
      <c r="D624" s="42"/>
      <c r="E624" s="42"/>
      <c r="F624" s="42"/>
      <c r="G624" s="42"/>
      <c r="H624" s="42"/>
      <c r="I624" s="42"/>
      <c r="J624" s="42"/>
      <c r="K624" s="42"/>
      <c r="L624" s="42"/>
      <c r="M624" s="42"/>
      <c r="N624" s="42"/>
      <c r="O624" s="42"/>
      <c r="P624" s="42"/>
      <c r="Q624" s="42"/>
      <c r="R624" s="42"/>
      <c r="S624" s="42"/>
      <c r="T624" s="42"/>
      <c r="U624" s="42"/>
      <c r="V624" s="42"/>
      <c r="W624" s="42"/>
      <c r="X624" s="42"/>
      <c r="Y624" s="42"/>
      <c r="Z624" s="42"/>
      <c r="AA624" s="42"/>
      <c r="AB624" s="42"/>
    </row>
    <row r="625" spans="1:28" ht="15.75" customHeight="1">
      <c r="A625" s="42"/>
      <c r="B625" s="42"/>
      <c r="C625" s="42"/>
      <c r="D625" s="42"/>
      <c r="E625" s="42"/>
      <c r="F625" s="42"/>
      <c r="G625" s="42"/>
      <c r="H625" s="42"/>
      <c r="I625" s="42"/>
      <c r="J625" s="42"/>
      <c r="K625" s="42"/>
      <c r="L625" s="42"/>
      <c r="M625" s="42"/>
      <c r="N625" s="42"/>
      <c r="O625" s="42"/>
      <c r="P625" s="42"/>
      <c r="Q625" s="42"/>
      <c r="R625" s="42"/>
      <c r="S625" s="42"/>
      <c r="T625" s="42"/>
      <c r="U625" s="42"/>
      <c r="V625" s="42"/>
      <c r="W625" s="42"/>
      <c r="X625" s="42"/>
      <c r="Y625" s="42"/>
      <c r="Z625" s="42"/>
      <c r="AA625" s="42"/>
      <c r="AB625" s="42"/>
    </row>
    <row r="626" spans="1:28" ht="15.75" customHeight="1">
      <c r="A626" s="42"/>
      <c r="B626" s="42"/>
      <c r="C626" s="42"/>
      <c r="D626" s="42"/>
      <c r="E626" s="42"/>
      <c r="F626" s="42"/>
      <c r="G626" s="42"/>
      <c r="H626" s="42"/>
      <c r="I626" s="42"/>
      <c r="J626" s="42"/>
      <c r="K626" s="42"/>
      <c r="L626" s="42"/>
      <c r="M626" s="42"/>
      <c r="N626" s="42"/>
      <c r="O626" s="42"/>
      <c r="P626" s="42"/>
      <c r="Q626" s="42"/>
      <c r="R626" s="42"/>
      <c r="S626" s="42"/>
      <c r="T626" s="42"/>
      <c r="U626" s="42"/>
      <c r="V626" s="42"/>
      <c r="W626" s="42"/>
      <c r="X626" s="42"/>
      <c r="Y626" s="42"/>
      <c r="Z626" s="42"/>
      <c r="AA626" s="42"/>
      <c r="AB626" s="42"/>
    </row>
    <row r="627" spans="1:28" ht="15.75" customHeight="1">
      <c r="A627" s="42"/>
      <c r="B627" s="42"/>
      <c r="C627" s="42"/>
      <c r="D627" s="42"/>
      <c r="E627" s="42"/>
      <c r="F627" s="42"/>
      <c r="G627" s="42"/>
      <c r="H627" s="42"/>
      <c r="I627" s="42"/>
      <c r="J627" s="42"/>
      <c r="K627" s="42"/>
      <c r="L627" s="42"/>
      <c r="M627" s="42"/>
      <c r="N627" s="42"/>
      <c r="O627" s="42"/>
      <c r="P627" s="42"/>
      <c r="Q627" s="42"/>
      <c r="R627" s="42"/>
      <c r="S627" s="42"/>
      <c r="T627" s="42"/>
      <c r="U627" s="42"/>
      <c r="V627" s="42"/>
      <c r="W627" s="42"/>
      <c r="X627" s="42"/>
      <c r="Y627" s="42"/>
      <c r="Z627" s="42"/>
      <c r="AA627" s="42"/>
      <c r="AB627" s="42"/>
    </row>
    <row r="628" spans="1:28" ht="15.75" customHeight="1">
      <c r="A628" s="42"/>
      <c r="B628" s="42"/>
      <c r="C628" s="42"/>
      <c r="D628" s="42"/>
      <c r="E628" s="42"/>
      <c r="F628" s="42"/>
      <c r="G628" s="42"/>
      <c r="H628" s="42"/>
      <c r="I628" s="42"/>
      <c r="J628" s="42"/>
      <c r="K628" s="42"/>
      <c r="L628" s="42"/>
      <c r="M628" s="42"/>
      <c r="N628" s="42"/>
      <c r="O628" s="42"/>
      <c r="P628" s="42"/>
      <c r="Q628" s="42"/>
      <c r="R628" s="42"/>
      <c r="S628" s="42"/>
      <c r="T628" s="42"/>
      <c r="U628" s="42"/>
      <c r="V628" s="42"/>
      <c r="W628" s="42"/>
      <c r="X628" s="42"/>
      <c r="Y628" s="42"/>
      <c r="Z628" s="42"/>
      <c r="AA628" s="42"/>
      <c r="AB628" s="42"/>
    </row>
    <row r="629" spans="1:28" ht="15.75" customHeight="1">
      <c r="A629" s="42"/>
      <c r="B629" s="42"/>
      <c r="C629" s="42"/>
      <c r="D629" s="42"/>
      <c r="E629" s="42"/>
      <c r="F629" s="42"/>
      <c r="G629" s="42"/>
      <c r="H629" s="42"/>
      <c r="I629" s="42"/>
      <c r="J629" s="42"/>
      <c r="K629" s="42"/>
      <c r="L629" s="42"/>
      <c r="M629" s="42"/>
      <c r="N629" s="42"/>
      <c r="O629" s="42"/>
      <c r="P629" s="42"/>
      <c r="Q629" s="42"/>
      <c r="R629" s="42"/>
      <c r="S629" s="42"/>
      <c r="T629" s="42"/>
      <c r="U629" s="42"/>
      <c r="V629" s="42"/>
      <c r="W629" s="42"/>
      <c r="X629" s="42"/>
      <c r="Y629" s="42"/>
      <c r="Z629" s="42"/>
      <c r="AA629" s="42"/>
      <c r="AB629" s="42"/>
    </row>
    <row r="630" spans="1:28" ht="15.75" customHeight="1">
      <c r="A630" s="42"/>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row>
    <row r="631" spans="1:28" ht="15.75" customHeight="1">
      <c r="A631" s="42"/>
      <c r="B631" s="42"/>
      <c r="C631" s="42"/>
      <c r="D631" s="42"/>
      <c r="E631" s="42"/>
      <c r="F631" s="42"/>
      <c r="G631" s="42"/>
      <c r="H631" s="42"/>
      <c r="I631" s="42"/>
      <c r="J631" s="42"/>
      <c r="K631" s="42"/>
      <c r="L631" s="42"/>
      <c r="M631" s="42"/>
      <c r="N631" s="42"/>
      <c r="O631" s="42"/>
      <c r="P631" s="42"/>
      <c r="Q631" s="42"/>
      <c r="R631" s="42"/>
      <c r="S631" s="42"/>
      <c r="T631" s="42"/>
      <c r="U631" s="42"/>
      <c r="V631" s="42"/>
      <c r="W631" s="42"/>
      <c r="X631" s="42"/>
      <c r="Y631" s="42"/>
      <c r="Z631" s="42"/>
      <c r="AA631" s="42"/>
      <c r="AB631" s="42"/>
    </row>
    <row r="632" spans="1:28" ht="15.75" customHeight="1">
      <c r="A632" s="42"/>
      <c r="B632" s="42"/>
      <c r="C632" s="42"/>
      <c r="D632" s="42"/>
      <c r="E632" s="42"/>
      <c r="F632" s="42"/>
      <c r="G632" s="42"/>
      <c r="H632" s="42"/>
      <c r="I632" s="42"/>
      <c r="J632" s="42"/>
      <c r="K632" s="42"/>
      <c r="L632" s="42"/>
      <c r="M632" s="42"/>
      <c r="N632" s="42"/>
      <c r="O632" s="42"/>
      <c r="P632" s="42"/>
      <c r="Q632" s="42"/>
      <c r="R632" s="42"/>
      <c r="S632" s="42"/>
      <c r="T632" s="42"/>
      <c r="U632" s="42"/>
      <c r="V632" s="42"/>
      <c r="W632" s="42"/>
      <c r="X632" s="42"/>
      <c r="Y632" s="42"/>
      <c r="Z632" s="42"/>
      <c r="AA632" s="42"/>
      <c r="AB632" s="42"/>
    </row>
    <row r="633" spans="1:28" ht="15.75" customHeight="1">
      <c r="A633" s="42"/>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row>
    <row r="634" spans="1:28" ht="15.75" customHeight="1">
      <c r="A634" s="42"/>
      <c r="B634" s="42"/>
      <c r="C634" s="42"/>
      <c r="D634" s="42"/>
      <c r="E634" s="42"/>
      <c r="F634" s="42"/>
      <c r="G634" s="42"/>
      <c r="H634" s="42"/>
      <c r="I634" s="42"/>
      <c r="J634" s="42"/>
      <c r="K634" s="42"/>
      <c r="L634" s="42"/>
      <c r="M634" s="42"/>
      <c r="N634" s="42"/>
      <c r="O634" s="42"/>
      <c r="P634" s="42"/>
      <c r="Q634" s="42"/>
      <c r="R634" s="42"/>
      <c r="S634" s="42"/>
      <c r="T634" s="42"/>
      <c r="U634" s="42"/>
      <c r="V634" s="42"/>
      <c r="W634" s="42"/>
      <c r="X634" s="42"/>
      <c r="Y634" s="42"/>
      <c r="Z634" s="42"/>
      <c r="AA634" s="42"/>
      <c r="AB634" s="42"/>
    </row>
    <row r="635" spans="1:28" ht="15.75" customHeight="1">
      <c r="A635" s="42"/>
      <c r="B635" s="42"/>
      <c r="C635" s="42"/>
      <c r="D635" s="42"/>
      <c r="E635" s="42"/>
      <c r="F635" s="42"/>
      <c r="G635" s="42"/>
      <c r="H635" s="42"/>
      <c r="I635" s="42"/>
      <c r="J635" s="42"/>
      <c r="K635" s="42"/>
      <c r="L635" s="42"/>
      <c r="M635" s="42"/>
      <c r="N635" s="42"/>
      <c r="O635" s="42"/>
      <c r="P635" s="42"/>
      <c r="Q635" s="42"/>
      <c r="R635" s="42"/>
      <c r="S635" s="42"/>
      <c r="T635" s="42"/>
      <c r="U635" s="42"/>
      <c r="V635" s="42"/>
      <c r="W635" s="42"/>
      <c r="X635" s="42"/>
      <c r="Y635" s="42"/>
      <c r="Z635" s="42"/>
      <c r="AA635" s="42"/>
      <c r="AB635" s="42"/>
    </row>
    <row r="636" spans="1:28" ht="15.75" customHeight="1">
      <c r="A636" s="42"/>
      <c r="B636" s="42"/>
      <c r="C636" s="42"/>
      <c r="D636" s="42"/>
      <c r="E636" s="42"/>
      <c r="F636" s="42"/>
      <c r="G636" s="42"/>
      <c r="H636" s="42"/>
      <c r="I636" s="42"/>
      <c r="J636" s="42"/>
      <c r="K636" s="42"/>
      <c r="L636" s="42"/>
      <c r="M636" s="42"/>
      <c r="N636" s="42"/>
      <c r="O636" s="42"/>
      <c r="P636" s="42"/>
      <c r="Q636" s="42"/>
      <c r="R636" s="42"/>
      <c r="S636" s="42"/>
      <c r="T636" s="42"/>
      <c r="U636" s="42"/>
      <c r="V636" s="42"/>
      <c r="W636" s="42"/>
      <c r="X636" s="42"/>
      <c r="Y636" s="42"/>
      <c r="Z636" s="42"/>
      <c r="AA636" s="42"/>
      <c r="AB636" s="42"/>
    </row>
    <row r="637" spans="1:28" ht="15.75" customHeight="1">
      <c r="A637" s="42"/>
      <c r="B637" s="42"/>
      <c r="C637" s="42"/>
      <c r="D637" s="42"/>
      <c r="E637" s="42"/>
      <c r="F637" s="42"/>
      <c r="G637" s="42"/>
      <c r="H637" s="42"/>
      <c r="I637" s="42"/>
      <c r="J637" s="42"/>
      <c r="K637" s="42"/>
      <c r="L637" s="42"/>
      <c r="M637" s="42"/>
      <c r="N637" s="42"/>
      <c r="O637" s="42"/>
      <c r="P637" s="42"/>
      <c r="Q637" s="42"/>
      <c r="R637" s="42"/>
      <c r="S637" s="42"/>
      <c r="T637" s="42"/>
      <c r="U637" s="42"/>
      <c r="V637" s="42"/>
      <c r="W637" s="42"/>
      <c r="X637" s="42"/>
      <c r="Y637" s="42"/>
      <c r="Z637" s="42"/>
      <c r="AA637" s="42"/>
      <c r="AB637" s="42"/>
    </row>
    <row r="638" spans="1:28" ht="15.75" customHeight="1">
      <c r="A638" s="42"/>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row>
    <row r="639" spans="1:28" ht="15.75" customHeight="1">
      <c r="A639" s="42"/>
      <c r="B639" s="42"/>
      <c r="C639" s="42"/>
      <c r="D639" s="42"/>
      <c r="E639" s="42"/>
      <c r="F639" s="42"/>
      <c r="G639" s="42"/>
      <c r="H639" s="42"/>
      <c r="I639" s="42"/>
      <c r="J639" s="42"/>
      <c r="K639" s="42"/>
      <c r="L639" s="42"/>
      <c r="M639" s="42"/>
      <c r="N639" s="42"/>
      <c r="O639" s="42"/>
      <c r="P639" s="42"/>
      <c r="Q639" s="42"/>
      <c r="R639" s="42"/>
      <c r="S639" s="42"/>
      <c r="T639" s="42"/>
      <c r="U639" s="42"/>
      <c r="V639" s="42"/>
      <c r="W639" s="42"/>
      <c r="X639" s="42"/>
      <c r="Y639" s="42"/>
      <c r="Z639" s="42"/>
      <c r="AA639" s="42"/>
      <c r="AB639" s="42"/>
    </row>
    <row r="640" spans="1:28" ht="15.75" customHeight="1">
      <c r="A640" s="42"/>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row>
    <row r="641" spans="1:28" ht="15.75" customHeight="1">
      <c r="A641" s="42"/>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row>
    <row r="642" spans="1:28" ht="15.75" customHeight="1">
      <c r="A642" s="42"/>
      <c r="B642" s="42"/>
      <c r="C642" s="42"/>
      <c r="D642" s="42"/>
      <c r="E642" s="42"/>
      <c r="F642" s="42"/>
      <c r="G642" s="42"/>
      <c r="H642" s="42"/>
      <c r="I642" s="42"/>
      <c r="J642" s="42"/>
      <c r="K642" s="42"/>
      <c r="L642" s="42"/>
      <c r="M642" s="42"/>
      <c r="N642" s="42"/>
      <c r="O642" s="42"/>
      <c r="P642" s="42"/>
      <c r="Q642" s="42"/>
      <c r="R642" s="42"/>
      <c r="S642" s="42"/>
      <c r="T642" s="42"/>
      <c r="U642" s="42"/>
      <c r="V642" s="42"/>
      <c r="W642" s="42"/>
      <c r="X642" s="42"/>
      <c r="Y642" s="42"/>
      <c r="Z642" s="42"/>
      <c r="AA642" s="42"/>
      <c r="AB642" s="42"/>
    </row>
    <row r="643" spans="1:28" ht="15.75" customHeight="1">
      <c r="A643" s="42"/>
      <c r="B643" s="42"/>
      <c r="C643" s="42"/>
      <c r="D643" s="42"/>
      <c r="E643" s="42"/>
      <c r="F643" s="42"/>
      <c r="G643" s="42"/>
      <c r="H643" s="42"/>
      <c r="I643" s="42"/>
      <c r="J643" s="42"/>
      <c r="K643" s="42"/>
      <c r="L643" s="42"/>
      <c r="M643" s="42"/>
      <c r="N643" s="42"/>
      <c r="O643" s="42"/>
      <c r="P643" s="42"/>
      <c r="Q643" s="42"/>
      <c r="R643" s="42"/>
      <c r="S643" s="42"/>
      <c r="T643" s="42"/>
      <c r="U643" s="42"/>
      <c r="V643" s="42"/>
      <c r="W643" s="42"/>
      <c r="X643" s="42"/>
      <c r="Y643" s="42"/>
      <c r="Z643" s="42"/>
      <c r="AA643" s="42"/>
      <c r="AB643" s="42"/>
    </row>
    <row r="644" spans="1:28" ht="15.75" customHeight="1">
      <c r="A644" s="42"/>
      <c r="B644" s="42"/>
      <c r="C644" s="42"/>
      <c r="D644" s="42"/>
      <c r="E644" s="42"/>
      <c r="F644" s="42"/>
      <c r="G644" s="42"/>
      <c r="H644" s="42"/>
      <c r="I644" s="42"/>
      <c r="J644" s="42"/>
      <c r="K644" s="42"/>
      <c r="L644" s="42"/>
      <c r="M644" s="42"/>
      <c r="N644" s="42"/>
      <c r="O644" s="42"/>
      <c r="P644" s="42"/>
      <c r="Q644" s="42"/>
      <c r="R644" s="42"/>
      <c r="S644" s="42"/>
      <c r="T644" s="42"/>
      <c r="U644" s="42"/>
      <c r="V644" s="42"/>
      <c r="W644" s="42"/>
      <c r="X644" s="42"/>
      <c r="Y644" s="42"/>
      <c r="Z644" s="42"/>
      <c r="AA644" s="42"/>
      <c r="AB644" s="42"/>
    </row>
    <row r="645" spans="1:28" ht="15.75" customHeight="1">
      <c r="A645" s="42"/>
      <c r="B645" s="42"/>
      <c r="C645" s="42"/>
      <c r="D645" s="42"/>
      <c r="E645" s="42"/>
      <c r="F645" s="42"/>
      <c r="G645" s="42"/>
      <c r="H645" s="42"/>
      <c r="I645" s="42"/>
      <c r="J645" s="42"/>
      <c r="K645" s="42"/>
      <c r="L645" s="42"/>
      <c r="M645" s="42"/>
      <c r="N645" s="42"/>
      <c r="O645" s="42"/>
      <c r="P645" s="42"/>
      <c r="Q645" s="42"/>
      <c r="R645" s="42"/>
      <c r="S645" s="42"/>
      <c r="T645" s="42"/>
      <c r="U645" s="42"/>
      <c r="V645" s="42"/>
      <c r="W645" s="42"/>
      <c r="X645" s="42"/>
      <c r="Y645" s="42"/>
      <c r="Z645" s="42"/>
      <c r="AA645" s="42"/>
      <c r="AB645" s="42"/>
    </row>
    <row r="646" spans="1:28" ht="15.75" customHeight="1">
      <c r="A646" s="42"/>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row>
    <row r="647" spans="1:28" ht="15.75" customHeight="1">
      <c r="A647" s="42"/>
      <c r="B647" s="42"/>
      <c r="C647" s="42"/>
      <c r="D647" s="42"/>
      <c r="E647" s="42"/>
      <c r="F647" s="42"/>
      <c r="G647" s="42"/>
      <c r="H647" s="42"/>
      <c r="I647" s="42"/>
      <c r="J647" s="42"/>
      <c r="K647" s="42"/>
      <c r="L647" s="42"/>
      <c r="M647" s="42"/>
      <c r="N647" s="42"/>
      <c r="O647" s="42"/>
      <c r="P647" s="42"/>
      <c r="Q647" s="42"/>
      <c r="R647" s="42"/>
      <c r="S647" s="42"/>
      <c r="T647" s="42"/>
      <c r="U647" s="42"/>
      <c r="V647" s="42"/>
      <c r="W647" s="42"/>
      <c r="X647" s="42"/>
      <c r="Y647" s="42"/>
      <c r="Z647" s="42"/>
      <c r="AA647" s="42"/>
      <c r="AB647" s="42"/>
    </row>
    <row r="648" spans="1:28" ht="15.75" customHeight="1">
      <c r="A648" s="42"/>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row>
    <row r="649" spans="1:28" ht="15.75" customHeight="1">
      <c r="A649" s="42"/>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row>
    <row r="650" spans="1:28" ht="15.75" customHeight="1">
      <c r="A650" s="42"/>
      <c r="B650" s="42"/>
      <c r="C650" s="42"/>
      <c r="D650" s="42"/>
      <c r="E650" s="42"/>
      <c r="F650" s="42"/>
      <c r="G650" s="42"/>
      <c r="H650" s="42"/>
      <c r="I650" s="42"/>
      <c r="J650" s="42"/>
      <c r="K650" s="42"/>
      <c r="L650" s="42"/>
      <c r="M650" s="42"/>
      <c r="N650" s="42"/>
      <c r="O650" s="42"/>
      <c r="P650" s="42"/>
      <c r="Q650" s="42"/>
      <c r="R650" s="42"/>
      <c r="S650" s="42"/>
      <c r="T650" s="42"/>
      <c r="U650" s="42"/>
      <c r="V650" s="42"/>
      <c r="W650" s="42"/>
      <c r="X650" s="42"/>
      <c r="Y650" s="42"/>
      <c r="Z650" s="42"/>
      <c r="AA650" s="42"/>
      <c r="AB650" s="42"/>
    </row>
    <row r="651" spans="1:28" ht="15.75" customHeight="1">
      <c r="A651" s="42"/>
      <c r="B651" s="42"/>
      <c r="C651" s="42"/>
      <c r="D651" s="42"/>
      <c r="E651" s="42"/>
      <c r="F651" s="42"/>
      <c r="G651" s="42"/>
      <c r="H651" s="42"/>
      <c r="I651" s="42"/>
      <c r="J651" s="42"/>
      <c r="K651" s="42"/>
      <c r="L651" s="42"/>
      <c r="M651" s="42"/>
      <c r="N651" s="42"/>
      <c r="O651" s="42"/>
      <c r="P651" s="42"/>
      <c r="Q651" s="42"/>
      <c r="R651" s="42"/>
      <c r="S651" s="42"/>
      <c r="T651" s="42"/>
      <c r="U651" s="42"/>
      <c r="V651" s="42"/>
      <c r="W651" s="42"/>
      <c r="X651" s="42"/>
      <c r="Y651" s="42"/>
      <c r="Z651" s="42"/>
      <c r="AA651" s="42"/>
      <c r="AB651" s="42"/>
    </row>
    <row r="652" spans="1:28" ht="15.75" customHeight="1">
      <c r="A652" s="42"/>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row>
    <row r="653" spans="1:28" ht="15.75" customHeight="1">
      <c r="A653" s="42"/>
      <c r="B653" s="42"/>
      <c r="C653" s="42"/>
      <c r="D653" s="42"/>
      <c r="E653" s="42"/>
      <c r="F653" s="42"/>
      <c r="G653" s="42"/>
      <c r="H653" s="42"/>
      <c r="I653" s="42"/>
      <c r="J653" s="42"/>
      <c r="K653" s="42"/>
      <c r="L653" s="42"/>
      <c r="M653" s="42"/>
      <c r="N653" s="42"/>
      <c r="O653" s="42"/>
      <c r="P653" s="42"/>
      <c r="Q653" s="42"/>
      <c r="R653" s="42"/>
      <c r="S653" s="42"/>
      <c r="T653" s="42"/>
      <c r="U653" s="42"/>
      <c r="V653" s="42"/>
      <c r="W653" s="42"/>
      <c r="X653" s="42"/>
      <c r="Y653" s="42"/>
      <c r="Z653" s="42"/>
      <c r="AA653" s="42"/>
      <c r="AB653" s="42"/>
    </row>
    <row r="654" spans="1:28" ht="15.75" customHeight="1">
      <c r="A654" s="42"/>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row>
    <row r="655" spans="1:28" ht="15.75" customHeight="1">
      <c r="A655" s="42"/>
      <c r="B655" s="42"/>
      <c r="C655" s="42"/>
      <c r="D655" s="42"/>
      <c r="E655" s="42"/>
      <c r="F655" s="42"/>
      <c r="G655" s="42"/>
      <c r="H655" s="42"/>
      <c r="I655" s="42"/>
      <c r="J655" s="42"/>
      <c r="K655" s="42"/>
      <c r="L655" s="42"/>
      <c r="M655" s="42"/>
      <c r="N655" s="42"/>
      <c r="O655" s="42"/>
      <c r="P655" s="42"/>
      <c r="Q655" s="42"/>
      <c r="R655" s="42"/>
      <c r="S655" s="42"/>
      <c r="T655" s="42"/>
      <c r="U655" s="42"/>
      <c r="V655" s="42"/>
      <c r="W655" s="42"/>
      <c r="X655" s="42"/>
      <c r="Y655" s="42"/>
      <c r="Z655" s="42"/>
      <c r="AA655" s="42"/>
      <c r="AB655" s="42"/>
    </row>
    <row r="656" spans="1:28" ht="15.75" customHeight="1">
      <c r="A656" s="42"/>
      <c r="B656" s="42"/>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row>
    <row r="657" spans="1:28" ht="15.75" customHeight="1">
      <c r="A657" s="42"/>
      <c r="B657" s="42"/>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row>
    <row r="658" spans="1:28" ht="15.75" customHeight="1">
      <c r="A658" s="42"/>
      <c r="B658" s="42"/>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row>
    <row r="659" spans="1:28" ht="15.75" customHeight="1">
      <c r="A659" s="42"/>
      <c r="B659" s="42"/>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row>
    <row r="660" spans="1:28" ht="15.75" customHeight="1">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row>
    <row r="661" spans="1:28" ht="15.75" customHeight="1">
      <c r="A661" s="42"/>
      <c r="B661" s="42"/>
      <c r="C661" s="42"/>
      <c r="D661" s="42"/>
      <c r="E661" s="42"/>
      <c r="F661" s="42"/>
      <c r="G661" s="42"/>
      <c r="H661" s="42"/>
      <c r="I661" s="42"/>
      <c r="J661" s="42"/>
      <c r="K661" s="42"/>
      <c r="L661" s="42"/>
      <c r="M661" s="42"/>
      <c r="N661" s="42"/>
      <c r="O661" s="42"/>
      <c r="P661" s="42"/>
      <c r="Q661" s="42"/>
      <c r="R661" s="42"/>
      <c r="S661" s="42"/>
      <c r="T661" s="42"/>
      <c r="U661" s="42"/>
      <c r="V661" s="42"/>
      <c r="W661" s="42"/>
      <c r="X661" s="42"/>
      <c r="Y661" s="42"/>
      <c r="Z661" s="42"/>
      <c r="AA661" s="42"/>
      <c r="AB661" s="42"/>
    </row>
    <row r="662" spans="1:28" ht="15.75" customHeight="1">
      <c r="A662" s="42"/>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row>
    <row r="663" spans="1:28" ht="15.75" customHeight="1">
      <c r="A663" s="42"/>
      <c r="B663" s="42"/>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row>
    <row r="664" spans="1:28" ht="15.75" customHeight="1">
      <c r="A664" s="42"/>
      <c r="B664" s="42"/>
      <c r="C664" s="42"/>
      <c r="D664" s="42"/>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row>
    <row r="665" spans="1:28" ht="15.75" customHeight="1">
      <c r="A665" s="42"/>
      <c r="B665" s="42"/>
      <c r="C665" s="42"/>
      <c r="D665" s="42"/>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row>
    <row r="666" spans="1:28" ht="15.75" customHeight="1">
      <c r="A666" s="42"/>
      <c r="B666" s="42"/>
      <c r="C666" s="42"/>
      <c r="D666" s="42"/>
      <c r="E666" s="42"/>
      <c r="F666" s="42"/>
      <c r="G666" s="42"/>
      <c r="H666" s="42"/>
      <c r="I666" s="42"/>
      <c r="J666" s="42"/>
      <c r="K666" s="42"/>
      <c r="L666" s="42"/>
      <c r="M666" s="42"/>
      <c r="N666" s="42"/>
      <c r="O666" s="42"/>
      <c r="P666" s="42"/>
      <c r="Q666" s="42"/>
      <c r="R666" s="42"/>
      <c r="S666" s="42"/>
      <c r="T666" s="42"/>
      <c r="U666" s="42"/>
      <c r="V666" s="42"/>
      <c r="W666" s="42"/>
      <c r="X666" s="42"/>
      <c r="Y666" s="42"/>
      <c r="Z666" s="42"/>
      <c r="AA666" s="42"/>
      <c r="AB666" s="42"/>
    </row>
    <row r="667" spans="1:28" ht="15.75" customHeight="1">
      <c r="A667" s="42"/>
      <c r="B667" s="42"/>
      <c r="C667" s="42"/>
      <c r="D667" s="42"/>
      <c r="E667" s="42"/>
      <c r="F667" s="42"/>
      <c r="G667" s="42"/>
      <c r="H667" s="42"/>
      <c r="I667" s="42"/>
      <c r="J667" s="42"/>
      <c r="K667" s="42"/>
      <c r="L667" s="42"/>
      <c r="M667" s="42"/>
      <c r="N667" s="42"/>
      <c r="O667" s="42"/>
      <c r="P667" s="42"/>
      <c r="Q667" s="42"/>
      <c r="R667" s="42"/>
      <c r="S667" s="42"/>
      <c r="T667" s="42"/>
      <c r="U667" s="42"/>
      <c r="V667" s="42"/>
      <c r="W667" s="42"/>
      <c r="X667" s="42"/>
      <c r="Y667" s="42"/>
      <c r="Z667" s="42"/>
      <c r="AA667" s="42"/>
      <c r="AB667" s="42"/>
    </row>
    <row r="668" spans="1:28" ht="15.75" customHeight="1">
      <c r="A668" s="42"/>
      <c r="B668" s="42"/>
      <c r="C668" s="42"/>
      <c r="D668" s="42"/>
      <c r="E668" s="42"/>
      <c r="F668" s="42"/>
      <c r="G668" s="42"/>
      <c r="H668" s="42"/>
      <c r="I668" s="42"/>
      <c r="J668" s="42"/>
      <c r="K668" s="42"/>
      <c r="L668" s="42"/>
      <c r="M668" s="42"/>
      <c r="N668" s="42"/>
      <c r="O668" s="42"/>
      <c r="P668" s="42"/>
      <c r="Q668" s="42"/>
      <c r="R668" s="42"/>
      <c r="S668" s="42"/>
      <c r="T668" s="42"/>
      <c r="U668" s="42"/>
      <c r="V668" s="42"/>
      <c r="W668" s="42"/>
      <c r="X668" s="42"/>
      <c r="Y668" s="42"/>
      <c r="Z668" s="42"/>
      <c r="AA668" s="42"/>
      <c r="AB668" s="42"/>
    </row>
    <row r="669" spans="1:28" ht="15.75" customHeight="1">
      <c r="A669" s="42"/>
      <c r="B669" s="42"/>
      <c r="C669" s="42"/>
      <c r="D669" s="42"/>
      <c r="E669" s="42"/>
      <c r="F669" s="42"/>
      <c r="G669" s="42"/>
      <c r="H669" s="42"/>
      <c r="I669" s="42"/>
      <c r="J669" s="42"/>
      <c r="K669" s="42"/>
      <c r="L669" s="42"/>
      <c r="M669" s="42"/>
      <c r="N669" s="42"/>
      <c r="O669" s="42"/>
      <c r="P669" s="42"/>
      <c r="Q669" s="42"/>
      <c r="R669" s="42"/>
      <c r="S669" s="42"/>
      <c r="T669" s="42"/>
      <c r="U669" s="42"/>
      <c r="V669" s="42"/>
      <c r="W669" s="42"/>
      <c r="X669" s="42"/>
      <c r="Y669" s="42"/>
      <c r="Z669" s="42"/>
      <c r="AA669" s="42"/>
      <c r="AB669" s="42"/>
    </row>
    <row r="670" spans="1:28" ht="15.75" customHeight="1">
      <c r="A670" s="42"/>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row>
    <row r="671" spans="1:28" ht="15.75" customHeight="1">
      <c r="A671" s="42"/>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row>
    <row r="672" spans="1:28" ht="15.75" customHeight="1">
      <c r="A672" s="42"/>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row>
    <row r="673" spans="1:28" ht="15.75" customHeight="1">
      <c r="A673" s="42"/>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row>
    <row r="674" spans="1:28" ht="15.75" customHeight="1">
      <c r="A674" s="42"/>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row>
    <row r="675" spans="1:28" ht="15.75" customHeight="1">
      <c r="A675" s="42"/>
      <c r="B675" s="42"/>
      <c r="C675" s="42"/>
      <c r="D675" s="42"/>
      <c r="E675" s="42"/>
      <c r="F675" s="42"/>
      <c r="G675" s="42"/>
      <c r="H675" s="42"/>
      <c r="I675" s="42"/>
      <c r="J675" s="42"/>
      <c r="K675" s="42"/>
      <c r="L675" s="42"/>
      <c r="M675" s="42"/>
      <c r="N675" s="42"/>
      <c r="O675" s="42"/>
      <c r="P675" s="42"/>
      <c r="Q675" s="42"/>
      <c r="R675" s="42"/>
      <c r="S675" s="42"/>
      <c r="T675" s="42"/>
      <c r="U675" s="42"/>
      <c r="V675" s="42"/>
      <c r="W675" s="42"/>
      <c r="X675" s="42"/>
      <c r="Y675" s="42"/>
      <c r="Z675" s="42"/>
      <c r="AA675" s="42"/>
      <c r="AB675" s="42"/>
    </row>
    <row r="676" spans="1:28" ht="15.75" customHeight="1">
      <c r="A676" s="42"/>
      <c r="B676" s="42"/>
      <c r="C676" s="42"/>
      <c r="D676" s="42"/>
      <c r="E676" s="42"/>
      <c r="F676" s="42"/>
      <c r="G676" s="42"/>
      <c r="H676" s="42"/>
      <c r="I676" s="42"/>
      <c r="J676" s="42"/>
      <c r="K676" s="42"/>
      <c r="L676" s="42"/>
      <c r="M676" s="42"/>
      <c r="N676" s="42"/>
      <c r="O676" s="42"/>
      <c r="P676" s="42"/>
      <c r="Q676" s="42"/>
      <c r="R676" s="42"/>
      <c r="S676" s="42"/>
      <c r="T676" s="42"/>
      <c r="U676" s="42"/>
      <c r="V676" s="42"/>
      <c r="W676" s="42"/>
      <c r="X676" s="42"/>
      <c r="Y676" s="42"/>
      <c r="Z676" s="42"/>
      <c r="AA676" s="42"/>
      <c r="AB676" s="42"/>
    </row>
    <row r="677" spans="1:28" ht="15.75" customHeight="1">
      <c r="A677" s="42"/>
      <c r="B677" s="42"/>
      <c r="C677" s="42"/>
      <c r="D677" s="42"/>
      <c r="E677" s="42"/>
      <c r="F677" s="42"/>
      <c r="G677" s="42"/>
      <c r="H677" s="42"/>
      <c r="I677" s="42"/>
      <c r="J677" s="42"/>
      <c r="K677" s="42"/>
      <c r="L677" s="42"/>
      <c r="M677" s="42"/>
      <c r="N677" s="42"/>
      <c r="O677" s="42"/>
      <c r="P677" s="42"/>
      <c r="Q677" s="42"/>
      <c r="R677" s="42"/>
      <c r="S677" s="42"/>
      <c r="T677" s="42"/>
      <c r="U677" s="42"/>
      <c r="V677" s="42"/>
      <c r="W677" s="42"/>
      <c r="X677" s="42"/>
      <c r="Y677" s="42"/>
      <c r="Z677" s="42"/>
      <c r="AA677" s="42"/>
      <c r="AB677" s="42"/>
    </row>
    <row r="678" spans="1:28" ht="15.75" customHeight="1">
      <c r="A678" s="42"/>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row>
    <row r="679" spans="1:28" ht="15.75" customHeight="1">
      <c r="A679" s="42"/>
      <c r="B679" s="42"/>
      <c r="C679" s="42"/>
      <c r="D679" s="42"/>
      <c r="E679" s="42"/>
      <c r="F679" s="42"/>
      <c r="G679" s="42"/>
      <c r="H679" s="42"/>
      <c r="I679" s="42"/>
      <c r="J679" s="42"/>
      <c r="K679" s="42"/>
      <c r="L679" s="42"/>
      <c r="M679" s="42"/>
      <c r="N679" s="42"/>
      <c r="O679" s="42"/>
      <c r="P679" s="42"/>
      <c r="Q679" s="42"/>
      <c r="R679" s="42"/>
      <c r="S679" s="42"/>
      <c r="T679" s="42"/>
      <c r="U679" s="42"/>
      <c r="V679" s="42"/>
      <c r="W679" s="42"/>
      <c r="X679" s="42"/>
      <c r="Y679" s="42"/>
      <c r="Z679" s="42"/>
      <c r="AA679" s="42"/>
      <c r="AB679" s="42"/>
    </row>
    <row r="680" spans="1:28" ht="15.75" customHeight="1">
      <c r="A680" s="42"/>
      <c r="B680" s="42"/>
      <c r="C680" s="42"/>
      <c r="D680" s="42"/>
      <c r="E680" s="42"/>
      <c r="F680" s="42"/>
      <c r="G680" s="42"/>
      <c r="H680" s="42"/>
      <c r="I680" s="42"/>
      <c r="J680" s="42"/>
      <c r="K680" s="42"/>
      <c r="L680" s="42"/>
      <c r="M680" s="42"/>
      <c r="N680" s="42"/>
      <c r="O680" s="42"/>
      <c r="P680" s="42"/>
      <c r="Q680" s="42"/>
      <c r="R680" s="42"/>
      <c r="S680" s="42"/>
      <c r="T680" s="42"/>
      <c r="U680" s="42"/>
      <c r="V680" s="42"/>
      <c r="W680" s="42"/>
      <c r="X680" s="42"/>
      <c r="Y680" s="42"/>
      <c r="Z680" s="42"/>
      <c r="AA680" s="42"/>
      <c r="AB680" s="42"/>
    </row>
    <row r="681" spans="1:28" ht="15.75" customHeight="1">
      <c r="A681" s="42"/>
      <c r="B681" s="42"/>
      <c r="C681" s="42"/>
      <c r="D681" s="42"/>
      <c r="E681" s="42"/>
      <c r="F681" s="42"/>
      <c r="G681" s="42"/>
      <c r="H681" s="42"/>
      <c r="I681" s="42"/>
      <c r="J681" s="42"/>
      <c r="K681" s="42"/>
      <c r="L681" s="42"/>
      <c r="M681" s="42"/>
      <c r="N681" s="42"/>
      <c r="O681" s="42"/>
      <c r="P681" s="42"/>
      <c r="Q681" s="42"/>
      <c r="R681" s="42"/>
      <c r="S681" s="42"/>
      <c r="T681" s="42"/>
      <c r="U681" s="42"/>
      <c r="V681" s="42"/>
      <c r="W681" s="42"/>
      <c r="X681" s="42"/>
      <c r="Y681" s="42"/>
      <c r="Z681" s="42"/>
      <c r="AA681" s="42"/>
      <c r="AB681" s="42"/>
    </row>
    <row r="682" spans="1:28" ht="15.75" customHeight="1">
      <c r="A682" s="42"/>
      <c r="B682" s="42"/>
      <c r="C682" s="42"/>
      <c r="D682" s="42"/>
      <c r="E682" s="42"/>
      <c r="F682" s="42"/>
      <c r="G682" s="42"/>
      <c r="H682" s="42"/>
      <c r="I682" s="42"/>
      <c r="J682" s="42"/>
      <c r="K682" s="42"/>
      <c r="L682" s="42"/>
      <c r="M682" s="42"/>
      <c r="N682" s="42"/>
      <c r="O682" s="42"/>
      <c r="P682" s="42"/>
      <c r="Q682" s="42"/>
      <c r="R682" s="42"/>
      <c r="S682" s="42"/>
      <c r="T682" s="42"/>
      <c r="U682" s="42"/>
      <c r="V682" s="42"/>
      <c r="W682" s="42"/>
      <c r="X682" s="42"/>
      <c r="Y682" s="42"/>
      <c r="Z682" s="42"/>
      <c r="AA682" s="42"/>
      <c r="AB682" s="42"/>
    </row>
    <row r="683" spans="1:28" ht="15.75" customHeight="1">
      <c r="A683" s="42"/>
      <c r="B683" s="42"/>
      <c r="C683" s="42"/>
      <c r="D683" s="42"/>
      <c r="E683" s="42"/>
      <c r="F683" s="42"/>
      <c r="G683" s="42"/>
      <c r="H683" s="42"/>
      <c r="I683" s="42"/>
      <c r="J683" s="42"/>
      <c r="K683" s="42"/>
      <c r="L683" s="42"/>
      <c r="M683" s="42"/>
      <c r="N683" s="42"/>
      <c r="O683" s="42"/>
      <c r="P683" s="42"/>
      <c r="Q683" s="42"/>
      <c r="R683" s="42"/>
      <c r="S683" s="42"/>
      <c r="T683" s="42"/>
      <c r="U683" s="42"/>
      <c r="V683" s="42"/>
      <c r="W683" s="42"/>
      <c r="X683" s="42"/>
      <c r="Y683" s="42"/>
      <c r="Z683" s="42"/>
      <c r="AA683" s="42"/>
      <c r="AB683" s="42"/>
    </row>
    <row r="684" spans="1:28" ht="15.75" customHeight="1">
      <c r="A684" s="42"/>
      <c r="B684" s="42"/>
      <c r="C684" s="42"/>
      <c r="D684" s="42"/>
      <c r="E684" s="42"/>
      <c r="F684" s="42"/>
      <c r="G684" s="42"/>
      <c r="H684" s="42"/>
      <c r="I684" s="42"/>
      <c r="J684" s="42"/>
      <c r="K684" s="42"/>
      <c r="L684" s="42"/>
      <c r="M684" s="42"/>
      <c r="N684" s="42"/>
      <c r="O684" s="42"/>
      <c r="P684" s="42"/>
      <c r="Q684" s="42"/>
      <c r="R684" s="42"/>
      <c r="S684" s="42"/>
      <c r="T684" s="42"/>
      <c r="U684" s="42"/>
      <c r="V684" s="42"/>
      <c r="W684" s="42"/>
      <c r="X684" s="42"/>
      <c r="Y684" s="42"/>
      <c r="Z684" s="42"/>
      <c r="AA684" s="42"/>
      <c r="AB684" s="42"/>
    </row>
    <row r="685" spans="1:28" ht="15.75" customHeight="1">
      <c r="A685" s="42"/>
      <c r="B685" s="42"/>
      <c r="C685" s="42"/>
      <c r="D685" s="42"/>
      <c r="E685" s="42"/>
      <c r="F685" s="42"/>
      <c r="G685" s="42"/>
      <c r="H685" s="42"/>
      <c r="I685" s="42"/>
      <c r="J685" s="42"/>
      <c r="K685" s="42"/>
      <c r="L685" s="42"/>
      <c r="M685" s="42"/>
      <c r="N685" s="42"/>
      <c r="O685" s="42"/>
      <c r="P685" s="42"/>
      <c r="Q685" s="42"/>
      <c r="R685" s="42"/>
      <c r="S685" s="42"/>
      <c r="T685" s="42"/>
      <c r="U685" s="42"/>
      <c r="V685" s="42"/>
      <c r="W685" s="42"/>
      <c r="X685" s="42"/>
      <c r="Y685" s="42"/>
      <c r="Z685" s="42"/>
      <c r="AA685" s="42"/>
      <c r="AB685" s="42"/>
    </row>
    <row r="686" spans="1:28" ht="15.75" customHeight="1">
      <c r="A686" s="42"/>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row>
    <row r="687" spans="1:28" ht="15.75" customHeight="1">
      <c r="A687" s="42"/>
      <c r="B687" s="42"/>
      <c r="C687" s="42"/>
      <c r="D687" s="42"/>
      <c r="E687" s="42"/>
      <c r="F687" s="42"/>
      <c r="G687" s="42"/>
      <c r="H687" s="42"/>
      <c r="I687" s="42"/>
      <c r="J687" s="42"/>
      <c r="K687" s="42"/>
      <c r="L687" s="42"/>
      <c r="M687" s="42"/>
      <c r="N687" s="42"/>
      <c r="O687" s="42"/>
      <c r="P687" s="42"/>
      <c r="Q687" s="42"/>
      <c r="R687" s="42"/>
      <c r="S687" s="42"/>
      <c r="T687" s="42"/>
      <c r="U687" s="42"/>
      <c r="V687" s="42"/>
      <c r="W687" s="42"/>
      <c r="X687" s="42"/>
      <c r="Y687" s="42"/>
      <c r="Z687" s="42"/>
      <c r="AA687" s="42"/>
      <c r="AB687" s="42"/>
    </row>
    <row r="688" spans="1:28" ht="15.75" customHeight="1">
      <c r="A688" s="42"/>
      <c r="B688" s="42"/>
      <c r="C688" s="42"/>
      <c r="D688" s="42"/>
      <c r="E688" s="42"/>
      <c r="F688" s="42"/>
      <c r="G688" s="42"/>
      <c r="H688" s="42"/>
      <c r="I688" s="42"/>
      <c r="J688" s="42"/>
      <c r="K688" s="42"/>
      <c r="L688" s="42"/>
      <c r="M688" s="42"/>
      <c r="N688" s="42"/>
      <c r="O688" s="42"/>
      <c r="P688" s="42"/>
      <c r="Q688" s="42"/>
      <c r="R688" s="42"/>
      <c r="S688" s="42"/>
      <c r="T688" s="42"/>
      <c r="U688" s="42"/>
      <c r="V688" s="42"/>
      <c r="W688" s="42"/>
      <c r="X688" s="42"/>
      <c r="Y688" s="42"/>
      <c r="Z688" s="42"/>
      <c r="AA688" s="42"/>
      <c r="AB688" s="42"/>
    </row>
    <row r="689" spans="1:28" ht="15.75" customHeight="1">
      <c r="A689" s="42"/>
      <c r="B689" s="42"/>
      <c r="C689" s="42"/>
      <c r="D689" s="42"/>
      <c r="E689" s="42"/>
      <c r="F689" s="42"/>
      <c r="G689" s="42"/>
      <c r="H689" s="42"/>
      <c r="I689" s="42"/>
      <c r="J689" s="42"/>
      <c r="K689" s="42"/>
      <c r="L689" s="42"/>
      <c r="M689" s="42"/>
      <c r="N689" s="42"/>
      <c r="O689" s="42"/>
      <c r="P689" s="42"/>
      <c r="Q689" s="42"/>
      <c r="R689" s="42"/>
      <c r="S689" s="42"/>
      <c r="T689" s="42"/>
      <c r="U689" s="42"/>
      <c r="V689" s="42"/>
      <c r="W689" s="42"/>
      <c r="X689" s="42"/>
      <c r="Y689" s="42"/>
      <c r="Z689" s="42"/>
      <c r="AA689" s="42"/>
      <c r="AB689" s="42"/>
    </row>
    <row r="690" spans="1:28" ht="15.75" customHeight="1">
      <c r="A690" s="42"/>
      <c r="B690" s="42"/>
      <c r="C690" s="42"/>
      <c r="D690" s="42"/>
      <c r="E690" s="42"/>
      <c r="F690" s="42"/>
      <c r="G690" s="42"/>
      <c r="H690" s="42"/>
      <c r="I690" s="42"/>
      <c r="J690" s="42"/>
      <c r="K690" s="42"/>
      <c r="L690" s="42"/>
      <c r="M690" s="42"/>
      <c r="N690" s="42"/>
      <c r="O690" s="42"/>
      <c r="P690" s="42"/>
      <c r="Q690" s="42"/>
      <c r="R690" s="42"/>
      <c r="S690" s="42"/>
      <c r="T690" s="42"/>
      <c r="U690" s="42"/>
      <c r="V690" s="42"/>
      <c r="W690" s="42"/>
      <c r="X690" s="42"/>
      <c r="Y690" s="42"/>
      <c r="Z690" s="42"/>
      <c r="AA690" s="42"/>
      <c r="AB690" s="42"/>
    </row>
    <row r="691" spans="1:28" ht="15.75" customHeight="1">
      <c r="A691" s="42"/>
      <c r="B691" s="42"/>
      <c r="C691" s="42"/>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row>
    <row r="692" spans="1:28" ht="15.75" customHeight="1">
      <c r="A692" s="42"/>
      <c r="B692" s="42"/>
      <c r="C692" s="42"/>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row>
    <row r="693" spans="1:28" ht="15.75" customHeight="1">
      <c r="A693" s="42"/>
      <c r="B693" s="42"/>
      <c r="C693" s="42"/>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row>
    <row r="694" spans="1:28" ht="15.75" customHeight="1">
      <c r="A694" s="42"/>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row>
    <row r="695" spans="1:28" ht="15.75" customHeight="1">
      <c r="A695" s="42"/>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row>
    <row r="696" spans="1:28" ht="15.75" customHeight="1">
      <c r="A696" s="42"/>
      <c r="B696" s="42"/>
      <c r="C696" s="42"/>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row>
    <row r="697" spans="1:28" ht="15.75" customHeight="1">
      <c r="A697" s="42"/>
      <c r="B697" s="42"/>
      <c r="C697" s="42"/>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row>
    <row r="698" spans="1:28" ht="15.75" customHeight="1">
      <c r="A698" s="42"/>
      <c r="B698" s="42"/>
      <c r="C698" s="42"/>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row>
    <row r="699" spans="1:28" ht="15.75" customHeight="1">
      <c r="A699" s="42"/>
      <c r="B699" s="42"/>
      <c r="C699" s="42"/>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row>
    <row r="700" spans="1:28" ht="15.75" customHeight="1">
      <c r="A700" s="42"/>
      <c r="B700" s="42"/>
      <c r="C700" s="42"/>
      <c r="D700" s="42"/>
      <c r="E700" s="42"/>
      <c r="F700" s="42"/>
      <c r="G700" s="42"/>
      <c r="H700" s="42"/>
      <c r="I700" s="42"/>
      <c r="J700" s="42"/>
      <c r="K700" s="42"/>
      <c r="L700" s="42"/>
      <c r="M700" s="42"/>
      <c r="N700" s="42"/>
      <c r="O700" s="42"/>
      <c r="P700" s="42"/>
      <c r="Q700" s="42"/>
      <c r="R700" s="42"/>
      <c r="S700" s="42"/>
      <c r="T700" s="42"/>
      <c r="U700" s="42"/>
      <c r="V700" s="42"/>
      <c r="W700" s="42"/>
      <c r="X700" s="42"/>
      <c r="Y700" s="42"/>
      <c r="Z700" s="42"/>
      <c r="AA700" s="42"/>
      <c r="AB700" s="42"/>
    </row>
    <row r="701" spans="1:28" ht="15.75" customHeight="1">
      <c r="A701" s="42"/>
      <c r="B701" s="42"/>
      <c r="C701" s="42"/>
      <c r="D701" s="42"/>
      <c r="E701" s="42"/>
      <c r="F701" s="42"/>
      <c r="G701" s="42"/>
      <c r="H701" s="42"/>
      <c r="I701" s="42"/>
      <c r="J701" s="42"/>
      <c r="K701" s="42"/>
      <c r="L701" s="42"/>
      <c r="M701" s="42"/>
      <c r="N701" s="42"/>
      <c r="O701" s="42"/>
      <c r="P701" s="42"/>
      <c r="Q701" s="42"/>
      <c r="R701" s="42"/>
      <c r="S701" s="42"/>
      <c r="T701" s="42"/>
      <c r="U701" s="42"/>
      <c r="V701" s="42"/>
      <c r="W701" s="42"/>
      <c r="X701" s="42"/>
      <c r="Y701" s="42"/>
      <c r="Z701" s="42"/>
      <c r="AA701" s="42"/>
      <c r="AB701" s="42"/>
    </row>
    <row r="702" spans="1:28" ht="15.75" customHeight="1">
      <c r="A702" s="42"/>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row>
    <row r="703" spans="1:28" ht="15.75" customHeight="1">
      <c r="A703" s="42"/>
      <c r="B703" s="42"/>
      <c r="C703" s="42"/>
      <c r="D703" s="42"/>
      <c r="E703" s="42"/>
      <c r="F703" s="42"/>
      <c r="G703" s="42"/>
      <c r="H703" s="42"/>
      <c r="I703" s="42"/>
      <c r="J703" s="42"/>
      <c r="K703" s="42"/>
      <c r="L703" s="42"/>
      <c r="M703" s="42"/>
      <c r="N703" s="42"/>
      <c r="O703" s="42"/>
      <c r="P703" s="42"/>
      <c r="Q703" s="42"/>
      <c r="R703" s="42"/>
      <c r="S703" s="42"/>
      <c r="T703" s="42"/>
      <c r="U703" s="42"/>
      <c r="V703" s="42"/>
      <c r="W703" s="42"/>
      <c r="X703" s="42"/>
      <c r="Y703" s="42"/>
      <c r="Z703" s="42"/>
      <c r="AA703" s="42"/>
      <c r="AB703" s="42"/>
    </row>
    <row r="704" spans="1:28" ht="15.75" customHeight="1">
      <c r="A704" s="42"/>
      <c r="B704" s="42"/>
      <c r="C704" s="42"/>
      <c r="D704" s="42"/>
      <c r="E704" s="42"/>
      <c r="F704" s="42"/>
      <c r="G704" s="42"/>
      <c r="H704" s="42"/>
      <c r="I704" s="42"/>
      <c r="J704" s="42"/>
      <c r="K704" s="42"/>
      <c r="L704" s="42"/>
      <c r="M704" s="42"/>
      <c r="N704" s="42"/>
      <c r="O704" s="42"/>
      <c r="P704" s="42"/>
      <c r="Q704" s="42"/>
      <c r="R704" s="42"/>
      <c r="S704" s="42"/>
      <c r="T704" s="42"/>
      <c r="U704" s="42"/>
      <c r="V704" s="42"/>
      <c r="W704" s="42"/>
      <c r="X704" s="42"/>
      <c r="Y704" s="42"/>
      <c r="Z704" s="42"/>
      <c r="AA704" s="42"/>
      <c r="AB704" s="42"/>
    </row>
    <row r="705" spans="1:28" ht="15.75" customHeight="1">
      <c r="A705" s="42"/>
      <c r="B705" s="42"/>
      <c r="C705" s="42"/>
      <c r="D705" s="42"/>
      <c r="E705" s="42"/>
      <c r="F705" s="42"/>
      <c r="G705" s="42"/>
      <c r="H705" s="42"/>
      <c r="I705" s="42"/>
      <c r="J705" s="42"/>
      <c r="K705" s="42"/>
      <c r="L705" s="42"/>
      <c r="M705" s="42"/>
      <c r="N705" s="42"/>
      <c r="O705" s="42"/>
      <c r="P705" s="42"/>
      <c r="Q705" s="42"/>
      <c r="R705" s="42"/>
      <c r="S705" s="42"/>
      <c r="T705" s="42"/>
      <c r="U705" s="42"/>
      <c r="V705" s="42"/>
      <c r="W705" s="42"/>
      <c r="X705" s="42"/>
      <c r="Y705" s="42"/>
      <c r="Z705" s="42"/>
      <c r="AA705" s="42"/>
      <c r="AB705" s="42"/>
    </row>
    <row r="706" spans="1:28" ht="15.75" customHeight="1">
      <c r="A706" s="42"/>
      <c r="B706" s="42"/>
      <c r="C706" s="42"/>
      <c r="D706" s="42"/>
      <c r="E706" s="42"/>
      <c r="F706" s="42"/>
      <c r="G706" s="42"/>
      <c r="H706" s="42"/>
      <c r="I706" s="42"/>
      <c r="J706" s="42"/>
      <c r="K706" s="42"/>
      <c r="L706" s="42"/>
      <c r="M706" s="42"/>
      <c r="N706" s="42"/>
      <c r="O706" s="42"/>
      <c r="P706" s="42"/>
      <c r="Q706" s="42"/>
      <c r="R706" s="42"/>
      <c r="S706" s="42"/>
      <c r="T706" s="42"/>
      <c r="U706" s="42"/>
      <c r="V706" s="42"/>
      <c r="W706" s="42"/>
      <c r="X706" s="42"/>
      <c r="Y706" s="42"/>
      <c r="Z706" s="42"/>
      <c r="AA706" s="42"/>
      <c r="AB706" s="42"/>
    </row>
    <row r="707" spans="1:28" ht="15.75" customHeight="1">
      <c r="A707" s="42"/>
      <c r="B707" s="42"/>
      <c r="C707" s="42"/>
      <c r="D707" s="42"/>
      <c r="E707" s="42"/>
      <c r="F707" s="42"/>
      <c r="G707" s="42"/>
      <c r="H707" s="42"/>
      <c r="I707" s="42"/>
      <c r="J707" s="42"/>
      <c r="K707" s="42"/>
      <c r="L707" s="42"/>
      <c r="M707" s="42"/>
      <c r="N707" s="42"/>
      <c r="O707" s="42"/>
      <c r="P707" s="42"/>
      <c r="Q707" s="42"/>
      <c r="R707" s="42"/>
      <c r="S707" s="42"/>
      <c r="T707" s="42"/>
      <c r="U707" s="42"/>
      <c r="V707" s="42"/>
      <c r="W707" s="42"/>
      <c r="X707" s="42"/>
      <c r="Y707" s="42"/>
      <c r="Z707" s="42"/>
      <c r="AA707" s="42"/>
      <c r="AB707" s="42"/>
    </row>
    <row r="708" spans="1:28" ht="15.75" customHeight="1">
      <c r="A708" s="42"/>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row>
    <row r="709" spans="1:28" ht="15.75" customHeight="1">
      <c r="A709" s="42"/>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row>
    <row r="710" spans="1:28" ht="15.75" customHeight="1">
      <c r="A710" s="42"/>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row>
    <row r="711" spans="1:28" ht="15.75" customHeight="1">
      <c r="A711" s="42"/>
      <c r="B711" s="42"/>
      <c r="C711" s="42"/>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row>
    <row r="712" spans="1:28" ht="15.75" customHeight="1">
      <c r="A712" s="42"/>
      <c r="B712" s="42"/>
      <c r="C712" s="42"/>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row>
    <row r="713" spans="1:28" ht="15.75" customHeight="1">
      <c r="A713" s="42"/>
      <c r="B713" s="42"/>
      <c r="C713" s="42"/>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row>
    <row r="714" spans="1:28" ht="15.75" customHeight="1">
      <c r="A714" s="42"/>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row>
    <row r="715" spans="1:28" ht="15.75" customHeight="1">
      <c r="A715" s="42"/>
      <c r="B715" s="42"/>
      <c r="C715" s="42"/>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row>
    <row r="716" spans="1:28" ht="15.75" customHeight="1">
      <c r="A716" s="42"/>
      <c r="B716" s="42"/>
      <c r="C716" s="42"/>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row>
    <row r="717" spans="1:28" ht="15.75" customHeight="1">
      <c r="A717" s="42"/>
      <c r="B717" s="42"/>
      <c r="C717" s="42"/>
      <c r="D717" s="42"/>
      <c r="E717" s="42"/>
      <c r="F717" s="42"/>
      <c r="G717" s="42"/>
      <c r="H717" s="42"/>
      <c r="I717" s="42"/>
      <c r="J717" s="42"/>
      <c r="K717" s="42"/>
      <c r="L717" s="42"/>
      <c r="M717" s="42"/>
      <c r="N717" s="42"/>
      <c r="O717" s="42"/>
      <c r="P717" s="42"/>
      <c r="Q717" s="42"/>
      <c r="R717" s="42"/>
      <c r="S717" s="42"/>
      <c r="T717" s="42"/>
      <c r="U717" s="42"/>
      <c r="V717" s="42"/>
      <c r="W717" s="42"/>
      <c r="X717" s="42"/>
      <c r="Y717" s="42"/>
      <c r="Z717" s="42"/>
      <c r="AA717" s="42"/>
      <c r="AB717" s="42"/>
    </row>
    <row r="718" spans="1:28" ht="15.75" customHeight="1">
      <c r="A718" s="42"/>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row>
    <row r="719" spans="1:28" ht="15.75" customHeight="1">
      <c r="A719" s="42"/>
      <c r="B719" s="42"/>
      <c r="C719" s="42"/>
      <c r="D719" s="42"/>
      <c r="E719" s="42"/>
      <c r="F719" s="42"/>
      <c r="G719" s="42"/>
      <c r="H719" s="42"/>
      <c r="I719" s="42"/>
      <c r="J719" s="42"/>
      <c r="K719" s="42"/>
      <c r="L719" s="42"/>
      <c r="M719" s="42"/>
      <c r="N719" s="42"/>
      <c r="O719" s="42"/>
      <c r="P719" s="42"/>
      <c r="Q719" s="42"/>
      <c r="R719" s="42"/>
      <c r="S719" s="42"/>
      <c r="T719" s="42"/>
      <c r="U719" s="42"/>
      <c r="V719" s="42"/>
      <c r="W719" s="42"/>
      <c r="X719" s="42"/>
      <c r="Y719" s="42"/>
      <c r="Z719" s="42"/>
      <c r="AA719" s="42"/>
      <c r="AB719" s="42"/>
    </row>
    <row r="720" spans="1:28" ht="15.75" customHeight="1">
      <c r="A720" s="42"/>
      <c r="B720" s="42"/>
      <c r="C720" s="42"/>
      <c r="D720" s="42"/>
      <c r="E720" s="42"/>
      <c r="F720" s="42"/>
      <c r="G720" s="42"/>
      <c r="H720" s="42"/>
      <c r="I720" s="42"/>
      <c r="J720" s="42"/>
      <c r="K720" s="42"/>
      <c r="L720" s="42"/>
      <c r="M720" s="42"/>
      <c r="N720" s="42"/>
      <c r="O720" s="42"/>
      <c r="P720" s="42"/>
      <c r="Q720" s="42"/>
      <c r="R720" s="42"/>
      <c r="S720" s="42"/>
      <c r="T720" s="42"/>
      <c r="U720" s="42"/>
      <c r="V720" s="42"/>
      <c r="W720" s="42"/>
      <c r="X720" s="42"/>
      <c r="Y720" s="42"/>
      <c r="Z720" s="42"/>
      <c r="AA720" s="42"/>
      <c r="AB720" s="42"/>
    </row>
    <row r="721" spans="1:28" ht="15.75" customHeight="1">
      <c r="A721" s="42"/>
      <c r="B721" s="42"/>
      <c r="C721" s="42"/>
      <c r="D721" s="42"/>
      <c r="E721" s="42"/>
      <c r="F721" s="42"/>
      <c r="G721" s="42"/>
      <c r="H721" s="42"/>
      <c r="I721" s="42"/>
      <c r="J721" s="42"/>
      <c r="K721" s="42"/>
      <c r="L721" s="42"/>
      <c r="M721" s="42"/>
      <c r="N721" s="42"/>
      <c r="O721" s="42"/>
      <c r="P721" s="42"/>
      <c r="Q721" s="42"/>
      <c r="R721" s="42"/>
      <c r="S721" s="42"/>
      <c r="T721" s="42"/>
      <c r="U721" s="42"/>
      <c r="V721" s="42"/>
      <c r="W721" s="42"/>
      <c r="X721" s="42"/>
      <c r="Y721" s="42"/>
      <c r="Z721" s="42"/>
      <c r="AA721" s="42"/>
      <c r="AB721" s="42"/>
    </row>
    <row r="722" spans="1:28" ht="15.75" customHeight="1">
      <c r="A722" s="42"/>
      <c r="B722" s="42"/>
      <c r="C722" s="42"/>
      <c r="D722" s="42"/>
      <c r="E722" s="42"/>
      <c r="F722" s="42"/>
      <c r="G722" s="42"/>
      <c r="H722" s="42"/>
      <c r="I722" s="42"/>
      <c r="J722" s="42"/>
      <c r="K722" s="42"/>
      <c r="L722" s="42"/>
      <c r="M722" s="42"/>
      <c r="N722" s="42"/>
      <c r="O722" s="42"/>
      <c r="P722" s="42"/>
      <c r="Q722" s="42"/>
      <c r="R722" s="42"/>
      <c r="S722" s="42"/>
      <c r="T722" s="42"/>
      <c r="U722" s="42"/>
      <c r="V722" s="42"/>
      <c r="W722" s="42"/>
      <c r="X722" s="42"/>
      <c r="Y722" s="42"/>
      <c r="Z722" s="42"/>
      <c r="AA722" s="42"/>
      <c r="AB722" s="42"/>
    </row>
    <row r="723" spans="1:28" ht="15.75" customHeight="1">
      <c r="A723" s="42"/>
      <c r="B723" s="42"/>
      <c r="C723" s="42"/>
      <c r="D723" s="42"/>
      <c r="E723" s="42"/>
      <c r="F723" s="42"/>
      <c r="G723" s="42"/>
      <c r="H723" s="42"/>
      <c r="I723" s="42"/>
      <c r="J723" s="42"/>
      <c r="K723" s="42"/>
      <c r="L723" s="42"/>
      <c r="M723" s="42"/>
      <c r="N723" s="42"/>
      <c r="O723" s="42"/>
      <c r="P723" s="42"/>
      <c r="Q723" s="42"/>
      <c r="R723" s="42"/>
      <c r="S723" s="42"/>
      <c r="T723" s="42"/>
      <c r="U723" s="42"/>
      <c r="V723" s="42"/>
      <c r="W723" s="42"/>
      <c r="X723" s="42"/>
      <c r="Y723" s="42"/>
      <c r="Z723" s="42"/>
      <c r="AA723" s="42"/>
      <c r="AB723" s="42"/>
    </row>
    <row r="724" spans="1:28" ht="15.75" customHeight="1">
      <c r="A724" s="42"/>
      <c r="B724" s="42"/>
      <c r="C724" s="42"/>
      <c r="D724" s="42"/>
      <c r="E724" s="42"/>
      <c r="F724" s="42"/>
      <c r="G724" s="42"/>
      <c r="H724" s="42"/>
      <c r="I724" s="42"/>
      <c r="J724" s="42"/>
      <c r="K724" s="42"/>
      <c r="L724" s="42"/>
      <c r="M724" s="42"/>
      <c r="N724" s="42"/>
      <c r="O724" s="42"/>
      <c r="P724" s="42"/>
      <c r="Q724" s="42"/>
      <c r="R724" s="42"/>
      <c r="S724" s="42"/>
      <c r="T724" s="42"/>
      <c r="U724" s="42"/>
      <c r="V724" s="42"/>
      <c r="W724" s="42"/>
      <c r="X724" s="42"/>
      <c r="Y724" s="42"/>
      <c r="Z724" s="42"/>
      <c r="AA724" s="42"/>
      <c r="AB724" s="42"/>
    </row>
    <row r="725" spans="1:28" ht="15.75" customHeight="1">
      <c r="A725" s="42"/>
      <c r="B725" s="42"/>
      <c r="C725" s="42"/>
      <c r="D725" s="42"/>
      <c r="E725" s="42"/>
      <c r="F725" s="42"/>
      <c r="G725" s="42"/>
      <c r="H725" s="42"/>
      <c r="I725" s="42"/>
      <c r="J725" s="42"/>
      <c r="K725" s="42"/>
      <c r="L725" s="42"/>
      <c r="M725" s="42"/>
      <c r="N725" s="42"/>
      <c r="O725" s="42"/>
      <c r="P725" s="42"/>
      <c r="Q725" s="42"/>
      <c r="R725" s="42"/>
      <c r="S725" s="42"/>
      <c r="T725" s="42"/>
      <c r="U725" s="42"/>
      <c r="V725" s="42"/>
      <c r="W725" s="42"/>
      <c r="X725" s="42"/>
      <c r="Y725" s="42"/>
      <c r="Z725" s="42"/>
      <c r="AA725" s="42"/>
      <c r="AB725" s="42"/>
    </row>
    <row r="726" spans="1:28" ht="15.75" customHeight="1">
      <c r="A726" s="42"/>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row>
    <row r="727" spans="1:28" ht="15.75" customHeight="1">
      <c r="A727" s="42"/>
      <c r="B727" s="42"/>
      <c r="C727" s="42"/>
      <c r="D727" s="42"/>
      <c r="E727" s="42"/>
      <c r="F727" s="42"/>
      <c r="G727" s="42"/>
      <c r="H727" s="42"/>
      <c r="I727" s="42"/>
      <c r="J727" s="42"/>
      <c r="K727" s="42"/>
      <c r="L727" s="42"/>
      <c r="M727" s="42"/>
      <c r="N727" s="42"/>
      <c r="O727" s="42"/>
      <c r="P727" s="42"/>
      <c r="Q727" s="42"/>
      <c r="R727" s="42"/>
      <c r="S727" s="42"/>
      <c r="T727" s="42"/>
      <c r="U727" s="42"/>
      <c r="V727" s="42"/>
      <c r="W727" s="42"/>
      <c r="X727" s="42"/>
      <c r="Y727" s="42"/>
      <c r="Z727" s="42"/>
      <c r="AA727" s="42"/>
      <c r="AB727" s="42"/>
    </row>
    <row r="728" spans="1:28" ht="15.75" customHeight="1">
      <c r="A728" s="42"/>
      <c r="B728" s="42"/>
      <c r="C728" s="42"/>
      <c r="D728" s="42"/>
      <c r="E728" s="42"/>
      <c r="F728" s="42"/>
      <c r="G728" s="42"/>
      <c r="H728" s="42"/>
      <c r="I728" s="42"/>
      <c r="J728" s="42"/>
      <c r="K728" s="42"/>
      <c r="L728" s="42"/>
      <c r="M728" s="42"/>
      <c r="N728" s="42"/>
      <c r="O728" s="42"/>
      <c r="P728" s="42"/>
      <c r="Q728" s="42"/>
      <c r="R728" s="42"/>
      <c r="S728" s="42"/>
      <c r="T728" s="42"/>
      <c r="U728" s="42"/>
      <c r="V728" s="42"/>
      <c r="W728" s="42"/>
      <c r="X728" s="42"/>
      <c r="Y728" s="42"/>
      <c r="Z728" s="42"/>
      <c r="AA728" s="42"/>
      <c r="AB728" s="42"/>
    </row>
    <row r="729" spans="1:28" ht="15.75" customHeight="1">
      <c r="A729" s="42"/>
      <c r="B729" s="42"/>
      <c r="C729" s="42"/>
      <c r="D729" s="42"/>
      <c r="E729" s="42"/>
      <c r="F729" s="42"/>
      <c r="G729" s="42"/>
      <c r="H729" s="42"/>
      <c r="I729" s="42"/>
      <c r="J729" s="42"/>
      <c r="K729" s="42"/>
      <c r="L729" s="42"/>
      <c r="M729" s="42"/>
      <c r="N729" s="42"/>
      <c r="O729" s="42"/>
      <c r="P729" s="42"/>
      <c r="Q729" s="42"/>
      <c r="R729" s="42"/>
      <c r="S729" s="42"/>
      <c r="T729" s="42"/>
      <c r="U729" s="42"/>
      <c r="V729" s="42"/>
      <c r="W729" s="42"/>
      <c r="X729" s="42"/>
      <c r="Y729" s="42"/>
      <c r="Z729" s="42"/>
      <c r="AA729" s="42"/>
      <c r="AB729" s="42"/>
    </row>
    <row r="730" spans="1:28" ht="15.75" customHeight="1">
      <c r="A730" s="42"/>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row>
    <row r="731" spans="1:28" ht="15.75" customHeight="1">
      <c r="A731" s="42"/>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row>
    <row r="732" spans="1:28" ht="15.75" customHeight="1">
      <c r="A732" s="42"/>
      <c r="B732" s="42"/>
      <c r="C732" s="42"/>
      <c r="D732" s="42"/>
      <c r="E732" s="42"/>
      <c r="F732" s="42"/>
      <c r="G732" s="42"/>
      <c r="H732" s="42"/>
      <c r="I732" s="42"/>
      <c r="J732" s="42"/>
      <c r="K732" s="42"/>
      <c r="L732" s="42"/>
      <c r="M732" s="42"/>
      <c r="N732" s="42"/>
      <c r="O732" s="42"/>
      <c r="P732" s="42"/>
      <c r="Q732" s="42"/>
      <c r="R732" s="42"/>
      <c r="S732" s="42"/>
      <c r="T732" s="42"/>
      <c r="U732" s="42"/>
      <c r="V732" s="42"/>
      <c r="W732" s="42"/>
      <c r="X732" s="42"/>
      <c r="Y732" s="42"/>
      <c r="Z732" s="42"/>
      <c r="AA732" s="42"/>
      <c r="AB732" s="42"/>
    </row>
    <row r="733" spans="1:28" ht="15.75" customHeight="1">
      <c r="A733" s="42"/>
      <c r="B733" s="42"/>
      <c r="C733" s="42"/>
      <c r="D733" s="42"/>
      <c r="E733" s="42"/>
      <c r="F733" s="42"/>
      <c r="G733" s="42"/>
      <c r="H733" s="42"/>
      <c r="I733" s="42"/>
      <c r="J733" s="42"/>
      <c r="K733" s="42"/>
      <c r="L733" s="42"/>
      <c r="M733" s="42"/>
      <c r="N733" s="42"/>
      <c r="O733" s="42"/>
      <c r="P733" s="42"/>
      <c r="Q733" s="42"/>
      <c r="R733" s="42"/>
      <c r="S733" s="42"/>
      <c r="T733" s="42"/>
      <c r="U733" s="42"/>
      <c r="V733" s="42"/>
      <c r="W733" s="42"/>
      <c r="X733" s="42"/>
      <c r="Y733" s="42"/>
      <c r="Z733" s="42"/>
      <c r="AA733" s="42"/>
      <c r="AB733" s="42"/>
    </row>
    <row r="734" spans="1:28" ht="15.75" customHeight="1">
      <c r="A734" s="42"/>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row>
    <row r="735" spans="1:28" ht="15.75" customHeight="1">
      <c r="A735" s="42"/>
      <c r="B735" s="42"/>
      <c r="C735" s="42"/>
      <c r="D735" s="42"/>
      <c r="E735" s="42"/>
      <c r="F735" s="42"/>
      <c r="G735" s="42"/>
      <c r="H735" s="42"/>
      <c r="I735" s="42"/>
      <c r="J735" s="42"/>
      <c r="K735" s="42"/>
      <c r="L735" s="42"/>
      <c r="M735" s="42"/>
      <c r="N735" s="42"/>
      <c r="O735" s="42"/>
      <c r="P735" s="42"/>
      <c r="Q735" s="42"/>
      <c r="R735" s="42"/>
      <c r="S735" s="42"/>
      <c r="T735" s="42"/>
      <c r="U735" s="42"/>
      <c r="V735" s="42"/>
      <c r="W735" s="42"/>
      <c r="X735" s="42"/>
      <c r="Y735" s="42"/>
      <c r="Z735" s="42"/>
      <c r="AA735" s="42"/>
      <c r="AB735" s="42"/>
    </row>
    <row r="736" spans="1:28" ht="15.75" customHeight="1">
      <c r="A736" s="42"/>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row>
    <row r="737" spans="1:28" ht="15.75" customHeight="1">
      <c r="A737" s="42"/>
      <c r="B737" s="42"/>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row>
    <row r="738" spans="1:28" ht="15.75" customHeight="1">
      <c r="A738" s="42"/>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row>
    <row r="739" spans="1:28" ht="15.75" customHeight="1">
      <c r="A739" s="42"/>
      <c r="B739" s="42"/>
      <c r="C739" s="42"/>
      <c r="D739" s="42"/>
      <c r="E739" s="42"/>
      <c r="F739" s="42"/>
      <c r="G739" s="42"/>
      <c r="H739" s="42"/>
      <c r="I739" s="42"/>
      <c r="J739" s="42"/>
      <c r="K739" s="42"/>
      <c r="L739" s="42"/>
      <c r="M739" s="42"/>
      <c r="N739" s="42"/>
      <c r="O739" s="42"/>
      <c r="P739" s="42"/>
      <c r="Q739" s="42"/>
      <c r="R739" s="42"/>
      <c r="S739" s="42"/>
      <c r="T739" s="42"/>
      <c r="U739" s="42"/>
      <c r="V739" s="42"/>
      <c r="W739" s="42"/>
      <c r="X739" s="42"/>
      <c r="Y739" s="42"/>
      <c r="Z739" s="42"/>
      <c r="AA739" s="42"/>
      <c r="AB739" s="42"/>
    </row>
    <row r="740" spans="1:28" ht="15.75" customHeight="1">
      <c r="A740" s="42"/>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row>
    <row r="741" spans="1:28" ht="15.75" customHeight="1">
      <c r="A741" s="42"/>
      <c r="B741" s="42"/>
      <c r="C741" s="42"/>
      <c r="D741" s="42"/>
      <c r="E741" s="42"/>
      <c r="F741" s="42"/>
      <c r="G741" s="42"/>
      <c r="H741" s="42"/>
      <c r="I741" s="42"/>
      <c r="J741" s="42"/>
      <c r="K741" s="42"/>
      <c r="L741" s="42"/>
      <c r="M741" s="42"/>
      <c r="N741" s="42"/>
      <c r="O741" s="42"/>
      <c r="P741" s="42"/>
      <c r="Q741" s="42"/>
      <c r="R741" s="42"/>
      <c r="S741" s="42"/>
      <c r="T741" s="42"/>
      <c r="U741" s="42"/>
      <c r="V741" s="42"/>
      <c r="W741" s="42"/>
      <c r="X741" s="42"/>
      <c r="Y741" s="42"/>
      <c r="Z741" s="42"/>
      <c r="AA741" s="42"/>
      <c r="AB741" s="42"/>
    </row>
    <row r="742" spans="1:28" ht="15.75" customHeight="1">
      <c r="A742" s="42"/>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row>
    <row r="743" spans="1:28" ht="15.75" customHeight="1">
      <c r="A743" s="42"/>
      <c r="B743" s="42"/>
      <c r="C743" s="42"/>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row>
    <row r="744" spans="1:28" ht="15.75" customHeight="1">
      <c r="A744" s="42"/>
      <c r="B744" s="42"/>
      <c r="C744" s="42"/>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row>
    <row r="745" spans="1:28" ht="15.75" customHeight="1">
      <c r="A745" s="42"/>
      <c r="B745" s="42"/>
      <c r="C745" s="42"/>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row>
    <row r="746" spans="1:28" ht="15.75" customHeight="1">
      <c r="A746" s="42"/>
      <c r="B746" s="42"/>
      <c r="C746" s="42"/>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row>
    <row r="747" spans="1:28" ht="15.75" customHeight="1">
      <c r="A747" s="42"/>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row>
    <row r="748" spans="1:28" ht="15.75" customHeight="1">
      <c r="A748" s="42"/>
      <c r="B748" s="42"/>
      <c r="C748" s="42"/>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row>
    <row r="749" spans="1:28" ht="15.75" customHeight="1">
      <c r="A749" s="42"/>
      <c r="B749" s="42"/>
      <c r="C749" s="42"/>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row>
    <row r="750" spans="1:28" ht="15.75" customHeight="1">
      <c r="A750" s="42"/>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row>
    <row r="751" spans="1:28" ht="15.75" customHeight="1">
      <c r="A751" s="42"/>
      <c r="B751" s="42"/>
      <c r="C751" s="42"/>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row>
    <row r="752" spans="1:28" ht="15.75" customHeight="1">
      <c r="A752" s="42"/>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row>
    <row r="753" spans="1:28" ht="15.75" customHeight="1">
      <c r="A753" s="42"/>
      <c r="B753" s="42"/>
      <c r="C753" s="42"/>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row>
    <row r="754" spans="1:28" ht="15.75" customHeight="1">
      <c r="A754" s="42"/>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row>
    <row r="755" spans="1:28" ht="15.75" customHeight="1">
      <c r="A755" s="42"/>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row>
    <row r="756" spans="1:28" ht="15.75" customHeight="1">
      <c r="A756" s="42"/>
      <c r="B756" s="42"/>
      <c r="C756" s="42"/>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row>
    <row r="757" spans="1:28" ht="15.75" customHeight="1">
      <c r="A757" s="42"/>
      <c r="B757" s="42"/>
      <c r="C757" s="42"/>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row>
    <row r="758" spans="1:28" ht="15.75" customHeight="1">
      <c r="A758" s="42"/>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row>
    <row r="759" spans="1:28" ht="15.75" customHeight="1">
      <c r="A759" s="42"/>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row>
    <row r="760" spans="1:28" ht="15.75" customHeight="1">
      <c r="A760" s="42"/>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row>
    <row r="761" spans="1:28" ht="15.75" customHeight="1">
      <c r="A761" s="42"/>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row>
    <row r="762" spans="1:28" ht="15.75" customHeight="1">
      <c r="A762" s="42"/>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row>
    <row r="763" spans="1:28" ht="15.75" customHeight="1">
      <c r="A763" s="42"/>
      <c r="B763" s="42"/>
      <c r="C763" s="42"/>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row>
    <row r="764" spans="1:28" ht="15.75" customHeight="1">
      <c r="A764" s="42"/>
      <c r="B764" s="42"/>
      <c r="C764" s="42"/>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row>
    <row r="765" spans="1:28" ht="15.75" customHeight="1">
      <c r="A765" s="42"/>
      <c r="B765" s="42"/>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row>
    <row r="766" spans="1:28" ht="15.75" customHeight="1">
      <c r="A766" s="42"/>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row>
    <row r="767" spans="1:28" ht="15.75" customHeight="1">
      <c r="A767" s="42"/>
      <c r="B767" s="42"/>
      <c r="C767" s="42"/>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row>
    <row r="768" spans="1:28" ht="15.75" customHeight="1">
      <c r="A768" s="42"/>
      <c r="B768" s="42"/>
      <c r="C768" s="42"/>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row>
    <row r="769" spans="1:28" ht="15.75" customHeight="1">
      <c r="A769" s="42"/>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row>
    <row r="770" spans="1:28" ht="15.75" customHeight="1">
      <c r="A770" s="42"/>
      <c r="B770" s="42"/>
      <c r="C770" s="42"/>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row>
    <row r="771" spans="1:28" ht="15.75" customHeight="1">
      <c r="A771" s="42"/>
      <c r="B771" s="42"/>
      <c r="C771" s="42"/>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row>
    <row r="772" spans="1:28" ht="15.75" customHeight="1">
      <c r="A772" s="42"/>
      <c r="B772" s="42"/>
      <c r="C772" s="42"/>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row>
    <row r="773" spans="1:28" ht="15.75" customHeight="1">
      <c r="A773" s="42"/>
      <c r="B773" s="42"/>
      <c r="C773" s="42"/>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row>
    <row r="774" spans="1:28" ht="15.75" customHeight="1">
      <c r="A774" s="42"/>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row>
    <row r="775" spans="1:28" ht="15.75" customHeight="1">
      <c r="A775" s="42"/>
      <c r="B775" s="42"/>
      <c r="C775" s="42"/>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row>
    <row r="776" spans="1:28" ht="15.75" customHeight="1">
      <c r="A776" s="42"/>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row>
    <row r="777" spans="1:28" ht="15.75" customHeight="1">
      <c r="A777" s="42"/>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row>
    <row r="778" spans="1:28" ht="15.75" customHeight="1">
      <c r="A778" s="42"/>
      <c r="B778" s="42"/>
      <c r="C778" s="42"/>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row>
    <row r="779" spans="1:28" ht="15.75" customHeight="1">
      <c r="A779" s="42"/>
      <c r="B779" s="42"/>
      <c r="C779" s="42"/>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row>
    <row r="780" spans="1:28" ht="15.75" customHeight="1">
      <c r="A780" s="42"/>
      <c r="B780" s="42"/>
      <c r="C780" s="42"/>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row>
    <row r="781" spans="1:28" ht="15.75" customHeight="1">
      <c r="A781" s="42"/>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row>
    <row r="782" spans="1:28" ht="15.75" customHeight="1">
      <c r="A782" s="42"/>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row>
    <row r="783" spans="1:28" ht="15.75" customHeight="1">
      <c r="A783" s="42"/>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row>
    <row r="784" spans="1:28" ht="15.75" customHeight="1">
      <c r="A784" s="42"/>
      <c r="B784" s="42"/>
      <c r="C784" s="42"/>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row>
    <row r="785" spans="1:28" ht="15.75" customHeight="1">
      <c r="A785" s="42"/>
      <c r="B785" s="42"/>
      <c r="C785" s="42"/>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row>
    <row r="786" spans="1:28" ht="15.75" customHeight="1">
      <c r="A786" s="42"/>
      <c r="B786" s="42"/>
      <c r="C786" s="42"/>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row>
    <row r="787" spans="1:28" ht="15.75" customHeight="1">
      <c r="A787" s="42"/>
      <c r="B787" s="42"/>
      <c r="C787" s="42"/>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row>
    <row r="788" spans="1:28" ht="15.75" customHeight="1">
      <c r="A788" s="42"/>
      <c r="B788" s="42"/>
      <c r="C788" s="42"/>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row>
    <row r="789" spans="1:28" ht="15.75" customHeight="1">
      <c r="A789" s="42"/>
      <c r="B789" s="42"/>
      <c r="C789" s="42"/>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row>
    <row r="790" spans="1:28" ht="15.75" customHeight="1">
      <c r="A790" s="42"/>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row>
    <row r="791" spans="1:28" ht="15.75" customHeight="1">
      <c r="A791" s="42"/>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row>
    <row r="792" spans="1:28" ht="15.75" customHeight="1">
      <c r="A792" s="42"/>
      <c r="B792" s="42"/>
      <c r="C792" s="42"/>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row>
    <row r="793" spans="1:28" ht="15.75" customHeight="1">
      <c r="A793" s="42"/>
      <c r="B793" s="42"/>
      <c r="C793" s="42"/>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row>
    <row r="794" spans="1:28" ht="15.75" customHeight="1">
      <c r="A794" s="42"/>
      <c r="B794" s="42"/>
      <c r="C794" s="42"/>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row>
    <row r="795" spans="1:28" ht="15.75" customHeight="1">
      <c r="A795" s="42"/>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row>
    <row r="796" spans="1:28" ht="15.75" customHeight="1">
      <c r="A796" s="42"/>
      <c r="B796" s="42"/>
      <c r="C796" s="42"/>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row>
    <row r="797" spans="1:28" ht="15.75" customHeight="1">
      <c r="A797" s="42"/>
      <c r="B797" s="42"/>
      <c r="C797" s="42"/>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row>
    <row r="798" spans="1:28" ht="15.75" customHeight="1">
      <c r="A798" s="42"/>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row>
    <row r="799" spans="1:28" ht="15.75" customHeight="1">
      <c r="A799" s="42"/>
      <c r="B799" s="42"/>
      <c r="C799" s="42"/>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row>
    <row r="800" spans="1:28" ht="15.75" customHeight="1">
      <c r="A800" s="42"/>
      <c r="B800" s="42"/>
      <c r="C800" s="42"/>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row>
    <row r="801" spans="1:28" ht="15.75" customHeight="1">
      <c r="A801" s="42"/>
      <c r="B801" s="42"/>
      <c r="C801" s="42"/>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row>
    <row r="802" spans="1:28" ht="15.75" customHeight="1">
      <c r="A802" s="42"/>
      <c r="B802" s="42"/>
      <c r="C802" s="42"/>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row>
    <row r="803" spans="1:28" ht="15.75" customHeight="1">
      <c r="A803" s="42"/>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row>
    <row r="804" spans="1:28" ht="15.75" customHeight="1">
      <c r="A804" s="42"/>
      <c r="B804" s="42"/>
      <c r="C804" s="42"/>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row>
    <row r="805" spans="1:28" ht="15.75" customHeight="1">
      <c r="A805" s="42"/>
      <c r="B805" s="42"/>
      <c r="C805" s="42"/>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row>
    <row r="806" spans="1:28" ht="15.75" customHeight="1">
      <c r="A806" s="42"/>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row>
    <row r="807" spans="1:28" ht="15.75" customHeight="1">
      <c r="A807" s="42"/>
      <c r="B807" s="42"/>
      <c r="C807" s="42"/>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row>
    <row r="808" spans="1:28" ht="15.75" customHeight="1">
      <c r="A808" s="42"/>
      <c r="B808" s="42"/>
      <c r="C808" s="42"/>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row>
    <row r="809" spans="1:28" ht="15.75" customHeight="1">
      <c r="A809" s="42"/>
      <c r="B809" s="42"/>
      <c r="C809" s="42"/>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row>
    <row r="810" spans="1:28" ht="15.75" customHeight="1">
      <c r="A810" s="42"/>
      <c r="B810" s="42"/>
      <c r="C810" s="42"/>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row>
    <row r="811" spans="1:28" ht="15.75" customHeight="1">
      <c r="A811" s="42"/>
      <c r="B811" s="42"/>
      <c r="C811" s="42"/>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row>
    <row r="812" spans="1:28" ht="15.75" customHeight="1">
      <c r="A812" s="42"/>
      <c r="B812" s="42"/>
      <c r="C812" s="42"/>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row>
    <row r="813" spans="1:28" ht="15.75" customHeight="1">
      <c r="A813" s="42"/>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row>
    <row r="814" spans="1:28" ht="15.75" customHeight="1">
      <c r="A814" s="42"/>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row>
    <row r="815" spans="1:28" ht="15.75" customHeight="1">
      <c r="A815" s="42"/>
      <c r="B815" s="42"/>
      <c r="C815" s="42"/>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row>
    <row r="816" spans="1:28" ht="15.75" customHeight="1">
      <c r="A816" s="42"/>
      <c r="B816" s="42"/>
      <c r="C816" s="42"/>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row>
    <row r="817" spans="1:28" ht="15.75" customHeight="1">
      <c r="A817" s="42"/>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row>
    <row r="818" spans="1:28" ht="15.75" customHeight="1">
      <c r="A818" s="42"/>
      <c r="B818" s="42"/>
      <c r="C818" s="42"/>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row>
    <row r="819" spans="1:28" ht="15.75" customHeight="1">
      <c r="A819" s="42"/>
      <c r="B819" s="42"/>
      <c r="C819" s="42"/>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row>
    <row r="820" spans="1:28" ht="15.75" customHeight="1">
      <c r="A820" s="42"/>
      <c r="B820" s="42"/>
      <c r="C820" s="42"/>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row>
    <row r="821" spans="1:28" ht="15.75" customHeight="1">
      <c r="A821" s="42"/>
      <c r="B821" s="42"/>
      <c r="C821" s="42"/>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row>
    <row r="822" spans="1:28" ht="15.75" customHeight="1">
      <c r="A822" s="42"/>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row>
    <row r="823" spans="1:28" ht="15.75" customHeight="1">
      <c r="A823" s="42"/>
      <c r="B823" s="42"/>
      <c r="C823" s="42"/>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row>
    <row r="824" spans="1:28" ht="15.75" customHeight="1">
      <c r="A824" s="42"/>
      <c r="B824" s="42"/>
      <c r="C824" s="42"/>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row>
    <row r="825" spans="1:28" ht="15.75" customHeight="1">
      <c r="A825" s="42"/>
      <c r="B825" s="42"/>
      <c r="C825" s="42"/>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row>
    <row r="826" spans="1:28" ht="15.75" customHeight="1">
      <c r="A826" s="42"/>
      <c r="B826" s="42"/>
      <c r="C826" s="42"/>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row>
    <row r="827" spans="1:28" ht="15.75" customHeight="1">
      <c r="A827" s="42"/>
      <c r="B827" s="42"/>
      <c r="C827" s="42"/>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row>
    <row r="828" spans="1:28" ht="15.75" customHeight="1">
      <c r="A828" s="42"/>
      <c r="B828" s="42"/>
      <c r="C828" s="42"/>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row>
    <row r="829" spans="1:28" ht="15.75" customHeight="1">
      <c r="A829" s="42"/>
      <c r="B829" s="42"/>
      <c r="C829" s="42"/>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row>
    <row r="830" spans="1:28" ht="15.75" customHeight="1">
      <c r="A830" s="42"/>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row>
    <row r="831" spans="1:28" ht="15.75" customHeight="1">
      <c r="A831" s="42"/>
      <c r="B831" s="42"/>
      <c r="C831" s="42"/>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row>
    <row r="832" spans="1:28" ht="15.75" customHeight="1">
      <c r="A832" s="42"/>
      <c r="B832" s="42"/>
      <c r="C832" s="42"/>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row>
    <row r="833" spans="1:28" ht="15.75" customHeight="1">
      <c r="A833" s="42"/>
      <c r="B833" s="42"/>
      <c r="C833" s="42"/>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row>
    <row r="834" spans="1:28" ht="15.75" customHeight="1">
      <c r="A834" s="42"/>
      <c r="B834" s="42"/>
      <c r="C834" s="42"/>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row>
    <row r="835" spans="1:28" ht="15.75" customHeight="1">
      <c r="A835" s="42"/>
      <c r="B835" s="42"/>
      <c r="C835" s="42"/>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row>
    <row r="836" spans="1:28" ht="15.75" customHeight="1">
      <c r="A836" s="42"/>
      <c r="B836" s="42"/>
      <c r="C836" s="42"/>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row>
    <row r="837" spans="1:28" ht="15.75" customHeight="1">
      <c r="A837" s="42"/>
      <c r="B837" s="42"/>
      <c r="C837" s="42"/>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row>
    <row r="838" spans="1:28" ht="15.75" customHeight="1">
      <c r="A838" s="42"/>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row>
    <row r="839" spans="1:28" ht="15.75" customHeight="1">
      <c r="A839" s="42"/>
      <c r="B839" s="42"/>
      <c r="C839" s="42"/>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row>
    <row r="840" spans="1:28" ht="15.75" customHeight="1">
      <c r="A840" s="42"/>
      <c r="B840" s="42"/>
      <c r="C840" s="42"/>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row>
    <row r="841" spans="1:28" ht="15.75" customHeight="1">
      <c r="A841" s="42"/>
      <c r="B841" s="42"/>
      <c r="C841" s="42"/>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row>
    <row r="842" spans="1:28" ht="15.75" customHeight="1">
      <c r="A842" s="42"/>
      <c r="B842" s="42"/>
      <c r="C842" s="42"/>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row>
    <row r="843" spans="1:28" ht="15.75" customHeight="1">
      <c r="A843" s="42"/>
      <c r="B843" s="42"/>
      <c r="C843" s="42"/>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row>
    <row r="844" spans="1:28" ht="15.75" customHeight="1">
      <c r="A844" s="42"/>
      <c r="B844" s="42"/>
      <c r="C844" s="42"/>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row>
    <row r="845" spans="1:28" ht="15.75" customHeight="1">
      <c r="A845" s="42"/>
      <c r="B845" s="42"/>
      <c r="C845" s="42"/>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row>
    <row r="846" spans="1:28" ht="15.75" customHeight="1">
      <c r="A846" s="42"/>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row>
    <row r="847" spans="1:28" ht="15.75" customHeight="1">
      <c r="A847" s="42"/>
      <c r="B847" s="42"/>
      <c r="C847" s="42"/>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row>
    <row r="848" spans="1:28" ht="15.75" customHeight="1">
      <c r="A848" s="42"/>
      <c r="B848" s="42"/>
      <c r="C848" s="42"/>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row>
    <row r="849" spans="1:28" ht="15.75" customHeight="1">
      <c r="A849" s="42"/>
      <c r="B849" s="42"/>
      <c r="C849" s="42"/>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row>
    <row r="850" spans="1:28" ht="15.75" customHeight="1">
      <c r="A850" s="42"/>
      <c r="B850" s="42"/>
      <c r="C850" s="42"/>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row>
    <row r="851" spans="1:28" ht="15.75" customHeight="1">
      <c r="A851" s="42"/>
      <c r="B851" s="42"/>
      <c r="C851" s="42"/>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row>
    <row r="852" spans="1:28" ht="15.75" customHeight="1">
      <c r="A852" s="42"/>
      <c r="B852" s="42"/>
      <c r="C852" s="42"/>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row>
    <row r="853" spans="1:28" ht="15.75" customHeight="1">
      <c r="A853" s="42"/>
      <c r="B853" s="42"/>
      <c r="C853" s="42"/>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row>
    <row r="854" spans="1:28" ht="15.75" customHeight="1">
      <c r="A854" s="42"/>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row>
    <row r="855" spans="1:28" ht="15.75" customHeight="1">
      <c r="A855" s="42"/>
      <c r="B855" s="42"/>
      <c r="C855" s="42"/>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row>
    <row r="856" spans="1:28" ht="15.75" customHeight="1">
      <c r="A856" s="42"/>
      <c r="B856" s="42"/>
      <c r="C856" s="42"/>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row>
    <row r="857" spans="1:28" ht="15.75" customHeight="1">
      <c r="A857" s="42"/>
      <c r="B857" s="42"/>
      <c r="C857" s="42"/>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row>
    <row r="858" spans="1:28" ht="15.75" customHeight="1">
      <c r="A858" s="42"/>
      <c r="B858" s="42"/>
      <c r="C858" s="42"/>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row>
    <row r="859" spans="1:28" ht="15.75" customHeight="1">
      <c r="A859" s="42"/>
      <c r="B859" s="42"/>
      <c r="C859" s="42"/>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row>
    <row r="860" spans="1:28" ht="15.75" customHeight="1">
      <c r="A860" s="42"/>
      <c r="B860" s="42"/>
      <c r="C860" s="42"/>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row>
    <row r="861" spans="1:28" ht="15.75" customHeight="1">
      <c r="A861" s="42"/>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row>
    <row r="862" spans="1:28" ht="15.75" customHeight="1">
      <c r="A862" s="42"/>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row>
    <row r="863" spans="1:28" ht="15.75" customHeight="1">
      <c r="A863" s="42"/>
      <c r="B863" s="42"/>
      <c r="C863" s="42"/>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row>
    <row r="864" spans="1:28" ht="15.75" customHeight="1">
      <c r="A864" s="42"/>
      <c r="B864" s="42"/>
      <c r="C864" s="42"/>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row>
    <row r="865" spans="1:28" ht="15.75" customHeight="1">
      <c r="A865" s="42"/>
      <c r="B865" s="42"/>
      <c r="C865" s="42"/>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row>
    <row r="866" spans="1:28" ht="15.75" customHeight="1">
      <c r="A866" s="42"/>
      <c r="B866" s="42"/>
      <c r="C866" s="42"/>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row>
    <row r="867" spans="1:28" ht="15.75" customHeight="1">
      <c r="A867" s="42"/>
      <c r="B867" s="42"/>
      <c r="C867" s="42"/>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row>
    <row r="868" spans="1:28" ht="15.75" customHeight="1">
      <c r="A868" s="42"/>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row>
    <row r="869" spans="1:28" ht="15.75" customHeight="1">
      <c r="A869" s="42"/>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row>
    <row r="870" spans="1:28" ht="15.75" customHeight="1">
      <c r="A870" s="42"/>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row>
    <row r="871" spans="1:28" ht="15.75" customHeight="1">
      <c r="A871" s="42"/>
      <c r="B871" s="42"/>
      <c r="C871" s="42"/>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row>
    <row r="872" spans="1:28" ht="15.75" customHeight="1">
      <c r="A872" s="42"/>
      <c r="B872" s="42"/>
      <c r="C872" s="42"/>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row>
    <row r="873" spans="1:28" ht="15.75" customHeight="1">
      <c r="A873" s="42"/>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row>
    <row r="874" spans="1:28" ht="15.75" customHeight="1">
      <c r="A874" s="42"/>
      <c r="B874" s="42"/>
      <c r="C874" s="42"/>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row>
    <row r="875" spans="1:28" ht="15.75" customHeight="1">
      <c r="A875" s="42"/>
      <c r="B875" s="42"/>
      <c r="C875" s="42"/>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row>
    <row r="876" spans="1:28" ht="15.75" customHeight="1">
      <c r="A876" s="42"/>
      <c r="B876" s="42"/>
      <c r="C876" s="42"/>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row>
    <row r="877" spans="1:28" ht="15.75" customHeight="1">
      <c r="A877" s="42"/>
      <c r="B877" s="42"/>
      <c r="C877" s="42"/>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row>
    <row r="878" spans="1:28" ht="15.75" customHeight="1">
      <c r="A878" s="42"/>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row>
    <row r="879" spans="1:28" ht="15.75" customHeight="1">
      <c r="A879" s="42"/>
      <c r="B879" s="42"/>
      <c r="C879" s="42"/>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row>
    <row r="880" spans="1:28" ht="15.75" customHeight="1">
      <c r="A880" s="42"/>
      <c r="B880" s="42"/>
      <c r="C880" s="42"/>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row>
    <row r="881" spans="1:28" ht="15.75" customHeight="1">
      <c r="A881" s="42"/>
      <c r="B881" s="42"/>
      <c r="C881" s="42"/>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row>
    <row r="882" spans="1:28" ht="15.75" customHeight="1">
      <c r="A882" s="42"/>
      <c r="B882" s="42"/>
      <c r="C882" s="42"/>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row>
    <row r="883" spans="1:28" ht="15.75" customHeight="1">
      <c r="A883" s="42"/>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row>
    <row r="884" spans="1:28" ht="15.75" customHeight="1">
      <c r="A884" s="42"/>
      <c r="B884" s="42"/>
      <c r="C884" s="42"/>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row>
    <row r="885" spans="1:28" ht="15.75" customHeight="1">
      <c r="A885" s="42"/>
      <c r="B885" s="42"/>
      <c r="C885" s="42"/>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row>
    <row r="886" spans="1:28" ht="15.75" customHeight="1">
      <c r="A886" s="42"/>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row>
    <row r="887" spans="1:28" ht="15.75" customHeight="1">
      <c r="A887" s="42"/>
      <c r="B887" s="42"/>
      <c r="C887" s="42"/>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row>
    <row r="888" spans="1:28" ht="15.75" customHeight="1">
      <c r="A888" s="42"/>
      <c r="B888" s="42"/>
      <c r="C888" s="42"/>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row>
    <row r="889" spans="1:28" ht="15.75" customHeight="1">
      <c r="A889" s="42"/>
      <c r="B889" s="42"/>
      <c r="C889" s="42"/>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row>
    <row r="890" spans="1:28" ht="15.75" customHeight="1">
      <c r="A890" s="42"/>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row>
    <row r="891" spans="1:28" ht="15.75" customHeight="1">
      <c r="A891" s="42"/>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row>
    <row r="892" spans="1:28" ht="15.75" customHeight="1">
      <c r="A892" s="42"/>
      <c r="B892" s="42"/>
      <c r="C892" s="42"/>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row>
    <row r="893" spans="1:28" ht="15.75" customHeight="1">
      <c r="A893" s="42"/>
      <c r="B893" s="42"/>
      <c r="C893" s="42"/>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row>
    <row r="894" spans="1:28" ht="15.75" customHeight="1">
      <c r="A894" s="42"/>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row>
    <row r="895" spans="1:28" ht="15.75" customHeight="1">
      <c r="A895" s="42"/>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row>
    <row r="896" spans="1:28" ht="15.75" customHeight="1">
      <c r="A896" s="42"/>
      <c r="B896" s="42"/>
      <c r="C896" s="42"/>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row>
    <row r="897" spans="1:28" ht="15.75" customHeight="1">
      <c r="A897" s="42"/>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row>
    <row r="898" spans="1:28" ht="15.75" customHeight="1">
      <c r="A898" s="42"/>
      <c r="B898" s="42"/>
      <c r="C898" s="42"/>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row>
    <row r="899" spans="1:28" ht="15.75" customHeight="1">
      <c r="A899" s="42"/>
      <c r="B899" s="42"/>
      <c r="C899" s="42"/>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row>
    <row r="900" spans="1:28" ht="15.75" customHeight="1">
      <c r="A900" s="42"/>
      <c r="B900" s="42"/>
      <c r="C900" s="42"/>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row>
    <row r="901" spans="1:28" ht="15.75" customHeight="1">
      <c r="A901" s="42"/>
      <c r="B901" s="42"/>
      <c r="C901" s="42"/>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row>
    <row r="902" spans="1:28" ht="15.75" customHeight="1">
      <c r="A902" s="42"/>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row>
    <row r="903" spans="1:28" ht="15.75" customHeight="1">
      <c r="A903" s="42"/>
      <c r="B903" s="42"/>
      <c r="C903" s="42"/>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row>
    <row r="904" spans="1:28" ht="15.75" customHeight="1">
      <c r="A904" s="42"/>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row>
    <row r="905" spans="1:28" ht="15.75" customHeight="1">
      <c r="A905" s="42"/>
      <c r="B905" s="42"/>
      <c r="C905" s="42"/>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row>
    <row r="906" spans="1:28" ht="15.75" customHeight="1">
      <c r="A906" s="42"/>
      <c r="B906" s="42"/>
      <c r="C906" s="42"/>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row>
    <row r="907" spans="1:28" ht="15.75" customHeight="1">
      <c r="A907" s="42"/>
      <c r="B907" s="42"/>
      <c r="C907" s="42"/>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row>
    <row r="908" spans="1:28" ht="15.75" customHeight="1">
      <c r="A908" s="42"/>
      <c r="B908" s="42"/>
      <c r="C908" s="42"/>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row>
    <row r="909" spans="1:28" ht="15.75" customHeight="1">
      <c r="A909" s="42"/>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row>
    <row r="910" spans="1:28" ht="15.75" customHeight="1">
      <c r="A910" s="42"/>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row>
    <row r="911" spans="1:28" ht="15.75" customHeight="1">
      <c r="A911" s="42"/>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row>
    <row r="912" spans="1:28" ht="15.75" customHeight="1">
      <c r="A912" s="42"/>
      <c r="B912" s="42"/>
      <c r="C912" s="42"/>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row>
    <row r="913" spans="1:28" ht="15.75" customHeight="1">
      <c r="A913" s="42"/>
      <c r="B913" s="42"/>
      <c r="C913" s="42"/>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row>
    <row r="914" spans="1:28" ht="15.75" customHeight="1">
      <c r="A914" s="42"/>
      <c r="B914" s="42"/>
      <c r="C914" s="42"/>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row>
    <row r="915" spans="1:28" ht="15.75" customHeight="1">
      <c r="A915" s="42"/>
      <c r="B915" s="42"/>
      <c r="C915" s="42"/>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row>
    <row r="916" spans="1:28" ht="15.75" customHeight="1">
      <c r="A916" s="42"/>
      <c r="B916" s="42"/>
      <c r="C916" s="42"/>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row>
    <row r="917" spans="1:28" ht="15.75" customHeight="1">
      <c r="A917" s="42"/>
      <c r="B917" s="42"/>
      <c r="C917" s="42"/>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row>
    <row r="918" spans="1:28" ht="15.75" customHeight="1">
      <c r="A918" s="42"/>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row>
    <row r="919" spans="1:28" ht="15.75" customHeight="1">
      <c r="A919" s="42"/>
      <c r="B919" s="42"/>
      <c r="C919" s="42"/>
      <c r="D919" s="42"/>
      <c r="E919" s="42"/>
      <c r="F919" s="42"/>
      <c r="G919" s="42"/>
      <c r="H919" s="42"/>
      <c r="I919" s="42"/>
      <c r="J919" s="42"/>
      <c r="K919" s="42"/>
      <c r="L919" s="42"/>
      <c r="M919" s="42"/>
      <c r="N919" s="42"/>
      <c r="O919" s="42"/>
      <c r="P919" s="42"/>
      <c r="Q919" s="42"/>
      <c r="R919" s="42"/>
      <c r="S919" s="42"/>
      <c r="T919" s="42"/>
      <c r="U919" s="42"/>
      <c r="V919" s="42"/>
      <c r="W919" s="42"/>
      <c r="X919" s="42"/>
      <c r="Y919" s="42"/>
      <c r="Z919" s="42"/>
      <c r="AA919" s="42"/>
      <c r="AB919" s="42"/>
    </row>
    <row r="920" spans="1:28" ht="15.75" customHeight="1">
      <c r="A920" s="42"/>
      <c r="B920" s="42"/>
      <c r="C920" s="42"/>
      <c r="D920" s="42"/>
      <c r="E920" s="42"/>
      <c r="F920" s="42"/>
      <c r="G920" s="42"/>
      <c r="H920" s="42"/>
      <c r="I920" s="42"/>
      <c r="J920" s="42"/>
      <c r="K920" s="42"/>
      <c r="L920" s="42"/>
      <c r="M920" s="42"/>
      <c r="N920" s="42"/>
      <c r="O920" s="42"/>
      <c r="P920" s="42"/>
      <c r="Q920" s="42"/>
      <c r="R920" s="42"/>
      <c r="S920" s="42"/>
      <c r="T920" s="42"/>
      <c r="U920" s="42"/>
      <c r="V920" s="42"/>
      <c r="W920" s="42"/>
      <c r="X920" s="42"/>
      <c r="Y920" s="42"/>
      <c r="Z920" s="42"/>
      <c r="AA920" s="42"/>
      <c r="AB920" s="42"/>
    </row>
    <row r="921" spans="1:28" ht="15.75" customHeight="1">
      <c r="A921" s="42"/>
      <c r="B921" s="42"/>
      <c r="C921" s="42"/>
      <c r="D921" s="42"/>
      <c r="E921" s="42"/>
      <c r="F921" s="42"/>
      <c r="G921" s="42"/>
      <c r="H921" s="42"/>
      <c r="I921" s="42"/>
      <c r="J921" s="42"/>
      <c r="K921" s="42"/>
      <c r="L921" s="42"/>
      <c r="M921" s="42"/>
      <c r="N921" s="42"/>
      <c r="O921" s="42"/>
      <c r="P921" s="42"/>
      <c r="Q921" s="42"/>
      <c r="R921" s="42"/>
      <c r="S921" s="42"/>
      <c r="T921" s="42"/>
      <c r="U921" s="42"/>
      <c r="V921" s="42"/>
      <c r="W921" s="42"/>
      <c r="X921" s="42"/>
      <c r="Y921" s="42"/>
      <c r="Z921" s="42"/>
      <c r="AA921" s="42"/>
      <c r="AB921" s="42"/>
    </row>
    <row r="922" spans="1:28" ht="15.75" customHeight="1">
      <c r="A922" s="42"/>
      <c r="B922" s="42"/>
      <c r="C922" s="42"/>
      <c r="D922" s="42"/>
      <c r="E922" s="42"/>
      <c r="F922" s="42"/>
      <c r="G922" s="42"/>
      <c r="H922" s="42"/>
      <c r="I922" s="42"/>
      <c r="J922" s="42"/>
      <c r="K922" s="42"/>
      <c r="L922" s="42"/>
      <c r="M922" s="42"/>
      <c r="N922" s="42"/>
      <c r="O922" s="42"/>
      <c r="P922" s="42"/>
      <c r="Q922" s="42"/>
      <c r="R922" s="42"/>
      <c r="S922" s="42"/>
      <c r="T922" s="42"/>
      <c r="U922" s="42"/>
      <c r="V922" s="42"/>
      <c r="W922" s="42"/>
      <c r="X922" s="42"/>
      <c r="Y922" s="42"/>
      <c r="Z922" s="42"/>
      <c r="AA922" s="42"/>
      <c r="AB922" s="42"/>
    </row>
    <row r="923" spans="1:28" ht="15.75" customHeight="1">
      <c r="A923" s="42"/>
      <c r="B923" s="42"/>
      <c r="C923" s="42"/>
      <c r="D923" s="42"/>
      <c r="E923" s="42"/>
      <c r="F923" s="42"/>
      <c r="G923" s="42"/>
      <c r="H923" s="42"/>
      <c r="I923" s="42"/>
      <c r="J923" s="42"/>
      <c r="K923" s="42"/>
      <c r="L923" s="42"/>
      <c r="M923" s="42"/>
      <c r="N923" s="42"/>
      <c r="O923" s="42"/>
      <c r="P923" s="42"/>
      <c r="Q923" s="42"/>
      <c r="R923" s="42"/>
      <c r="S923" s="42"/>
      <c r="T923" s="42"/>
      <c r="U923" s="42"/>
      <c r="V923" s="42"/>
      <c r="W923" s="42"/>
      <c r="X923" s="42"/>
      <c r="Y923" s="42"/>
      <c r="Z923" s="42"/>
      <c r="AA923" s="42"/>
      <c r="AB923" s="42"/>
    </row>
    <row r="924" spans="1:28" ht="15.75" customHeight="1">
      <c r="A924" s="42"/>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row>
    <row r="925" spans="1:28" ht="15.75" customHeight="1">
      <c r="A925" s="42"/>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c r="Z925" s="42"/>
      <c r="AA925" s="42"/>
      <c r="AB925" s="42"/>
    </row>
    <row r="926" spans="1:28" ht="15.75" customHeight="1">
      <c r="A926" s="42"/>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row>
    <row r="927" spans="1:28" ht="15.75" customHeight="1">
      <c r="A927" s="42"/>
      <c r="B927" s="42"/>
      <c r="C927" s="42"/>
      <c r="D927" s="42"/>
      <c r="E927" s="42"/>
      <c r="F927" s="42"/>
      <c r="G927" s="42"/>
      <c r="H927" s="42"/>
      <c r="I927" s="42"/>
      <c r="J927" s="42"/>
      <c r="K927" s="42"/>
      <c r="L927" s="42"/>
      <c r="M927" s="42"/>
      <c r="N927" s="42"/>
      <c r="O927" s="42"/>
      <c r="P927" s="42"/>
      <c r="Q927" s="42"/>
      <c r="R927" s="42"/>
      <c r="S927" s="42"/>
      <c r="T927" s="42"/>
      <c r="U927" s="42"/>
      <c r="V927" s="42"/>
      <c r="W927" s="42"/>
      <c r="X927" s="42"/>
      <c r="Y927" s="42"/>
      <c r="Z927" s="42"/>
      <c r="AA927" s="42"/>
      <c r="AB927" s="42"/>
    </row>
    <row r="928" spans="1:28" ht="15.75" customHeight="1">
      <c r="A928" s="42"/>
      <c r="B928" s="42"/>
      <c r="C928" s="42"/>
      <c r="D928" s="42"/>
      <c r="E928" s="42"/>
      <c r="F928" s="42"/>
      <c r="G928" s="42"/>
      <c r="H928" s="42"/>
      <c r="I928" s="42"/>
      <c r="J928" s="42"/>
      <c r="K928" s="42"/>
      <c r="L928" s="42"/>
      <c r="M928" s="42"/>
      <c r="N928" s="42"/>
      <c r="O928" s="42"/>
      <c r="P928" s="42"/>
      <c r="Q928" s="42"/>
      <c r="R928" s="42"/>
      <c r="S928" s="42"/>
      <c r="T928" s="42"/>
      <c r="U928" s="42"/>
      <c r="V928" s="42"/>
      <c r="W928" s="42"/>
      <c r="X928" s="42"/>
      <c r="Y928" s="42"/>
      <c r="Z928" s="42"/>
      <c r="AA928" s="42"/>
      <c r="AB928" s="42"/>
    </row>
    <row r="929" spans="1:28" ht="15.75" customHeight="1">
      <c r="A929" s="42"/>
      <c r="B929" s="42"/>
      <c r="C929" s="42"/>
      <c r="D929" s="42"/>
      <c r="E929" s="42"/>
      <c r="F929" s="42"/>
      <c r="G929" s="42"/>
      <c r="H929" s="42"/>
      <c r="I929" s="42"/>
      <c r="J929" s="42"/>
      <c r="K929" s="42"/>
      <c r="L929" s="42"/>
      <c r="M929" s="42"/>
      <c r="N929" s="42"/>
      <c r="O929" s="42"/>
      <c r="P929" s="42"/>
      <c r="Q929" s="42"/>
      <c r="R929" s="42"/>
      <c r="S929" s="42"/>
      <c r="T929" s="42"/>
      <c r="U929" s="42"/>
      <c r="V929" s="42"/>
      <c r="W929" s="42"/>
      <c r="X929" s="42"/>
      <c r="Y929" s="42"/>
      <c r="Z929" s="42"/>
      <c r="AA929" s="42"/>
      <c r="AB929" s="42"/>
    </row>
    <row r="930" spans="1:28" ht="15.75" customHeight="1">
      <c r="A930" s="42"/>
      <c r="B930" s="42"/>
      <c r="C930" s="42"/>
      <c r="D930" s="42"/>
      <c r="E930" s="42"/>
      <c r="F930" s="42"/>
      <c r="G930" s="42"/>
      <c r="H930" s="42"/>
      <c r="I930" s="42"/>
      <c r="J930" s="42"/>
      <c r="K930" s="42"/>
      <c r="L930" s="42"/>
      <c r="M930" s="42"/>
      <c r="N930" s="42"/>
      <c r="O930" s="42"/>
      <c r="P930" s="42"/>
      <c r="Q930" s="42"/>
      <c r="R930" s="42"/>
      <c r="S930" s="42"/>
      <c r="T930" s="42"/>
      <c r="U930" s="42"/>
      <c r="V930" s="42"/>
      <c r="W930" s="42"/>
      <c r="X930" s="42"/>
      <c r="Y930" s="42"/>
      <c r="Z930" s="42"/>
      <c r="AA930" s="42"/>
      <c r="AB930" s="42"/>
    </row>
    <row r="931" spans="1:28" ht="15.75" customHeight="1">
      <c r="A931" s="42"/>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row>
    <row r="932" spans="1:28" ht="15.75" customHeight="1">
      <c r="A932" s="42"/>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row>
    <row r="933" spans="1:28" ht="15.75" customHeight="1">
      <c r="A933" s="42"/>
      <c r="B933" s="42"/>
      <c r="C933" s="42"/>
      <c r="D933" s="42"/>
      <c r="E933" s="42"/>
      <c r="F933" s="42"/>
      <c r="G933" s="42"/>
      <c r="H933" s="42"/>
      <c r="I933" s="42"/>
      <c r="J933" s="42"/>
      <c r="K933" s="42"/>
      <c r="L933" s="42"/>
      <c r="M933" s="42"/>
      <c r="N933" s="42"/>
      <c r="O933" s="42"/>
      <c r="P933" s="42"/>
      <c r="Q933" s="42"/>
      <c r="R933" s="42"/>
      <c r="S933" s="42"/>
      <c r="T933" s="42"/>
      <c r="U933" s="42"/>
      <c r="V933" s="42"/>
      <c r="W933" s="42"/>
      <c r="X933" s="42"/>
      <c r="Y933" s="42"/>
      <c r="Z933" s="42"/>
      <c r="AA933" s="42"/>
      <c r="AB933" s="42"/>
    </row>
    <row r="934" spans="1:28" ht="15.75" customHeight="1">
      <c r="A934" s="42"/>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row>
    <row r="935" spans="1:28" ht="15.75" customHeight="1">
      <c r="A935" s="42"/>
      <c r="B935" s="42"/>
      <c r="C935" s="42"/>
      <c r="D935" s="42"/>
      <c r="E935" s="42"/>
      <c r="F935" s="42"/>
      <c r="G935" s="42"/>
      <c r="H935" s="42"/>
      <c r="I935" s="42"/>
      <c r="J935" s="42"/>
      <c r="K935" s="42"/>
      <c r="L935" s="42"/>
      <c r="M935" s="42"/>
      <c r="N935" s="42"/>
      <c r="O935" s="42"/>
      <c r="P935" s="42"/>
      <c r="Q935" s="42"/>
      <c r="R935" s="42"/>
      <c r="S935" s="42"/>
      <c r="T935" s="42"/>
      <c r="U935" s="42"/>
      <c r="V935" s="42"/>
      <c r="W935" s="42"/>
      <c r="X935" s="42"/>
      <c r="Y935" s="42"/>
      <c r="Z935" s="42"/>
      <c r="AA935" s="42"/>
      <c r="AB935" s="42"/>
    </row>
    <row r="936" spans="1:28" ht="15.75" customHeight="1">
      <c r="A936" s="42"/>
      <c r="B936" s="42"/>
      <c r="C936" s="42"/>
      <c r="D936" s="42"/>
      <c r="E936" s="42"/>
      <c r="F936" s="42"/>
      <c r="G936" s="42"/>
      <c r="H936" s="42"/>
      <c r="I936" s="42"/>
      <c r="J936" s="42"/>
      <c r="K936" s="42"/>
      <c r="L936" s="42"/>
      <c r="M936" s="42"/>
      <c r="N936" s="42"/>
      <c r="O936" s="42"/>
      <c r="P936" s="42"/>
      <c r="Q936" s="42"/>
      <c r="R936" s="42"/>
      <c r="S936" s="42"/>
      <c r="T936" s="42"/>
      <c r="U936" s="42"/>
      <c r="V936" s="42"/>
      <c r="W936" s="42"/>
      <c r="X936" s="42"/>
      <c r="Y936" s="42"/>
      <c r="Z936" s="42"/>
      <c r="AA936" s="42"/>
      <c r="AB936" s="42"/>
    </row>
    <row r="937" spans="1:28" ht="15.75" customHeight="1">
      <c r="A937" s="42"/>
      <c r="B937" s="42"/>
      <c r="C937" s="42"/>
      <c r="D937" s="42"/>
      <c r="E937" s="42"/>
      <c r="F937" s="42"/>
      <c r="G937" s="42"/>
      <c r="H937" s="42"/>
      <c r="I937" s="42"/>
      <c r="J937" s="42"/>
      <c r="K937" s="42"/>
      <c r="L937" s="42"/>
      <c r="M937" s="42"/>
      <c r="N937" s="42"/>
      <c r="O937" s="42"/>
      <c r="P937" s="42"/>
      <c r="Q937" s="42"/>
      <c r="R937" s="42"/>
      <c r="S937" s="42"/>
      <c r="T937" s="42"/>
      <c r="U937" s="42"/>
      <c r="V937" s="42"/>
      <c r="W937" s="42"/>
      <c r="X937" s="42"/>
      <c r="Y937" s="42"/>
      <c r="Z937" s="42"/>
      <c r="AA937" s="42"/>
      <c r="AB937" s="42"/>
    </row>
    <row r="938" spans="1:28" ht="15.75" customHeight="1">
      <c r="A938" s="42"/>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row>
    <row r="939" spans="1:28" ht="15.75" customHeight="1">
      <c r="A939" s="42"/>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c r="Z939" s="42"/>
      <c r="AA939" s="42"/>
      <c r="AB939" s="42"/>
    </row>
    <row r="940" spans="1:28" ht="15.75" customHeight="1">
      <c r="A940" s="42"/>
      <c r="B940" s="42"/>
      <c r="C940" s="42"/>
      <c r="D940" s="42"/>
      <c r="E940" s="42"/>
      <c r="F940" s="42"/>
      <c r="G940" s="42"/>
      <c r="H940" s="42"/>
      <c r="I940" s="42"/>
      <c r="J940" s="42"/>
      <c r="K940" s="42"/>
      <c r="L940" s="42"/>
      <c r="M940" s="42"/>
      <c r="N940" s="42"/>
      <c r="O940" s="42"/>
      <c r="P940" s="42"/>
      <c r="Q940" s="42"/>
      <c r="R940" s="42"/>
      <c r="S940" s="42"/>
      <c r="T940" s="42"/>
      <c r="U940" s="42"/>
      <c r="V940" s="42"/>
      <c r="W940" s="42"/>
      <c r="X940" s="42"/>
      <c r="Y940" s="42"/>
      <c r="Z940" s="42"/>
      <c r="AA940" s="42"/>
      <c r="AB940" s="42"/>
    </row>
    <row r="941" spans="1:28" ht="15.75" customHeight="1">
      <c r="A941" s="42"/>
      <c r="B941" s="42"/>
      <c r="C941" s="42"/>
      <c r="D941" s="42"/>
      <c r="E941" s="42"/>
      <c r="F941" s="42"/>
      <c r="G941" s="42"/>
      <c r="H941" s="42"/>
      <c r="I941" s="42"/>
      <c r="J941" s="42"/>
      <c r="K941" s="42"/>
      <c r="L941" s="42"/>
      <c r="M941" s="42"/>
      <c r="N941" s="42"/>
      <c r="O941" s="42"/>
      <c r="P941" s="42"/>
      <c r="Q941" s="42"/>
      <c r="R941" s="42"/>
      <c r="S941" s="42"/>
      <c r="T941" s="42"/>
      <c r="U941" s="42"/>
      <c r="V941" s="42"/>
      <c r="W941" s="42"/>
      <c r="X941" s="42"/>
      <c r="Y941" s="42"/>
      <c r="Z941" s="42"/>
      <c r="AA941" s="42"/>
      <c r="AB941" s="42"/>
    </row>
    <row r="942" spans="1:28" ht="15.75" customHeight="1">
      <c r="A942" s="42"/>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row>
    <row r="943" spans="1:28" ht="15.75" customHeight="1">
      <c r="A943" s="42"/>
      <c r="B943" s="42"/>
      <c r="C943" s="42"/>
      <c r="D943" s="42"/>
      <c r="E943" s="42"/>
      <c r="F943" s="42"/>
      <c r="G943" s="42"/>
      <c r="H943" s="42"/>
      <c r="I943" s="42"/>
      <c r="J943" s="42"/>
      <c r="K943" s="42"/>
      <c r="L943" s="42"/>
      <c r="M943" s="42"/>
      <c r="N943" s="42"/>
      <c r="O943" s="42"/>
      <c r="P943" s="42"/>
      <c r="Q943" s="42"/>
      <c r="R943" s="42"/>
      <c r="S943" s="42"/>
      <c r="T943" s="42"/>
      <c r="U943" s="42"/>
      <c r="V943" s="42"/>
      <c r="W943" s="42"/>
      <c r="X943" s="42"/>
      <c r="Y943" s="42"/>
      <c r="Z943" s="42"/>
      <c r="AA943" s="42"/>
      <c r="AB943" s="42"/>
    </row>
    <row r="944" spans="1:28" ht="15.75" customHeight="1">
      <c r="A944" s="42"/>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row>
    <row r="945" spans="1:28" ht="15.75" customHeight="1">
      <c r="A945" s="42"/>
      <c r="B945" s="42"/>
      <c r="C945" s="42"/>
      <c r="D945" s="42"/>
      <c r="E945" s="42"/>
      <c r="F945" s="42"/>
      <c r="G945" s="42"/>
      <c r="H945" s="42"/>
      <c r="I945" s="42"/>
      <c r="J945" s="42"/>
      <c r="K945" s="42"/>
      <c r="L945" s="42"/>
      <c r="M945" s="42"/>
      <c r="N945" s="42"/>
      <c r="O945" s="42"/>
      <c r="P945" s="42"/>
      <c r="Q945" s="42"/>
      <c r="R945" s="42"/>
      <c r="S945" s="42"/>
      <c r="T945" s="42"/>
      <c r="U945" s="42"/>
      <c r="V945" s="42"/>
      <c r="W945" s="42"/>
      <c r="X945" s="42"/>
      <c r="Y945" s="42"/>
      <c r="Z945" s="42"/>
      <c r="AA945" s="42"/>
      <c r="AB945" s="42"/>
    </row>
    <row r="946" spans="1:28" ht="15.75" customHeight="1">
      <c r="A946" s="42"/>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c r="Z946" s="42"/>
      <c r="AA946" s="42"/>
      <c r="AB946" s="42"/>
    </row>
    <row r="947" spans="1:28" ht="15.75" customHeight="1">
      <c r="A947" s="42"/>
      <c r="B947" s="42"/>
      <c r="C947" s="42"/>
      <c r="D947" s="42"/>
      <c r="E947" s="42"/>
      <c r="F947" s="42"/>
      <c r="G947" s="42"/>
      <c r="H947" s="42"/>
      <c r="I947" s="42"/>
      <c r="J947" s="42"/>
      <c r="K947" s="42"/>
      <c r="L947" s="42"/>
      <c r="M947" s="42"/>
      <c r="N947" s="42"/>
      <c r="O947" s="42"/>
      <c r="P947" s="42"/>
      <c r="Q947" s="42"/>
      <c r="R947" s="42"/>
      <c r="S947" s="42"/>
      <c r="T947" s="42"/>
      <c r="U947" s="42"/>
      <c r="V947" s="42"/>
      <c r="W947" s="42"/>
      <c r="X947" s="42"/>
      <c r="Y947" s="42"/>
      <c r="Z947" s="42"/>
      <c r="AA947" s="42"/>
      <c r="AB947" s="42"/>
    </row>
    <row r="948" spans="1:28" ht="15.75" customHeight="1">
      <c r="A948" s="42"/>
      <c r="B948" s="42"/>
      <c r="C948" s="42"/>
      <c r="D948" s="42"/>
      <c r="E948" s="42"/>
      <c r="F948" s="42"/>
      <c r="G948" s="42"/>
      <c r="H948" s="42"/>
      <c r="I948" s="42"/>
      <c r="J948" s="42"/>
      <c r="K948" s="42"/>
      <c r="L948" s="42"/>
      <c r="M948" s="42"/>
      <c r="N948" s="42"/>
      <c r="O948" s="42"/>
      <c r="P948" s="42"/>
      <c r="Q948" s="42"/>
      <c r="R948" s="42"/>
      <c r="S948" s="42"/>
      <c r="T948" s="42"/>
      <c r="U948" s="42"/>
      <c r="V948" s="42"/>
      <c r="W948" s="42"/>
      <c r="X948" s="42"/>
      <c r="Y948" s="42"/>
      <c r="Z948" s="42"/>
      <c r="AA948" s="42"/>
      <c r="AB948" s="42"/>
    </row>
    <row r="949" spans="1:28" ht="15.75" customHeight="1">
      <c r="A949" s="42"/>
      <c r="B949" s="42"/>
      <c r="C949" s="42"/>
      <c r="D949" s="42"/>
      <c r="E949" s="42"/>
      <c r="F949" s="42"/>
      <c r="G949" s="42"/>
      <c r="H949" s="42"/>
      <c r="I949" s="42"/>
      <c r="J949" s="42"/>
      <c r="K949" s="42"/>
      <c r="L949" s="42"/>
      <c r="M949" s="42"/>
      <c r="N949" s="42"/>
      <c r="O949" s="42"/>
      <c r="P949" s="42"/>
      <c r="Q949" s="42"/>
      <c r="R949" s="42"/>
      <c r="S949" s="42"/>
      <c r="T949" s="42"/>
      <c r="U949" s="42"/>
      <c r="V949" s="42"/>
      <c r="W949" s="42"/>
      <c r="X949" s="42"/>
      <c r="Y949" s="42"/>
      <c r="Z949" s="42"/>
      <c r="AA949" s="42"/>
      <c r="AB949" s="42"/>
    </row>
    <row r="950" spans="1:28" ht="15.75" customHeight="1">
      <c r="A950" s="42"/>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row>
    <row r="951" spans="1:28" ht="15.75" customHeight="1">
      <c r="A951" s="42"/>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c r="Z951" s="42"/>
      <c r="AA951" s="42"/>
      <c r="AB951" s="42"/>
    </row>
    <row r="952" spans="1:28" ht="15.75" customHeight="1">
      <c r="A952" s="42"/>
      <c r="B952" s="42"/>
      <c r="C952" s="42"/>
      <c r="D952" s="42"/>
      <c r="E952" s="42"/>
      <c r="F952" s="42"/>
      <c r="G952" s="42"/>
      <c r="H952" s="42"/>
      <c r="I952" s="42"/>
      <c r="J952" s="42"/>
      <c r="K952" s="42"/>
      <c r="L952" s="42"/>
      <c r="M952" s="42"/>
      <c r="N952" s="42"/>
      <c r="O952" s="42"/>
      <c r="P952" s="42"/>
      <c r="Q952" s="42"/>
      <c r="R952" s="42"/>
      <c r="S952" s="42"/>
      <c r="T952" s="42"/>
      <c r="U952" s="42"/>
      <c r="V952" s="42"/>
      <c r="W952" s="42"/>
      <c r="X952" s="42"/>
      <c r="Y952" s="42"/>
      <c r="Z952" s="42"/>
      <c r="AA952" s="42"/>
      <c r="AB952" s="42"/>
    </row>
    <row r="953" spans="1:28" ht="15.75" customHeight="1">
      <c r="A953" s="42"/>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c r="Z953" s="42"/>
      <c r="AA953" s="42"/>
      <c r="AB953" s="42"/>
    </row>
    <row r="954" spans="1:28" ht="15.75" customHeight="1">
      <c r="A954" s="42"/>
      <c r="B954" s="42"/>
      <c r="C954" s="42"/>
      <c r="D954" s="42"/>
      <c r="E954" s="42"/>
      <c r="F954" s="42"/>
      <c r="G954" s="42"/>
      <c r="H954" s="42"/>
      <c r="I954" s="42"/>
      <c r="J954" s="42"/>
      <c r="K954" s="42"/>
      <c r="L954" s="42"/>
      <c r="M954" s="42"/>
      <c r="N954" s="42"/>
      <c r="O954" s="42"/>
      <c r="P954" s="42"/>
      <c r="Q954" s="42"/>
      <c r="R954" s="42"/>
      <c r="S954" s="42"/>
      <c r="T954" s="42"/>
      <c r="U954" s="42"/>
      <c r="V954" s="42"/>
      <c r="W954" s="42"/>
      <c r="X954" s="42"/>
      <c r="Y954" s="42"/>
      <c r="Z954" s="42"/>
      <c r="AA954" s="42"/>
      <c r="AB954" s="42"/>
    </row>
    <row r="955" spans="1:28" ht="15.75" customHeight="1">
      <c r="A955" s="42"/>
      <c r="B955" s="42"/>
      <c r="C955" s="42"/>
      <c r="D955" s="42"/>
      <c r="E955" s="42"/>
      <c r="F955" s="42"/>
      <c r="G955" s="42"/>
      <c r="H955" s="42"/>
      <c r="I955" s="42"/>
      <c r="J955" s="42"/>
      <c r="K955" s="42"/>
      <c r="L955" s="42"/>
      <c r="M955" s="42"/>
      <c r="N955" s="42"/>
      <c r="O955" s="42"/>
      <c r="P955" s="42"/>
      <c r="Q955" s="42"/>
      <c r="R955" s="42"/>
      <c r="S955" s="42"/>
      <c r="T955" s="42"/>
      <c r="U955" s="42"/>
      <c r="V955" s="42"/>
      <c r="W955" s="42"/>
      <c r="X955" s="42"/>
      <c r="Y955" s="42"/>
      <c r="Z955" s="42"/>
      <c r="AA955" s="42"/>
      <c r="AB955" s="42"/>
    </row>
    <row r="956" spans="1:28" ht="15.75" customHeight="1">
      <c r="A956" s="42"/>
      <c r="B956" s="42"/>
      <c r="C956" s="42"/>
      <c r="D956" s="42"/>
      <c r="E956" s="42"/>
      <c r="F956" s="42"/>
      <c r="G956" s="42"/>
      <c r="H956" s="42"/>
      <c r="I956" s="42"/>
      <c r="J956" s="42"/>
      <c r="K956" s="42"/>
      <c r="L956" s="42"/>
      <c r="M956" s="42"/>
      <c r="N956" s="42"/>
      <c r="O956" s="42"/>
      <c r="P956" s="42"/>
      <c r="Q956" s="42"/>
      <c r="R956" s="42"/>
      <c r="S956" s="42"/>
      <c r="T956" s="42"/>
      <c r="U956" s="42"/>
      <c r="V956" s="42"/>
      <c r="W956" s="42"/>
      <c r="X956" s="42"/>
      <c r="Y956" s="42"/>
      <c r="Z956" s="42"/>
      <c r="AA956" s="42"/>
      <c r="AB956" s="42"/>
    </row>
    <row r="957" spans="1:28" ht="15.75" customHeight="1">
      <c r="A957" s="42"/>
      <c r="B957" s="42"/>
      <c r="C957" s="42"/>
      <c r="D957" s="42"/>
      <c r="E957" s="42"/>
      <c r="F957" s="42"/>
      <c r="G957" s="42"/>
      <c r="H957" s="42"/>
      <c r="I957" s="42"/>
      <c r="J957" s="42"/>
      <c r="K957" s="42"/>
      <c r="L957" s="42"/>
      <c r="M957" s="42"/>
      <c r="N957" s="42"/>
      <c r="O957" s="42"/>
      <c r="P957" s="42"/>
      <c r="Q957" s="42"/>
      <c r="R957" s="42"/>
      <c r="S957" s="42"/>
      <c r="T957" s="42"/>
      <c r="U957" s="42"/>
      <c r="V957" s="42"/>
      <c r="W957" s="42"/>
      <c r="X957" s="42"/>
      <c r="Y957" s="42"/>
      <c r="Z957" s="42"/>
      <c r="AA957" s="42"/>
      <c r="AB957" s="42"/>
    </row>
    <row r="958" spans="1:28" ht="15.75" customHeight="1">
      <c r="A958" s="42"/>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row>
    <row r="959" spans="1:28" ht="15.75" customHeight="1">
      <c r="A959" s="42"/>
      <c r="B959" s="42"/>
      <c r="C959" s="42"/>
      <c r="D959" s="42"/>
      <c r="E959" s="42"/>
      <c r="F959" s="42"/>
      <c r="G959" s="42"/>
      <c r="H959" s="42"/>
      <c r="I959" s="42"/>
      <c r="J959" s="42"/>
      <c r="K959" s="42"/>
      <c r="L959" s="42"/>
      <c r="M959" s="42"/>
      <c r="N959" s="42"/>
      <c r="O959" s="42"/>
      <c r="P959" s="42"/>
      <c r="Q959" s="42"/>
      <c r="R959" s="42"/>
      <c r="S959" s="42"/>
      <c r="T959" s="42"/>
      <c r="U959" s="42"/>
      <c r="V959" s="42"/>
      <c r="W959" s="42"/>
      <c r="X959" s="42"/>
      <c r="Y959" s="42"/>
      <c r="Z959" s="42"/>
      <c r="AA959" s="42"/>
      <c r="AB959" s="42"/>
    </row>
    <row r="960" spans="1:28" ht="15.75" customHeight="1">
      <c r="A960" s="42"/>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row>
    <row r="961" spans="1:28" ht="15.75" customHeight="1">
      <c r="A961" s="42"/>
      <c r="B961" s="42"/>
      <c r="C961" s="42"/>
      <c r="D961" s="42"/>
      <c r="E961" s="42"/>
      <c r="F961" s="42"/>
      <c r="G961" s="42"/>
      <c r="H961" s="42"/>
      <c r="I961" s="42"/>
      <c r="J961" s="42"/>
      <c r="K961" s="42"/>
      <c r="L961" s="42"/>
      <c r="M961" s="42"/>
      <c r="N961" s="42"/>
      <c r="O961" s="42"/>
      <c r="P961" s="42"/>
      <c r="Q961" s="42"/>
      <c r="R961" s="42"/>
      <c r="S961" s="42"/>
      <c r="T961" s="42"/>
      <c r="U961" s="42"/>
      <c r="V961" s="42"/>
      <c r="W961" s="42"/>
      <c r="X961" s="42"/>
      <c r="Y961" s="42"/>
      <c r="Z961" s="42"/>
      <c r="AA961" s="42"/>
      <c r="AB961" s="42"/>
    </row>
    <row r="962" spans="1:28" ht="15.75" customHeight="1">
      <c r="A962" s="42"/>
      <c r="B962" s="42"/>
      <c r="C962" s="42"/>
      <c r="D962" s="42"/>
      <c r="E962" s="42"/>
      <c r="F962" s="42"/>
      <c r="G962" s="42"/>
      <c r="H962" s="42"/>
      <c r="I962" s="42"/>
      <c r="J962" s="42"/>
      <c r="K962" s="42"/>
      <c r="L962" s="42"/>
      <c r="M962" s="42"/>
      <c r="N962" s="42"/>
      <c r="O962" s="42"/>
      <c r="P962" s="42"/>
      <c r="Q962" s="42"/>
      <c r="R962" s="42"/>
      <c r="S962" s="42"/>
      <c r="T962" s="42"/>
      <c r="U962" s="42"/>
      <c r="V962" s="42"/>
      <c r="W962" s="42"/>
      <c r="X962" s="42"/>
      <c r="Y962" s="42"/>
      <c r="Z962" s="42"/>
      <c r="AA962" s="42"/>
      <c r="AB962" s="42"/>
    </row>
    <row r="963" spans="1:28" ht="15.75" customHeight="1">
      <c r="A963" s="42"/>
      <c r="B963" s="42"/>
      <c r="C963" s="42"/>
      <c r="D963" s="42"/>
      <c r="E963" s="42"/>
      <c r="F963" s="42"/>
      <c r="G963" s="42"/>
      <c r="H963" s="42"/>
      <c r="I963" s="42"/>
      <c r="J963" s="42"/>
      <c r="K963" s="42"/>
      <c r="L963" s="42"/>
      <c r="M963" s="42"/>
      <c r="N963" s="42"/>
      <c r="O963" s="42"/>
      <c r="P963" s="42"/>
      <c r="Q963" s="42"/>
      <c r="R963" s="42"/>
      <c r="S963" s="42"/>
      <c r="T963" s="42"/>
      <c r="U963" s="42"/>
      <c r="V963" s="42"/>
      <c r="W963" s="42"/>
      <c r="X963" s="42"/>
      <c r="Y963" s="42"/>
      <c r="Z963" s="42"/>
      <c r="AA963" s="42"/>
      <c r="AB963" s="42"/>
    </row>
    <row r="964" spans="1:28" ht="15.75" customHeight="1">
      <c r="A964" s="42"/>
      <c r="B964" s="42"/>
      <c r="C964" s="42"/>
      <c r="D964" s="42"/>
      <c r="E964" s="42"/>
      <c r="F964" s="42"/>
      <c r="G964" s="42"/>
      <c r="H964" s="42"/>
      <c r="I964" s="42"/>
      <c r="J964" s="42"/>
      <c r="K964" s="42"/>
      <c r="L964" s="42"/>
      <c r="M964" s="42"/>
      <c r="N964" s="42"/>
      <c r="O964" s="42"/>
      <c r="P964" s="42"/>
      <c r="Q964" s="42"/>
      <c r="R964" s="42"/>
      <c r="S964" s="42"/>
      <c r="T964" s="42"/>
      <c r="U964" s="42"/>
      <c r="V964" s="42"/>
      <c r="W964" s="42"/>
      <c r="X964" s="42"/>
      <c r="Y964" s="42"/>
      <c r="Z964" s="42"/>
      <c r="AA964" s="42"/>
      <c r="AB964" s="42"/>
    </row>
    <row r="965" spans="1:28" ht="15.75" customHeight="1">
      <c r="A965" s="42"/>
      <c r="B965" s="42"/>
      <c r="C965" s="42"/>
      <c r="D965" s="42"/>
      <c r="E965" s="42"/>
      <c r="F965" s="42"/>
      <c r="G965" s="42"/>
      <c r="H965" s="42"/>
      <c r="I965" s="42"/>
      <c r="J965" s="42"/>
      <c r="K965" s="42"/>
      <c r="L965" s="42"/>
      <c r="M965" s="42"/>
      <c r="N965" s="42"/>
      <c r="O965" s="42"/>
      <c r="P965" s="42"/>
      <c r="Q965" s="42"/>
      <c r="R965" s="42"/>
      <c r="S965" s="42"/>
      <c r="T965" s="42"/>
      <c r="U965" s="42"/>
      <c r="V965" s="42"/>
      <c r="W965" s="42"/>
      <c r="X965" s="42"/>
      <c r="Y965" s="42"/>
      <c r="Z965" s="42"/>
      <c r="AA965" s="42"/>
      <c r="AB965" s="42"/>
    </row>
    <row r="966" spans="1:28" ht="15.75" customHeight="1">
      <c r="A966" s="42"/>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row>
    <row r="967" spans="1:28" ht="15.75" customHeight="1">
      <c r="A967" s="42"/>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c r="Z967" s="42"/>
      <c r="AA967" s="42"/>
      <c r="AB967" s="42"/>
    </row>
    <row r="968" spans="1:28" ht="15.75" customHeight="1">
      <c r="A968" s="42"/>
      <c r="B968" s="42"/>
      <c r="C968" s="42"/>
      <c r="D968" s="42"/>
      <c r="E968" s="42"/>
      <c r="F968" s="42"/>
      <c r="G968" s="42"/>
      <c r="H968" s="42"/>
      <c r="I968" s="42"/>
      <c r="J968" s="42"/>
      <c r="K968" s="42"/>
      <c r="L968" s="42"/>
      <c r="M968" s="42"/>
      <c r="N968" s="42"/>
      <c r="O968" s="42"/>
      <c r="P968" s="42"/>
      <c r="Q968" s="42"/>
      <c r="R968" s="42"/>
      <c r="S968" s="42"/>
      <c r="T968" s="42"/>
      <c r="U968" s="42"/>
      <c r="V968" s="42"/>
      <c r="W968" s="42"/>
      <c r="X968" s="42"/>
      <c r="Y968" s="42"/>
      <c r="Z968" s="42"/>
      <c r="AA968" s="42"/>
      <c r="AB968" s="42"/>
    </row>
    <row r="969" spans="1:28" ht="15.75" customHeight="1">
      <c r="A969" s="42"/>
      <c r="B969" s="42"/>
      <c r="C969" s="42"/>
      <c r="D969" s="42"/>
      <c r="E969" s="42"/>
      <c r="F969" s="42"/>
      <c r="G969" s="42"/>
      <c r="H969" s="42"/>
      <c r="I969" s="42"/>
      <c r="J969" s="42"/>
      <c r="K969" s="42"/>
      <c r="L969" s="42"/>
      <c r="M969" s="42"/>
      <c r="N969" s="42"/>
      <c r="O969" s="42"/>
      <c r="P969" s="42"/>
      <c r="Q969" s="42"/>
      <c r="R969" s="42"/>
      <c r="S969" s="42"/>
      <c r="T969" s="42"/>
      <c r="U969" s="42"/>
      <c r="V969" s="42"/>
      <c r="W969" s="42"/>
      <c r="X969" s="42"/>
      <c r="Y969" s="42"/>
      <c r="Z969" s="42"/>
      <c r="AA969" s="42"/>
      <c r="AB969" s="42"/>
    </row>
    <row r="970" spans="1:28" ht="15.75" customHeight="1">
      <c r="A970" s="42"/>
      <c r="B970" s="42"/>
      <c r="C970" s="42"/>
      <c r="D970" s="42"/>
      <c r="E970" s="42"/>
      <c r="F970" s="42"/>
      <c r="G970" s="42"/>
      <c r="H970" s="42"/>
      <c r="I970" s="42"/>
      <c r="J970" s="42"/>
      <c r="K970" s="42"/>
      <c r="L970" s="42"/>
      <c r="M970" s="42"/>
      <c r="N970" s="42"/>
      <c r="O970" s="42"/>
      <c r="P970" s="42"/>
      <c r="Q970" s="42"/>
      <c r="R970" s="42"/>
      <c r="S970" s="42"/>
      <c r="T970" s="42"/>
      <c r="U970" s="42"/>
      <c r="V970" s="42"/>
      <c r="W970" s="42"/>
      <c r="X970" s="42"/>
      <c r="Y970" s="42"/>
      <c r="Z970" s="42"/>
      <c r="AA970" s="42"/>
      <c r="AB970" s="42"/>
    </row>
    <row r="971" spans="1:28" ht="15.75" customHeight="1">
      <c r="A971" s="42"/>
      <c r="B971" s="42"/>
      <c r="C971" s="42"/>
      <c r="D971" s="42"/>
      <c r="E971" s="42"/>
      <c r="F971" s="42"/>
      <c r="G971" s="42"/>
      <c r="H971" s="42"/>
      <c r="I971" s="42"/>
      <c r="J971" s="42"/>
      <c r="K971" s="42"/>
      <c r="L971" s="42"/>
      <c r="M971" s="42"/>
      <c r="N971" s="42"/>
      <c r="O971" s="42"/>
      <c r="P971" s="42"/>
      <c r="Q971" s="42"/>
      <c r="R971" s="42"/>
      <c r="S971" s="42"/>
      <c r="T971" s="42"/>
      <c r="U971" s="42"/>
      <c r="V971" s="42"/>
      <c r="W971" s="42"/>
      <c r="X971" s="42"/>
      <c r="Y971" s="42"/>
      <c r="Z971" s="42"/>
      <c r="AA971" s="42"/>
      <c r="AB971" s="42"/>
    </row>
    <row r="972" spans="1:28" ht="15.75" customHeight="1">
      <c r="A972" s="42"/>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row>
    <row r="973" spans="1:28" ht="15.75" customHeight="1">
      <c r="A973" s="42"/>
      <c r="B973" s="42"/>
      <c r="C973" s="42"/>
      <c r="D973" s="42"/>
      <c r="E973" s="42"/>
      <c r="F973" s="42"/>
      <c r="G973" s="42"/>
      <c r="H973" s="42"/>
      <c r="I973" s="42"/>
      <c r="J973" s="42"/>
      <c r="K973" s="42"/>
      <c r="L973" s="42"/>
      <c r="M973" s="42"/>
      <c r="N973" s="42"/>
      <c r="O973" s="42"/>
      <c r="P973" s="42"/>
      <c r="Q973" s="42"/>
      <c r="R973" s="42"/>
      <c r="S973" s="42"/>
      <c r="T973" s="42"/>
      <c r="U973" s="42"/>
      <c r="V973" s="42"/>
      <c r="W973" s="42"/>
      <c r="X973" s="42"/>
      <c r="Y973" s="42"/>
      <c r="Z973" s="42"/>
      <c r="AA973" s="42"/>
      <c r="AB973" s="42"/>
    </row>
    <row r="974" spans="1:28" ht="15.75" customHeight="1">
      <c r="A974" s="42"/>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row>
    <row r="975" spans="1:28" ht="15.75" customHeight="1">
      <c r="A975" s="42"/>
      <c r="B975" s="42"/>
      <c r="C975" s="42"/>
      <c r="D975" s="42"/>
      <c r="E975" s="42"/>
      <c r="F975" s="42"/>
      <c r="G975" s="42"/>
      <c r="H975" s="42"/>
      <c r="I975" s="42"/>
      <c r="J975" s="42"/>
      <c r="K975" s="42"/>
      <c r="L975" s="42"/>
      <c r="M975" s="42"/>
      <c r="N975" s="42"/>
      <c r="O975" s="42"/>
      <c r="P975" s="42"/>
      <c r="Q975" s="42"/>
      <c r="R975" s="42"/>
      <c r="S975" s="42"/>
      <c r="T975" s="42"/>
      <c r="U975" s="42"/>
      <c r="V975" s="42"/>
      <c r="W975" s="42"/>
      <c r="X975" s="42"/>
      <c r="Y975" s="42"/>
      <c r="Z975" s="42"/>
      <c r="AA975" s="42"/>
      <c r="AB975" s="42"/>
    </row>
    <row r="976" spans="1:28" ht="15.75" customHeight="1">
      <c r="A976" s="42"/>
      <c r="B976" s="42"/>
      <c r="C976" s="42"/>
      <c r="D976" s="42"/>
      <c r="E976" s="42"/>
      <c r="F976" s="42"/>
      <c r="G976" s="42"/>
      <c r="H976" s="42"/>
      <c r="I976" s="42"/>
      <c r="J976" s="42"/>
      <c r="K976" s="42"/>
      <c r="L976" s="42"/>
      <c r="M976" s="42"/>
      <c r="N976" s="42"/>
      <c r="O976" s="42"/>
      <c r="P976" s="42"/>
      <c r="Q976" s="42"/>
      <c r="R976" s="42"/>
      <c r="S976" s="42"/>
      <c r="T976" s="42"/>
      <c r="U976" s="42"/>
      <c r="V976" s="42"/>
      <c r="W976" s="42"/>
      <c r="X976" s="42"/>
      <c r="Y976" s="42"/>
      <c r="Z976" s="42"/>
      <c r="AA976" s="42"/>
      <c r="AB976" s="42"/>
    </row>
    <row r="977" spans="1:28" ht="15.75" customHeight="1">
      <c r="A977" s="42"/>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row>
    <row r="978" spans="1:28" ht="15.75" customHeight="1">
      <c r="A978" s="42"/>
      <c r="B978" s="42"/>
      <c r="C978" s="42"/>
      <c r="D978" s="42"/>
      <c r="E978" s="42"/>
      <c r="F978" s="42"/>
      <c r="G978" s="42"/>
      <c r="H978" s="42"/>
      <c r="I978" s="42"/>
      <c r="J978" s="42"/>
      <c r="K978" s="42"/>
      <c r="L978" s="42"/>
      <c r="M978" s="42"/>
      <c r="N978" s="42"/>
      <c r="O978" s="42"/>
      <c r="P978" s="42"/>
      <c r="Q978" s="42"/>
      <c r="R978" s="42"/>
      <c r="S978" s="42"/>
      <c r="T978" s="42"/>
      <c r="U978" s="42"/>
      <c r="V978" s="42"/>
      <c r="W978" s="42"/>
      <c r="X978" s="42"/>
      <c r="Y978" s="42"/>
      <c r="Z978" s="42"/>
      <c r="AA978" s="42"/>
      <c r="AB978" s="42"/>
    </row>
    <row r="979" spans="1:28" ht="15.75" customHeight="1">
      <c r="A979" s="42"/>
      <c r="B979" s="42"/>
      <c r="C979" s="42"/>
      <c r="D979" s="42"/>
      <c r="E979" s="42"/>
      <c r="F979" s="42"/>
      <c r="G979" s="42"/>
      <c r="H979" s="42"/>
      <c r="I979" s="42"/>
      <c r="J979" s="42"/>
      <c r="K979" s="42"/>
      <c r="L979" s="42"/>
      <c r="M979" s="42"/>
      <c r="N979" s="42"/>
      <c r="O979" s="42"/>
      <c r="P979" s="42"/>
      <c r="Q979" s="42"/>
      <c r="R979" s="42"/>
      <c r="S979" s="42"/>
      <c r="T979" s="42"/>
      <c r="U979" s="42"/>
      <c r="V979" s="42"/>
      <c r="W979" s="42"/>
      <c r="X979" s="42"/>
      <c r="Y979" s="42"/>
      <c r="Z979" s="42"/>
      <c r="AA979" s="42"/>
      <c r="AB979" s="42"/>
    </row>
    <row r="980" spans="1:28" ht="15.75" customHeight="1">
      <c r="A980" s="42"/>
      <c r="B980" s="42"/>
      <c r="C980" s="42"/>
      <c r="D980" s="42"/>
      <c r="E980" s="42"/>
      <c r="F980" s="42"/>
      <c r="G980" s="42"/>
      <c r="H980" s="42"/>
      <c r="I980" s="42"/>
      <c r="J980" s="42"/>
      <c r="K980" s="42"/>
      <c r="L980" s="42"/>
      <c r="M980" s="42"/>
      <c r="N980" s="42"/>
      <c r="O980" s="42"/>
      <c r="P980" s="42"/>
      <c r="Q980" s="42"/>
      <c r="R980" s="42"/>
      <c r="S980" s="42"/>
      <c r="T980" s="42"/>
      <c r="U980" s="42"/>
      <c r="V980" s="42"/>
      <c r="W980" s="42"/>
      <c r="X980" s="42"/>
      <c r="Y980" s="42"/>
      <c r="Z980" s="42"/>
      <c r="AA980" s="42"/>
      <c r="AB980" s="42"/>
    </row>
    <row r="981" spans="1:28" ht="15.75" customHeight="1">
      <c r="A981" s="42"/>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c r="Z981" s="42"/>
      <c r="AA981" s="42"/>
      <c r="AB981" s="42"/>
    </row>
    <row r="982" spans="1:28" ht="15.75" customHeight="1">
      <c r="A982" s="42"/>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row>
    <row r="983" spans="1:28" ht="15.75" customHeight="1">
      <c r="A983" s="42"/>
      <c r="B983" s="42"/>
      <c r="C983" s="42"/>
      <c r="D983" s="42"/>
      <c r="E983" s="42"/>
      <c r="F983" s="42"/>
      <c r="G983" s="42"/>
      <c r="H983" s="42"/>
      <c r="I983" s="42"/>
      <c r="J983" s="42"/>
      <c r="K983" s="42"/>
      <c r="L983" s="42"/>
      <c r="M983" s="42"/>
      <c r="N983" s="42"/>
      <c r="O983" s="42"/>
      <c r="P983" s="42"/>
      <c r="Q983" s="42"/>
      <c r="R983" s="42"/>
      <c r="S983" s="42"/>
      <c r="T983" s="42"/>
      <c r="U983" s="42"/>
      <c r="V983" s="42"/>
      <c r="W983" s="42"/>
      <c r="X983" s="42"/>
      <c r="Y983" s="42"/>
      <c r="Z983" s="42"/>
      <c r="AA983" s="42"/>
      <c r="AB983" s="42"/>
    </row>
    <row r="984" spans="1:28" ht="15.75" customHeight="1">
      <c r="A984" s="42"/>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row>
    <row r="985" spans="1:28" ht="15.75" customHeight="1">
      <c r="A985" s="42"/>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row>
    <row r="986" spans="1:28" ht="15.75" customHeight="1">
      <c r="A986" s="42"/>
      <c r="B986" s="42"/>
      <c r="C986" s="42"/>
      <c r="D986" s="42"/>
      <c r="E986" s="42"/>
      <c r="F986" s="42"/>
      <c r="G986" s="42"/>
      <c r="H986" s="42"/>
      <c r="I986" s="42"/>
      <c r="J986" s="42"/>
      <c r="K986" s="42"/>
      <c r="L986" s="42"/>
      <c r="M986" s="42"/>
      <c r="N986" s="42"/>
      <c r="O986" s="42"/>
      <c r="P986" s="42"/>
      <c r="Q986" s="42"/>
      <c r="R986" s="42"/>
      <c r="S986" s="42"/>
      <c r="T986" s="42"/>
      <c r="U986" s="42"/>
      <c r="V986" s="42"/>
      <c r="W986" s="42"/>
      <c r="X986" s="42"/>
      <c r="Y986" s="42"/>
      <c r="Z986" s="42"/>
      <c r="AA986" s="42"/>
      <c r="AB986" s="42"/>
    </row>
    <row r="987" spans="1:28" ht="15.75" customHeight="1">
      <c r="A987" s="42"/>
      <c r="B987" s="42"/>
      <c r="C987" s="42"/>
      <c r="D987" s="42"/>
      <c r="E987" s="42"/>
      <c r="F987" s="42"/>
      <c r="G987" s="42"/>
      <c r="H987" s="42"/>
      <c r="I987" s="42"/>
      <c r="J987" s="42"/>
      <c r="K987" s="42"/>
      <c r="L987" s="42"/>
      <c r="M987" s="42"/>
      <c r="N987" s="42"/>
      <c r="O987" s="42"/>
      <c r="P987" s="42"/>
      <c r="Q987" s="42"/>
      <c r="R987" s="42"/>
      <c r="S987" s="42"/>
      <c r="T987" s="42"/>
      <c r="U987" s="42"/>
      <c r="V987" s="42"/>
      <c r="W987" s="42"/>
      <c r="X987" s="42"/>
      <c r="Y987" s="42"/>
      <c r="Z987" s="42"/>
      <c r="AA987" s="42"/>
      <c r="AB987" s="42"/>
    </row>
    <row r="988" spans="1:28" ht="15.75" customHeight="1">
      <c r="A988" s="42"/>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c r="Z988" s="42"/>
      <c r="AA988" s="42"/>
      <c r="AB988" s="42"/>
    </row>
    <row r="989" spans="1:28" ht="15.75" customHeight="1">
      <c r="A989" s="42"/>
      <c r="B989" s="42"/>
      <c r="C989" s="42"/>
      <c r="D989" s="42"/>
      <c r="E989" s="42"/>
      <c r="F989" s="42"/>
      <c r="G989" s="42"/>
      <c r="H989" s="42"/>
      <c r="I989" s="42"/>
      <c r="J989" s="42"/>
      <c r="K989" s="42"/>
      <c r="L989" s="42"/>
      <c r="M989" s="42"/>
      <c r="N989" s="42"/>
      <c r="O989" s="42"/>
      <c r="P989" s="42"/>
      <c r="Q989" s="42"/>
      <c r="R989" s="42"/>
      <c r="S989" s="42"/>
      <c r="T989" s="42"/>
      <c r="U989" s="42"/>
      <c r="V989" s="42"/>
      <c r="W989" s="42"/>
      <c r="X989" s="42"/>
      <c r="Y989" s="42"/>
      <c r="Z989" s="42"/>
      <c r="AA989" s="42"/>
      <c r="AB989" s="42"/>
    </row>
    <row r="990" spans="1:28" ht="15.75" customHeight="1">
      <c r="A990" s="42"/>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row>
    <row r="991" spans="1:28" ht="15.75" customHeight="1">
      <c r="A991" s="42"/>
      <c r="B991" s="42"/>
      <c r="C991" s="42"/>
      <c r="D991" s="42"/>
      <c r="E991" s="42"/>
      <c r="F991" s="42"/>
      <c r="G991" s="42"/>
      <c r="H991" s="42"/>
      <c r="I991" s="42"/>
      <c r="J991" s="42"/>
      <c r="K991" s="42"/>
      <c r="L991" s="42"/>
      <c r="M991" s="42"/>
      <c r="N991" s="42"/>
      <c r="O991" s="42"/>
      <c r="P991" s="42"/>
      <c r="Q991" s="42"/>
      <c r="R991" s="42"/>
      <c r="S991" s="42"/>
      <c r="T991" s="42"/>
      <c r="U991" s="42"/>
      <c r="V991" s="42"/>
      <c r="W991" s="42"/>
      <c r="X991" s="42"/>
      <c r="Y991" s="42"/>
      <c r="Z991" s="42"/>
      <c r="AA991" s="42"/>
      <c r="AB991" s="42"/>
    </row>
    <row r="992" spans="1:28" ht="15.75" customHeight="1">
      <c r="A992" s="42"/>
      <c r="B992" s="42"/>
      <c r="C992" s="42"/>
      <c r="D992" s="42"/>
      <c r="E992" s="42"/>
      <c r="F992" s="42"/>
      <c r="G992" s="42"/>
      <c r="H992" s="42"/>
      <c r="I992" s="42"/>
      <c r="J992" s="42"/>
      <c r="K992" s="42"/>
      <c r="L992" s="42"/>
      <c r="M992" s="42"/>
      <c r="N992" s="42"/>
      <c r="O992" s="42"/>
      <c r="P992" s="42"/>
      <c r="Q992" s="42"/>
      <c r="R992" s="42"/>
      <c r="S992" s="42"/>
      <c r="T992" s="42"/>
      <c r="U992" s="42"/>
      <c r="V992" s="42"/>
      <c r="W992" s="42"/>
      <c r="X992" s="42"/>
      <c r="Y992" s="42"/>
      <c r="Z992" s="42"/>
      <c r="AA992" s="42"/>
      <c r="AB992" s="42"/>
    </row>
    <row r="993" spans="1:28" ht="15.75" customHeight="1">
      <c r="A993" s="42"/>
      <c r="B993" s="42"/>
      <c r="C993" s="42"/>
      <c r="D993" s="42"/>
      <c r="E993" s="42"/>
      <c r="F993" s="42"/>
      <c r="G993" s="42"/>
      <c r="H993" s="42"/>
      <c r="I993" s="42"/>
      <c r="J993" s="42"/>
      <c r="K993" s="42"/>
      <c r="L993" s="42"/>
      <c r="M993" s="42"/>
      <c r="N993" s="42"/>
      <c r="O993" s="42"/>
      <c r="P993" s="42"/>
      <c r="Q993" s="42"/>
      <c r="R993" s="42"/>
      <c r="S993" s="42"/>
      <c r="T993" s="42"/>
      <c r="U993" s="42"/>
      <c r="V993" s="42"/>
      <c r="W993" s="42"/>
      <c r="X993" s="42"/>
      <c r="Y993" s="42"/>
      <c r="Z993" s="42"/>
      <c r="AA993" s="42"/>
      <c r="AB993" s="42"/>
    </row>
    <row r="994" spans="1:28" ht="15.75" customHeight="1">
      <c r="A994" s="42"/>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row>
    <row r="995" spans="1:28" ht="15.75" customHeight="1">
      <c r="A995" s="42"/>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c r="Z995" s="42"/>
      <c r="AA995" s="42"/>
      <c r="AB995" s="42"/>
    </row>
    <row r="996" spans="1:28" ht="15.75" customHeight="1">
      <c r="A996" s="42"/>
      <c r="B996" s="42"/>
      <c r="C996" s="42"/>
      <c r="D996" s="42"/>
      <c r="E996" s="42"/>
      <c r="F996" s="42"/>
      <c r="G996" s="42"/>
      <c r="H996" s="42"/>
      <c r="I996" s="42"/>
      <c r="J996" s="42"/>
      <c r="K996" s="42"/>
      <c r="L996" s="42"/>
      <c r="M996" s="42"/>
      <c r="N996" s="42"/>
      <c r="O996" s="42"/>
      <c r="P996" s="42"/>
      <c r="Q996" s="42"/>
      <c r="R996" s="42"/>
      <c r="S996" s="42"/>
      <c r="T996" s="42"/>
      <c r="U996" s="42"/>
      <c r="V996" s="42"/>
      <c r="W996" s="42"/>
      <c r="X996" s="42"/>
      <c r="Y996" s="42"/>
      <c r="Z996" s="42"/>
      <c r="AA996" s="42"/>
      <c r="AB996" s="42"/>
    </row>
    <row r="997" spans="1:28" ht="15.75" customHeight="1">
      <c r="A997" s="42"/>
      <c r="B997" s="42"/>
      <c r="C997" s="42"/>
      <c r="D997" s="42"/>
      <c r="E997" s="42"/>
      <c r="F997" s="42"/>
      <c r="G997" s="42"/>
      <c r="H997" s="42"/>
      <c r="I997" s="42"/>
      <c r="J997" s="42"/>
      <c r="K997" s="42"/>
      <c r="L997" s="42"/>
      <c r="M997" s="42"/>
      <c r="N997" s="42"/>
      <c r="O997" s="42"/>
      <c r="P997" s="42"/>
      <c r="Q997" s="42"/>
      <c r="R997" s="42"/>
      <c r="S997" s="42"/>
      <c r="T997" s="42"/>
      <c r="U997" s="42"/>
      <c r="V997" s="42"/>
      <c r="W997" s="42"/>
      <c r="X997" s="42"/>
      <c r="Y997" s="42"/>
      <c r="Z997" s="42"/>
      <c r="AA997" s="42"/>
      <c r="AB997" s="42"/>
    </row>
    <row r="998" spans="1:28" ht="15.75" customHeight="1">
      <c r="A998" s="42"/>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row>
    <row r="999" spans="1:28" ht="15.75" customHeight="1">
      <c r="A999" s="42"/>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row>
    <row r="1000" spans="1:28" ht="15.75" customHeight="1">
      <c r="A1000" s="42"/>
      <c r="B1000" s="42"/>
      <c r="C1000" s="42"/>
      <c r="D1000" s="42"/>
      <c r="E1000" s="42"/>
      <c r="F1000" s="42"/>
      <c r="G1000" s="42"/>
      <c r="H1000" s="42"/>
      <c r="I1000" s="42"/>
      <c r="J1000" s="42"/>
      <c r="K1000" s="42"/>
      <c r="L1000" s="42"/>
      <c r="M1000" s="42"/>
      <c r="N1000" s="42"/>
      <c r="O1000" s="42"/>
      <c r="P1000" s="42"/>
      <c r="Q1000" s="42"/>
      <c r="R1000" s="42"/>
      <c r="S1000" s="42"/>
      <c r="T1000" s="42"/>
      <c r="U1000" s="42"/>
      <c r="V1000" s="42"/>
      <c r="W1000" s="42"/>
      <c r="X1000" s="42"/>
      <c r="Y1000" s="42"/>
      <c r="Z1000" s="42"/>
      <c r="AA1000" s="42"/>
      <c r="AB1000" s="42"/>
    </row>
  </sheetData>
  <mergeCells count="27">
    <mergeCell ref="P2:R3"/>
    <mergeCell ref="P4:R5"/>
    <mergeCell ref="A1:R1"/>
    <mergeCell ref="P6:R6"/>
    <mergeCell ref="A8:K8"/>
    <mergeCell ref="L4:O5"/>
    <mergeCell ref="H68:I68"/>
    <mergeCell ref="J67:M67"/>
    <mergeCell ref="J68:K68"/>
    <mergeCell ref="L68:M68"/>
    <mergeCell ref="F67:I67"/>
    <mergeCell ref="A66:G66"/>
    <mergeCell ref="B67:E67"/>
    <mergeCell ref="A2:K6"/>
    <mergeCell ref="L2:O3"/>
    <mergeCell ref="A106:M120"/>
    <mergeCell ref="D68:E68"/>
    <mergeCell ref="B68:C68"/>
    <mergeCell ref="A87:G87"/>
    <mergeCell ref="B85:E85"/>
    <mergeCell ref="A67:A69"/>
    <mergeCell ref="B88:E88"/>
    <mergeCell ref="A88:A89"/>
    <mergeCell ref="F85:I85"/>
    <mergeCell ref="J85:M85"/>
    <mergeCell ref="E90:E103"/>
    <mergeCell ref="F68:G68"/>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BY1000"/>
  <sheetViews>
    <sheetView topLeftCell="AZ15" workbookViewId="0">
      <selection activeCell="BE22" sqref="BE22"/>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467"/>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9"/>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467"/>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9"/>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467"/>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9"/>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1216</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4" t="s">
        <v>170</v>
      </c>
      <c r="B16" s="465"/>
      <c r="C16" s="149"/>
      <c r="D16" s="149"/>
      <c r="E16" s="466"/>
      <c r="F16" s="466"/>
      <c r="G16" s="42"/>
      <c r="H16" s="466"/>
      <c r="I16" s="377"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7" t="s">
        <v>97</v>
      </c>
      <c r="AD16" s="374"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7" t="s">
        <v>115</v>
      </c>
      <c r="AY16" s="377" t="s">
        <v>112</v>
      </c>
      <c r="AZ16" s="377" t="s">
        <v>97</v>
      </c>
      <c r="BA16" s="374"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5"/>
      <c r="B17" s="334"/>
      <c r="C17" s="149"/>
      <c r="D17" s="149"/>
      <c r="E17" s="375"/>
      <c r="F17" s="375"/>
      <c r="G17" s="42"/>
      <c r="H17" s="375"/>
      <c r="I17" s="375"/>
      <c r="J17" s="41"/>
      <c r="K17" s="41"/>
      <c r="L17" s="41"/>
      <c r="M17" s="41"/>
      <c r="N17" s="41"/>
      <c r="O17" s="41"/>
      <c r="P17" s="41"/>
      <c r="Q17" s="41"/>
      <c r="R17" s="41"/>
      <c r="S17" s="41"/>
      <c r="T17" s="41"/>
      <c r="U17" s="41"/>
      <c r="V17" s="41"/>
      <c r="W17" s="41"/>
      <c r="X17" s="41"/>
      <c r="Y17" s="41"/>
      <c r="Z17" s="41"/>
      <c r="AA17" s="41"/>
      <c r="AB17" s="41">
        <f t="shared" si="0"/>
        <v>0</v>
      </c>
      <c r="AC17" s="375"/>
      <c r="AD17" s="375"/>
      <c r="AE17" s="149"/>
      <c r="AF17" s="46"/>
      <c r="AG17" s="149"/>
      <c r="AH17" s="46"/>
      <c r="AI17" s="149"/>
      <c r="AJ17" s="46"/>
      <c r="AK17" s="149"/>
      <c r="AL17" s="46"/>
      <c r="AM17" s="149"/>
      <c r="AN17" s="46"/>
      <c r="AO17" s="149"/>
      <c r="AP17" s="46"/>
      <c r="AQ17" s="149"/>
      <c r="AR17" s="43"/>
      <c r="AS17" s="46">
        <f t="shared" si="1"/>
        <v>0</v>
      </c>
      <c r="AT17" s="46"/>
      <c r="AU17" s="44"/>
      <c r="AV17" s="46"/>
      <c r="AW17" s="163"/>
      <c r="AX17" s="375"/>
      <c r="AY17" s="375"/>
      <c r="AZ17" s="375"/>
      <c r="BA17" s="375"/>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5"/>
      <c r="B18" s="334"/>
      <c r="C18" s="149"/>
      <c r="D18" s="149"/>
      <c r="E18" s="375"/>
      <c r="F18" s="375"/>
      <c r="G18" s="42"/>
      <c r="H18" s="375"/>
      <c r="I18" s="375"/>
      <c r="J18" s="41"/>
      <c r="K18" s="41"/>
      <c r="L18" s="41"/>
      <c r="M18" s="41"/>
      <c r="N18" s="41"/>
      <c r="O18" s="41"/>
      <c r="P18" s="41"/>
      <c r="Q18" s="41"/>
      <c r="R18" s="41"/>
      <c r="S18" s="41"/>
      <c r="T18" s="41"/>
      <c r="U18" s="41"/>
      <c r="V18" s="41"/>
      <c r="W18" s="41"/>
      <c r="X18" s="41"/>
      <c r="Y18" s="41"/>
      <c r="Z18" s="41"/>
      <c r="AA18" s="41"/>
      <c r="AB18" s="41">
        <f t="shared" si="0"/>
        <v>0</v>
      </c>
      <c r="AC18" s="375"/>
      <c r="AD18" s="375"/>
      <c r="AE18" s="149"/>
      <c r="AF18" s="46"/>
      <c r="AG18" s="149"/>
      <c r="AH18" s="46"/>
      <c r="AI18" s="149"/>
      <c r="AJ18" s="46"/>
      <c r="AK18" s="149"/>
      <c r="AL18" s="46"/>
      <c r="AM18" s="149"/>
      <c r="AN18" s="46"/>
      <c r="AO18" s="149"/>
      <c r="AP18" s="46"/>
      <c r="AQ18" s="149"/>
      <c r="AR18" s="43"/>
      <c r="AS18" s="46">
        <f t="shared" si="1"/>
        <v>0</v>
      </c>
      <c r="AT18" s="46"/>
      <c r="AU18" s="44"/>
      <c r="AV18" s="46"/>
      <c r="AW18" s="163"/>
      <c r="AX18" s="375"/>
      <c r="AY18" s="375"/>
      <c r="AZ18" s="375"/>
      <c r="BA18" s="375"/>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6"/>
      <c r="B19" s="334"/>
      <c r="C19" s="149"/>
      <c r="D19" s="149"/>
      <c r="E19" s="376"/>
      <c r="F19" s="376"/>
      <c r="G19" s="42"/>
      <c r="H19" s="376"/>
      <c r="I19" s="376"/>
      <c r="J19" s="41"/>
      <c r="K19" s="41"/>
      <c r="L19" s="41"/>
      <c r="M19" s="41"/>
      <c r="N19" s="41"/>
      <c r="O19" s="41"/>
      <c r="P19" s="41"/>
      <c r="Q19" s="41"/>
      <c r="R19" s="41"/>
      <c r="S19" s="41"/>
      <c r="T19" s="41"/>
      <c r="U19" s="41"/>
      <c r="V19" s="41"/>
      <c r="W19" s="41"/>
      <c r="X19" s="41"/>
      <c r="Y19" s="41"/>
      <c r="Z19" s="41"/>
      <c r="AA19" s="41"/>
      <c r="AB19" s="41">
        <f t="shared" si="0"/>
        <v>0</v>
      </c>
      <c r="AC19" s="375"/>
      <c r="AD19" s="376"/>
      <c r="AE19" s="149"/>
      <c r="AF19" s="46"/>
      <c r="AG19" s="149"/>
      <c r="AH19" s="46"/>
      <c r="AI19" s="149"/>
      <c r="AJ19" s="46"/>
      <c r="AK19" s="149"/>
      <c r="AL19" s="46"/>
      <c r="AM19" s="149"/>
      <c r="AN19" s="46"/>
      <c r="AO19" s="149"/>
      <c r="AP19" s="46"/>
      <c r="AQ19" s="149"/>
      <c r="AR19" s="43"/>
      <c r="AS19" s="46">
        <f t="shared" si="1"/>
        <v>0</v>
      </c>
      <c r="AT19" s="46"/>
      <c r="AU19" s="44"/>
      <c r="AV19" s="46"/>
      <c r="AW19" s="163"/>
      <c r="AX19" s="376"/>
      <c r="AY19" s="376"/>
      <c r="AZ19" s="375"/>
      <c r="BA19" s="37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E7:BE7"/>
    <mergeCell ref="A7:D7"/>
    <mergeCell ref="A9:D9"/>
    <mergeCell ref="D1:AZ4"/>
    <mergeCell ref="E9:BE9"/>
    <mergeCell ref="A1:C4"/>
    <mergeCell ref="A8:D8"/>
    <mergeCell ref="E8:BE8"/>
    <mergeCell ref="A6:BE6"/>
    <mergeCell ref="BA1:BE1"/>
    <mergeCell ref="BA2:BE2"/>
    <mergeCell ref="BA3:BE3"/>
    <mergeCell ref="BA4:BE4"/>
    <mergeCell ref="AS14:AV14"/>
    <mergeCell ref="AF14:AF15"/>
    <mergeCell ref="AE14:AE15"/>
    <mergeCell ref="AD16:AD19"/>
    <mergeCell ref="I16:I19"/>
    <mergeCell ref="I14:I15"/>
    <mergeCell ref="J14:AA14"/>
    <mergeCell ref="AD14:AD15"/>
    <mergeCell ref="B16:B19"/>
    <mergeCell ref="B14:B15"/>
    <mergeCell ref="A16:A19"/>
    <mergeCell ref="A14:A15"/>
    <mergeCell ref="D14:D15"/>
    <mergeCell ref="C14:C15"/>
    <mergeCell ref="E14:E15"/>
    <mergeCell ref="E16:E19"/>
    <mergeCell ref="AC16:AC19"/>
    <mergeCell ref="AC14:AC15"/>
    <mergeCell ref="F14:F15"/>
    <mergeCell ref="H16:H19"/>
    <mergeCell ref="F16:F19"/>
    <mergeCell ref="G14:G15"/>
    <mergeCell ref="H14:H15"/>
    <mergeCell ref="AG13:AV13"/>
    <mergeCell ref="AE13:AF13"/>
    <mergeCell ref="A11:B13"/>
    <mergeCell ref="C11:D13"/>
    <mergeCell ref="I11:AD13"/>
    <mergeCell ref="AE11:BA11"/>
    <mergeCell ref="E11:H13"/>
    <mergeCell ref="BB11:BE11"/>
    <mergeCell ref="BB12:BC14"/>
    <mergeCell ref="BD12:BE14"/>
    <mergeCell ref="BA16:BA19"/>
    <mergeCell ref="AZ16:AZ19"/>
    <mergeCell ref="AX12:BA14"/>
    <mergeCell ref="AY16:AY19"/>
    <mergeCell ref="AX16:AX19"/>
  </mergeCells>
  <conditionalFormatting sqref="AD16 BA16">
    <cfRule type="containsText" dxfId="197" priority="1" operator="containsText" text="Zona de Riesgo Extrema">
      <formula>NOT(ISERROR(SEARCH(("Zona de Riesgo Extrema"),(AD16))))</formula>
    </cfRule>
  </conditionalFormatting>
  <conditionalFormatting sqref="AD16 BA16">
    <cfRule type="containsText" dxfId="196" priority="2" operator="containsText" text="Zona de Riesgo Alta">
      <formula>NOT(ISERROR(SEARCH(("Zona de Riesgo Alta"),(AD16))))</formula>
    </cfRule>
  </conditionalFormatting>
  <conditionalFormatting sqref="I16 AY16">
    <cfRule type="containsText" dxfId="195" priority="3" operator="containsText" text="5 - Casi seguro">
      <formula>NOT(ISERROR(SEARCH(("5 - Casi seguro"),(I16))))</formula>
    </cfRule>
  </conditionalFormatting>
  <conditionalFormatting sqref="I16 AY16">
    <cfRule type="cellIs" dxfId="194" priority="4" operator="equal">
      <formula>"1 - Rara vez"</formula>
    </cfRule>
  </conditionalFormatting>
  <conditionalFormatting sqref="I16 AY16">
    <cfRule type="cellIs" dxfId="193" priority="5" operator="equal">
      <formula>"2 - Improbable"</formula>
    </cfRule>
  </conditionalFormatting>
  <conditionalFormatting sqref="I16 AY16">
    <cfRule type="cellIs" dxfId="192" priority="6" operator="equal">
      <formula>"3 - Posible"</formula>
    </cfRule>
  </conditionalFormatting>
  <conditionalFormatting sqref="I16 AY16">
    <cfRule type="cellIs" dxfId="191" priority="7" operator="equal">
      <formula>"4 - Probable"</formula>
    </cfRule>
  </conditionalFormatting>
  <conditionalFormatting sqref="AD16 BA16">
    <cfRule type="cellIs" dxfId="190" priority="8" operator="equal">
      <formula>"Zona de Riesgo Baja"</formula>
    </cfRule>
  </conditionalFormatting>
  <conditionalFormatting sqref="AD16 BA16">
    <cfRule type="cellIs" dxfId="189" priority="9" operator="equal">
      <formula>"Zona de Riesgo Moderada"</formula>
    </cfRule>
  </conditionalFormatting>
  <conditionalFormatting sqref="AD16 BA16">
    <cfRule type="cellIs" dxfId="188" priority="10" operator="equal">
      <formula>"Zona de Riesgo Alta"</formula>
    </cfRule>
  </conditionalFormatting>
  <conditionalFormatting sqref="AC16 AZ16">
    <cfRule type="containsText" dxfId="187" priority="11" operator="containsText" text="4 - Mayor">
      <formula>NOT(ISERROR(SEARCH(("4 - Mayor"),(AC16))))</formula>
    </cfRule>
  </conditionalFormatting>
  <conditionalFormatting sqref="AC16 AZ16">
    <cfRule type="containsText" dxfId="186" priority="12" operator="containsText" text="5 - Catastrófico">
      <formula>NOT(ISERROR(SEARCH(("5 - Catastrófico"),(AC16))))</formula>
    </cfRule>
  </conditionalFormatting>
  <conditionalFormatting sqref="AC16 AZ16">
    <cfRule type="containsText" dxfId="185" priority="13" operator="containsText" text="3 - Moderado">
      <formula>NOT(ISERROR(SEARCH(("3 - Moderado"),(AC16))))</formula>
    </cfRule>
  </conditionalFormatting>
  <dataValidations count="4">
    <dataValidation type="list" allowBlank="1" showInputMessage="1" showErrorMessage="1" prompt=" - " sqref="C16:C19" xr:uid="{00000000-0002-0000-1200-000000000000}">
      <formula1>$E$101:$E$118</formula1>
    </dataValidation>
    <dataValidation type="list" allowBlank="1" showInputMessage="1" showErrorMessage="1" prompt=" - " sqref="AC16 AZ16" xr:uid="{00000000-0002-0000-1200-000001000000}">
      <formula1>$G$108:$G$110</formula1>
    </dataValidation>
    <dataValidation type="list" allowBlank="1" showInputMessage="1" showErrorMessage="1" prompt=" - " sqref="A16" xr:uid="{00000000-0002-0000-1200-000002000000}">
      <formula1>$C$101:$C$114</formula1>
    </dataValidation>
    <dataValidation type="list" allowBlank="1" showInputMessage="1" showErrorMessage="1" prompt=" - " sqref="J16:AA19" xr:uid="{00000000-0002-0000-1200-000003000000}">
      <formula1>$I$123:$I$124</formula1>
    </dataValidation>
  </dataValidation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BI1000"/>
  <sheetViews>
    <sheetView topLeftCell="AI37" zoomScale="85" zoomScaleNormal="85" workbookViewId="0">
      <selection activeCell="AO37" sqref="AO3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7109375" customWidth="1"/>
    <col min="7" max="7" width="32.85546875" customWidth="1"/>
    <col min="8" max="8" width="16.5703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43.7109375" customWidth="1"/>
    <col min="24" max="24" width="7.140625" customWidth="1"/>
    <col min="25" max="25" width="32.85546875" customWidth="1"/>
    <col min="26" max="26" width="7.140625" customWidth="1"/>
    <col min="27" max="27" width="37.14062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4.5703125" customWidth="1"/>
    <col min="40" max="40" width="11.7109375" customWidth="1"/>
    <col min="41" max="41" width="64.710937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37" t="s">
        <v>1292</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9"/>
      <c r="AN7" s="6"/>
      <c r="AO7" s="8"/>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38" t="s">
        <v>1293</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9"/>
      <c r="AN8" s="6"/>
      <c r="AO8" s="8"/>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38" t="s">
        <v>1294</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9"/>
      <c r="AN9" s="6"/>
      <c r="AO9" s="8"/>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56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41" ht="180">
      <c r="A17" s="374" t="s">
        <v>184</v>
      </c>
      <c r="B17" s="377">
        <v>1</v>
      </c>
      <c r="C17" s="59" t="s">
        <v>305</v>
      </c>
      <c r="D17" s="59" t="s">
        <v>1295</v>
      </c>
      <c r="E17" s="374" t="s">
        <v>1296</v>
      </c>
      <c r="F17" s="374" t="s">
        <v>1297</v>
      </c>
      <c r="G17" s="59" t="s">
        <v>1298</v>
      </c>
      <c r="H17" s="377" t="s">
        <v>335</v>
      </c>
      <c r="I17" s="377" t="s">
        <v>96</v>
      </c>
      <c r="J17" s="374" t="s">
        <v>97</v>
      </c>
      <c r="K17" s="374" t="s">
        <v>98</v>
      </c>
      <c r="L17" s="374" t="s">
        <v>99</v>
      </c>
      <c r="M17" s="59" t="s">
        <v>1299</v>
      </c>
      <c r="N17" s="46" t="s">
        <v>101</v>
      </c>
      <c r="O17" s="64" t="s">
        <v>1300</v>
      </c>
      <c r="P17" s="46">
        <v>30</v>
      </c>
      <c r="Q17" s="149"/>
      <c r="R17" s="149"/>
      <c r="S17" s="59" t="s">
        <v>1301</v>
      </c>
      <c r="T17" s="46">
        <v>15</v>
      </c>
      <c r="U17" s="59" t="s">
        <v>1302</v>
      </c>
      <c r="V17" s="46">
        <v>15</v>
      </c>
      <c r="W17" s="64" t="s">
        <v>1303</v>
      </c>
      <c r="X17" s="46">
        <v>15</v>
      </c>
      <c r="Y17" s="59" t="s">
        <v>1304</v>
      </c>
      <c r="Z17" s="46">
        <v>15</v>
      </c>
      <c r="AA17" s="64" t="s">
        <v>1305</v>
      </c>
      <c r="AB17" s="43">
        <v>10</v>
      </c>
      <c r="AC17" s="46">
        <f t="shared" ref="AC17:AC18" si="0">P17+R17+T17+V17+X17+Z17+AB17</f>
        <v>100</v>
      </c>
      <c r="AD17" s="46" t="s">
        <v>115</v>
      </c>
      <c r="AE17" s="53" t="s">
        <v>117</v>
      </c>
      <c r="AF17" s="51" t="s">
        <v>115</v>
      </c>
      <c r="AG17" s="44" t="s">
        <v>114</v>
      </c>
      <c r="AH17" s="377" t="s">
        <v>115</v>
      </c>
      <c r="AI17" s="377" t="s">
        <v>112</v>
      </c>
      <c r="AJ17" s="377" t="s">
        <v>241</v>
      </c>
      <c r="AK17" s="374" t="s">
        <v>128</v>
      </c>
      <c r="AL17" s="46">
        <v>1</v>
      </c>
      <c r="AM17" s="224" t="s">
        <v>1306</v>
      </c>
      <c r="AN17" s="46">
        <v>1</v>
      </c>
      <c r="AO17" s="279"/>
    </row>
    <row r="18" spans="1:41" ht="260.25" customHeight="1">
      <c r="A18" s="375"/>
      <c r="B18" s="375"/>
      <c r="C18" s="59" t="s">
        <v>320</v>
      </c>
      <c r="D18" s="59" t="s">
        <v>1307</v>
      </c>
      <c r="E18" s="375"/>
      <c r="F18" s="375"/>
      <c r="G18" s="59" t="s">
        <v>1308</v>
      </c>
      <c r="H18" s="375"/>
      <c r="I18" s="375"/>
      <c r="J18" s="375"/>
      <c r="K18" s="375"/>
      <c r="L18" s="375"/>
      <c r="M18" s="254" t="s">
        <v>1309</v>
      </c>
      <c r="N18" s="46" t="s">
        <v>101</v>
      </c>
      <c r="O18" s="59" t="s">
        <v>1310</v>
      </c>
      <c r="P18" s="46">
        <v>30</v>
      </c>
      <c r="Q18" s="149"/>
      <c r="R18" s="149"/>
      <c r="S18" s="64" t="s">
        <v>1311</v>
      </c>
      <c r="T18" s="46">
        <v>15</v>
      </c>
      <c r="U18" s="59" t="s">
        <v>1312</v>
      </c>
      <c r="V18" s="46">
        <v>15</v>
      </c>
      <c r="W18" s="64" t="s">
        <v>1313</v>
      </c>
      <c r="X18" s="46">
        <v>15</v>
      </c>
      <c r="Y18" s="64" t="s">
        <v>1314</v>
      </c>
      <c r="Z18" s="46">
        <v>15</v>
      </c>
      <c r="AA18" s="64" t="s">
        <v>1315</v>
      </c>
      <c r="AB18" s="43">
        <v>10</v>
      </c>
      <c r="AC18" s="46">
        <f t="shared" si="0"/>
        <v>100</v>
      </c>
      <c r="AD18" s="46" t="s">
        <v>115</v>
      </c>
      <c r="AE18" s="44" t="s">
        <v>117</v>
      </c>
      <c r="AG18" s="44" t="s">
        <v>114</v>
      </c>
      <c r="AH18" s="375"/>
      <c r="AI18" s="375"/>
      <c r="AJ18" s="375"/>
      <c r="AK18" s="375"/>
      <c r="AL18" s="46">
        <v>2</v>
      </c>
      <c r="AM18" s="224" t="s">
        <v>1316</v>
      </c>
      <c r="AN18" s="46">
        <v>2</v>
      </c>
      <c r="AO18" s="64" t="s">
        <v>1665</v>
      </c>
    </row>
    <row r="19" spans="1:41" ht="171.75" customHeight="1">
      <c r="A19" s="375"/>
      <c r="B19" s="375"/>
      <c r="C19" s="59" t="s">
        <v>314</v>
      </c>
      <c r="D19" s="59" t="s">
        <v>1317</v>
      </c>
      <c r="E19" s="375"/>
      <c r="F19" s="375"/>
      <c r="G19" s="59" t="s">
        <v>1318</v>
      </c>
      <c r="H19" s="375"/>
      <c r="I19" s="375"/>
      <c r="J19" s="375"/>
      <c r="K19" s="375"/>
      <c r="L19" s="375"/>
      <c r="AF19" s="46" t="s">
        <v>115</v>
      </c>
      <c r="AH19" s="375"/>
      <c r="AI19" s="375"/>
      <c r="AJ19" s="375"/>
      <c r="AK19" s="375"/>
      <c r="AL19" s="46">
        <v>3</v>
      </c>
      <c r="AM19" s="224"/>
      <c r="AN19" s="46">
        <v>3</v>
      </c>
      <c r="AO19" s="251"/>
    </row>
    <row r="20" spans="1:41" ht="45" customHeight="1">
      <c r="A20" s="375"/>
      <c r="B20" s="375"/>
      <c r="C20" s="59"/>
      <c r="D20" s="150"/>
      <c r="E20" s="375"/>
      <c r="F20" s="375"/>
      <c r="G20" s="59" t="s">
        <v>1319</v>
      </c>
      <c r="H20" s="375"/>
      <c r="I20" s="375"/>
      <c r="J20" s="375"/>
      <c r="K20" s="375"/>
      <c r="L20" s="375"/>
      <c r="M20" s="59"/>
      <c r="N20" s="46"/>
      <c r="O20" s="43"/>
      <c r="P20" s="46"/>
      <c r="Q20" s="149"/>
      <c r="R20" s="149"/>
      <c r="S20" s="43"/>
      <c r="T20" s="46"/>
      <c r="U20" s="43"/>
      <c r="V20" s="46"/>
      <c r="W20" s="43"/>
      <c r="X20" s="46"/>
      <c r="Y20" s="43"/>
      <c r="Z20" s="46"/>
      <c r="AA20" s="43"/>
      <c r="AB20" s="43"/>
      <c r="AC20" s="46"/>
      <c r="AD20" s="46"/>
      <c r="AE20" s="44"/>
      <c r="AF20" s="46"/>
      <c r="AG20" s="44"/>
      <c r="AH20" s="375"/>
      <c r="AI20" s="375"/>
      <c r="AJ20" s="375"/>
      <c r="AK20" s="375"/>
      <c r="AL20" s="46"/>
      <c r="AM20" s="149"/>
      <c r="AN20" s="46"/>
      <c r="AO20" s="149"/>
    </row>
    <row r="21" spans="1:41" ht="45" customHeight="1">
      <c r="A21" s="376"/>
      <c r="B21" s="376"/>
      <c r="C21" s="59"/>
      <c r="D21" s="150"/>
      <c r="E21" s="376"/>
      <c r="F21" s="376"/>
      <c r="G21" s="59" t="s">
        <v>1320</v>
      </c>
      <c r="H21" s="376"/>
      <c r="I21" s="376"/>
      <c r="J21" s="376"/>
      <c r="K21" s="376"/>
      <c r="L21" s="376"/>
      <c r="M21" s="43"/>
      <c r="N21" s="46"/>
      <c r="O21" s="43"/>
      <c r="P21" s="46"/>
      <c r="Q21" s="253"/>
      <c r="R21" s="253"/>
      <c r="S21" s="43"/>
      <c r="T21" s="46"/>
      <c r="U21" s="43"/>
      <c r="V21" s="46"/>
      <c r="W21" s="43"/>
      <c r="X21" s="46"/>
      <c r="Y21" s="43"/>
      <c r="Z21" s="46"/>
      <c r="AA21" s="43"/>
      <c r="AB21" s="43"/>
      <c r="AC21" s="46"/>
      <c r="AD21" s="46"/>
      <c r="AE21" s="44"/>
      <c r="AF21" s="46"/>
      <c r="AG21" s="44"/>
      <c r="AH21" s="376"/>
      <c r="AI21" s="376"/>
      <c r="AJ21" s="376"/>
      <c r="AK21" s="376"/>
      <c r="AL21" s="46"/>
      <c r="AM21" s="149"/>
      <c r="AN21" s="46"/>
      <c r="AO21" s="149"/>
    </row>
    <row r="22" spans="1:41" ht="15.75" customHeight="1">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280"/>
      <c r="AH22" s="152"/>
      <c r="AI22" s="151"/>
      <c r="AJ22" s="152"/>
      <c r="AK22" s="151"/>
      <c r="AL22" s="151"/>
      <c r="AM22" s="151"/>
      <c r="AN22" s="151"/>
      <c r="AO22" s="151"/>
    </row>
    <row r="23" spans="1:41" ht="210.75" customHeight="1">
      <c r="A23" s="374" t="s">
        <v>184</v>
      </c>
      <c r="B23" s="505">
        <v>2</v>
      </c>
      <c r="C23" s="59" t="s">
        <v>305</v>
      </c>
      <c r="D23" s="59" t="s">
        <v>1321</v>
      </c>
      <c r="E23" s="374" t="s">
        <v>1322</v>
      </c>
      <c r="F23" s="374" t="s">
        <v>1323</v>
      </c>
      <c r="G23" s="59" t="s">
        <v>1324</v>
      </c>
      <c r="H23" s="377" t="s">
        <v>335</v>
      </c>
      <c r="I23" s="377" t="s">
        <v>239</v>
      </c>
      <c r="J23" s="374" t="s">
        <v>97</v>
      </c>
      <c r="K23" s="374" t="s">
        <v>98</v>
      </c>
      <c r="L23" s="374" t="s">
        <v>99</v>
      </c>
      <c r="M23" s="64" t="s">
        <v>1325</v>
      </c>
      <c r="N23" s="46" t="s">
        <v>101</v>
      </c>
      <c r="O23" s="59" t="s">
        <v>1326</v>
      </c>
      <c r="P23" s="46">
        <v>30</v>
      </c>
      <c r="Q23" s="149"/>
      <c r="R23" s="149"/>
      <c r="S23" s="59" t="s">
        <v>1327</v>
      </c>
      <c r="T23" s="46">
        <v>15</v>
      </c>
      <c r="U23" s="59" t="s">
        <v>1328</v>
      </c>
      <c r="V23" s="46">
        <v>15</v>
      </c>
      <c r="W23" s="59" t="s">
        <v>1329</v>
      </c>
      <c r="X23" s="46">
        <v>15</v>
      </c>
      <c r="Y23" s="59" t="s">
        <v>1330</v>
      </c>
      <c r="Z23" s="46">
        <v>15</v>
      </c>
      <c r="AA23" s="59" t="s">
        <v>1331</v>
      </c>
      <c r="AB23" s="43">
        <v>10</v>
      </c>
      <c r="AC23" s="46">
        <f t="shared" ref="AC23:AC24" si="1">P23+R23+T23+V23+X23+Z23+AB23</f>
        <v>100</v>
      </c>
      <c r="AD23" s="46" t="s">
        <v>115</v>
      </c>
      <c r="AE23" s="44" t="s">
        <v>117</v>
      </c>
      <c r="AF23" s="46" t="s">
        <v>115</v>
      </c>
      <c r="AG23" s="44" t="s">
        <v>114</v>
      </c>
      <c r="AH23" s="377" t="s">
        <v>115</v>
      </c>
      <c r="AI23" s="377" t="s">
        <v>112</v>
      </c>
      <c r="AJ23" s="377" t="s">
        <v>127</v>
      </c>
      <c r="AK23" s="374" t="s">
        <v>128</v>
      </c>
      <c r="AL23" s="46">
        <v>1</v>
      </c>
      <c r="AM23" s="281" t="s">
        <v>1332</v>
      </c>
      <c r="AN23" s="46">
        <v>1</v>
      </c>
      <c r="AO23" s="282"/>
    </row>
    <row r="24" spans="1:41" ht="236.25" customHeight="1">
      <c r="A24" s="375"/>
      <c r="B24" s="375"/>
      <c r="C24" s="282"/>
      <c r="D24" s="282"/>
      <c r="E24" s="375"/>
      <c r="F24" s="375"/>
      <c r="G24" s="59" t="s">
        <v>1333</v>
      </c>
      <c r="H24" s="375"/>
      <c r="I24" s="375"/>
      <c r="J24" s="375"/>
      <c r="K24" s="375"/>
      <c r="L24" s="375"/>
      <c r="M24" s="59" t="s">
        <v>1334</v>
      </c>
      <c r="N24" s="51" t="s">
        <v>161</v>
      </c>
      <c r="O24" s="59" t="s">
        <v>1326</v>
      </c>
      <c r="P24" s="46">
        <v>30</v>
      </c>
      <c r="Q24" s="149"/>
      <c r="R24" s="149"/>
      <c r="S24" s="59" t="s">
        <v>1335</v>
      </c>
      <c r="T24" s="46">
        <v>15</v>
      </c>
      <c r="U24" s="59" t="s">
        <v>1336</v>
      </c>
      <c r="V24" s="46">
        <v>15</v>
      </c>
      <c r="W24" s="59" t="s">
        <v>1337</v>
      </c>
      <c r="X24" s="46">
        <v>15</v>
      </c>
      <c r="Y24" s="59" t="s">
        <v>1338</v>
      </c>
      <c r="Z24" s="46">
        <v>15</v>
      </c>
      <c r="AA24" s="59" t="s">
        <v>1339</v>
      </c>
      <c r="AB24" s="43">
        <v>10</v>
      </c>
      <c r="AC24" s="46">
        <f t="shared" si="1"/>
        <v>100</v>
      </c>
      <c r="AD24" s="46" t="s">
        <v>115</v>
      </c>
      <c r="AE24" s="44" t="s">
        <v>117</v>
      </c>
      <c r="AF24" s="46" t="s">
        <v>115</v>
      </c>
      <c r="AG24" s="44" t="s">
        <v>114</v>
      </c>
      <c r="AH24" s="375"/>
      <c r="AI24" s="375"/>
      <c r="AJ24" s="375"/>
      <c r="AK24" s="375"/>
      <c r="AL24" s="46">
        <v>2</v>
      </c>
      <c r="AM24" s="283" t="s">
        <v>1340</v>
      </c>
      <c r="AN24" s="46">
        <v>2</v>
      </c>
      <c r="AO24" s="64" t="s">
        <v>1711</v>
      </c>
    </row>
    <row r="25" spans="1:41" ht="102.75" customHeight="1">
      <c r="A25" s="376"/>
      <c r="B25" s="376"/>
      <c r="C25" s="282"/>
      <c r="D25" s="282"/>
      <c r="E25" s="376"/>
      <c r="F25" s="376"/>
      <c r="G25" s="59" t="s">
        <v>1341</v>
      </c>
      <c r="H25" s="376"/>
      <c r="I25" s="376"/>
      <c r="J25" s="376"/>
      <c r="K25" s="376"/>
      <c r="L25" s="376"/>
      <c r="M25" s="228" t="s">
        <v>1299</v>
      </c>
      <c r="N25" s="51" t="s">
        <v>101</v>
      </c>
      <c r="O25" s="53" t="s">
        <v>1342</v>
      </c>
      <c r="P25" s="51">
        <v>30</v>
      </c>
      <c r="Q25" s="149"/>
      <c r="R25" s="149"/>
      <c r="S25" s="64" t="s">
        <v>1343</v>
      </c>
      <c r="T25" s="51">
        <v>15</v>
      </c>
      <c r="U25" s="64" t="s">
        <v>1344</v>
      </c>
      <c r="V25" s="51">
        <v>15</v>
      </c>
      <c r="W25" s="64" t="s">
        <v>1303</v>
      </c>
      <c r="X25" s="51">
        <v>15</v>
      </c>
      <c r="Y25" s="64" t="s">
        <v>1304</v>
      </c>
      <c r="Z25" s="51">
        <v>15</v>
      </c>
      <c r="AA25" s="64" t="s">
        <v>1305</v>
      </c>
      <c r="AB25" s="55">
        <v>10</v>
      </c>
      <c r="AC25" s="51">
        <v>100</v>
      </c>
      <c r="AD25" s="51" t="s">
        <v>115</v>
      </c>
      <c r="AE25" s="53" t="s">
        <v>117</v>
      </c>
      <c r="AF25" s="51" t="s">
        <v>115</v>
      </c>
      <c r="AG25" s="53" t="s">
        <v>114</v>
      </c>
      <c r="AH25" s="376"/>
      <c r="AI25" s="376"/>
      <c r="AJ25" s="376"/>
      <c r="AK25" s="376"/>
      <c r="AL25" s="46">
        <v>3</v>
      </c>
      <c r="AM25" s="251"/>
      <c r="AN25" s="46">
        <v>3</v>
      </c>
      <c r="AO25" s="251"/>
    </row>
    <row r="26" spans="1:41" ht="15.75" customHeight="1">
      <c r="A26" s="151"/>
      <c r="B26" s="151"/>
      <c r="C26" s="151"/>
      <c r="D26" s="151"/>
      <c r="E26" s="284"/>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280"/>
      <c r="AH26" s="152"/>
      <c r="AI26" s="151"/>
      <c r="AJ26" s="152"/>
      <c r="AK26" s="151"/>
      <c r="AL26" s="151"/>
      <c r="AM26" s="151"/>
      <c r="AN26" s="151"/>
      <c r="AO26" s="151"/>
    </row>
    <row r="27" spans="1:41" ht="105.75" customHeight="1">
      <c r="A27" s="374" t="s">
        <v>184</v>
      </c>
      <c r="B27" s="505">
        <v>3</v>
      </c>
      <c r="C27" s="59" t="s">
        <v>133</v>
      </c>
      <c r="D27" s="59" t="s">
        <v>1345</v>
      </c>
      <c r="E27" s="374" t="s">
        <v>1346</v>
      </c>
      <c r="F27" s="374" t="s">
        <v>1347</v>
      </c>
      <c r="G27" s="59" t="s">
        <v>1348</v>
      </c>
      <c r="H27" s="377" t="s">
        <v>335</v>
      </c>
      <c r="I27" s="377" t="s">
        <v>96</v>
      </c>
      <c r="J27" s="374" t="s">
        <v>97</v>
      </c>
      <c r="K27" s="374" t="s">
        <v>98</v>
      </c>
      <c r="L27" s="374" t="s">
        <v>99</v>
      </c>
      <c r="M27" s="64" t="s">
        <v>1349</v>
      </c>
      <c r="N27" s="46" t="s">
        <v>161</v>
      </c>
      <c r="O27" s="64" t="s">
        <v>1350</v>
      </c>
      <c r="P27" s="46">
        <v>30</v>
      </c>
      <c r="Q27" s="149"/>
      <c r="R27" s="149"/>
      <c r="S27" s="59" t="s">
        <v>1351</v>
      </c>
      <c r="T27" s="46">
        <v>15</v>
      </c>
      <c r="U27" s="59" t="s">
        <v>1352</v>
      </c>
      <c r="V27" s="46">
        <v>15</v>
      </c>
      <c r="W27" s="64" t="s">
        <v>1353</v>
      </c>
      <c r="X27" s="46">
        <v>15</v>
      </c>
      <c r="Y27" s="64" t="s">
        <v>1354</v>
      </c>
      <c r="Z27" s="46">
        <v>15</v>
      </c>
      <c r="AA27" s="55" t="s">
        <v>1355</v>
      </c>
      <c r="AB27" s="43">
        <v>10</v>
      </c>
      <c r="AC27" s="46">
        <f t="shared" ref="AC27:AC30" si="2">P27+R27+T27+V27+X27+Z27+AB27</f>
        <v>100</v>
      </c>
      <c r="AD27" s="46" t="s">
        <v>115</v>
      </c>
      <c r="AE27" s="44" t="s">
        <v>117</v>
      </c>
      <c r="AF27" s="46" t="s">
        <v>115</v>
      </c>
      <c r="AG27" s="44" t="s">
        <v>114</v>
      </c>
      <c r="AH27" s="377" t="s">
        <v>115</v>
      </c>
      <c r="AI27" s="377" t="s">
        <v>112</v>
      </c>
      <c r="AJ27" s="377" t="s">
        <v>127</v>
      </c>
      <c r="AK27" s="374" t="s">
        <v>128</v>
      </c>
      <c r="AL27" s="46">
        <v>1</v>
      </c>
      <c r="AM27" s="283" t="s">
        <v>1356</v>
      </c>
      <c r="AN27" s="46">
        <v>1</v>
      </c>
      <c r="AO27" s="283"/>
    </row>
    <row r="28" spans="1:41" ht="114" customHeight="1">
      <c r="A28" s="375"/>
      <c r="B28" s="375"/>
      <c r="C28" s="59" t="s">
        <v>175</v>
      </c>
      <c r="D28" s="59" t="s">
        <v>1357</v>
      </c>
      <c r="E28" s="375"/>
      <c r="F28" s="375"/>
      <c r="G28" s="59" t="s">
        <v>1358</v>
      </c>
      <c r="H28" s="375"/>
      <c r="I28" s="375"/>
      <c r="J28" s="375"/>
      <c r="K28" s="375"/>
      <c r="L28" s="375"/>
      <c r="M28" s="59" t="s">
        <v>1359</v>
      </c>
      <c r="N28" s="46" t="s">
        <v>101</v>
      </c>
      <c r="O28" s="64" t="s">
        <v>1350</v>
      </c>
      <c r="P28" s="46">
        <v>30</v>
      </c>
      <c r="Q28" s="149"/>
      <c r="R28" s="149"/>
      <c r="S28" s="59" t="s">
        <v>1360</v>
      </c>
      <c r="T28" s="46">
        <v>15</v>
      </c>
      <c r="U28" s="59" t="s">
        <v>1361</v>
      </c>
      <c r="V28" s="46">
        <v>15</v>
      </c>
      <c r="W28" s="64" t="s">
        <v>1362</v>
      </c>
      <c r="X28" s="46">
        <v>15</v>
      </c>
      <c r="Y28" s="59" t="s">
        <v>1363</v>
      </c>
      <c r="Z28" s="46">
        <v>15</v>
      </c>
      <c r="AA28" s="64" t="s">
        <v>1364</v>
      </c>
      <c r="AB28" s="43">
        <v>10</v>
      </c>
      <c r="AC28" s="46">
        <f t="shared" si="2"/>
        <v>100</v>
      </c>
      <c r="AD28" s="46" t="s">
        <v>115</v>
      </c>
      <c r="AE28" s="44" t="s">
        <v>117</v>
      </c>
      <c r="AF28" s="46" t="s">
        <v>115</v>
      </c>
      <c r="AG28" s="44" t="s">
        <v>114</v>
      </c>
      <c r="AH28" s="375"/>
      <c r="AI28" s="375"/>
      <c r="AJ28" s="375"/>
      <c r="AK28" s="375"/>
      <c r="AL28" s="46">
        <v>2</v>
      </c>
      <c r="AM28" s="283" t="s">
        <v>1365</v>
      </c>
      <c r="AN28" s="46">
        <v>2</v>
      </c>
      <c r="AO28" s="310" t="s">
        <v>1666</v>
      </c>
    </row>
    <row r="29" spans="1:41" ht="90" customHeight="1">
      <c r="A29" s="375"/>
      <c r="B29" s="375"/>
      <c r="C29" s="59" t="s">
        <v>309</v>
      </c>
      <c r="D29" s="59" t="s">
        <v>1366</v>
      </c>
      <c r="E29" s="375"/>
      <c r="F29" s="375"/>
      <c r="G29" s="59" t="s">
        <v>1367</v>
      </c>
      <c r="H29" s="375"/>
      <c r="I29" s="375"/>
      <c r="J29" s="375"/>
      <c r="K29" s="375"/>
      <c r="L29" s="375"/>
      <c r="M29" s="59" t="s">
        <v>1368</v>
      </c>
      <c r="N29" s="46" t="s">
        <v>101</v>
      </c>
      <c r="O29" s="59" t="s">
        <v>1369</v>
      </c>
      <c r="P29" s="46">
        <v>30</v>
      </c>
      <c r="Q29" s="149"/>
      <c r="R29" s="149"/>
      <c r="S29" s="59" t="s">
        <v>1370</v>
      </c>
      <c r="T29" s="46">
        <v>15</v>
      </c>
      <c r="U29" s="59" t="s">
        <v>1371</v>
      </c>
      <c r="V29" s="46">
        <v>15</v>
      </c>
      <c r="W29" s="59" t="s">
        <v>1372</v>
      </c>
      <c r="X29" s="46">
        <v>15</v>
      </c>
      <c r="Y29" s="59" t="s">
        <v>1373</v>
      </c>
      <c r="Z29" s="46">
        <v>15</v>
      </c>
      <c r="AA29" s="43" t="s">
        <v>1374</v>
      </c>
      <c r="AB29" s="43">
        <v>10</v>
      </c>
      <c r="AC29" s="46">
        <f t="shared" si="2"/>
        <v>100</v>
      </c>
      <c r="AD29" s="46" t="s">
        <v>115</v>
      </c>
      <c r="AE29" s="44" t="s">
        <v>117</v>
      </c>
      <c r="AF29" s="46" t="s">
        <v>115</v>
      </c>
      <c r="AG29" s="44" t="s">
        <v>114</v>
      </c>
      <c r="AH29" s="375"/>
      <c r="AI29" s="375"/>
      <c r="AJ29" s="375"/>
      <c r="AK29" s="375"/>
      <c r="AL29" s="46">
        <v>3</v>
      </c>
      <c r="AM29" s="285"/>
      <c r="AN29" s="46">
        <v>3</v>
      </c>
      <c r="AO29" s="286"/>
    </row>
    <row r="30" spans="1:41" ht="52.5" customHeight="1">
      <c r="A30" s="376"/>
      <c r="B30" s="376"/>
      <c r="C30" s="59" t="s">
        <v>88</v>
      </c>
      <c r="D30" s="59" t="s">
        <v>1376</v>
      </c>
      <c r="E30" s="376"/>
      <c r="F30" s="376"/>
      <c r="G30" s="59" t="s">
        <v>1377</v>
      </c>
      <c r="H30" s="376"/>
      <c r="I30" s="376"/>
      <c r="J30" s="376"/>
      <c r="K30" s="376"/>
      <c r="L30" s="376"/>
      <c r="M30" s="59"/>
      <c r="N30" s="46"/>
      <c r="O30" s="59"/>
      <c r="P30" s="46"/>
      <c r="Q30" s="149"/>
      <c r="R30" s="149"/>
      <c r="S30" s="59"/>
      <c r="T30" s="46"/>
      <c r="U30" s="59"/>
      <c r="V30" s="46"/>
      <c r="W30" s="59"/>
      <c r="X30" s="46"/>
      <c r="Y30" s="59"/>
      <c r="Z30" s="46"/>
      <c r="AA30" s="43"/>
      <c r="AB30" s="43"/>
      <c r="AC30" s="46">
        <f t="shared" si="2"/>
        <v>0</v>
      </c>
      <c r="AD30" s="46"/>
      <c r="AE30" s="44"/>
      <c r="AF30" s="46"/>
      <c r="AG30" s="44"/>
      <c r="AH30" s="376"/>
      <c r="AI30" s="376"/>
      <c r="AJ30" s="376"/>
      <c r="AK30" s="376"/>
      <c r="AL30" s="46"/>
      <c r="AM30" s="282"/>
      <c r="AN30" s="46"/>
      <c r="AO30" s="282"/>
    </row>
    <row r="31" spans="1:41" ht="15.75" customHeight="1">
      <c r="A31" s="151"/>
      <c r="B31" s="151"/>
      <c r="C31" s="151"/>
      <c r="D31" s="151"/>
      <c r="E31" s="277"/>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2"/>
      <c r="AI31" s="151"/>
      <c r="AJ31" s="152"/>
      <c r="AK31" s="151"/>
      <c r="AL31" s="151"/>
      <c r="AM31" s="151"/>
      <c r="AN31" s="151"/>
      <c r="AO31" s="151"/>
    </row>
    <row r="32" spans="1:41" ht="294.75" customHeight="1">
      <c r="A32" s="374" t="s">
        <v>184</v>
      </c>
      <c r="B32" s="505">
        <v>4</v>
      </c>
      <c r="C32" s="59" t="s">
        <v>312</v>
      </c>
      <c r="D32" s="254" t="s">
        <v>1378</v>
      </c>
      <c r="E32" s="509" t="s">
        <v>1379</v>
      </c>
      <c r="F32" s="492" t="s">
        <v>1380</v>
      </c>
      <c r="G32" s="251" t="s">
        <v>1381</v>
      </c>
      <c r="H32" s="374" t="s">
        <v>151</v>
      </c>
      <c r="I32" s="377" t="s">
        <v>239</v>
      </c>
      <c r="J32" s="374" t="s">
        <v>118</v>
      </c>
      <c r="K32" s="374" t="s">
        <v>300</v>
      </c>
      <c r="L32" s="374" t="s">
        <v>244</v>
      </c>
      <c r="M32" s="254" t="s">
        <v>1382</v>
      </c>
      <c r="N32" s="46" t="s">
        <v>101</v>
      </c>
      <c r="O32" s="59" t="s">
        <v>1383</v>
      </c>
      <c r="P32" s="44">
        <v>30</v>
      </c>
      <c r="Q32" s="59" t="s">
        <v>1384</v>
      </c>
      <c r="R32" s="44">
        <v>15</v>
      </c>
      <c r="S32" s="59" t="s">
        <v>1384</v>
      </c>
      <c r="T32" s="44">
        <v>15</v>
      </c>
      <c r="U32" s="59" t="s">
        <v>1385</v>
      </c>
      <c r="V32" s="44">
        <v>15</v>
      </c>
      <c r="W32" s="59" t="s">
        <v>1386</v>
      </c>
      <c r="X32" s="44">
        <v>15</v>
      </c>
      <c r="Y32" s="45" t="s">
        <v>1387</v>
      </c>
      <c r="Z32" s="44">
        <v>15</v>
      </c>
      <c r="AA32" s="45" t="s">
        <v>1388</v>
      </c>
      <c r="AB32" s="43">
        <v>10</v>
      </c>
      <c r="AC32" s="220">
        <v>100</v>
      </c>
      <c r="AD32" s="220" t="s">
        <v>115</v>
      </c>
      <c r="AE32" s="220" t="s">
        <v>117</v>
      </c>
      <c r="AF32" s="44" t="s">
        <v>115</v>
      </c>
      <c r="AG32" s="44" t="s">
        <v>114</v>
      </c>
      <c r="AH32" s="377" t="s">
        <v>115</v>
      </c>
      <c r="AI32" s="377" t="s">
        <v>112</v>
      </c>
      <c r="AJ32" s="377" t="s">
        <v>241</v>
      </c>
      <c r="AK32" s="374" t="s">
        <v>128</v>
      </c>
      <c r="AL32" s="46">
        <v>1</v>
      </c>
      <c r="AM32" s="64" t="s">
        <v>1392</v>
      </c>
      <c r="AN32" s="46">
        <v>1</v>
      </c>
      <c r="AO32" s="64"/>
    </row>
    <row r="33" spans="1:41" ht="144.75" customHeight="1">
      <c r="A33" s="375"/>
      <c r="B33" s="375"/>
      <c r="C33" s="254" t="s">
        <v>314</v>
      </c>
      <c r="D33" s="254" t="s">
        <v>1394</v>
      </c>
      <c r="E33" s="375"/>
      <c r="F33" s="375"/>
      <c r="G33" s="251" t="s">
        <v>1395</v>
      </c>
      <c r="H33" s="375"/>
      <c r="I33" s="375"/>
      <c r="J33" s="375"/>
      <c r="K33" s="375"/>
      <c r="L33" s="375"/>
      <c r="M33" s="254" t="s">
        <v>1396</v>
      </c>
      <c r="N33" s="46" t="s">
        <v>101</v>
      </c>
      <c r="O33" s="64" t="s">
        <v>1397</v>
      </c>
      <c r="P33" s="44">
        <v>30</v>
      </c>
      <c r="Q33" s="59" t="s">
        <v>1384</v>
      </c>
      <c r="R33" s="44">
        <v>15</v>
      </c>
      <c r="S33" s="59" t="s">
        <v>1384</v>
      </c>
      <c r="T33" s="44">
        <v>15</v>
      </c>
      <c r="U33" s="59" t="s">
        <v>1398</v>
      </c>
      <c r="V33" s="44">
        <v>15</v>
      </c>
      <c r="W33" s="59" t="s">
        <v>1386</v>
      </c>
      <c r="X33" s="44">
        <v>15</v>
      </c>
      <c r="Y33" s="45" t="s">
        <v>1399</v>
      </c>
      <c r="Z33" s="44">
        <v>15</v>
      </c>
      <c r="AA33" s="49" t="s">
        <v>1400</v>
      </c>
      <c r="AB33" s="43">
        <v>10</v>
      </c>
      <c r="AC33" s="220">
        <v>100</v>
      </c>
      <c r="AD33" s="220" t="s">
        <v>115</v>
      </c>
      <c r="AE33" s="220" t="s">
        <v>117</v>
      </c>
      <c r="AF33" s="44" t="s">
        <v>115</v>
      </c>
      <c r="AG33" s="44" t="s">
        <v>114</v>
      </c>
      <c r="AH33" s="375"/>
      <c r="AI33" s="375"/>
      <c r="AJ33" s="375"/>
      <c r="AK33" s="375"/>
      <c r="AL33" s="46">
        <v>2</v>
      </c>
      <c r="AM33" s="64" t="s">
        <v>1401</v>
      </c>
      <c r="AN33" s="46">
        <v>2</v>
      </c>
      <c r="AO33" s="64" t="s">
        <v>1667</v>
      </c>
    </row>
    <row r="34" spans="1:41" ht="198.75" customHeight="1">
      <c r="A34" s="376"/>
      <c r="B34" s="376"/>
      <c r="C34" s="254" t="s">
        <v>302</v>
      </c>
      <c r="D34" s="254" t="s">
        <v>1402</v>
      </c>
      <c r="E34" s="376"/>
      <c r="F34" s="376"/>
      <c r="G34" s="255" t="s">
        <v>1403</v>
      </c>
      <c r="H34" s="376"/>
      <c r="I34" s="376"/>
      <c r="J34" s="376"/>
      <c r="K34" s="376"/>
      <c r="L34" s="376"/>
      <c r="M34" s="228" t="s">
        <v>1404</v>
      </c>
      <c r="N34" s="46" t="s">
        <v>161</v>
      </c>
      <c r="O34" s="59" t="s">
        <v>1383</v>
      </c>
      <c r="P34" s="44">
        <v>30</v>
      </c>
      <c r="Q34" s="59" t="s">
        <v>1405</v>
      </c>
      <c r="R34" s="44">
        <v>0</v>
      </c>
      <c r="S34" s="254" t="s">
        <v>1405</v>
      </c>
      <c r="T34" s="44">
        <v>15</v>
      </c>
      <c r="U34" s="45" t="s">
        <v>1406</v>
      </c>
      <c r="V34" s="44">
        <v>15</v>
      </c>
      <c r="W34" s="45" t="s">
        <v>1407</v>
      </c>
      <c r="X34" s="44">
        <v>15</v>
      </c>
      <c r="Y34" s="228" t="s">
        <v>1408</v>
      </c>
      <c r="Z34" s="44">
        <v>15</v>
      </c>
      <c r="AA34" s="45" t="s">
        <v>1409</v>
      </c>
      <c r="AB34" s="43">
        <v>10</v>
      </c>
      <c r="AC34" s="220">
        <v>100</v>
      </c>
      <c r="AD34" s="220" t="s">
        <v>115</v>
      </c>
      <c r="AE34" s="220" t="s">
        <v>117</v>
      </c>
      <c r="AF34" s="44" t="s">
        <v>115</v>
      </c>
      <c r="AG34" s="220" t="s">
        <v>114</v>
      </c>
      <c r="AH34" s="376"/>
      <c r="AI34" s="376"/>
      <c r="AJ34" s="376"/>
      <c r="AK34" s="376"/>
      <c r="AL34" s="46">
        <v>3</v>
      </c>
      <c r="AM34" s="64"/>
      <c r="AN34" s="46">
        <v>3</v>
      </c>
      <c r="AO34" s="64"/>
    </row>
    <row r="35" spans="1:41" ht="15.75" customHeight="1">
      <c r="A35" s="151"/>
      <c r="B35" s="151"/>
      <c r="C35" s="151"/>
      <c r="D35" s="151"/>
      <c r="E35" s="151"/>
      <c r="F35" s="151"/>
      <c r="G35" s="151"/>
      <c r="H35" s="151"/>
      <c r="I35" s="151"/>
      <c r="J35" s="15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152"/>
      <c r="AI35" s="151"/>
      <c r="AJ35" s="152"/>
      <c r="AK35" s="151"/>
      <c r="AL35" s="151"/>
      <c r="AM35" s="151"/>
      <c r="AN35" s="151"/>
      <c r="AO35" s="59"/>
    </row>
    <row r="36" spans="1:41" ht="174" customHeight="1">
      <c r="A36" s="374" t="s">
        <v>184</v>
      </c>
      <c r="B36" s="505">
        <v>5</v>
      </c>
      <c r="C36" s="59" t="s">
        <v>175</v>
      </c>
      <c r="D36" s="59" t="s">
        <v>1413</v>
      </c>
      <c r="E36" s="505" t="s">
        <v>1414</v>
      </c>
      <c r="F36" s="374" t="s">
        <v>1415</v>
      </c>
      <c r="G36" s="64" t="s">
        <v>1416</v>
      </c>
      <c r="H36" s="374" t="s">
        <v>151</v>
      </c>
      <c r="I36" s="377" t="s">
        <v>112</v>
      </c>
      <c r="J36" s="374" t="s">
        <v>118</v>
      </c>
      <c r="K36" s="374" t="s">
        <v>98</v>
      </c>
      <c r="L36" s="492" t="s">
        <v>244</v>
      </c>
      <c r="M36" s="254" t="s">
        <v>1417</v>
      </c>
      <c r="N36" s="62" t="s">
        <v>101</v>
      </c>
      <c r="O36" s="59" t="s">
        <v>1383</v>
      </c>
      <c r="P36" s="46">
        <v>30</v>
      </c>
      <c r="Q36" s="149"/>
      <c r="R36" s="149"/>
      <c r="S36" s="64" t="s">
        <v>1418</v>
      </c>
      <c r="T36" s="46">
        <v>15</v>
      </c>
      <c r="U36" s="59" t="s">
        <v>1419</v>
      </c>
      <c r="V36" s="46">
        <v>15</v>
      </c>
      <c r="W36" s="59" t="s">
        <v>1420</v>
      </c>
      <c r="X36" s="46">
        <v>15</v>
      </c>
      <c r="Y36" s="45" t="s">
        <v>1422</v>
      </c>
      <c r="Z36" s="46">
        <v>15</v>
      </c>
      <c r="AA36" s="45" t="s">
        <v>1423</v>
      </c>
      <c r="AB36" s="43">
        <v>10</v>
      </c>
      <c r="AC36" s="62">
        <f t="shared" ref="AC36:AC38" si="3">P36+R36+T36+V36+X36+Z36+AB36</f>
        <v>100</v>
      </c>
      <c r="AD36" s="62" t="s">
        <v>115</v>
      </c>
      <c r="AE36" s="220" t="s">
        <v>117</v>
      </c>
      <c r="AF36" s="46" t="s">
        <v>115</v>
      </c>
      <c r="AG36" s="44" t="s">
        <v>114</v>
      </c>
      <c r="AH36" s="377" t="s">
        <v>115</v>
      </c>
      <c r="AI36" s="377" t="s">
        <v>112</v>
      </c>
      <c r="AJ36" s="377" t="s">
        <v>118</v>
      </c>
      <c r="AK36" s="374" t="s">
        <v>98</v>
      </c>
      <c r="AL36" s="46">
        <v>1</v>
      </c>
      <c r="AM36" s="64" t="s">
        <v>1428</v>
      </c>
      <c r="AN36" s="46">
        <v>1</v>
      </c>
      <c r="AO36" s="64"/>
    </row>
    <row r="37" spans="1:41" ht="162.75" customHeight="1">
      <c r="A37" s="375"/>
      <c r="B37" s="375"/>
      <c r="C37" s="59" t="s">
        <v>175</v>
      </c>
      <c r="D37" s="59" t="s">
        <v>1430</v>
      </c>
      <c r="E37" s="375"/>
      <c r="F37" s="375"/>
      <c r="G37" s="64" t="s">
        <v>1431</v>
      </c>
      <c r="H37" s="375"/>
      <c r="I37" s="375"/>
      <c r="J37" s="375"/>
      <c r="K37" s="375"/>
      <c r="L37" s="375"/>
      <c r="M37" s="254" t="s">
        <v>1432</v>
      </c>
      <c r="N37" s="62" t="s">
        <v>101</v>
      </c>
      <c r="O37" s="59" t="s">
        <v>1383</v>
      </c>
      <c r="P37" s="46">
        <v>30</v>
      </c>
      <c r="Q37" s="149"/>
      <c r="R37" s="149"/>
      <c r="S37" s="59" t="s">
        <v>1435</v>
      </c>
      <c r="T37" s="46">
        <v>15</v>
      </c>
      <c r="U37" s="59" t="s">
        <v>1436</v>
      </c>
      <c r="V37" s="46">
        <v>15</v>
      </c>
      <c r="W37" s="59" t="s">
        <v>1437</v>
      </c>
      <c r="X37" s="46">
        <v>15</v>
      </c>
      <c r="Y37" s="45" t="s">
        <v>1438</v>
      </c>
      <c r="Z37" s="46">
        <v>15</v>
      </c>
      <c r="AA37" s="49" t="s">
        <v>1439</v>
      </c>
      <c r="AB37" s="43">
        <v>10</v>
      </c>
      <c r="AC37" s="62">
        <f t="shared" si="3"/>
        <v>100</v>
      </c>
      <c r="AD37" s="62" t="s">
        <v>115</v>
      </c>
      <c r="AE37" s="44" t="s">
        <v>117</v>
      </c>
      <c r="AF37" s="46" t="s">
        <v>115</v>
      </c>
      <c r="AG37" s="44" t="s">
        <v>114</v>
      </c>
      <c r="AH37" s="375"/>
      <c r="AI37" s="375"/>
      <c r="AJ37" s="375"/>
      <c r="AK37" s="375"/>
      <c r="AL37" s="46">
        <v>2</v>
      </c>
      <c r="AM37" s="64" t="s">
        <v>1440</v>
      </c>
      <c r="AN37" s="46">
        <v>2</v>
      </c>
      <c r="AO37" s="64" t="s">
        <v>1667</v>
      </c>
    </row>
    <row r="38" spans="1:41" ht="131.25" customHeight="1">
      <c r="A38" s="376"/>
      <c r="B38" s="376"/>
      <c r="C38" s="59" t="s">
        <v>175</v>
      </c>
      <c r="D38" s="59" t="s">
        <v>1443</v>
      </c>
      <c r="E38" s="376"/>
      <c r="F38" s="376"/>
      <c r="G38" s="228" t="s">
        <v>1431</v>
      </c>
      <c r="H38" s="376"/>
      <c r="I38" s="376"/>
      <c r="J38" s="376"/>
      <c r="K38" s="376"/>
      <c r="L38" s="376"/>
      <c r="M38" s="251" t="s">
        <v>1444</v>
      </c>
      <c r="N38" s="62" t="s">
        <v>101</v>
      </c>
      <c r="O38" s="59" t="s">
        <v>1383</v>
      </c>
      <c r="P38" s="46">
        <v>30</v>
      </c>
      <c r="Q38" s="149"/>
      <c r="R38" s="149"/>
      <c r="S38" s="59" t="s">
        <v>1445</v>
      </c>
      <c r="T38" s="46">
        <v>15</v>
      </c>
      <c r="U38" s="45" t="s">
        <v>1446</v>
      </c>
      <c r="V38" s="46">
        <v>15</v>
      </c>
      <c r="W38" s="49" t="s">
        <v>1447</v>
      </c>
      <c r="X38" s="46">
        <v>15</v>
      </c>
      <c r="Y38" s="254" t="s">
        <v>1448</v>
      </c>
      <c r="Z38" s="46">
        <v>15</v>
      </c>
      <c r="AA38" s="257" t="s">
        <v>1449</v>
      </c>
      <c r="AB38" s="43">
        <v>10</v>
      </c>
      <c r="AC38" s="62">
        <f t="shared" si="3"/>
        <v>100</v>
      </c>
      <c r="AD38" s="62" t="s">
        <v>115</v>
      </c>
      <c r="AE38" s="44" t="s">
        <v>117</v>
      </c>
      <c r="AF38" s="46" t="s">
        <v>115</v>
      </c>
      <c r="AG38" s="44" t="s">
        <v>114</v>
      </c>
      <c r="AH38" s="376"/>
      <c r="AI38" s="376"/>
      <c r="AJ38" s="376"/>
      <c r="AK38" s="376"/>
      <c r="AL38" s="46">
        <v>3</v>
      </c>
      <c r="AM38" s="64"/>
      <c r="AN38" s="46">
        <v>3</v>
      </c>
      <c r="AO38" s="64"/>
    </row>
    <row r="39" spans="1:41" ht="15.75" customHeight="1">
      <c r="A39" s="151"/>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152"/>
      <c r="AI39" s="151"/>
      <c r="AJ39" s="152"/>
      <c r="AK39" s="151"/>
      <c r="AL39" s="151"/>
      <c r="AM39" s="151"/>
      <c r="AN39" s="151"/>
      <c r="AO39" s="151"/>
    </row>
    <row r="40" spans="1:41" ht="15.75" customHeight="1">
      <c r="F40" s="42"/>
      <c r="L40" s="42"/>
      <c r="P40" s="42"/>
      <c r="Q40" s="42"/>
      <c r="R40" s="42"/>
      <c r="S40" s="42"/>
      <c r="T40" s="42"/>
      <c r="V40" s="42"/>
      <c r="X40" s="42"/>
      <c r="Z40" s="42"/>
      <c r="AB40" s="42"/>
      <c r="AE40" s="42"/>
      <c r="AF40" s="42"/>
      <c r="AG40" s="42"/>
    </row>
    <row r="41" spans="1:41" ht="15.75" customHeight="1">
      <c r="F41" s="42"/>
      <c r="L41" s="42"/>
      <c r="P41" s="42"/>
      <c r="Q41" s="42"/>
      <c r="R41" s="42"/>
      <c r="S41" s="42"/>
      <c r="T41" s="42"/>
      <c r="V41" s="42"/>
      <c r="X41" s="42"/>
      <c r="Z41" s="42"/>
      <c r="AB41" s="42"/>
      <c r="AE41" s="42"/>
      <c r="AF41" s="42"/>
      <c r="AG41" s="42"/>
    </row>
    <row r="42" spans="1:41" ht="15.75" customHeight="1">
      <c r="F42" s="42"/>
      <c r="L42" s="42"/>
      <c r="P42" s="42"/>
      <c r="Q42" s="42"/>
      <c r="R42" s="42"/>
      <c r="S42" s="42"/>
      <c r="T42" s="42"/>
      <c r="V42" s="42"/>
      <c r="X42" s="42"/>
      <c r="Z42" s="42"/>
      <c r="AB42" s="42"/>
      <c r="AE42" s="42"/>
      <c r="AF42" s="42"/>
      <c r="AG42" s="42"/>
    </row>
    <row r="43" spans="1:41" ht="15.75" customHeight="1">
      <c r="F43" s="42"/>
      <c r="L43" s="42"/>
      <c r="P43" s="42"/>
      <c r="Q43" s="42"/>
      <c r="R43" s="42"/>
      <c r="S43" s="42"/>
      <c r="T43" s="42"/>
      <c r="V43" s="42"/>
      <c r="X43" s="42"/>
      <c r="Z43" s="42"/>
      <c r="AB43" s="42"/>
      <c r="AE43" s="42"/>
      <c r="AF43" s="42"/>
      <c r="AG43" s="42"/>
    </row>
    <row r="44" spans="1:41" ht="15.75" customHeight="1">
      <c r="F44" s="42"/>
      <c r="L44" s="42"/>
      <c r="P44" s="42"/>
      <c r="Q44" s="42"/>
      <c r="R44" s="42"/>
      <c r="S44" s="42"/>
      <c r="T44" s="42"/>
      <c r="V44" s="42"/>
      <c r="X44" s="42"/>
      <c r="Z44" s="42"/>
      <c r="AB44" s="42"/>
      <c r="AE44" s="42"/>
      <c r="AF44" s="42"/>
      <c r="AG44" s="42"/>
    </row>
    <row r="45" spans="1:41" ht="15.75" customHeight="1">
      <c r="F45" s="42"/>
      <c r="L45" s="42"/>
      <c r="P45" s="42"/>
      <c r="Q45" s="42"/>
      <c r="R45" s="42"/>
      <c r="S45" s="42"/>
      <c r="T45" s="42"/>
      <c r="V45" s="42"/>
      <c r="X45" s="42"/>
      <c r="Z45" s="42"/>
      <c r="AB45" s="42"/>
      <c r="AE45" s="42"/>
      <c r="AF45" s="42"/>
      <c r="AG45" s="42"/>
    </row>
    <row r="46" spans="1:41" ht="15.75" customHeight="1">
      <c r="F46" s="42"/>
      <c r="L46" s="42"/>
      <c r="P46" s="42"/>
      <c r="Q46" s="42"/>
      <c r="R46" s="42"/>
      <c r="S46" s="42"/>
      <c r="T46" s="42"/>
      <c r="V46" s="42"/>
      <c r="X46" s="42"/>
      <c r="Z46" s="42"/>
      <c r="AB46" s="42"/>
      <c r="AE46" s="42"/>
      <c r="AF46" s="42"/>
      <c r="AG46" s="42"/>
    </row>
    <row r="47" spans="1:41" ht="15.75" customHeight="1">
      <c r="F47" s="42"/>
      <c r="L47" s="42"/>
      <c r="P47" s="42"/>
      <c r="Q47" s="42"/>
      <c r="R47" s="42"/>
      <c r="S47" s="42"/>
      <c r="T47" s="42"/>
      <c r="V47" s="42"/>
      <c r="X47" s="42"/>
      <c r="Z47" s="42"/>
      <c r="AB47" s="42"/>
      <c r="AE47" s="42"/>
      <c r="AF47" s="42"/>
      <c r="AG47" s="42"/>
    </row>
    <row r="48" spans="1:41"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hidden="1" customHeight="1">
      <c r="F98" s="42"/>
      <c r="L98" s="42"/>
      <c r="P98" s="42"/>
      <c r="Q98" s="42"/>
      <c r="R98" s="42"/>
      <c r="S98" s="42"/>
      <c r="T98" s="42"/>
      <c r="V98" s="42"/>
      <c r="X98" s="42"/>
      <c r="Z98" s="42"/>
      <c r="AB98" s="42"/>
      <c r="AE98" s="42"/>
      <c r="AF98" s="42"/>
      <c r="AG98" s="42"/>
    </row>
    <row r="99" spans="3:33" ht="15.75" hidden="1" customHeight="1">
      <c r="C99" s="154" t="s">
        <v>143</v>
      </c>
      <c r="D99" s="42"/>
      <c r="E99" s="155" t="s">
        <v>296</v>
      </c>
      <c r="F99" s="156"/>
      <c r="G99" s="157" t="s">
        <v>297</v>
      </c>
      <c r="H99" s="42"/>
      <c r="I99" s="155" t="s">
        <v>298</v>
      </c>
      <c r="J99" s="42"/>
      <c r="K99" s="42"/>
      <c r="L99" s="42"/>
      <c r="P99" s="42"/>
      <c r="Q99" s="42"/>
      <c r="R99" s="42"/>
      <c r="S99" s="42"/>
      <c r="T99" s="42"/>
      <c r="V99" s="42"/>
      <c r="X99" s="42"/>
      <c r="Z99" s="42"/>
      <c r="AB99" s="42"/>
      <c r="AE99" s="42"/>
      <c r="AF99" s="42"/>
      <c r="AG99" s="42"/>
    </row>
    <row r="100" spans="3:33" ht="15.75" hidden="1" customHeight="1">
      <c r="C100" s="158" t="s">
        <v>87</v>
      </c>
      <c r="D100" s="42"/>
      <c r="E100" s="159" t="s">
        <v>233</v>
      </c>
      <c r="F100" s="42"/>
      <c r="G100" s="159" t="s">
        <v>299</v>
      </c>
      <c r="H100" s="42"/>
      <c r="I100" s="159" t="s">
        <v>300</v>
      </c>
      <c r="J100" s="42"/>
      <c r="K100" s="42"/>
      <c r="L100" s="42"/>
      <c r="P100" s="42"/>
      <c r="Q100" s="42"/>
      <c r="R100" s="42"/>
      <c r="S100" s="42"/>
      <c r="T100" s="42"/>
      <c r="V100" s="42"/>
      <c r="X100" s="42"/>
      <c r="Z100" s="42"/>
      <c r="AB100" s="42"/>
      <c r="AE100" s="42"/>
      <c r="AF100" s="42"/>
      <c r="AG100" s="42"/>
    </row>
    <row r="101" spans="3:33" ht="15.75" hidden="1" customHeight="1">
      <c r="C101" s="158" t="s">
        <v>170</v>
      </c>
      <c r="D101" s="42"/>
      <c r="E101" s="159" t="s">
        <v>175</v>
      </c>
      <c r="F101" s="42"/>
      <c r="G101" s="159" t="s">
        <v>239</v>
      </c>
      <c r="H101" s="42"/>
      <c r="I101" s="159" t="s">
        <v>98</v>
      </c>
      <c r="J101" s="42"/>
      <c r="K101" s="42"/>
      <c r="L101" s="42"/>
      <c r="P101" s="42"/>
      <c r="Q101" s="42"/>
      <c r="R101" s="42"/>
      <c r="S101" s="42"/>
      <c r="T101" s="42"/>
      <c r="V101" s="42"/>
      <c r="X101" s="42"/>
      <c r="Z101" s="42"/>
      <c r="AB101" s="42"/>
      <c r="AE101" s="42"/>
      <c r="AF101" s="42"/>
      <c r="AG101" s="42"/>
    </row>
    <row r="102" spans="3:33" ht="15.75" hidden="1" customHeight="1">
      <c r="C102" s="158" t="s">
        <v>171</v>
      </c>
      <c r="D102" s="42"/>
      <c r="E102" s="159" t="s">
        <v>301</v>
      </c>
      <c r="F102" s="42"/>
      <c r="G102" s="159" t="s">
        <v>96</v>
      </c>
      <c r="H102" s="42"/>
      <c r="I102" s="159" t="s">
        <v>130</v>
      </c>
      <c r="J102" s="42"/>
      <c r="K102" s="42"/>
      <c r="L102" s="42"/>
      <c r="P102" s="42"/>
      <c r="Q102" s="42"/>
      <c r="R102" s="42"/>
      <c r="S102" s="42"/>
      <c r="T102" s="42"/>
      <c r="V102" s="42"/>
      <c r="X102" s="42"/>
      <c r="Z102" s="42"/>
      <c r="AB102" s="42"/>
      <c r="AE102" s="42"/>
      <c r="AF102" s="42"/>
      <c r="AG102" s="42"/>
    </row>
    <row r="103" spans="3:33" ht="15.75" hidden="1" customHeight="1">
      <c r="C103" s="158" t="s">
        <v>172</v>
      </c>
      <c r="D103" s="42"/>
      <c r="E103" s="159" t="s">
        <v>302</v>
      </c>
      <c r="F103" s="42"/>
      <c r="G103" s="159" t="s">
        <v>303</v>
      </c>
      <c r="H103" s="42"/>
      <c r="I103" s="159" t="s">
        <v>128</v>
      </c>
      <c r="J103" s="42"/>
      <c r="K103" s="42"/>
      <c r="L103" s="42"/>
      <c r="P103" s="42"/>
      <c r="Q103" s="42"/>
      <c r="R103" s="42"/>
      <c r="S103" s="42"/>
      <c r="T103" s="42"/>
      <c r="V103" s="42"/>
      <c r="X103" s="42"/>
      <c r="Z103" s="42"/>
      <c r="AB103" s="42"/>
      <c r="AE103" s="42"/>
      <c r="AF103" s="42"/>
      <c r="AG103" s="42"/>
    </row>
    <row r="104" spans="3:33" ht="15.75" hidden="1" customHeight="1">
      <c r="C104" s="158" t="s">
        <v>173</v>
      </c>
      <c r="D104" s="42"/>
      <c r="E104" s="159" t="s">
        <v>304</v>
      </c>
      <c r="F104" s="42"/>
      <c r="G104" s="162" t="s">
        <v>112</v>
      </c>
      <c r="H104" s="42"/>
      <c r="I104" s="42"/>
      <c r="J104" s="42"/>
      <c r="K104" s="42"/>
      <c r="L104" s="42"/>
      <c r="P104" s="42"/>
      <c r="Q104" s="42"/>
      <c r="R104" s="42"/>
      <c r="S104" s="42"/>
      <c r="T104" s="42"/>
      <c r="V104" s="42"/>
      <c r="X104" s="42"/>
      <c r="Z104" s="42"/>
      <c r="AB104" s="42"/>
      <c r="AE104" s="42"/>
      <c r="AF104" s="42"/>
      <c r="AG104" s="42"/>
    </row>
    <row r="105" spans="3:33" ht="15.75" hidden="1" customHeight="1">
      <c r="C105" s="158" t="s">
        <v>174</v>
      </c>
      <c r="D105" s="42"/>
      <c r="E105" s="159" t="s">
        <v>245</v>
      </c>
      <c r="F105" s="42"/>
      <c r="G105" s="42"/>
      <c r="H105" s="42"/>
      <c r="I105" s="155" t="s">
        <v>44</v>
      </c>
      <c r="J105" s="42"/>
      <c r="K105" s="42"/>
      <c r="L105" s="42"/>
      <c r="P105" s="42"/>
      <c r="Q105" s="42"/>
      <c r="R105" s="42"/>
      <c r="S105" s="42"/>
      <c r="T105" s="42"/>
      <c r="V105" s="42"/>
      <c r="X105" s="42"/>
      <c r="Z105" s="42"/>
      <c r="AB105" s="42"/>
      <c r="AE105" s="42"/>
      <c r="AF105" s="42"/>
      <c r="AG105" s="42"/>
    </row>
    <row r="106" spans="3:33" ht="15.75" hidden="1" customHeight="1">
      <c r="C106" s="158" t="s">
        <v>177</v>
      </c>
      <c r="D106" s="42"/>
      <c r="E106" s="159" t="s">
        <v>305</v>
      </c>
      <c r="F106" s="42"/>
      <c r="G106" s="157" t="s">
        <v>306</v>
      </c>
      <c r="H106" s="42"/>
      <c r="I106" s="159" t="s">
        <v>161</v>
      </c>
      <c r="J106" s="42"/>
      <c r="K106" s="42"/>
      <c r="L106" s="42"/>
      <c r="P106" s="42"/>
      <c r="Q106" s="42"/>
      <c r="R106" s="42"/>
      <c r="S106" s="42"/>
      <c r="T106" s="42"/>
      <c r="V106" s="42"/>
      <c r="X106" s="42"/>
      <c r="Z106" s="42"/>
      <c r="AB106" s="42"/>
      <c r="AE106" s="42"/>
      <c r="AF106" s="42"/>
      <c r="AG106" s="42"/>
    </row>
    <row r="107" spans="3:33" ht="15.75" hidden="1" customHeight="1">
      <c r="C107" s="158" t="s">
        <v>181</v>
      </c>
      <c r="D107" s="42"/>
      <c r="E107" s="159" t="s">
        <v>88</v>
      </c>
      <c r="F107" s="42"/>
      <c r="G107" s="159" t="s">
        <v>308</v>
      </c>
      <c r="H107" s="42"/>
      <c r="I107" s="159" t="s">
        <v>101</v>
      </c>
      <c r="J107" s="42"/>
      <c r="K107" s="42"/>
      <c r="L107" s="42"/>
      <c r="P107" s="42"/>
      <c r="Q107" s="42"/>
      <c r="R107" s="42"/>
      <c r="S107" s="42"/>
      <c r="T107" s="42"/>
      <c r="V107" s="42"/>
      <c r="X107" s="42"/>
      <c r="Z107" s="42"/>
      <c r="AB107" s="42"/>
      <c r="AE107" s="42"/>
      <c r="AF107" s="42"/>
      <c r="AG107" s="42"/>
    </row>
    <row r="108" spans="3:33" ht="15.75" hidden="1" customHeight="1">
      <c r="C108" s="158" t="s">
        <v>183</v>
      </c>
      <c r="D108" s="42"/>
      <c r="E108" s="159" t="s">
        <v>133</v>
      </c>
      <c r="F108" s="42"/>
      <c r="G108" s="159" t="s">
        <v>118</v>
      </c>
      <c r="H108" s="42"/>
      <c r="I108" s="42"/>
      <c r="J108" s="42"/>
      <c r="K108" s="42"/>
      <c r="L108" s="42"/>
      <c r="P108" s="42"/>
      <c r="Q108" s="42"/>
      <c r="R108" s="42"/>
      <c r="S108" s="42"/>
      <c r="T108" s="42"/>
      <c r="V108" s="42"/>
      <c r="X108" s="42"/>
      <c r="Z108" s="42"/>
      <c r="AB108" s="42"/>
      <c r="AE108" s="42"/>
      <c r="AF108" s="42"/>
      <c r="AG108" s="42"/>
    </row>
    <row r="109" spans="3:33" ht="15.75" hidden="1" customHeight="1">
      <c r="C109" s="158" t="s">
        <v>184</v>
      </c>
      <c r="D109" s="42"/>
      <c r="E109" s="159" t="s">
        <v>309</v>
      </c>
      <c r="F109" s="42"/>
      <c r="G109" s="159" t="s">
        <v>97</v>
      </c>
      <c r="H109" s="42"/>
      <c r="I109" s="164" t="s">
        <v>310</v>
      </c>
      <c r="J109" s="42"/>
      <c r="K109" s="42"/>
      <c r="L109" s="42"/>
      <c r="P109" s="42"/>
      <c r="Q109" s="42"/>
      <c r="R109" s="42"/>
      <c r="S109" s="42"/>
      <c r="T109" s="42"/>
      <c r="V109" s="42"/>
      <c r="X109" s="42"/>
      <c r="Z109" s="42"/>
      <c r="AB109" s="42"/>
      <c r="AE109" s="42"/>
      <c r="AF109" s="42"/>
      <c r="AG109" s="42"/>
    </row>
    <row r="110" spans="3:33" ht="15.75" hidden="1" customHeight="1">
      <c r="C110" s="158" t="s">
        <v>182</v>
      </c>
      <c r="D110" s="42"/>
      <c r="E110" s="159" t="s">
        <v>311</v>
      </c>
      <c r="F110" s="42"/>
      <c r="G110" s="159" t="s">
        <v>241</v>
      </c>
      <c r="H110" s="42"/>
      <c r="I110" s="166">
        <v>15</v>
      </c>
      <c r="J110" s="167">
        <v>30</v>
      </c>
      <c r="K110" s="42"/>
      <c r="L110" s="42"/>
      <c r="P110" s="42"/>
      <c r="Q110" s="42"/>
      <c r="R110" s="42"/>
      <c r="S110" s="42"/>
      <c r="T110" s="42"/>
      <c r="V110" s="42"/>
      <c r="X110" s="42"/>
      <c r="Z110" s="42"/>
      <c r="AB110" s="42"/>
      <c r="AE110" s="42"/>
      <c r="AF110" s="42"/>
      <c r="AG110" s="42"/>
    </row>
    <row r="111" spans="3:33" ht="15.75" hidden="1" customHeight="1">
      <c r="C111" s="158" t="s">
        <v>187</v>
      </c>
      <c r="D111" s="42"/>
      <c r="E111" s="159" t="s">
        <v>312</v>
      </c>
      <c r="F111" s="42"/>
      <c r="G111" s="159" t="s">
        <v>127</v>
      </c>
      <c r="H111" s="42"/>
      <c r="I111" s="166">
        <v>0</v>
      </c>
      <c r="J111" s="167">
        <v>0</v>
      </c>
      <c r="K111" s="42"/>
      <c r="L111" s="42"/>
      <c r="P111" s="42"/>
      <c r="Q111" s="42"/>
      <c r="R111" s="42"/>
      <c r="S111" s="42"/>
      <c r="T111" s="42"/>
      <c r="V111" s="42"/>
      <c r="X111" s="42"/>
      <c r="Z111" s="42"/>
      <c r="AB111" s="42"/>
      <c r="AE111" s="42"/>
      <c r="AF111" s="42"/>
      <c r="AG111" s="42"/>
    </row>
    <row r="112" spans="3:33" ht="15.75" hidden="1" customHeight="1">
      <c r="C112" s="158" t="s">
        <v>189</v>
      </c>
      <c r="D112" s="42"/>
      <c r="E112" s="159" t="s">
        <v>313</v>
      </c>
      <c r="F112" s="42"/>
      <c r="G112" s="159" t="s">
        <v>113</v>
      </c>
      <c r="H112" s="42"/>
      <c r="I112" s="168">
        <v>10</v>
      </c>
      <c r="J112" s="42"/>
      <c r="K112" s="42"/>
      <c r="L112" s="42"/>
      <c r="P112" s="42"/>
      <c r="Q112" s="42"/>
      <c r="R112" s="42"/>
      <c r="S112" s="42"/>
      <c r="T112" s="42"/>
      <c r="V112" s="42"/>
      <c r="X112" s="42"/>
      <c r="Z112" s="42"/>
      <c r="AB112" s="42"/>
      <c r="AE112" s="42"/>
      <c r="AF112" s="42"/>
      <c r="AG112" s="42"/>
    </row>
    <row r="113" spans="3:33" ht="15.75" hidden="1" customHeight="1">
      <c r="C113" s="158" t="s">
        <v>198</v>
      </c>
      <c r="D113" s="42"/>
      <c r="E113" s="159" t="s">
        <v>314</v>
      </c>
      <c r="F113" s="42"/>
      <c r="G113" s="159" t="s">
        <v>114</v>
      </c>
      <c r="H113" s="42"/>
      <c r="I113" s="169">
        <v>5</v>
      </c>
      <c r="J113" s="42"/>
      <c r="K113" s="42"/>
      <c r="L113" s="42"/>
      <c r="P113" s="42"/>
      <c r="Q113" s="42"/>
      <c r="R113" s="42"/>
      <c r="S113" s="42"/>
      <c r="T113" s="42"/>
      <c r="V113" s="42"/>
      <c r="X113" s="42"/>
      <c r="Z113" s="42"/>
      <c r="AB113" s="42"/>
      <c r="AE113" s="42"/>
      <c r="AF113" s="42"/>
      <c r="AG113" s="42"/>
    </row>
    <row r="114" spans="3:33" ht="15.75" hidden="1" customHeight="1">
      <c r="C114" s="42"/>
      <c r="D114" s="42"/>
      <c r="E114" s="159" t="s">
        <v>315</v>
      </c>
      <c r="F114" s="42"/>
      <c r="G114" s="159" t="s">
        <v>316</v>
      </c>
      <c r="H114" s="42"/>
      <c r="I114" s="168">
        <v>0</v>
      </c>
      <c r="J114" s="42"/>
      <c r="K114" s="42"/>
      <c r="L114" s="42"/>
      <c r="P114" s="42"/>
      <c r="Q114" s="42"/>
      <c r="R114" s="42"/>
      <c r="S114" s="42"/>
      <c r="T114" s="42"/>
      <c r="V114" s="42"/>
      <c r="X114" s="42"/>
      <c r="Z114" s="42"/>
      <c r="AB114" s="42"/>
      <c r="AE114" s="42"/>
      <c r="AF114" s="42"/>
      <c r="AG114" s="42"/>
    </row>
    <row r="115" spans="3:33" ht="15.75" hidden="1" customHeight="1">
      <c r="C115" s="154" t="s">
        <v>317</v>
      </c>
      <c r="D115" s="42"/>
      <c r="E115" s="159" t="s">
        <v>318</v>
      </c>
      <c r="F115" s="42"/>
      <c r="G115" s="159" t="s">
        <v>319</v>
      </c>
      <c r="H115" s="42"/>
      <c r="I115" s="42"/>
      <c r="J115" s="42"/>
      <c r="K115" s="42"/>
      <c r="L115" s="42"/>
      <c r="P115" s="42"/>
      <c r="Q115" s="42"/>
      <c r="R115" s="42"/>
      <c r="S115" s="42"/>
      <c r="T115" s="42"/>
      <c r="V115" s="42"/>
      <c r="X115" s="42"/>
      <c r="Z115" s="42"/>
      <c r="AB115" s="42"/>
      <c r="AE115" s="42"/>
      <c r="AF115" s="42"/>
      <c r="AG115" s="42"/>
    </row>
    <row r="116" spans="3:33" ht="15.75" hidden="1" customHeight="1">
      <c r="C116" s="158" t="s">
        <v>146</v>
      </c>
      <c r="D116" s="42"/>
      <c r="E116" s="159" t="s">
        <v>320</v>
      </c>
      <c r="F116" s="42"/>
      <c r="G116" s="159" t="s">
        <v>321</v>
      </c>
      <c r="H116" s="42"/>
      <c r="I116" s="157" t="s">
        <v>322</v>
      </c>
      <c r="J116" s="42"/>
      <c r="K116" s="42"/>
      <c r="L116" s="42"/>
      <c r="P116" s="42"/>
      <c r="Q116" s="42"/>
      <c r="R116" s="42"/>
      <c r="S116" s="42"/>
      <c r="T116" s="42"/>
      <c r="V116" s="42"/>
      <c r="X116" s="42"/>
      <c r="Z116" s="42"/>
      <c r="AB116" s="42"/>
      <c r="AE116" s="42"/>
      <c r="AF116" s="42"/>
      <c r="AG116" s="42"/>
    </row>
    <row r="117" spans="3:33" ht="15.75" hidden="1" customHeight="1">
      <c r="C117" s="158" t="s">
        <v>323</v>
      </c>
      <c r="D117" s="42"/>
      <c r="E117" s="159" t="s">
        <v>263</v>
      </c>
      <c r="F117" s="42"/>
      <c r="G117" s="42"/>
      <c r="H117" s="42"/>
      <c r="I117" s="159" t="s">
        <v>117</v>
      </c>
      <c r="J117" s="42"/>
      <c r="K117" s="42"/>
      <c r="L117" s="42"/>
      <c r="P117" s="42"/>
      <c r="Q117" s="42"/>
      <c r="R117" s="42"/>
      <c r="S117" s="42"/>
      <c r="T117" s="42"/>
      <c r="V117" s="42"/>
      <c r="X117" s="42"/>
      <c r="Z117" s="42"/>
      <c r="AB117" s="42"/>
      <c r="AE117" s="42"/>
      <c r="AF117" s="42"/>
      <c r="AG117" s="42"/>
    </row>
    <row r="118" spans="3:33" ht="15.75" hidden="1" customHeight="1">
      <c r="C118" s="158" t="s">
        <v>148</v>
      </c>
      <c r="D118" s="42"/>
      <c r="E118" s="42"/>
      <c r="F118" s="42"/>
      <c r="G118" s="42"/>
      <c r="H118" s="42"/>
      <c r="I118" s="159" t="s">
        <v>324</v>
      </c>
      <c r="J118" s="42"/>
      <c r="K118" s="42"/>
      <c r="L118" s="42"/>
      <c r="P118" s="42"/>
      <c r="Q118" s="42"/>
      <c r="R118" s="42"/>
      <c r="S118" s="42"/>
      <c r="T118" s="42"/>
      <c r="V118" s="42"/>
      <c r="X118" s="42"/>
      <c r="Z118" s="42"/>
      <c r="AB118" s="42"/>
      <c r="AE118" s="42"/>
      <c r="AF118" s="42"/>
      <c r="AG118" s="42"/>
    </row>
    <row r="119" spans="3:33" ht="15.75" hidden="1" customHeight="1">
      <c r="C119" s="158" t="s">
        <v>325</v>
      </c>
      <c r="D119" s="42"/>
      <c r="E119" s="164" t="s">
        <v>326</v>
      </c>
      <c r="F119" s="42"/>
      <c r="G119" s="157" t="s">
        <v>70</v>
      </c>
      <c r="H119" s="42"/>
      <c r="I119" s="159" t="s">
        <v>327</v>
      </c>
      <c r="J119" s="42"/>
      <c r="K119" s="42"/>
      <c r="L119" s="42"/>
      <c r="P119" s="42"/>
      <c r="Q119" s="42"/>
      <c r="R119" s="42"/>
      <c r="S119" s="42"/>
      <c r="T119" s="42"/>
      <c r="V119" s="42"/>
      <c r="X119" s="42"/>
      <c r="Z119" s="42"/>
      <c r="AB119" s="42"/>
      <c r="AE119" s="42"/>
      <c r="AF119" s="42"/>
      <c r="AG119" s="42"/>
    </row>
    <row r="120" spans="3:33" ht="15.75" hidden="1" customHeight="1">
      <c r="C120" s="158" t="s">
        <v>151</v>
      </c>
      <c r="D120" s="42"/>
      <c r="E120" s="171" t="s">
        <v>244</v>
      </c>
      <c r="F120" s="42"/>
      <c r="G120" s="159" t="s">
        <v>115</v>
      </c>
      <c r="H120" s="42"/>
      <c r="I120" s="172"/>
      <c r="J120" s="42"/>
      <c r="K120" s="42"/>
      <c r="L120" s="42"/>
      <c r="P120" s="42"/>
      <c r="Q120" s="42"/>
      <c r="R120" s="42"/>
      <c r="S120" s="42"/>
      <c r="T120" s="42"/>
      <c r="V120" s="42"/>
      <c r="X120" s="42"/>
      <c r="Z120" s="42"/>
      <c r="AB120" s="42"/>
      <c r="AE120" s="42"/>
      <c r="AF120" s="42"/>
      <c r="AG120" s="42"/>
    </row>
    <row r="121" spans="3:33" ht="15.75" hidden="1" customHeight="1">
      <c r="C121" s="158" t="s">
        <v>93</v>
      </c>
      <c r="D121" s="42"/>
      <c r="E121" s="171" t="s">
        <v>99</v>
      </c>
      <c r="F121" s="42"/>
      <c r="G121" s="159" t="s">
        <v>328</v>
      </c>
      <c r="H121" s="156"/>
      <c r="I121" s="173" t="s">
        <v>329</v>
      </c>
      <c r="J121" s="42"/>
      <c r="K121" s="42"/>
      <c r="L121" s="42"/>
      <c r="P121" s="42"/>
      <c r="Q121" s="42"/>
      <c r="R121" s="42"/>
      <c r="S121" s="42"/>
      <c r="T121" s="42"/>
      <c r="V121" s="42"/>
      <c r="X121" s="42"/>
      <c r="Z121" s="42"/>
      <c r="AB121" s="42"/>
      <c r="AE121" s="42"/>
      <c r="AF121" s="42"/>
      <c r="AG121" s="42"/>
    </row>
    <row r="122" spans="3:33" ht="15.75" hidden="1" customHeight="1">
      <c r="C122" s="158" t="s">
        <v>330</v>
      </c>
      <c r="D122" s="42"/>
      <c r="E122" s="171" t="s">
        <v>331</v>
      </c>
      <c r="F122" s="42"/>
      <c r="G122" s="159" t="s">
        <v>332</v>
      </c>
      <c r="H122" s="156"/>
      <c r="I122" s="174" t="s">
        <v>113</v>
      </c>
      <c r="J122" s="42"/>
      <c r="K122" s="42"/>
      <c r="L122" s="42"/>
      <c r="P122" s="42"/>
      <c r="Q122" s="42"/>
      <c r="R122" s="42"/>
      <c r="S122" s="42"/>
      <c r="T122" s="42"/>
      <c r="V122" s="42"/>
      <c r="X122" s="42"/>
      <c r="Z122" s="42"/>
      <c r="AB122" s="42"/>
      <c r="AE122" s="42"/>
      <c r="AF122" s="42"/>
      <c r="AG122" s="42"/>
    </row>
    <row r="123" spans="3:33" ht="15.75" hidden="1" customHeight="1">
      <c r="C123" s="158" t="s">
        <v>333</v>
      </c>
      <c r="D123" s="42"/>
      <c r="E123" s="42"/>
      <c r="F123" s="42"/>
      <c r="G123" s="42"/>
      <c r="H123" s="156"/>
      <c r="I123" s="159" t="s">
        <v>114</v>
      </c>
      <c r="J123" s="42"/>
      <c r="K123" s="42"/>
      <c r="L123" s="42"/>
      <c r="P123" s="42"/>
      <c r="Q123" s="42"/>
      <c r="R123" s="42"/>
      <c r="S123" s="42"/>
      <c r="T123" s="42"/>
      <c r="V123" s="42"/>
      <c r="X123" s="42"/>
      <c r="Z123" s="42"/>
      <c r="AB123" s="42"/>
      <c r="AE123" s="42"/>
      <c r="AF123" s="42"/>
      <c r="AG123" s="42"/>
    </row>
    <row r="124" spans="3:33" ht="15.75" hidden="1" customHeight="1">
      <c r="C124" s="158" t="s">
        <v>334</v>
      </c>
      <c r="D124" s="42"/>
      <c r="E124" s="42"/>
      <c r="F124" s="42"/>
      <c r="G124" s="42"/>
      <c r="H124" s="42"/>
      <c r="I124" s="42"/>
      <c r="J124" s="42"/>
      <c r="K124" s="42"/>
      <c r="L124" s="42"/>
      <c r="P124" s="42"/>
      <c r="Q124" s="42"/>
      <c r="R124" s="42"/>
      <c r="S124" s="42"/>
      <c r="T124" s="42"/>
      <c r="V124" s="42"/>
      <c r="X124" s="42"/>
      <c r="Z124" s="42"/>
      <c r="AB124" s="42"/>
      <c r="AE124" s="42"/>
      <c r="AF124" s="42"/>
      <c r="AG124" s="42"/>
    </row>
    <row r="125" spans="3:33" ht="15.75" hidden="1" customHeight="1">
      <c r="C125" s="158" t="s">
        <v>335</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238</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336</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158</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customHeight="1">
      <c r="C129" s="42"/>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F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5">
    <mergeCell ref="I23:I25"/>
    <mergeCell ref="F23:F25"/>
    <mergeCell ref="H23:H25"/>
    <mergeCell ref="C11:D14"/>
    <mergeCell ref="E11:H14"/>
    <mergeCell ref="C15:C16"/>
    <mergeCell ref="E15:E16"/>
    <mergeCell ref="I15:I16"/>
    <mergeCell ref="F15:F16"/>
    <mergeCell ref="H15:H16"/>
    <mergeCell ref="G15:G16"/>
    <mergeCell ref="D15:D16"/>
    <mergeCell ref="I11:L14"/>
    <mergeCell ref="K15:K16"/>
    <mergeCell ref="L15:L16"/>
    <mergeCell ref="K17:K21"/>
    <mergeCell ref="L17:L21"/>
    <mergeCell ref="J17:J21"/>
    <mergeCell ref="J15:J16"/>
    <mergeCell ref="K23:K25"/>
    <mergeCell ref="L23:L25"/>
    <mergeCell ref="A32:A34"/>
    <mergeCell ref="B32:B34"/>
    <mergeCell ref="E27:E30"/>
    <mergeCell ref="F27:F30"/>
    <mergeCell ref="AI27:AI30"/>
    <mergeCell ref="AJ27:AJ30"/>
    <mergeCell ref="H27:H30"/>
    <mergeCell ref="A27:A30"/>
    <mergeCell ref="B27:B30"/>
    <mergeCell ref="I27:I30"/>
    <mergeCell ref="J27:J30"/>
    <mergeCell ref="AH27:AH30"/>
    <mergeCell ref="L32:L34"/>
    <mergeCell ref="K32:K34"/>
    <mergeCell ref="J32:J34"/>
    <mergeCell ref="I32:I34"/>
    <mergeCell ref="AJ32:AJ34"/>
    <mergeCell ref="AH36:AH38"/>
    <mergeCell ref="AH32:AH34"/>
    <mergeCell ref="AI23:AI25"/>
    <mergeCell ref="AL11:AO11"/>
    <mergeCell ref="AL12:AM14"/>
    <mergeCell ref="AM15:AM16"/>
    <mergeCell ref="AL15:AL16"/>
    <mergeCell ref="AJ17:AJ21"/>
    <mergeCell ref="AI17:AI21"/>
    <mergeCell ref="AK32:AK34"/>
    <mergeCell ref="J23:J25"/>
    <mergeCell ref="AJ36:AJ38"/>
    <mergeCell ref="AK36:AK38"/>
    <mergeCell ref="AF15:AF16"/>
    <mergeCell ref="AG15:AG16"/>
    <mergeCell ref="AH15:AH16"/>
    <mergeCell ref="AK23:AK25"/>
    <mergeCell ref="AJ23:AJ25"/>
    <mergeCell ref="AK27:AK30"/>
    <mergeCell ref="AI36:AI38"/>
    <mergeCell ref="AI32:AI34"/>
    <mergeCell ref="AH23:AH25"/>
    <mergeCell ref="AH17:AH21"/>
    <mergeCell ref="N15:N16"/>
    <mergeCell ref="M15:M16"/>
    <mergeCell ref="AC15:AC16"/>
    <mergeCell ref="AK15:AK16"/>
    <mergeCell ref="O15:O16"/>
    <mergeCell ref="S15:S16"/>
    <mergeCell ref="P15:P16"/>
    <mergeCell ref="R15:R16"/>
    <mergeCell ref="Q15:Q16"/>
    <mergeCell ref="W15:W16"/>
    <mergeCell ref="X15:X16"/>
    <mergeCell ref="E36:E38"/>
    <mergeCell ref="B36:B38"/>
    <mergeCell ref="A36:A38"/>
    <mergeCell ref="H36:H38"/>
    <mergeCell ref="F36:F38"/>
    <mergeCell ref="K27:K30"/>
    <mergeCell ref="L27:L30"/>
    <mergeCell ref="T15:T16"/>
    <mergeCell ref="U15:U16"/>
    <mergeCell ref="F32:F34"/>
    <mergeCell ref="E32:E34"/>
    <mergeCell ref="H32:H34"/>
    <mergeCell ref="A15:A16"/>
    <mergeCell ref="B15:B16"/>
    <mergeCell ref="A17:A21"/>
    <mergeCell ref="E17:E21"/>
    <mergeCell ref="B17:B21"/>
    <mergeCell ref="B23:B25"/>
    <mergeCell ref="A23:A25"/>
    <mergeCell ref="E23:E25"/>
    <mergeCell ref="I36:I38"/>
    <mergeCell ref="L36:L38"/>
    <mergeCell ref="K36:K38"/>
    <mergeCell ref="J36:J38"/>
    <mergeCell ref="AK17:AK21"/>
    <mergeCell ref="AI15:AI16"/>
    <mergeCell ref="A1:C4"/>
    <mergeCell ref="E8:AM8"/>
    <mergeCell ref="E9:AM9"/>
    <mergeCell ref="A5:AO5"/>
    <mergeCell ref="M11:AK11"/>
    <mergeCell ref="M12:N14"/>
    <mergeCell ref="O12:AG13"/>
    <mergeCell ref="AJ15:AJ16"/>
    <mergeCell ref="AH12:AK14"/>
    <mergeCell ref="W14:X14"/>
    <mergeCell ref="AA14:AB14"/>
    <mergeCell ref="A11:B14"/>
    <mergeCell ref="AE15:AE16"/>
    <mergeCell ref="AM3:AO3"/>
    <mergeCell ref="AM1:AO1"/>
    <mergeCell ref="AM2:AO2"/>
    <mergeCell ref="F17:F21"/>
    <mergeCell ref="H17:H21"/>
    <mergeCell ref="I17:I21"/>
    <mergeCell ref="AM4:AO4"/>
    <mergeCell ref="U14:V14"/>
    <mergeCell ref="S14:T14"/>
    <mergeCell ref="AC14:AG14"/>
    <mergeCell ref="AO15:AO16"/>
    <mergeCell ref="AN12:AO14"/>
    <mergeCell ref="AN15:AN16"/>
    <mergeCell ref="E7:AM7"/>
    <mergeCell ref="E6:AO6"/>
    <mergeCell ref="O14:P14"/>
    <mergeCell ref="Y14:Z14"/>
    <mergeCell ref="D1:AL4"/>
    <mergeCell ref="V15:V16"/>
    <mergeCell ref="Z15:Z16"/>
    <mergeCell ref="Y15:Y16"/>
    <mergeCell ref="AA15:AA16"/>
    <mergeCell ref="AB15:AB16"/>
    <mergeCell ref="AD15:AD16"/>
  </mergeCells>
  <conditionalFormatting sqref="I17 AI17 I23 AI23 I27 AI27 I32 AI32 I36 AI36">
    <cfRule type="cellIs" dxfId="184" priority="1" operator="equal">
      <formula>"1 - Rara vez"</formula>
    </cfRule>
  </conditionalFormatting>
  <conditionalFormatting sqref="I17 AI17 I23 AI23 I27 AI27 I32 AI32 I36 AI36">
    <cfRule type="cellIs" dxfId="183" priority="2" operator="equal">
      <formula>"2 - Improbable"</formula>
    </cfRule>
  </conditionalFormatting>
  <conditionalFormatting sqref="I17 AI17 I23 AI23 I27 AI27 I32 AI32 I36 AI36">
    <cfRule type="cellIs" dxfId="182" priority="3" operator="equal">
      <formula>"3 - Posible"</formula>
    </cfRule>
  </conditionalFormatting>
  <conditionalFormatting sqref="I17 AI17 I23 AI23 I27 AI27 I32 AI32 I36 AI36">
    <cfRule type="cellIs" dxfId="181" priority="4" operator="equal">
      <formula>"4 - Probable"</formula>
    </cfRule>
  </conditionalFormatting>
  <conditionalFormatting sqref="J17 AI17:AJ17 J23 AI23:AJ23 J27 AI27:AJ27 J32 AI32:AJ32 J36 AI36:AJ36">
    <cfRule type="cellIs" dxfId="180" priority="5" operator="equal">
      <formula>"1 - Insignificante"</formula>
    </cfRule>
  </conditionalFormatting>
  <conditionalFormatting sqref="J17 AI17:AJ17 J23 AI23:AJ23 J27 AI27:AJ27 J32 AI32:AJ32 J36 AI36:AJ36">
    <cfRule type="cellIs" dxfId="179" priority="6" operator="equal">
      <formula>"2 - Menor"</formula>
    </cfRule>
  </conditionalFormatting>
  <conditionalFormatting sqref="J17 AI17:AJ17 J23 AI23:AJ23 J27 AI27:AJ27 J32 AI32:AJ32 J36 AI36:AJ36">
    <cfRule type="cellIs" dxfId="178" priority="7" operator="equal">
      <formula>"3 - Moderado"</formula>
    </cfRule>
  </conditionalFormatting>
  <conditionalFormatting sqref="J17 AI17:AJ17 J23 AI23:AJ23 J27 AI27:AJ27 J32 AI32:AJ32 J36 AI36:AJ36">
    <cfRule type="cellIs" dxfId="177" priority="8" operator="equal">
      <formula>"4 - Mayor"</formula>
    </cfRule>
  </conditionalFormatting>
  <conditionalFormatting sqref="K17 AJ17:AK17 K23 AJ23:AK23 K27 AJ27:AK27 K32 AJ32:AK32 K36 AJ36:AK36">
    <cfRule type="cellIs" dxfId="176" priority="9" operator="equal">
      <formula>"Zona de Riesgo Baja"</formula>
    </cfRule>
  </conditionalFormatting>
  <conditionalFormatting sqref="K17 AJ17:AK17 K23 AJ23:AK23 K27 AJ27:AK27 K32 AJ32:AK32 K36 AJ36:AK36">
    <cfRule type="cellIs" dxfId="175" priority="10" operator="equal">
      <formula>"Zona de Riesgo Moderada"</formula>
    </cfRule>
  </conditionalFormatting>
  <conditionalFormatting sqref="K17:K20 AK17:AK20 K23 AK23 K27 AK27 K32 AK32 K36 AK36">
    <cfRule type="containsText" dxfId="174" priority="11" operator="containsText" text="Zona de Riesgo Extrema">
      <formula>NOT(ISERROR(SEARCH(("Zona de Riesgo Extrema"),(K17))))</formula>
    </cfRule>
  </conditionalFormatting>
  <conditionalFormatting sqref="K17:K20 AK17:AK20 K23 AK23 K27 AK27 K32 AK32 K36 AK36">
    <cfRule type="containsText" dxfId="173" priority="12" operator="containsText" text="Zona de Riesgo Alta">
      <formula>NOT(ISERROR(SEARCH(("Zona de Riesgo Alta"),(K17))))</formula>
    </cfRule>
  </conditionalFormatting>
  <conditionalFormatting sqref="AI17 AI23 AI27 AI32 AI36">
    <cfRule type="cellIs" dxfId="172" priority="13" operator="equal">
      <formula>"1 - Rara vez"</formula>
    </cfRule>
  </conditionalFormatting>
  <conditionalFormatting sqref="AI17 AI23 AI27 AI32 AI36">
    <cfRule type="cellIs" dxfId="171" priority="14" operator="equal">
      <formula>"2 - Improbable"</formula>
    </cfRule>
  </conditionalFormatting>
  <conditionalFormatting sqref="AI17 AI23 AI27 AI32 AI36">
    <cfRule type="cellIs" dxfId="170" priority="15" operator="equal">
      <formula>"3 - Posible"</formula>
    </cfRule>
  </conditionalFormatting>
  <conditionalFormatting sqref="AI17 AI23 AI27 AI32 AI36">
    <cfRule type="cellIs" dxfId="169" priority="16" operator="equal">
      <formula>"4 - Probable"</formula>
    </cfRule>
  </conditionalFormatting>
  <conditionalFormatting sqref="AJ17 AJ23 AJ27 AJ32 AJ36">
    <cfRule type="cellIs" dxfId="168" priority="17" operator="equal">
      <formula>"1 - Insignificante"</formula>
    </cfRule>
  </conditionalFormatting>
  <conditionalFormatting sqref="AJ17 AJ23 AJ27 AJ32 AJ36">
    <cfRule type="cellIs" dxfId="167" priority="18" operator="equal">
      <formula>"2 - Menor"</formula>
    </cfRule>
  </conditionalFormatting>
  <conditionalFormatting sqref="AJ17 AJ23 AJ27 AJ32 AJ36">
    <cfRule type="cellIs" dxfId="166" priority="19" operator="equal">
      <formula>"3 - Moderado"</formula>
    </cfRule>
  </conditionalFormatting>
  <conditionalFormatting sqref="AJ17 AJ23 AJ27 AJ32 AJ36">
    <cfRule type="cellIs" dxfId="165" priority="20" operator="equal">
      <formula>"4 - Mayor"</formula>
    </cfRule>
  </conditionalFormatting>
  <conditionalFormatting sqref="AK17 AK23 AK27 AK32 AK36">
    <cfRule type="cellIs" dxfId="164" priority="21" operator="equal">
      <formula>"Zona de Riesgo Baja"</formula>
    </cfRule>
  </conditionalFormatting>
  <conditionalFormatting sqref="AK17 AK23 AK27 AK32 AK36">
    <cfRule type="cellIs" dxfId="163" priority="22" operator="equal">
      <formula>"Zona de Riesgo Moderada"</formula>
    </cfRule>
  </conditionalFormatting>
  <conditionalFormatting sqref="I17:I20 AI17:AI20 I23 AI23 I27 AI27 I32 AI32 I36 AI36">
    <cfRule type="containsText" dxfId="162" priority="23" operator="containsText" text="5 - Casi seguro">
      <formula>NOT(ISERROR(SEARCH(("5 - Casi seguro"),(I17))))</formula>
    </cfRule>
  </conditionalFormatting>
  <conditionalFormatting sqref="J17:J20 AJ17:AJ20 J23 AJ23 J27 AJ27 J32 AJ32 J36 AJ36">
    <cfRule type="containsText" dxfId="161" priority="24" operator="containsText" text="5 - Catastrófico">
      <formula>NOT(ISERROR(SEARCH(("5 - Catastrófico"),(J17))))</formula>
    </cfRule>
  </conditionalFormatting>
  <dataValidations count="15">
    <dataValidation type="list" allowBlank="1" showInputMessage="1" showErrorMessage="1" prompt=" - " sqref="AE17:AE18 AE20:AE21 AE23:AE25 AE27:AE30 AE32:AE34 AE36:AE38" xr:uid="{00000000-0002-0000-1300-000000000000}">
      <formula1>$I$117:$I$119</formula1>
    </dataValidation>
    <dataValidation type="list" allowBlank="1" showInputMessage="1" showErrorMessage="1" prompt=" - " sqref="R17:R18 R20 R23:R25 R27:R30 R32:R34 R36:R38" xr:uid="{00000000-0002-0000-1300-000001000000}">
      <formula1>$N$116:$N$117</formula1>
    </dataValidation>
    <dataValidation type="list" allowBlank="1" showInputMessage="1" showErrorMessage="1" prompt=" - " sqref="T17:T18 V17:V18 X17:X18 Z17:Z18 T20:T21 V20:V21 X20:X21 Z20:Z21 T23:T25 V23:V25 X23:X25 Z23:Z25 T27:T30 V27:V30 X27:X30 Z27:Z30 T32:T34 V32:V34 X32:X34 Z32:Z34 T36:T38 V36:V38 X36:X38 Z36:Z38" xr:uid="{00000000-0002-0000-1300-000002000000}">
      <formula1>$I$110:$I$111</formula1>
    </dataValidation>
    <dataValidation type="list" allowBlank="1" showInputMessage="1" showErrorMessage="1" prompt=" - " sqref="AG17:AG18 AG20:AG21 AG23:AG25 AG27:AG30 AG32:AG34 AG36:AG38" xr:uid="{00000000-0002-0000-1300-000003000000}">
      <formula1>$I$122:$I$123</formula1>
    </dataValidation>
    <dataValidation type="list" allowBlank="1" showInputMessage="1" showErrorMessage="1" prompt=" - " sqref="P17:P18 P20:P21 P23:P25 P27:P30 P32:P34 P36:P38" xr:uid="{00000000-0002-0000-1300-000004000000}">
      <formula1>$J$110:$J$111</formula1>
    </dataValidation>
    <dataValidation type="list" allowBlank="1" showInputMessage="1" showErrorMessage="1" prompt=" - " sqref="H17 H23 H27 H32 H36" xr:uid="{00000000-0002-0000-1300-000005000000}">
      <formula1>$C$116:$C$127</formula1>
    </dataValidation>
    <dataValidation type="list" allowBlank="1" showInputMessage="1" showErrorMessage="1" prompt=" - " sqref="K17 AK17 K23 AK23 K27 AK27 K32 AK32 K36 AK36" xr:uid="{00000000-0002-0000-1300-000006000000}">
      <formula1>$I$100:$I$103</formula1>
    </dataValidation>
    <dataValidation type="list" allowBlank="1" showInputMessage="1" showErrorMessage="1" prompt=" - " sqref="AF17 AH17 AD17:AD18 AD20:AD21 AF19:AF21 AH23 AD23:AD25 AF23:AF25 AH27 AD27:AD30 AF27:AF30 AH32 AD32:AD34 AF32:AF34 AH36 AD36:AD38 AF36:AF38" xr:uid="{00000000-0002-0000-1300-000007000000}">
      <formula1>$G$120:$G$122</formula1>
    </dataValidation>
    <dataValidation type="list" allowBlank="1" showInputMessage="1" showErrorMessage="1" prompt=" - " sqref="I17 AI17 I23 AI23 I27 AI27 I32 AI32 I36 AI36" xr:uid="{00000000-0002-0000-1300-000008000000}">
      <formula1>$G$100:$G$104</formula1>
    </dataValidation>
    <dataValidation type="list" allowBlank="1" showInputMessage="1" showErrorMessage="1" prompt=" - " sqref="AB17:AB18 AB20:AB21 AB23:AB25 AB27:AB30 AB32:AB34 AB36:AB38" xr:uid="{00000000-0002-0000-1300-000009000000}">
      <formula1>$I$112:$I$114</formula1>
    </dataValidation>
    <dataValidation type="list" allowBlank="1" showInputMessage="1" showErrorMessage="1" prompt=" - " sqref="N17:N18 N20:N21 N23:N25 N27:N30 N32:N34 N36:N38" xr:uid="{00000000-0002-0000-1300-00000A000000}">
      <formula1>$I$106:$I$107</formula1>
    </dataValidation>
    <dataValidation type="list" allowBlank="1" showInputMessage="1" showErrorMessage="1" prompt=" - " sqref="A17 A23 A27 A32 A36" xr:uid="{00000000-0002-0000-1300-00000B000000}">
      <formula1>$C$100:$C$113</formula1>
    </dataValidation>
    <dataValidation type="list" allowBlank="1" showInputMessage="1" showErrorMessage="1" prompt=" - " sqref="L17 L23 L27 L32 L36" xr:uid="{00000000-0002-0000-1300-00000C000000}">
      <formula1>$E$120:$E$122</formula1>
    </dataValidation>
    <dataValidation type="list" allowBlank="1" showInputMessage="1" showErrorMessage="1" prompt=" - " sqref="J17 AJ17 J23 AJ23 J27 AJ27 J32 AJ32 J36 AJ36" xr:uid="{00000000-0002-0000-1300-00000D000000}">
      <formula1>$G$107:$G$111</formula1>
    </dataValidation>
    <dataValidation type="list" allowBlank="1" showInputMessage="1" showErrorMessage="1" prompt=" - " sqref="C17:C21 C23 C27:C30 C32:C34 C36:C38" xr:uid="{00000000-0002-0000-1300-00000E000000}">
      <formula1>$E$100:$E$117</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BY1000"/>
  <sheetViews>
    <sheetView topLeftCell="E18" workbookViewId="0">
      <selection activeCell="BE18" sqref="BE18"/>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hidden="1" customWidth="1"/>
    <col min="7" max="7" width="22.85546875" hidden="1" customWidth="1"/>
    <col min="8" max="8" width="18.42578125" hidden="1" customWidth="1"/>
    <col min="9" max="9" width="18.28515625" hidden="1" customWidth="1"/>
    <col min="10" max="10" width="17.140625" hidden="1" customWidth="1"/>
    <col min="11" max="11" width="12.7109375" hidden="1" customWidth="1"/>
    <col min="12" max="13" width="15.140625" hidden="1" customWidth="1"/>
    <col min="14" max="14" width="14" hidden="1" customWidth="1"/>
    <col min="15" max="15" width="14.5703125" hidden="1" customWidth="1"/>
    <col min="16" max="16" width="21" hidden="1" customWidth="1"/>
    <col min="17" max="17" width="12.7109375" hidden="1" customWidth="1"/>
    <col min="18" max="18" width="16.28515625" hidden="1" customWidth="1"/>
    <col min="19" max="19" width="14.42578125" hidden="1" customWidth="1"/>
    <col min="20" max="20" width="13.28515625" hidden="1" customWidth="1"/>
    <col min="21" max="26" width="12.7109375" hidden="1" customWidth="1"/>
    <col min="27" max="27" width="15.140625" hidden="1" customWidth="1"/>
    <col min="28" max="28" width="18.42578125" hidden="1" customWidth="1"/>
    <col min="29" max="29" width="18.7109375" hidden="1" customWidth="1"/>
    <col min="30" max="30" width="21.42578125" hidden="1" customWidth="1"/>
    <col min="31" max="31" width="39" customWidth="1"/>
    <col min="32" max="32" width="14.28515625" hidden="1" customWidth="1"/>
    <col min="33" max="33" width="30.7109375" hidden="1" customWidth="1"/>
    <col min="34" max="34" width="6.7109375" hidden="1" customWidth="1"/>
    <col min="35" max="35" width="34.28515625" hidden="1" customWidth="1"/>
    <col min="36" max="36" width="6.5703125" hidden="1" customWidth="1"/>
    <col min="37" max="37" width="34.28515625" hidden="1" customWidth="1"/>
    <col min="38" max="38" width="7" hidden="1" customWidth="1"/>
    <col min="39" max="39" width="30.5703125" hidden="1" customWidth="1"/>
    <col min="40" max="40" width="7" hidden="1" customWidth="1"/>
    <col min="41" max="41" width="30.5703125" hidden="1" customWidth="1"/>
    <col min="42" max="42" width="6.7109375" hidden="1" customWidth="1"/>
    <col min="43" max="43" width="30.28515625" hidden="1" customWidth="1"/>
    <col min="44" max="44" width="6.7109375" hidden="1" customWidth="1"/>
    <col min="45" max="45" width="16.5703125" hidden="1" customWidth="1"/>
    <col min="46" max="46" width="16.28515625" hidden="1" customWidth="1"/>
    <col min="47" max="48" width="17.5703125" hidden="1" customWidth="1"/>
    <col min="49" max="49" width="16.5703125" hidden="1" customWidth="1"/>
    <col min="50" max="50" width="18.42578125" hidden="1" customWidth="1"/>
    <col min="51" max="51" width="19.5703125" hidden="1" customWidth="1"/>
    <col min="52" max="52" width="18.42578125" hidden="1" customWidth="1"/>
    <col min="53" max="53" width="19" hidden="1" customWidth="1"/>
    <col min="54" max="54" width="15.42578125" customWidth="1"/>
    <col min="55" max="55" width="40.28515625" customWidth="1"/>
    <col min="56" max="56" width="16.140625" customWidth="1"/>
    <col min="57" max="57" width="46.28515625"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537" t="s">
        <v>1292</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9"/>
      <c r="AN7" s="6"/>
      <c r="AO7" s="6"/>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538" t="s">
        <v>1293</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9"/>
      <c r="AN8" s="6"/>
      <c r="AO8" s="6"/>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538" t="s">
        <v>1294</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9"/>
      <c r="AN9" s="6"/>
      <c r="AO9" s="6"/>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1375</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86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30.5" customHeight="1">
      <c r="A16" s="374" t="s">
        <v>184</v>
      </c>
      <c r="B16" s="374">
        <v>1</v>
      </c>
      <c r="C16" s="59" t="s">
        <v>318</v>
      </c>
      <c r="D16" s="59" t="s">
        <v>1389</v>
      </c>
      <c r="E16" s="374" t="s">
        <v>1390</v>
      </c>
      <c r="F16" s="374" t="s">
        <v>1391</v>
      </c>
      <c r="G16" s="59" t="s">
        <v>1393</v>
      </c>
      <c r="H16" s="374" t="s">
        <v>466</v>
      </c>
      <c r="I16" s="377" t="s">
        <v>96</v>
      </c>
      <c r="J16" s="46" t="s">
        <v>113</v>
      </c>
      <c r="K16" s="46" t="s">
        <v>113</v>
      </c>
      <c r="L16" s="46" t="s">
        <v>113</v>
      </c>
      <c r="M16" s="46" t="s">
        <v>113</v>
      </c>
      <c r="N16" s="46" t="s">
        <v>113</v>
      </c>
      <c r="O16" s="46" t="s">
        <v>113</v>
      </c>
      <c r="P16" s="46" t="s">
        <v>113</v>
      </c>
      <c r="Q16" s="46" t="s">
        <v>113</v>
      </c>
      <c r="R16" s="46" t="s">
        <v>113</v>
      </c>
      <c r="S16" s="46" t="s">
        <v>113</v>
      </c>
      <c r="T16" s="46" t="s">
        <v>113</v>
      </c>
      <c r="U16" s="46" t="s">
        <v>113</v>
      </c>
      <c r="V16" s="46" t="s">
        <v>113</v>
      </c>
      <c r="W16" s="46" t="s">
        <v>113</v>
      </c>
      <c r="X16" s="46" t="s">
        <v>113</v>
      </c>
      <c r="Y16" s="46" t="s">
        <v>114</v>
      </c>
      <c r="Z16" s="46" t="s">
        <v>114</v>
      </c>
      <c r="AA16" s="46" t="s">
        <v>114</v>
      </c>
      <c r="AB16" s="46">
        <f t="shared" ref="AB16:AB19" si="0">COUNTIF(J16:AA16,"Si")</f>
        <v>15</v>
      </c>
      <c r="AC16" s="377" t="s">
        <v>308</v>
      </c>
      <c r="AD16" s="374" t="s">
        <v>300</v>
      </c>
      <c r="AE16" s="64" t="s">
        <v>1410</v>
      </c>
      <c r="AF16" s="46" t="s">
        <v>161</v>
      </c>
      <c r="AG16" s="59" t="s">
        <v>1411</v>
      </c>
      <c r="AH16" s="46">
        <v>30</v>
      </c>
      <c r="AI16" s="59" t="s">
        <v>1351</v>
      </c>
      <c r="AJ16" s="46">
        <v>15</v>
      </c>
      <c r="AK16" s="59" t="s">
        <v>1352</v>
      </c>
      <c r="AL16" s="46">
        <v>15</v>
      </c>
      <c r="AM16" s="64" t="s">
        <v>1353</v>
      </c>
      <c r="AN16" s="46">
        <v>15</v>
      </c>
      <c r="AO16" s="64" t="s">
        <v>1354</v>
      </c>
      <c r="AP16" s="46">
        <v>15</v>
      </c>
      <c r="AQ16" s="55" t="s">
        <v>1412</v>
      </c>
      <c r="AR16" s="43">
        <v>10</v>
      </c>
      <c r="AS16" s="46">
        <f t="shared" ref="AS16:AS19" si="1">AH16+AJ16+AL16+AN16+AP16+AR16</f>
        <v>100</v>
      </c>
      <c r="AT16" s="46" t="s">
        <v>115</v>
      </c>
      <c r="AU16" s="44" t="s">
        <v>117</v>
      </c>
      <c r="AV16" s="46" t="s">
        <v>115</v>
      </c>
      <c r="AW16" s="59" t="s">
        <v>114</v>
      </c>
      <c r="AX16" s="377" t="s">
        <v>115</v>
      </c>
      <c r="AY16" s="377" t="s">
        <v>112</v>
      </c>
      <c r="AZ16" s="377" t="s">
        <v>97</v>
      </c>
      <c r="BA16" s="374" t="s">
        <v>130</v>
      </c>
      <c r="BB16" s="46">
        <v>1</v>
      </c>
      <c r="BC16" s="64" t="s">
        <v>1421</v>
      </c>
      <c r="BD16" s="46">
        <v>1</v>
      </c>
      <c r="BE16" s="64"/>
      <c r="BF16" s="42"/>
      <c r="BG16" s="42"/>
      <c r="BH16" s="42"/>
      <c r="BI16" s="42"/>
      <c r="BJ16" s="42"/>
      <c r="BK16" s="42"/>
      <c r="BL16" s="42"/>
      <c r="BM16" s="42"/>
      <c r="BN16" s="42"/>
      <c r="BO16" s="42"/>
      <c r="BP16" s="42"/>
      <c r="BQ16" s="42"/>
      <c r="BR16" s="42"/>
      <c r="BS16" s="42"/>
      <c r="BT16" s="42"/>
      <c r="BU16" s="42"/>
      <c r="BV16" s="42"/>
      <c r="BW16" s="42"/>
      <c r="BX16" s="42"/>
      <c r="BY16" s="42"/>
    </row>
    <row r="17" spans="1:77" ht="210">
      <c r="A17" s="375"/>
      <c r="B17" s="375"/>
      <c r="C17" s="59" t="s">
        <v>88</v>
      </c>
      <c r="D17" s="59" t="s">
        <v>1424</v>
      </c>
      <c r="E17" s="375"/>
      <c r="F17" s="375"/>
      <c r="G17" s="59" t="s">
        <v>543</v>
      </c>
      <c r="H17" s="375"/>
      <c r="I17" s="375"/>
      <c r="J17" s="51" t="s">
        <v>113</v>
      </c>
      <c r="K17" s="51" t="s">
        <v>113</v>
      </c>
      <c r="L17" s="51" t="s">
        <v>113</v>
      </c>
      <c r="M17" s="51" t="s">
        <v>113</v>
      </c>
      <c r="N17" s="51" t="s">
        <v>113</v>
      </c>
      <c r="O17" s="51" t="s">
        <v>113</v>
      </c>
      <c r="P17" s="51" t="s">
        <v>113</v>
      </c>
      <c r="Q17" s="51" t="s">
        <v>113</v>
      </c>
      <c r="R17" s="51" t="s">
        <v>113</v>
      </c>
      <c r="S17" s="51" t="s">
        <v>113</v>
      </c>
      <c r="T17" s="51" t="s">
        <v>113</v>
      </c>
      <c r="U17" s="51" t="s">
        <v>113</v>
      </c>
      <c r="V17" s="51" t="s">
        <v>113</v>
      </c>
      <c r="W17" s="51" t="s">
        <v>113</v>
      </c>
      <c r="X17" s="51" t="s">
        <v>113</v>
      </c>
      <c r="Y17" s="51" t="s">
        <v>114</v>
      </c>
      <c r="Z17" s="51" t="s">
        <v>113</v>
      </c>
      <c r="AA17" s="51" t="s">
        <v>113</v>
      </c>
      <c r="AB17" s="46">
        <f t="shared" si="0"/>
        <v>17</v>
      </c>
      <c r="AC17" s="375"/>
      <c r="AD17" s="375"/>
      <c r="AE17" s="59" t="s">
        <v>1359</v>
      </c>
      <c r="AF17" s="46" t="s">
        <v>101</v>
      </c>
      <c r="AG17" s="64" t="s">
        <v>1425</v>
      </c>
      <c r="AH17" s="46">
        <v>30</v>
      </c>
      <c r="AI17" s="59" t="s">
        <v>1360</v>
      </c>
      <c r="AJ17" s="46">
        <v>15</v>
      </c>
      <c r="AK17" s="59" t="s">
        <v>1361</v>
      </c>
      <c r="AL17" s="46">
        <v>15</v>
      </c>
      <c r="AM17" s="64" t="s">
        <v>1426</v>
      </c>
      <c r="AN17" s="46">
        <v>15</v>
      </c>
      <c r="AO17" s="64" t="s">
        <v>1427</v>
      </c>
      <c r="AP17" s="46">
        <v>15</v>
      </c>
      <c r="AQ17" s="64" t="s">
        <v>1364</v>
      </c>
      <c r="AR17" s="43">
        <v>10</v>
      </c>
      <c r="AS17" s="46">
        <f t="shared" si="1"/>
        <v>100</v>
      </c>
      <c r="AT17" s="46" t="s">
        <v>115</v>
      </c>
      <c r="AU17" s="44" t="s">
        <v>117</v>
      </c>
      <c r="AV17" s="46" t="s">
        <v>115</v>
      </c>
      <c r="AW17" s="59" t="s">
        <v>114</v>
      </c>
      <c r="AX17" s="375"/>
      <c r="AY17" s="375"/>
      <c r="AZ17" s="375"/>
      <c r="BA17" s="375"/>
      <c r="BB17" s="46">
        <v>2</v>
      </c>
      <c r="BC17" s="64" t="s">
        <v>1429</v>
      </c>
      <c r="BD17" s="46">
        <v>2</v>
      </c>
      <c r="BE17" s="64" t="s">
        <v>1664</v>
      </c>
      <c r="BF17" s="42"/>
      <c r="BG17" s="42"/>
      <c r="BH17" s="42"/>
      <c r="BI17" s="42"/>
      <c r="BJ17" s="42"/>
      <c r="BK17" s="42"/>
      <c r="BL17" s="42"/>
      <c r="BM17" s="42"/>
      <c r="BN17" s="42"/>
      <c r="BO17" s="42"/>
      <c r="BP17" s="42"/>
      <c r="BQ17" s="42"/>
      <c r="BR17" s="42"/>
      <c r="BS17" s="42"/>
      <c r="BT17" s="42"/>
      <c r="BU17" s="42"/>
      <c r="BV17" s="42"/>
      <c r="BW17" s="42"/>
      <c r="BX17" s="42"/>
      <c r="BY17" s="42"/>
    </row>
    <row r="18" spans="1:77" ht="135">
      <c r="A18" s="375"/>
      <c r="B18" s="375"/>
      <c r="C18" s="59" t="s">
        <v>302</v>
      </c>
      <c r="D18" s="59" t="s">
        <v>1433</v>
      </c>
      <c r="E18" s="375"/>
      <c r="F18" s="375"/>
      <c r="G18" s="59" t="s">
        <v>1434</v>
      </c>
      <c r="H18" s="375"/>
      <c r="I18" s="375"/>
      <c r="J18" s="46"/>
      <c r="K18" s="46"/>
      <c r="L18" s="46"/>
      <c r="M18" s="46"/>
      <c r="N18" s="46"/>
      <c r="O18" s="46"/>
      <c r="P18" s="46"/>
      <c r="Q18" s="46"/>
      <c r="R18" s="46"/>
      <c r="S18" s="46"/>
      <c r="T18" s="46"/>
      <c r="U18" s="46"/>
      <c r="V18" s="46"/>
      <c r="W18" s="46"/>
      <c r="X18" s="46"/>
      <c r="Y18" s="46"/>
      <c r="Z18" s="46"/>
      <c r="AA18" s="46"/>
      <c r="AB18" s="46">
        <f t="shared" si="0"/>
        <v>0</v>
      </c>
      <c r="AC18" s="375"/>
      <c r="AD18" s="375"/>
      <c r="AE18" s="59" t="s">
        <v>1441</v>
      </c>
      <c r="AF18" s="46" t="s">
        <v>101</v>
      </c>
      <c r="AG18" s="64" t="s">
        <v>1442</v>
      </c>
      <c r="AH18" s="46">
        <v>30</v>
      </c>
      <c r="AI18" s="59" t="s">
        <v>1370</v>
      </c>
      <c r="AJ18" s="46">
        <v>15</v>
      </c>
      <c r="AK18" s="59" t="s">
        <v>1371</v>
      </c>
      <c r="AL18" s="46">
        <v>15</v>
      </c>
      <c r="AM18" s="59" t="s">
        <v>1372</v>
      </c>
      <c r="AN18" s="46">
        <v>15</v>
      </c>
      <c r="AO18" s="59" t="s">
        <v>1373</v>
      </c>
      <c r="AP18" s="46">
        <v>15</v>
      </c>
      <c r="AQ18" s="43" t="s">
        <v>1374</v>
      </c>
      <c r="AR18" s="43">
        <v>10</v>
      </c>
      <c r="AS18" s="46">
        <f t="shared" si="1"/>
        <v>100</v>
      </c>
      <c r="AT18" s="46" t="s">
        <v>115</v>
      </c>
      <c r="AU18" s="44" t="s">
        <v>117</v>
      </c>
      <c r="AV18" s="46" t="s">
        <v>115</v>
      </c>
      <c r="AW18" s="59" t="s">
        <v>114</v>
      </c>
      <c r="AX18" s="375"/>
      <c r="AY18" s="375"/>
      <c r="AZ18" s="375"/>
      <c r="BA18" s="375"/>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70.5" customHeight="1">
      <c r="A19" s="376"/>
      <c r="B19" s="376"/>
      <c r="C19" s="149"/>
      <c r="D19" s="149"/>
      <c r="E19" s="376"/>
      <c r="F19" s="376"/>
      <c r="G19" s="149"/>
      <c r="H19" s="376"/>
      <c r="I19" s="376"/>
      <c r="J19" s="46"/>
      <c r="K19" s="46"/>
      <c r="L19" s="46"/>
      <c r="M19" s="46"/>
      <c r="N19" s="46"/>
      <c r="O19" s="46"/>
      <c r="P19" s="46"/>
      <c r="Q19" s="46"/>
      <c r="R19" s="46"/>
      <c r="S19" s="46"/>
      <c r="T19" s="46"/>
      <c r="U19" s="46"/>
      <c r="V19" s="46"/>
      <c r="W19" s="46"/>
      <c r="X19" s="46"/>
      <c r="Y19" s="46"/>
      <c r="Z19" s="46"/>
      <c r="AA19" s="46"/>
      <c r="AB19" s="46">
        <f t="shared" si="0"/>
        <v>0</v>
      </c>
      <c r="AC19" s="376"/>
      <c r="AD19" s="376"/>
      <c r="AE19" s="59"/>
      <c r="AF19" s="46"/>
      <c r="AG19" s="59"/>
      <c r="AH19" s="46"/>
      <c r="AI19" s="149"/>
      <c r="AJ19" s="46"/>
      <c r="AK19" s="149"/>
      <c r="AL19" s="46"/>
      <c r="AM19" s="149"/>
      <c r="AN19" s="46"/>
      <c r="AO19" s="149"/>
      <c r="AP19" s="46"/>
      <c r="AQ19" s="149"/>
      <c r="AR19" s="43"/>
      <c r="AS19" s="46">
        <f t="shared" si="1"/>
        <v>0</v>
      </c>
      <c r="AT19" s="46"/>
      <c r="AU19" s="44"/>
      <c r="AV19" s="46"/>
      <c r="AW19" s="149"/>
      <c r="AX19" s="376"/>
      <c r="AY19" s="376"/>
      <c r="AZ19" s="376"/>
      <c r="BA19" s="376"/>
      <c r="BB19" s="46"/>
      <c r="BC19" s="59"/>
      <c r="BD19" s="46"/>
      <c r="BE19" s="5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25" t="s">
        <v>111</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287" t="s">
        <v>220</v>
      </c>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287" t="s">
        <v>466</v>
      </c>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S14:AV14"/>
    <mergeCell ref="BD12:BE14"/>
    <mergeCell ref="BB12:BC14"/>
    <mergeCell ref="AX12:BA14"/>
    <mergeCell ref="AG13:AV13"/>
    <mergeCell ref="A1:C4"/>
    <mergeCell ref="BA1:BE1"/>
    <mergeCell ref="E7:AM7"/>
    <mergeCell ref="E8:AM8"/>
    <mergeCell ref="A6:BE6"/>
    <mergeCell ref="A7:D7"/>
    <mergeCell ref="A8:D8"/>
    <mergeCell ref="AZ16:AZ19"/>
    <mergeCell ref="BA4:BE4"/>
    <mergeCell ref="BA2:BE2"/>
    <mergeCell ref="BA3:BE3"/>
    <mergeCell ref="BA16:BA19"/>
    <mergeCell ref="AE11:BA11"/>
    <mergeCell ref="BB11:BE11"/>
    <mergeCell ref="D1:AZ4"/>
    <mergeCell ref="I11:AD13"/>
    <mergeCell ref="AE13:AF13"/>
    <mergeCell ref="E16:E19"/>
    <mergeCell ref="E11:H13"/>
    <mergeCell ref="A9:D9"/>
    <mergeCell ref="E9:AM9"/>
    <mergeCell ref="F16:F19"/>
    <mergeCell ref="J14:AA14"/>
    <mergeCell ref="AY16:AY19"/>
    <mergeCell ref="AX16:AX19"/>
    <mergeCell ref="B16:B19"/>
    <mergeCell ref="A16:A19"/>
    <mergeCell ref="C14:C15"/>
    <mergeCell ref="B14:B15"/>
    <mergeCell ref="A14:A15"/>
    <mergeCell ref="I16:I19"/>
    <mergeCell ref="I14:I15"/>
    <mergeCell ref="H16:H19"/>
    <mergeCell ref="AD16:AD19"/>
    <mergeCell ref="AD14:AD15"/>
    <mergeCell ref="AC16:AC19"/>
    <mergeCell ref="AC14:AC15"/>
    <mergeCell ref="AF14:AF15"/>
    <mergeCell ref="AE14:AE15"/>
    <mergeCell ref="A11:B13"/>
    <mergeCell ref="C11:D13"/>
    <mergeCell ref="E14:E15"/>
    <mergeCell ref="F14:F15"/>
    <mergeCell ref="H14:H15"/>
    <mergeCell ref="G14:G15"/>
    <mergeCell ref="D14:D15"/>
  </mergeCells>
  <conditionalFormatting sqref="AD16 BA16">
    <cfRule type="containsText" dxfId="160" priority="1" operator="containsText" text="Zona de Riesgo Extrema">
      <formula>NOT(ISERROR(SEARCH(("Zona de Riesgo Extrema"),(AD16))))</formula>
    </cfRule>
  </conditionalFormatting>
  <conditionalFormatting sqref="AD16 BA16">
    <cfRule type="containsText" dxfId="159" priority="2" operator="containsText" text="Zona de Riesgo Alta">
      <formula>NOT(ISERROR(SEARCH(("Zona de Riesgo Alta"),(AD16))))</formula>
    </cfRule>
  </conditionalFormatting>
  <conditionalFormatting sqref="I16 AY16">
    <cfRule type="containsText" dxfId="158" priority="3" operator="containsText" text="5 - Casi seguro">
      <formula>NOT(ISERROR(SEARCH(("5 - Casi seguro"),(I16))))</formula>
    </cfRule>
  </conditionalFormatting>
  <conditionalFormatting sqref="I16 AY16">
    <cfRule type="cellIs" dxfId="157" priority="4" operator="equal">
      <formula>"1 - Rara vez"</formula>
    </cfRule>
  </conditionalFormatting>
  <conditionalFormatting sqref="I16 AY16">
    <cfRule type="cellIs" dxfId="156" priority="5" operator="equal">
      <formula>"2 - Improbable"</formula>
    </cfRule>
  </conditionalFormatting>
  <conditionalFormatting sqref="I16 AY16">
    <cfRule type="cellIs" dxfId="155" priority="6" operator="equal">
      <formula>"3 - Posible"</formula>
    </cfRule>
  </conditionalFormatting>
  <conditionalFormatting sqref="I16 AY16">
    <cfRule type="cellIs" dxfId="154" priority="7" operator="equal">
      <formula>"4 - Probable"</formula>
    </cfRule>
  </conditionalFormatting>
  <conditionalFormatting sqref="AD16 BA16">
    <cfRule type="cellIs" dxfId="153" priority="8" operator="equal">
      <formula>"Zona de Riesgo Baja"</formula>
    </cfRule>
  </conditionalFormatting>
  <conditionalFormatting sqref="AD16 BA16">
    <cfRule type="cellIs" dxfId="152" priority="9" operator="equal">
      <formula>"Zona de Riesgo Moderada"</formula>
    </cfRule>
  </conditionalFormatting>
  <conditionalFormatting sqref="AD16 BA16">
    <cfRule type="cellIs" dxfId="151" priority="10" operator="equal">
      <formula>"Zona de Riesgo Alta"</formula>
    </cfRule>
  </conditionalFormatting>
  <conditionalFormatting sqref="AC16 AZ16">
    <cfRule type="containsText" dxfId="150" priority="11" operator="containsText" text="4 - Mayor">
      <formula>NOT(ISERROR(SEARCH(("4 - Mayor"),(AC16))))</formula>
    </cfRule>
  </conditionalFormatting>
  <conditionalFormatting sqref="AC16 AZ16">
    <cfRule type="containsText" dxfId="149" priority="12" operator="containsText" text="5 - Catastrófico">
      <formula>NOT(ISERROR(SEARCH(("5 - Catastrófico"),(AC16))))</formula>
    </cfRule>
  </conditionalFormatting>
  <conditionalFormatting sqref="AC16 AZ16">
    <cfRule type="containsText" dxfId="148" priority="13" operator="containsText" text="3 - Moderado">
      <formula>NOT(ISERROR(SEARCH(("3 - Moderado"),(AC16))))</formula>
    </cfRule>
  </conditionalFormatting>
  <dataValidations count="7">
    <dataValidation type="list" allowBlank="1" showInputMessage="1" showErrorMessage="1" prompt=" - " sqref="I16" xr:uid="{00000000-0002-0000-1400-000000000000}">
      <formula1>$G$100:$G$104</formula1>
    </dataValidation>
    <dataValidation type="list" allowBlank="1" showInputMessage="1" showErrorMessage="1" prompt=" - " sqref="C16:C19" xr:uid="{00000000-0002-0000-1400-000001000000}">
      <formula1>$E$101:$E$118</formula1>
    </dataValidation>
    <dataValidation type="list" allowBlank="1" showInputMessage="1" showErrorMessage="1" prompt=" - " sqref="AC16 AZ16" xr:uid="{00000000-0002-0000-1400-000002000000}">
      <formula1>$G$108:$G$110</formula1>
    </dataValidation>
    <dataValidation type="list" allowBlank="1" showInputMessage="1" showErrorMessage="1" prompt=" - " sqref="A16" xr:uid="{00000000-0002-0000-1400-000003000000}">
      <formula1>$C$101:$C$114</formula1>
    </dataValidation>
    <dataValidation type="list" allowBlank="1" showInputMessage="1" showErrorMessage="1" prompt=" - " sqref="J16:AA19" xr:uid="{00000000-0002-0000-1400-000004000000}">
      <formula1>$I$123:$I$124</formula1>
    </dataValidation>
    <dataValidation type="list" allowBlank="1" showInputMessage="1" showErrorMessage="1" prompt=" - " sqref="H16" xr:uid="{00000000-0002-0000-1400-000005000000}">
      <formula1>$C$117:$C$119</formula1>
    </dataValidation>
    <dataValidation type="list" allowBlank="1" showInputMessage="1" showErrorMessage="1" prompt=" - " sqref="AD16" xr:uid="{00000000-0002-0000-1400-000006000000}">
      <formula1>$I$100:$I$103</formula1>
    </dataValidation>
  </dataValidation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BI1000"/>
  <sheetViews>
    <sheetView topLeftCell="AK23" workbookViewId="0">
      <selection activeCell="AO24" sqref="AO24"/>
    </sheetView>
  </sheetViews>
  <sheetFormatPr baseColWidth="10" defaultColWidth="14.42578125" defaultRowHeight="15" customHeight="1"/>
  <cols>
    <col min="1" max="1" width="15.28515625" customWidth="1"/>
    <col min="2" max="2" width="6.85546875" customWidth="1"/>
    <col min="3" max="3" width="24" customWidth="1"/>
    <col min="4" max="4" width="41.5703125" customWidth="1"/>
    <col min="5" max="5" width="17.5703125" customWidth="1"/>
    <col min="6" max="6" width="32.425781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9.28515625" customWidth="1"/>
    <col min="40" max="40" width="13.140625" customWidth="1"/>
    <col min="41" max="41" width="35.7109375" customWidth="1"/>
    <col min="42" max="61" width="6.85546875" customWidth="1"/>
  </cols>
  <sheetData>
    <row r="1" spans="1:61" ht="30" customHeight="1">
      <c r="A1" s="483"/>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84"/>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04"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503" t="s">
        <v>6</v>
      </c>
      <c r="B7" s="328"/>
      <c r="C7" s="328"/>
      <c r="D7" s="329"/>
      <c r="E7" s="537" t="s">
        <v>1450</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9"/>
      <c r="AP7" s="1"/>
      <c r="AQ7" s="1"/>
      <c r="AR7" s="1"/>
      <c r="AS7" s="1"/>
      <c r="AT7" s="1"/>
      <c r="AU7" s="1"/>
      <c r="AV7" s="1"/>
      <c r="AW7" s="1"/>
      <c r="AX7" s="1"/>
      <c r="AY7" s="1"/>
      <c r="AZ7" s="1"/>
      <c r="BA7" s="1"/>
      <c r="BB7" s="1"/>
      <c r="BC7" s="1"/>
      <c r="BD7" s="1"/>
      <c r="BE7" s="146"/>
      <c r="BF7" s="146"/>
      <c r="BG7" s="146"/>
      <c r="BH7" s="146"/>
      <c r="BI7" s="146"/>
    </row>
    <row r="8" spans="1:61" ht="30" customHeight="1">
      <c r="A8" s="503" t="s">
        <v>8</v>
      </c>
      <c r="B8" s="328"/>
      <c r="C8" s="328"/>
      <c r="D8" s="329"/>
      <c r="E8" s="538" t="s">
        <v>1451</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9"/>
      <c r="AP8" s="1"/>
      <c r="AQ8" s="1"/>
      <c r="AR8" s="1"/>
      <c r="AS8" s="1"/>
      <c r="AT8" s="1"/>
      <c r="AU8" s="1"/>
      <c r="AV8" s="1"/>
      <c r="AW8" s="1"/>
      <c r="AX8" s="1"/>
      <c r="AY8" s="1"/>
      <c r="AZ8" s="1"/>
      <c r="BA8" s="1"/>
      <c r="BB8" s="1"/>
      <c r="BC8" s="1"/>
      <c r="BD8" s="1"/>
      <c r="BE8" s="146"/>
      <c r="BF8" s="146"/>
      <c r="BG8" s="146"/>
      <c r="BH8" s="146"/>
      <c r="BI8" s="146"/>
    </row>
    <row r="9" spans="1:61" ht="30" customHeight="1">
      <c r="A9" s="503" t="s">
        <v>11</v>
      </c>
      <c r="B9" s="328"/>
      <c r="C9" s="328"/>
      <c r="D9" s="329"/>
      <c r="E9" s="537" t="s">
        <v>1452</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9"/>
      <c r="AP9" s="1"/>
      <c r="AQ9" s="1"/>
      <c r="AR9" s="1"/>
      <c r="AS9" s="1"/>
      <c r="AT9" s="1"/>
      <c r="AU9" s="1"/>
      <c r="AV9" s="1"/>
      <c r="AW9" s="1"/>
      <c r="AX9" s="1"/>
      <c r="AY9" s="1"/>
      <c r="AZ9" s="1"/>
      <c r="BA9" s="1"/>
      <c r="BB9" s="1"/>
      <c r="BC9" s="1"/>
      <c r="BD9" s="1"/>
      <c r="BE9" s="146"/>
      <c r="BF9" s="146"/>
      <c r="BG9" s="146"/>
      <c r="BH9" s="146"/>
      <c r="BI9" s="146"/>
    </row>
    <row r="10" spans="1:61" ht="8.25" customHeight="1">
      <c r="A10" s="165"/>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42.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56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7.5"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61" ht="199.5" customHeight="1">
      <c r="A17" s="374" t="s">
        <v>182</v>
      </c>
      <c r="B17" s="377">
        <v>1</v>
      </c>
      <c r="C17" s="44" t="s">
        <v>302</v>
      </c>
      <c r="D17" s="44" t="s">
        <v>1453</v>
      </c>
      <c r="E17" s="374" t="s">
        <v>1454</v>
      </c>
      <c r="F17" s="505" t="s">
        <v>1455</v>
      </c>
      <c r="G17" s="44" t="s">
        <v>1456</v>
      </c>
      <c r="H17" s="374" t="s">
        <v>336</v>
      </c>
      <c r="I17" s="377" t="s">
        <v>239</v>
      </c>
      <c r="J17" s="377" t="s">
        <v>97</v>
      </c>
      <c r="K17" s="374" t="s">
        <v>98</v>
      </c>
      <c r="L17" s="374" t="s">
        <v>244</v>
      </c>
      <c r="M17" s="46" t="s">
        <v>1457</v>
      </c>
      <c r="N17" s="46" t="s">
        <v>161</v>
      </c>
      <c r="O17" s="53" t="s">
        <v>1458</v>
      </c>
      <c r="P17" s="44">
        <v>30</v>
      </c>
      <c r="Q17" s="44"/>
      <c r="R17" s="44"/>
      <c r="S17" s="44" t="s">
        <v>1459</v>
      </c>
      <c r="T17" s="44">
        <v>15</v>
      </c>
      <c r="U17" s="53" t="s">
        <v>1460</v>
      </c>
      <c r="V17" s="44">
        <v>15</v>
      </c>
      <c r="W17" s="53" t="s">
        <v>1461</v>
      </c>
      <c r="X17" s="44">
        <v>15</v>
      </c>
      <c r="Y17" s="44" t="s">
        <v>1462</v>
      </c>
      <c r="Z17" s="44">
        <v>15</v>
      </c>
      <c r="AA17" s="288" t="s">
        <v>1463</v>
      </c>
      <c r="AB17" s="51">
        <v>10</v>
      </c>
      <c r="AC17" s="46">
        <f t="shared" ref="AC17:AC19" si="0">P17+R17+T17+V17+X17+Z17+AB17</f>
        <v>100</v>
      </c>
      <c r="AD17" s="51" t="s">
        <v>115</v>
      </c>
      <c r="AE17" s="44" t="s">
        <v>117</v>
      </c>
      <c r="AF17" s="51" t="s">
        <v>115</v>
      </c>
      <c r="AG17" s="51" t="s">
        <v>114</v>
      </c>
      <c r="AH17" s="377" t="s">
        <v>115</v>
      </c>
      <c r="AI17" s="377" t="s">
        <v>303</v>
      </c>
      <c r="AJ17" s="377" t="s">
        <v>127</v>
      </c>
      <c r="AK17" s="374" t="s">
        <v>128</v>
      </c>
      <c r="AL17" s="46">
        <v>1</v>
      </c>
      <c r="AM17" s="49" t="s">
        <v>1464</v>
      </c>
      <c r="AN17" s="46">
        <v>1</v>
      </c>
      <c r="AO17" s="46"/>
      <c r="AP17" s="289"/>
      <c r="AQ17" s="289"/>
      <c r="AR17" s="289"/>
      <c r="AS17" s="289"/>
      <c r="AT17" s="289"/>
      <c r="AU17" s="289"/>
      <c r="AV17" s="289"/>
      <c r="AW17" s="289"/>
      <c r="AX17" s="289"/>
      <c r="AY17" s="289"/>
      <c r="AZ17" s="289"/>
      <c r="BA17" s="289"/>
      <c r="BB17" s="289"/>
      <c r="BC17" s="289"/>
      <c r="BD17" s="289"/>
      <c r="BE17" s="289"/>
      <c r="BF17" s="289"/>
      <c r="BG17" s="289"/>
      <c r="BH17" s="289"/>
      <c r="BI17" s="289"/>
    </row>
    <row r="18" spans="1:61" ht="409.5">
      <c r="A18" s="375"/>
      <c r="B18" s="375"/>
      <c r="C18" s="44" t="s">
        <v>309</v>
      </c>
      <c r="D18" s="44" t="s">
        <v>1465</v>
      </c>
      <c r="E18" s="375"/>
      <c r="F18" s="375"/>
      <c r="G18" s="44" t="s">
        <v>1466</v>
      </c>
      <c r="H18" s="375"/>
      <c r="I18" s="375"/>
      <c r="J18" s="375"/>
      <c r="K18" s="375"/>
      <c r="L18" s="375"/>
      <c r="M18" s="44" t="s">
        <v>1467</v>
      </c>
      <c r="N18" s="46" t="s">
        <v>101</v>
      </c>
      <c r="O18" s="44" t="s">
        <v>1468</v>
      </c>
      <c r="P18" s="44">
        <v>30</v>
      </c>
      <c r="Q18" s="44"/>
      <c r="R18" s="44"/>
      <c r="S18" s="44" t="s">
        <v>1469</v>
      </c>
      <c r="T18" s="44">
        <v>15</v>
      </c>
      <c r="U18" s="220" t="s">
        <v>1470</v>
      </c>
      <c r="V18" s="44">
        <v>15</v>
      </c>
      <c r="W18" s="44" t="s">
        <v>1471</v>
      </c>
      <c r="X18" s="44">
        <v>15</v>
      </c>
      <c r="Y18" s="44" t="s">
        <v>1472</v>
      </c>
      <c r="Z18" s="44">
        <v>15</v>
      </c>
      <c r="AA18" s="44" t="s">
        <v>1473</v>
      </c>
      <c r="AB18" s="46">
        <v>10</v>
      </c>
      <c r="AC18" s="46">
        <f t="shared" si="0"/>
        <v>100</v>
      </c>
      <c r="AD18" s="46" t="s">
        <v>115</v>
      </c>
      <c r="AE18" s="44" t="s">
        <v>117</v>
      </c>
      <c r="AF18" s="46" t="s">
        <v>115</v>
      </c>
      <c r="AG18" s="46" t="s">
        <v>114</v>
      </c>
      <c r="AH18" s="375"/>
      <c r="AI18" s="375"/>
      <c r="AJ18" s="375"/>
      <c r="AK18" s="375"/>
      <c r="AL18" s="46">
        <v>2</v>
      </c>
      <c r="AM18" s="49" t="s">
        <v>1474</v>
      </c>
      <c r="AN18" s="46">
        <v>2</v>
      </c>
      <c r="AO18" s="53" t="s">
        <v>1662</v>
      </c>
      <c r="AP18" s="289"/>
      <c r="AQ18" s="289"/>
      <c r="AR18" s="289"/>
      <c r="AS18" s="289"/>
      <c r="AT18" s="289"/>
      <c r="AU18" s="289"/>
      <c r="AV18" s="289"/>
      <c r="AW18" s="289"/>
      <c r="AX18" s="289"/>
      <c r="AY18" s="289"/>
      <c r="AZ18" s="289"/>
      <c r="BA18" s="289"/>
      <c r="BB18" s="289"/>
      <c r="BC18" s="289"/>
      <c r="BD18" s="289"/>
      <c r="BE18" s="289"/>
      <c r="BF18" s="289"/>
      <c r="BG18" s="289"/>
      <c r="BH18" s="289"/>
      <c r="BI18" s="289"/>
    </row>
    <row r="19" spans="1:61" ht="236.25" customHeight="1">
      <c r="A19" s="375"/>
      <c r="B19" s="375"/>
      <c r="C19" s="44" t="s">
        <v>302</v>
      </c>
      <c r="D19" s="44" t="s">
        <v>1475</v>
      </c>
      <c r="E19" s="375"/>
      <c r="F19" s="375"/>
      <c r="G19" s="44" t="s">
        <v>1476</v>
      </c>
      <c r="H19" s="375"/>
      <c r="I19" s="375"/>
      <c r="J19" s="375"/>
      <c r="K19" s="375"/>
      <c r="L19" s="375"/>
      <c r="M19" s="44" t="s">
        <v>1477</v>
      </c>
      <c r="N19" s="46" t="s">
        <v>101</v>
      </c>
      <c r="O19" s="44" t="s">
        <v>1478</v>
      </c>
      <c r="P19" s="44">
        <v>30</v>
      </c>
      <c r="Q19" s="44"/>
      <c r="R19" s="44"/>
      <c r="S19" s="220" t="s">
        <v>1479</v>
      </c>
      <c r="T19" s="44">
        <v>15</v>
      </c>
      <c r="U19" s="44" t="s">
        <v>1480</v>
      </c>
      <c r="V19" s="44">
        <v>15</v>
      </c>
      <c r="W19" s="220" t="s">
        <v>1481</v>
      </c>
      <c r="X19" s="44">
        <v>15</v>
      </c>
      <c r="Y19" s="53" t="s">
        <v>1482</v>
      </c>
      <c r="Z19" s="44">
        <v>0</v>
      </c>
      <c r="AA19" s="220" t="s">
        <v>1483</v>
      </c>
      <c r="AB19" s="46">
        <v>10</v>
      </c>
      <c r="AC19" s="46">
        <f t="shared" si="0"/>
        <v>85</v>
      </c>
      <c r="AD19" s="46" t="s">
        <v>328</v>
      </c>
      <c r="AE19" s="44" t="s">
        <v>117</v>
      </c>
      <c r="AF19" s="46" t="s">
        <v>328</v>
      </c>
      <c r="AG19" s="46" t="s">
        <v>113</v>
      </c>
      <c r="AH19" s="375"/>
      <c r="AI19" s="375"/>
      <c r="AJ19" s="375"/>
      <c r="AK19" s="375"/>
      <c r="AL19" s="377">
        <v>3</v>
      </c>
      <c r="AM19" s="545"/>
      <c r="AN19" s="46">
        <v>3</v>
      </c>
      <c r="AO19" s="44"/>
      <c r="AP19" s="289"/>
      <c r="AQ19" s="289"/>
      <c r="AR19" s="289"/>
      <c r="AS19" s="289"/>
      <c r="AT19" s="289"/>
      <c r="AU19" s="289"/>
      <c r="AV19" s="289"/>
      <c r="AW19" s="289"/>
      <c r="AX19" s="289"/>
      <c r="AY19" s="289"/>
      <c r="AZ19" s="289"/>
      <c r="BA19" s="289"/>
      <c r="BB19" s="289"/>
      <c r="BC19" s="289"/>
      <c r="BD19" s="289"/>
      <c r="BE19" s="289"/>
      <c r="BF19" s="289"/>
      <c r="BG19" s="289"/>
      <c r="BH19" s="289"/>
      <c r="BI19" s="289"/>
    </row>
    <row r="20" spans="1:61" ht="51" customHeight="1">
      <c r="A20" s="376"/>
      <c r="B20" s="376"/>
      <c r="C20" s="44"/>
      <c r="D20" s="44"/>
      <c r="E20" s="376"/>
      <c r="F20" s="376"/>
      <c r="G20" s="46"/>
      <c r="H20" s="376"/>
      <c r="I20" s="376"/>
      <c r="J20" s="376"/>
      <c r="K20" s="376"/>
      <c r="L20" s="376"/>
      <c r="M20" s="288" t="s">
        <v>1484</v>
      </c>
      <c r="N20" s="62" t="s">
        <v>101</v>
      </c>
      <c r="O20" s="288" t="s">
        <v>1485</v>
      </c>
      <c r="P20" s="44">
        <v>30</v>
      </c>
      <c r="Q20" s="44"/>
      <c r="R20" s="44"/>
      <c r="S20" s="53" t="s">
        <v>1486</v>
      </c>
      <c r="T20" s="44">
        <v>15</v>
      </c>
      <c r="U20" s="53" t="s">
        <v>1487</v>
      </c>
      <c r="V20" s="44">
        <v>15</v>
      </c>
      <c r="W20" s="290" t="s">
        <v>1488</v>
      </c>
      <c r="X20" s="44">
        <v>15</v>
      </c>
      <c r="Y20" s="290" t="s">
        <v>1489</v>
      </c>
      <c r="Z20" s="44">
        <v>15</v>
      </c>
      <c r="AA20" s="290" t="s">
        <v>1490</v>
      </c>
      <c r="AB20" s="46">
        <v>10</v>
      </c>
      <c r="AC20" s="51">
        <v>100</v>
      </c>
      <c r="AD20" s="46" t="s">
        <v>115</v>
      </c>
      <c r="AE20" s="44" t="s">
        <v>117</v>
      </c>
      <c r="AF20" s="46" t="s">
        <v>115</v>
      </c>
      <c r="AG20" s="46" t="s">
        <v>114</v>
      </c>
      <c r="AH20" s="376"/>
      <c r="AI20" s="376"/>
      <c r="AJ20" s="376"/>
      <c r="AK20" s="376"/>
      <c r="AL20" s="376"/>
      <c r="AM20" s="376"/>
      <c r="AN20" s="46"/>
      <c r="AO20" s="46"/>
      <c r="AP20" s="289"/>
      <c r="AQ20" s="289"/>
      <c r="AR20" s="289"/>
      <c r="AS20" s="289"/>
      <c r="AT20" s="289"/>
      <c r="AU20" s="289"/>
      <c r="AV20" s="289"/>
      <c r="AW20" s="289"/>
      <c r="AX20" s="289"/>
      <c r="AY20" s="289"/>
      <c r="AZ20" s="289"/>
      <c r="BA20" s="289"/>
      <c r="BB20" s="289"/>
      <c r="BC20" s="289"/>
      <c r="BD20" s="289"/>
      <c r="BE20" s="289"/>
      <c r="BF20" s="289"/>
      <c r="BG20" s="289"/>
      <c r="BH20" s="289"/>
      <c r="BI20" s="289"/>
    </row>
    <row r="21" spans="1:61" ht="15.75" customHeight="1">
      <c r="A21" s="291"/>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3"/>
      <c r="AI21" s="292"/>
      <c r="AJ21" s="293"/>
      <c r="AK21" s="292"/>
      <c r="AL21" s="292"/>
      <c r="AM21" s="292"/>
      <c r="AN21" s="292"/>
      <c r="AO21" s="292"/>
    </row>
    <row r="22" spans="1:61" ht="131.25" customHeight="1">
      <c r="A22" s="374" t="s">
        <v>182</v>
      </c>
      <c r="B22" s="377">
        <v>2</v>
      </c>
      <c r="C22" s="59" t="s">
        <v>315</v>
      </c>
      <c r="D22" s="254" t="s">
        <v>1491</v>
      </c>
      <c r="E22" s="374" t="s">
        <v>1492</v>
      </c>
      <c r="F22" s="374" t="s">
        <v>1493</v>
      </c>
      <c r="G22" s="59" t="s">
        <v>1466</v>
      </c>
      <c r="H22" s="374" t="s">
        <v>336</v>
      </c>
      <c r="I22" s="377" t="s">
        <v>239</v>
      </c>
      <c r="J22" s="377" t="s">
        <v>118</v>
      </c>
      <c r="K22" s="374" t="s">
        <v>300</v>
      </c>
      <c r="L22" s="374" t="s">
        <v>244</v>
      </c>
      <c r="M22" s="228" t="s">
        <v>1494</v>
      </c>
      <c r="N22" s="46" t="s">
        <v>101</v>
      </c>
      <c r="O22" s="64" t="s">
        <v>1495</v>
      </c>
      <c r="P22" s="46">
        <v>30</v>
      </c>
      <c r="Q22" s="149"/>
      <c r="R22" s="149"/>
      <c r="S22" s="283" t="s">
        <v>1496</v>
      </c>
      <c r="T22" s="46">
        <v>15</v>
      </c>
      <c r="U22" s="283" t="s">
        <v>1497</v>
      </c>
      <c r="V22" s="46">
        <v>15</v>
      </c>
      <c r="W22" s="283" t="s">
        <v>1498</v>
      </c>
      <c r="X22" s="46">
        <v>15</v>
      </c>
      <c r="Y22" s="283" t="s">
        <v>1499</v>
      </c>
      <c r="Z22" s="46">
        <v>15</v>
      </c>
      <c r="AA22" s="283" t="s">
        <v>1500</v>
      </c>
      <c r="AB22" s="43">
        <v>10</v>
      </c>
      <c r="AC22" s="46">
        <f t="shared" ref="AC22:AC23" si="1">P22+R22+T22+V22+X22+Z22+AB22</f>
        <v>100</v>
      </c>
      <c r="AD22" s="46" t="s">
        <v>115</v>
      </c>
      <c r="AE22" s="44" t="s">
        <v>117</v>
      </c>
      <c r="AF22" s="46" t="s">
        <v>115</v>
      </c>
      <c r="AG22" s="46" t="s">
        <v>114</v>
      </c>
      <c r="AH22" s="377" t="s">
        <v>115</v>
      </c>
      <c r="AI22" s="377" t="s">
        <v>303</v>
      </c>
      <c r="AJ22" s="377" t="s">
        <v>118</v>
      </c>
      <c r="AK22" s="374" t="s">
        <v>98</v>
      </c>
      <c r="AL22" s="100">
        <v>1</v>
      </c>
      <c r="AM22" s="281" t="s">
        <v>1501</v>
      </c>
      <c r="AN22" s="100">
        <v>1</v>
      </c>
      <c r="AO22" s="282"/>
    </row>
    <row r="23" spans="1:61" ht="114" customHeight="1">
      <c r="A23" s="375"/>
      <c r="B23" s="375"/>
      <c r="C23" s="59" t="s">
        <v>313</v>
      </c>
      <c r="D23" s="294" t="s">
        <v>1502</v>
      </c>
      <c r="E23" s="375"/>
      <c r="F23" s="375"/>
      <c r="G23" s="59" t="s">
        <v>1504</v>
      </c>
      <c r="H23" s="375"/>
      <c r="I23" s="375"/>
      <c r="J23" s="375"/>
      <c r="K23" s="375"/>
      <c r="L23" s="375"/>
      <c r="M23" s="228" t="s">
        <v>1505</v>
      </c>
      <c r="N23" s="46" t="s">
        <v>101</v>
      </c>
      <c r="O23" s="64" t="s">
        <v>1506</v>
      </c>
      <c r="P23" s="46">
        <v>30</v>
      </c>
      <c r="Q23" s="149"/>
      <c r="R23" s="149"/>
      <c r="S23" s="64" t="s">
        <v>1507</v>
      </c>
      <c r="T23" s="46">
        <v>15</v>
      </c>
      <c r="U23" s="255" t="s">
        <v>1508</v>
      </c>
      <c r="V23" s="46">
        <v>15</v>
      </c>
      <c r="W23" s="64" t="s">
        <v>1509</v>
      </c>
      <c r="X23" s="46">
        <v>15</v>
      </c>
      <c r="Y23" s="283" t="s">
        <v>1510</v>
      </c>
      <c r="Z23" s="46">
        <v>15</v>
      </c>
      <c r="AA23" s="64" t="s">
        <v>1511</v>
      </c>
      <c r="AB23" s="43">
        <v>10</v>
      </c>
      <c r="AC23" s="46">
        <f t="shared" si="1"/>
        <v>100</v>
      </c>
      <c r="AD23" s="46" t="s">
        <v>115</v>
      </c>
      <c r="AE23" s="44" t="s">
        <v>117</v>
      </c>
      <c r="AF23" s="46" t="s">
        <v>115</v>
      </c>
      <c r="AG23" s="46" t="s">
        <v>114</v>
      </c>
      <c r="AH23" s="375"/>
      <c r="AI23" s="375"/>
      <c r="AJ23" s="375"/>
      <c r="AK23" s="375"/>
      <c r="AL23" s="100">
        <v>2</v>
      </c>
      <c r="AM23" s="309" t="s">
        <v>1512</v>
      </c>
      <c r="AN23" s="100">
        <v>2</v>
      </c>
      <c r="AO23" s="310" t="s">
        <v>1663</v>
      </c>
    </row>
    <row r="24" spans="1:61" ht="194.25" customHeight="1">
      <c r="A24" s="376"/>
      <c r="B24" s="376"/>
      <c r="C24" s="59" t="s">
        <v>314</v>
      </c>
      <c r="D24" s="254" t="s">
        <v>1513</v>
      </c>
      <c r="E24" s="376"/>
      <c r="F24" s="376"/>
      <c r="G24" s="64" t="s">
        <v>1514</v>
      </c>
      <c r="H24" s="376"/>
      <c r="I24" s="376"/>
      <c r="J24" s="376"/>
      <c r="K24" s="376"/>
      <c r="L24" s="376"/>
      <c r="M24" s="228" t="s">
        <v>1515</v>
      </c>
      <c r="N24" s="51" t="s">
        <v>101</v>
      </c>
      <c r="O24" s="64" t="s">
        <v>1516</v>
      </c>
      <c r="P24" s="51">
        <v>30</v>
      </c>
      <c r="Q24" s="149"/>
      <c r="R24" s="149"/>
      <c r="S24" s="64" t="s">
        <v>1517</v>
      </c>
      <c r="T24" s="51">
        <v>15</v>
      </c>
      <c r="U24" s="295" t="s">
        <v>1518</v>
      </c>
      <c r="V24" s="51">
        <v>15</v>
      </c>
      <c r="W24" s="64" t="s">
        <v>1519</v>
      </c>
      <c r="X24" s="51">
        <v>15</v>
      </c>
      <c r="Y24" s="283" t="s">
        <v>1520</v>
      </c>
      <c r="Z24" s="51">
        <v>15</v>
      </c>
      <c r="AA24" s="64" t="s">
        <v>1521</v>
      </c>
      <c r="AB24" s="55">
        <v>10</v>
      </c>
      <c r="AC24" s="51">
        <v>100</v>
      </c>
      <c r="AD24" s="51" t="s">
        <v>115</v>
      </c>
      <c r="AE24" s="44" t="s">
        <v>117</v>
      </c>
      <c r="AF24" s="46" t="s">
        <v>115</v>
      </c>
      <c r="AG24" s="46" t="s">
        <v>114</v>
      </c>
      <c r="AH24" s="376"/>
      <c r="AI24" s="376"/>
      <c r="AJ24" s="376"/>
      <c r="AK24" s="376"/>
      <c r="AL24" s="100">
        <v>3</v>
      </c>
      <c r="AM24" s="296"/>
      <c r="AN24" s="100">
        <v>3</v>
      </c>
      <c r="AO24" s="194"/>
    </row>
    <row r="25" spans="1:61" ht="15.75" customHeight="1">
      <c r="A25" s="227"/>
      <c r="F25" s="42"/>
      <c r="L25" s="42"/>
      <c r="M25" s="297"/>
      <c r="P25" s="42"/>
      <c r="Q25" s="42"/>
      <c r="R25" s="42"/>
      <c r="S25" s="42"/>
      <c r="T25" s="42"/>
      <c r="V25" s="42"/>
      <c r="X25" s="42"/>
      <c r="Z25" s="42"/>
      <c r="AB25" s="42"/>
      <c r="AE25" s="42"/>
      <c r="AF25" s="42"/>
      <c r="AG25" s="42"/>
    </row>
    <row r="26" spans="1:61" ht="15.75" customHeight="1">
      <c r="A26" s="227"/>
      <c r="F26" s="42"/>
      <c r="L26" s="42"/>
      <c r="P26" s="42"/>
      <c r="Q26" s="42"/>
      <c r="R26" s="42"/>
      <c r="S26" s="42"/>
      <c r="T26" s="42"/>
      <c r="V26" s="42"/>
      <c r="X26" s="42"/>
      <c r="Z26" s="42"/>
      <c r="AB26" s="42"/>
      <c r="AE26" s="42"/>
      <c r="AF26" s="42"/>
      <c r="AG26" s="42"/>
    </row>
    <row r="27" spans="1:61" ht="15.75" customHeight="1">
      <c r="A27" s="227"/>
      <c r="F27" s="42"/>
      <c r="L27" s="42"/>
      <c r="P27" s="42"/>
      <c r="Q27" s="42"/>
      <c r="R27" s="42"/>
      <c r="S27" s="42"/>
      <c r="T27" s="42"/>
      <c r="V27" s="42"/>
      <c r="X27" s="42"/>
      <c r="Z27" s="42"/>
      <c r="AB27" s="42"/>
      <c r="AE27" s="42"/>
      <c r="AF27" s="42"/>
      <c r="AG27" s="42"/>
    </row>
    <row r="28" spans="1:61" ht="15.75" customHeight="1">
      <c r="A28" s="227"/>
      <c r="F28" s="42"/>
      <c r="L28" s="42"/>
      <c r="P28" s="42"/>
      <c r="Q28" s="42"/>
      <c r="R28" s="42"/>
      <c r="S28" s="42"/>
      <c r="T28" s="42"/>
      <c r="V28" s="42"/>
      <c r="X28" s="42"/>
      <c r="Z28" s="42"/>
      <c r="AB28" s="42"/>
      <c r="AE28" s="42"/>
      <c r="AF28" s="42"/>
      <c r="AG28" s="42"/>
    </row>
    <row r="29" spans="1:61" ht="15.75" customHeight="1">
      <c r="A29" s="227"/>
      <c r="F29" s="42"/>
      <c r="L29" s="42"/>
      <c r="P29" s="42"/>
      <c r="Q29" s="42"/>
      <c r="R29" s="42"/>
      <c r="S29" s="42"/>
      <c r="T29" s="42"/>
      <c r="V29" s="42"/>
      <c r="X29" s="42"/>
      <c r="Z29" s="42"/>
      <c r="AB29" s="42"/>
      <c r="AE29" s="42"/>
      <c r="AF29" s="42"/>
      <c r="AG29" s="42"/>
    </row>
    <row r="30" spans="1:61" ht="15.75" customHeight="1">
      <c r="A30" s="227"/>
      <c r="F30" s="42"/>
      <c r="L30" s="42"/>
      <c r="P30" s="42"/>
      <c r="Q30" s="42"/>
      <c r="R30" s="42"/>
      <c r="S30" s="42"/>
      <c r="T30" s="42"/>
      <c r="V30" s="42"/>
      <c r="X30" s="42"/>
      <c r="Z30" s="42"/>
      <c r="AB30" s="42"/>
      <c r="AE30" s="42"/>
      <c r="AF30" s="42"/>
      <c r="AG30" s="42"/>
    </row>
    <row r="31" spans="1:61" ht="15.75" customHeight="1">
      <c r="A31" s="227"/>
      <c r="F31" s="42"/>
      <c r="L31" s="42"/>
      <c r="P31" s="42"/>
      <c r="Q31" s="42"/>
      <c r="R31" s="42"/>
      <c r="S31" s="42"/>
      <c r="T31" s="42"/>
      <c r="V31" s="42"/>
      <c r="X31" s="42"/>
      <c r="Z31" s="42"/>
      <c r="AB31" s="42"/>
      <c r="AE31" s="42"/>
      <c r="AF31" s="42"/>
      <c r="AG31" s="42"/>
    </row>
    <row r="32" spans="1:61" ht="15.75" customHeight="1">
      <c r="A32" s="227"/>
      <c r="F32" s="42"/>
      <c r="L32" s="42"/>
      <c r="P32" s="42"/>
      <c r="Q32" s="42"/>
      <c r="R32" s="42"/>
      <c r="S32" s="42"/>
      <c r="T32" s="42"/>
      <c r="V32" s="42"/>
      <c r="X32" s="42"/>
      <c r="Z32" s="42"/>
      <c r="AB32" s="42"/>
      <c r="AE32" s="42"/>
      <c r="AF32" s="42"/>
      <c r="AG32" s="42"/>
    </row>
    <row r="33" spans="1:33" ht="15.75" customHeight="1">
      <c r="A33" s="227"/>
      <c r="F33" s="42"/>
      <c r="L33" s="42"/>
      <c r="P33" s="42"/>
      <c r="Q33" s="42"/>
      <c r="R33" s="42"/>
      <c r="S33" s="42"/>
      <c r="T33" s="42"/>
      <c r="V33" s="42"/>
      <c r="X33" s="42"/>
      <c r="Z33" s="42"/>
      <c r="AB33" s="42"/>
      <c r="AE33" s="42"/>
      <c r="AF33" s="42"/>
      <c r="AG33" s="42"/>
    </row>
    <row r="34" spans="1:33" ht="15.75" customHeight="1">
      <c r="A34" s="227"/>
      <c r="F34" s="42"/>
      <c r="L34" s="42"/>
      <c r="P34" s="42"/>
      <c r="Q34" s="42"/>
      <c r="R34" s="42"/>
      <c r="S34" s="42"/>
      <c r="T34" s="42"/>
      <c r="V34" s="42"/>
      <c r="X34" s="42"/>
      <c r="Z34" s="42"/>
      <c r="AB34" s="42"/>
      <c r="AE34" s="42"/>
      <c r="AF34" s="42"/>
      <c r="AG34" s="42"/>
    </row>
    <row r="35" spans="1:33" ht="15.75" customHeight="1">
      <c r="A35" s="227"/>
      <c r="F35" s="42"/>
      <c r="L35" s="42"/>
      <c r="P35" s="42"/>
      <c r="Q35" s="42"/>
      <c r="R35" s="42"/>
      <c r="S35" s="42"/>
      <c r="T35" s="42"/>
      <c r="V35" s="42"/>
      <c r="X35" s="42"/>
      <c r="Z35" s="42"/>
      <c r="AB35" s="42"/>
      <c r="AE35" s="42"/>
      <c r="AF35" s="42"/>
      <c r="AG35" s="42"/>
    </row>
    <row r="36" spans="1:33" ht="15.75" customHeight="1">
      <c r="A36" s="227"/>
      <c r="F36" s="42"/>
      <c r="L36" s="42"/>
      <c r="P36" s="42"/>
      <c r="Q36" s="42"/>
      <c r="R36" s="42"/>
      <c r="S36" s="42"/>
      <c r="T36" s="42"/>
      <c r="V36" s="42"/>
      <c r="X36" s="42"/>
      <c r="Z36" s="42"/>
      <c r="AB36" s="42"/>
      <c r="AE36" s="42"/>
      <c r="AF36" s="42"/>
      <c r="AG36" s="42"/>
    </row>
    <row r="37" spans="1:33" ht="15.75" customHeight="1">
      <c r="A37" s="227"/>
      <c r="F37" s="42"/>
      <c r="L37" s="42"/>
      <c r="P37" s="42"/>
      <c r="Q37" s="42"/>
      <c r="R37" s="42"/>
      <c r="S37" s="42"/>
      <c r="T37" s="42"/>
      <c r="V37" s="42"/>
      <c r="X37" s="42"/>
      <c r="Z37" s="42"/>
      <c r="AB37" s="42"/>
      <c r="AE37" s="42"/>
      <c r="AF37" s="42"/>
      <c r="AG37" s="42"/>
    </row>
    <row r="38" spans="1:33" ht="15.75" customHeight="1">
      <c r="A38" s="227"/>
      <c r="F38" s="42"/>
      <c r="L38" s="42"/>
      <c r="P38" s="42"/>
      <c r="Q38" s="42"/>
      <c r="R38" s="42"/>
      <c r="S38" s="42"/>
      <c r="T38" s="42"/>
      <c r="V38" s="42"/>
      <c r="X38" s="42"/>
      <c r="Z38" s="42"/>
      <c r="AB38" s="42"/>
      <c r="AE38" s="42"/>
      <c r="AF38" s="42"/>
      <c r="AG38" s="42"/>
    </row>
    <row r="39" spans="1:33" ht="15.75" customHeight="1">
      <c r="A39" s="227"/>
      <c r="F39" s="42"/>
      <c r="L39" s="42"/>
      <c r="P39" s="42"/>
      <c r="Q39" s="42"/>
      <c r="R39" s="42"/>
      <c r="S39" s="42"/>
      <c r="T39" s="42"/>
      <c r="V39" s="42"/>
      <c r="X39" s="42"/>
      <c r="Z39" s="42"/>
      <c r="AB39" s="42"/>
      <c r="AE39" s="42"/>
      <c r="AF39" s="42"/>
      <c r="AG39" s="42"/>
    </row>
    <row r="40" spans="1:33" ht="15.75" customHeight="1">
      <c r="A40" s="227"/>
      <c r="F40" s="42"/>
      <c r="L40" s="42"/>
      <c r="P40" s="42"/>
      <c r="Q40" s="42"/>
      <c r="R40" s="42"/>
      <c r="S40" s="42"/>
      <c r="T40" s="42"/>
      <c r="V40" s="42"/>
      <c r="X40" s="42"/>
      <c r="Z40" s="42"/>
      <c r="AB40" s="42"/>
      <c r="AE40" s="42"/>
      <c r="AF40" s="42"/>
      <c r="AG40" s="42"/>
    </row>
    <row r="41" spans="1:33" ht="15.75" customHeight="1">
      <c r="A41" s="227"/>
      <c r="F41" s="42"/>
      <c r="L41" s="42"/>
      <c r="P41" s="42"/>
      <c r="Q41" s="42"/>
      <c r="R41" s="42"/>
      <c r="S41" s="42"/>
      <c r="T41" s="42"/>
      <c r="V41" s="42"/>
      <c r="X41" s="42"/>
      <c r="Z41" s="42"/>
      <c r="AB41" s="42"/>
      <c r="AE41" s="42"/>
      <c r="AF41" s="42"/>
      <c r="AG41" s="42"/>
    </row>
    <row r="42" spans="1:33" ht="15.75" customHeight="1">
      <c r="A42" s="227"/>
      <c r="F42" s="42"/>
      <c r="L42" s="42"/>
      <c r="P42" s="42"/>
      <c r="Q42" s="42"/>
      <c r="R42" s="42"/>
      <c r="S42" s="42"/>
      <c r="T42" s="42"/>
      <c r="V42" s="42"/>
      <c r="X42" s="42"/>
      <c r="Z42" s="42"/>
      <c r="AB42" s="42"/>
      <c r="AE42" s="42"/>
      <c r="AF42" s="42"/>
      <c r="AG42" s="42"/>
    </row>
    <row r="43" spans="1:33" ht="15.75" customHeight="1">
      <c r="A43" s="227"/>
      <c r="F43" s="42"/>
      <c r="L43" s="42"/>
      <c r="P43" s="42"/>
      <c r="Q43" s="42"/>
      <c r="R43" s="42"/>
      <c r="S43" s="42"/>
      <c r="T43" s="42"/>
      <c r="V43" s="42"/>
      <c r="X43" s="42"/>
      <c r="Z43" s="42"/>
      <c r="AB43" s="42"/>
      <c r="AE43" s="42"/>
      <c r="AF43" s="42"/>
      <c r="AG43" s="42"/>
    </row>
    <row r="44" spans="1:33" ht="15.75" customHeight="1">
      <c r="A44" s="227"/>
      <c r="F44" s="42"/>
      <c r="L44" s="42"/>
      <c r="P44" s="42"/>
      <c r="Q44" s="42"/>
      <c r="R44" s="42"/>
      <c r="S44" s="42"/>
      <c r="T44" s="42"/>
      <c r="V44" s="42"/>
      <c r="X44" s="42"/>
      <c r="Z44" s="42"/>
      <c r="AB44" s="42"/>
      <c r="AE44" s="42"/>
      <c r="AF44" s="42"/>
      <c r="AG44" s="42"/>
    </row>
    <row r="45" spans="1:33" ht="15.75" customHeight="1">
      <c r="A45" s="227"/>
      <c r="F45" s="42"/>
      <c r="L45" s="42"/>
      <c r="P45" s="42"/>
      <c r="Q45" s="42"/>
      <c r="R45" s="42"/>
      <c r="S45" s="42"/>
      <c r="T45" s="42"/>
      <c r="V45" s="42"/>
      <c r="X45" s="42"/>
      <c r="Z45" s="42"/>
      <c r="AB45" s="42"/>
      <c r="AE45" s="42"/>
      <c r="AF45" s="42"/>
      <c r="AG45" s="42"/>
    </row>
    <row r="46" spans="1:33" ht="15.75" customHeight="1">
      <c r="A46" s="227"/>
      <c r="F46" s="42"/>
      <c r="L46" s="42"/>
      <c r="P46" s="42"/>
      <c r="Q46" s="42"/>
      <c r="R46" s="42"/>
      <c r="S46" s="42"/>
      <c r="T46" s="42"/>
      <c r="V46" s="42"/>
      <c r="X46" s="42"/>
      <c r="Z46" s="42"/>
      <c r="AB46" s="42"/>
      <c r="AE46" s="42"/>
      <c r="AF46" s="42"/>
      <c r="AG46" s="42"/>
    </row>
    <row r="47" spans="1:33" ht="15.75" customHeight="1">
      <c r="A47" s="227"/>
      <c r="F47" s="42"/>
      <c r="L47" s="42"/>
      <c r="P47" s="42"/>
      <c r="Q47" s="42"/>
      <c r="R47" s="42"/>
      <c r="S47" s="42"/>
      <c r="T47" s="42"/>
      <c r="V47" s="42"/>
      <c r="X47" s="42"/>
      <c r="Z47" s="42"/>
      <c r="AB47" s="42"/>
      <c r="AE47" s="42"/>
      <c r="AF47" s="42"/>
      <c r="AG47" s="42"/>
    </row>
    <row r="48" spans="1:33" ht="15.75" customHeight="1">
      <c r="A48" s="227"/>
      <c r="F48" s="42"/>
      <c r="L48" s="42"/>
      <c r="P48" s="42"/>
      <c r="Q48" s="42"/>
      <c r="R48" s="42"/>
      <c r="S48" s="42"/>
      <c r="T48" s="42"/>
      <c r="V48" s="42"/>
      <c r="X48" s="42"/>
      <c r="Z48" s="42"/>
      <c r="AB48" s="42"/>
      <c r="AE48" s="42"/>
      <c r="AF48" s="42"/>
      <c r="AG48" s="42"/>
    </row>
    <row r="49" spans="1:33" ht="15.75" customHeight="1">
      <c r="A49" s="227"/>
      <c r="F49" s="42"/>
      <c r="L49" s="42"/>
      <c r="P49" s="42"/>
      <c r="Q49" s="42"/>
      <c r="R49" s="42"/>
      <c r="S49" s="42"/>
      <c r="T49" s="42"/>
      <c r="V49" s="42"/>
      <c r="X49" s="42"/>
      <c r="Z49" s="42"/>
      <c r="AB49" s="42"/>
      <c r="AE49" s="42"/>
      <c r="AF49" s="42"/>
      <c r="AG49" s="42"/>
    </row>
    <row r="50" spans="1:33" ht="15.75" customHeight="1">
      <c r="A50" s="227"/>
      <c r="F50" s="42"/>
      <c r="L50" s="42"/>
      <c r="P50" s="42"/>
      <c r="Q50" s="42"/>
      <c r="R50" s="42"/>
      <c r="S50" s="42"/>
      <c r="T50" s="42"/>
      <c r="V50" s="42"/>
      <c r="X50" s="42"/>
      <c r="Z50" s="42"/>
      <c r="AB50" s="42"/>
      <c r="AE50" s="42"/>
      <c r="AF50" s="42"/>
      <c r="AG50" s="42"/>
    </row>
    <row r="51" spans="1:33" ht="15.75" customHeight="1">
      <c r="A51" s="227"/>
      <c r="F51" s="42"/>
      <c r="L51" s="42"/>
      <c r="P51" s="42"/>
      <c r="Q51" s="42"/>
      <c r="R51" s="42"/>
      <c r="S51" s="42"/>
      <c r="T51" s="42"/>
      <c r="V51" s="42"/>
      <c r="X51" s="42"/>
      <c r="Z51" s="42"/>
      <c r="AB51" s="42"/>
      <c r="AE51" s="42"/>
      <c r="AF51" s="42"/>
      <c r="AG51" s="42"/>
    </row>
    <row r="52" spans="1:33" ht="15.75" customHeight="1">
      <c r="A52" s="227"/>
      <c r="F52" s="42"/>
      <c r="L52" s="42"/>
      <c r="P52" s="42"/>
      <c r="Q52" s="42"/>
      <c r="R52" s="42"/>
      <c r="S52" s="42"/>
      <c r="T52" s="42"/>
      <c r="V52" s="42"/>
      <c r="X52" s="42"/>
      <c r="Z52" s="42"/>
      <c r="AB52" s="42"/>
      <c r="AE52" s="42"/>
      <c r="AF52" s="42"/>
      <c r="AG52" s="42"/>
    </row>
    <row r="53" spans="1:33" ht="15.75" customHeight="1">
      <c r="A53" s="227"/>
      <c r="F53" s="42"/>
      <c r="L53" s="42"/>
      <c r="P53" s="42"/>
      <c r="Q53" s="42"/>
      <c r="R53" s="42"/>
      <c r="S53" s="42"/>
      <c r="T53" s="42"/>
      <c r="V53" s="42"/>
      <c r="X53" s="42"/>
      <c r="Z53" s="42"/>
      <c r="AB53" s="42"/>
      <c r="AE53" s="42"/>
      <c r="AF53" s="42"/>
      <c r="AG53" s="42"/>
    </row>
    <row r="54" spans="1:33" ht="15.75" customHeight="1">
      <c r="A54" s="227"/>
      <c r="F54" s="42"/>
      <c r="L54" s="42"/>
      <c r="P54" s="42"/>
      <c r="Q54" s="42"/>
      <c r="R54" s="42"/>
      <c r="S54" s="42"/>
      <c r="T54" s="42"/>
      <c r="V54" s="42"/>
      <c r="X54" s="42"/>
      <c r="Z54" s="42"/>
      <c r="AB54" s="42"/>
      <c r="AE54" s="42"/>
      <c r="AF54" s="42"/>
      <c r="AG54" s="42"/>
    </row>
    <row r="55" spans="1:33" ht="15.75" customHeight="1">
      <c r="A55" s="227"/>
      <c r="F55" s="42"/>
      <c r="L55" s="42"/>
      <c r="P55" s="42"/>
      <c r="Q55" s="42"/>
      <c r="R55" s="42"/>
      <c r="S55" s="42"/>
      <c r="T55" s="42"/>
      <c r="V55" s="42"/>
      <c r="X55" s="42"/>
      <c r="Z55" s="42"/>
      <c r="AB55" s="42"/>
      <c r="AE55" s="42"/>
      <c r="AF55" s="42"/>
      <c r="AG55" s="42"/>
    </row>
    <row r="56" spans="1:33" ht="15.75" customHeight="1">
      <c r="A56" s="227"/>
      <c r="F56" s="42"/>
      <c r="L56" s="42"/>
      <c r="P56" s="42"/>
      <c r="Q56" s="42"/>
      <c r="R56" s="42"/>
      <c r="S56" s="42"/>
      <c r="T56" s="42"/>
      <c r="V56" s="42"/>
      <c r="X56" s="42"/>
      <c r="Z56" s="42"/>
      <c r="AB56" s="42"/>
      <c r="AE56" s="42"/>
      <c r="AF56" s="42"/>
      <c r="AG56" s="42"/>
    </row>
    <row r="57" spans="1:33" ht="15.75" customHeight="1">
      <c r="A57" s="227"/>
      <c r="F57" s="42"/>
      <c r="L57" s="42"/>
      <c r="P57" s="42"/>
      <c r="Q57" s="42"/>
      <c r="R57" s="42"/>
      <c r="S57" s="42"/>
      <c r="T57" s="42"/>
      <c r="V57" s="42"/>
      <c r="X57" s="42"/>
      <c r="Z57" s="42"/>
      <c r="AB57" s="42"/>
      <c r="AE57" s="42"/>
      <c r="AF57" s="42"/>
      <c r="AG57" s="42"/>
    </row>
    <row r="58" spans="1:33" ht="15.75" customHeight="1">
      <c r="A58" s="227"/>
      <c r="F58" s="42"/>
      <c r="L58" s="42"/>
      <c r="P58" s="42"/>
      <c r="Q58" s="42"/>
      <c r="R58" s="42"/>
      <c r="S58" s="42"/>
      <c r="T58" s="42"/>
      <c r="V58" s="42"/>
      <c r="X58" s="42"/>
      <c r="Z58" s="42"/>
      <c r="AB58" s="42"/>
      <c r="AE58" s="42"/>
      <c r="AF58" s="42"/>
      <c r="AG58" s="42"/>
    </row>
    <row r="59" spans="1:33" ht="15.75" customHeight="1">
      <c r="A59" s="227"/>
      <c r="F59" s="42"/>
      <c r="L59" s="42"/>
      <c r="P59" s="42"/>
      <c r="Q59" s="42"/>
      <c r="R59" s="42"/>
      <c r="S59" s="42"/>
      <c r="T59" s="42"/>
      <c r="V59" s="42"/>
      <c r="X59" s="42"/>
      <c r="Z59" s="42"/>
      <c r="AB59" s="42"/>
      <c r="AE59" s="42"/>
      <c r="AF59" s="42"/>
      <c r="AG59" s="42"/>
    </row>
    <row r="60" spans="1:33" ht="15.75" customHeight="1">
      <c r="A60" s="227"/>
      <c r="F60" s="42"/>
      <c r="L60" s="42"/>
      <c r="P60" s="42"/>
      <c r="Q60" s="42"/>
      <c r="R60" s="42"/>
      <c r="S60" s="42"/>
      <c r="T60" s="42"/>
      <c r="V60" s="42"/>
      <c r="X60" s="42"/>
      <c r="Z60" s="42"/>
      <c r="AB60" s="42"/>
      <c r="AE60" s="42"/>
      <c r="AF60" s="42"/>
      <c r="AG60" s="42"/>
    </row>
    <row r="61" spans="1:33" ht="15.75" customHeight="1">
      <c r="A61" s="227"/>
      <c r="F61" s="42"/>
      <c r="L61" s="42"/>
      <c r="P61" s="42"/>
      <c r="Q61" s="42"/>
      <c r="R61" s="42"/>
      <c r="S61" s="42"/>
      <c r="T61" s="42"/>
      <c r="V61" s="42"/>
      <c r="X61" s="42"/>
      <c r="Z61" s="42"/>
      <c r="AB61" s="42"/>
      <c r="AE61" s="42"/>
      <c r="AF61" s="42"/>
      <c r="AG61" s="42"/>
    </row>
    <row r="62" spans="1:33" ht="15.75" customHeight="1">
      <c r="A62" s="227"/>
      <c r="F62" s="42"/>
      <c r="L62" s="42"/>
      <c r="P62" s="42"/>
      <c r="Q62" s="42"/>
      <c r="R62" s="42"/>
      <c r="S62" s="42"/>
      <c r="T62" s="42"/>
      <c r="V62" s="42"/>
      <c r="X62" s="42"/>
      <c r="Z62" s="42"/>
      <c r="AB62" s="42"/>
      <c r="AE62" s="42"/>
      <c r="AF62" s="42"/>
      <c r="AG62" s="42"/>
    </row>
    <row r="63" spans="1:33" ht="15.75" customHeight="1">
      <c r="A63" s="227"/>
      <c r="F63" s="42"/>
      <c r="L63" s="42"/>
      <c r="P63" s="42"/>
      <c r="Q63" s="42"/>
      <c r="R63" s="42"/>
      <c r="S63" s="42"/>
      <c r="T63" s="42"/>
      <c r="V63" s="42"/>
      <c r="X63" s="42"/>
      <c r="Z63" s="42"/>
      <c r="AB63" s="42"/>
      <c r="AE63" s="42"/>
      <c r="AF63" s="42"/>
      <c r="AG63" s="42"/>
    </row>
    <row r="64" spans="1:33" ht="15.75" customHeight="1">
      <c r="A64" s="227"/>
      <c r="F64" s="42"/>
      <c r="L64" s="42"/>
      <c r="P64" s="42"/>
      <c r="Q64" s="42"/>
      <c r="R64" s="42"/>
      <c r="S64" s="42"/>
      <c r="T64" s="42"/>
      <c r="V64" s="42"/>
      <c r="X64" s="42"/>
      <c r="Z64" s="42"/>
      <c r="AB64" s="42"/>
      <c r="AE64" s="42"/>
      <c r="AF64" s="42"/>
      <c r="AG64" s="42"/>
    </row>
    <row r="65" spans="1:33" ht="15.75" customHeight="1">
      <c r="A65" s="227"/>
      <c r="F65" s="42"/>
      <c r="L65" s="42"/>
      <c r="P65" s="42"/>
      <c r="Q65" s="42"/>
      <c r="R65" s="42"/>
      <c r="S65" s="42"/>
      <c r="T65" s="42"/>
      <c r="V65" s="42"/>
      <c r="X65" s="42"/>
      <c r="Z65" s="42"/>
      <c r="AB65" s="42"/>
      <c r="AE65" s="42"/>
      <c r="AF65" s="42"/>
      <c r="AG65" s="42"/>
    </row>
    <row r="66" spans="1:33" ht="15.75" customHeight="1">
      <c r="A66" s="227"/>
      <c r="F66" s="42"/>
      <c r="L66" s="42"/>
      <c r="P66" s="42"/>
      <c r="Q66" s="42"/>
      <c r="R66" s="42"/>
      <c r="S66" s="42"/>
      <c r="T66" s="42"/>
      <c r="V66" s="42"/>
      <c r="X66" s="42"/>
      <c r="Z66" s="42"/>
      <c r="AB66" s="42"/>
      <c r="AE66" s="42"/>
      <c r="AF66" s="42"/>
      <c r="AG66" s="42"/>
    </row>
    <row r="67" spans="1:33" ht="15.75" customHeight="1">
      <c r="A67" s="227"/>
      <c r="F67" s="42"/>
      <c r="L67" s="42"/>
      <c r="P67" s="42"/>
      <c r="Q67" s="42"/>
      <c r="R67" s="42"/>
      <c r="S67" s="42"/>
      <c r="T67" s="42"/>
      <c r="V67" s="42"/>
      <c r="X67" s="42"/>
      <c r="Z67" s="42"/>
      <c r="AB67" s="42"/>
      <c r="AE67" s="42"/>
      <c r="AF67" s="42"/>
      <c r="AG67" s="42"/>
    </row>
    <row r="68" spans="1:33" ht="15.75" customHeight="1">
      <c r="A68" s="227"/>
      <c r="F68" s="42"/>
      <c r="L68" s="42"/>
      <c r="P68" s="42"/>
      <c r="Q68" s="42"/>
      <c r="R68" s="42"/>
      <c r="S68" s="42"/>
      <c r="T68" s="42"/>
      <c r="V68" s="42"/>
      <c r="X68" s="42"/>
      <c r="Z68" s="42"/>
      <c r="AB68" s="42"/>
      <c r="AE68" s="42"/>
      <c r="AF68" s="42"/>
      <c r="AG68" s="42"/>
    </row>
    <row r="69" spans="1:33" ht="15.75" customHeight="1">
      <c r="A69" s="227"/>
      <c r="F69" s="42"/>
      <c r="L69" s="42"/>
      <c r="P69" s="42"/>
      <c r="Q69" s="42"/>
      <c r="R69" s="42"/>
      <c r="S69" s="42"/>
      <c r="T69" s="42"/>
      <c r="V69" s="42"/>
      <c r="X69" s="42"/>
      <c r="Z69" s="42"/>
      <c r="AB69" s="42"/>
      <c r="AE69" s="42"/>
      <c r="AF69" s="42"/>
      <c r="AG69" s="42"/>
    </row>
    <row r="70" spans="1:33" ht="15.75" customHeight="1">
      <c r="A70" s="227"/>
      <c r="F70" s="42"/>
      <c r="L70" s="42"/>
      <c r="P70" s="42"/>
      <c r="Q70" s="42"/>
      <c r="R70" s="42"/>
      <c r="S70" s="42"/>
      <c r="T70" s="42"/>
      <c r="V70" s="42"/>
      <c r="X70" s="42"/>
      <c r="Z70" s="42"/>
      <c r="AB70" s="42"/>
      <c r="AE70" s="42"/>
      <c r="AF70" s="42"/>
      <c r="AG70" s="42"/>
    </row>
    <row r="71" spans="1:33" ht="15.75" customHeight="1">
      <c r="A71" s="227"/>
      <c r="F71" s="42"/>
      <c r="L71" s="42"/>
      <c r="P71" s="42"/>
      <c r="Q71" s="42"/>
      <c r="R71" s="42"/>
      <c r="S71" s="42"/>
      <c r="T71" s="42"/>
      <c r="V71" s="42"/>
      <c r="X71" s="42"/>
      <c r="Z71" s="42"/>
      <c r="AB71" s="42"/>
      <c r="AE71" s="42"/>
      <c r="AF71" s="42"/>
      <c r="AG71" s="42"/>
    </row>
    <row r="72" spans="1:33" ht="15.75" customHeight="1">
      <c r="A72" s="227"/>
      <c r="F72" s="42"/>
      <c r="L72" s="42"/>
      <c r="P72" s="42"/>
      <c r="Q72" s="42"/>
      <c r="R72" s="42"/>
      <c r="S72" s="42"/>
      <c r="T72" s="42"/>
      <c r="V72" s="42"/>
      <c r="X72" s="42"/>
      <c r="Z72" s="42"/>
      <c r="AB72" s="42"/>
      <c r="AE72" s="42"/>
      <c r="AF72" s="42"/>
      <c r="AG72" s="42"/>
    </row>
    <row r="73" spans="1:33" ht="15.75" customHeight="1">
      <c r="A73" s="227"/>
      <c r="F73" s="42"/>
      <c r="L73" s="42"/>
      <c r="P73" s="42"/>
      <c r="Q73" s="42"/>
      <c r="R73" s="42"/>
      <c r="S73" s="42"/>
      <c r="T73" s="42"/>
      <c r="V73" s="42"/>
      <c r="X73" s="42"/>
      <c r="Z73" s="42"/>
      <c r="AB73" s="42"/>
      <c r="AE73" s="42"/>
      <c r="AF73" s="42"/>
      <c r="AG73" s="42"/>
    </row>
    <row r="74" spans="1:33" ht="15.75" customHeight="1">
      <c r="A74" s="227"/>
      <c r="F74" s="42"/>
      <c r="L74" s="42"/>
      <c r="P74" s="42"/>
      <c r="Q74" s="42"/>
      <c r="R74" s="42"/>
      <c r="S74" s="42"/>
      <c r="T74" s="42"/>
      <c r="V74" s="42"/>
      <c r="X74" s="42"/>
      <c r="Z74" s="42"/>
      <c r="AB74" s="42"/>
      <c r="AE74" s="42"/>
      <c r="AF74" s="42"/>
      <c r="AG74" s="42"/>
    </row>
    <row r="75" spans="1:33" ht="15.75" customHeight="1">
      <c r="A75" s="227"/>
      <c r="F75" s="42"/>
      <c r="L75" s="42"/>
      <c r="P75" s="42"/>
      <c r="Q75" s="42"/>
      <c r="R75" s="42"/>
      <c r="S75" s="42"/>
      <c r="T75" s="42"/>
      <c r="V75" s="42"/>
      <c r="X75" s="42"/>
      <c r="Z75" s="42"/>
      <c r="AB75" s="42"/>
      <c r="AE75" s="42"/>
      <c r="AF75" s="42"/>
      <c r="AG75" s="42"/>
    </row>
    <row r="76" spans="1:33" ht="15.75" customHeight="1">
      <c r="A76" s="227"/>
      <c r="F76" s="42"/>
      <c r="L76" s="42"/>
      <c r="P76" s="42"/>
      <c r="Q76" s="42"/>
      <c r="R76" s="42"/>
      <c r="S76" s="42"/>
      <c r="T76" s="42"/>
      <c r="V76" s="42"/>
      <c r="X76" s="42"/>
      <c r="Z76" s="42"/>
      <c r="AB76" s="42"/>
      <c r="AE76" s="42"/>
      <c r="AF76" s="42"/>
      <c r="AG76" s="42"/>
    </row>
    <row r="77" spans="1:33" ht="15.75" customHeight="1">
      <c r="A77" s="227"/>
      <c r="F77" s="42"/>
      <c r="L77" s="42"/>
      <c r="P77" s="42"/>
      <c r="Q77" s="42"/>
      <c r="R77" s="42"/>
      <c r="S77" s="42"/>
      <c r="T77" s="42"/>
      <c r="V77" s="42"/>
      <c r="X77" s="42"/>
      <c r="Z77" s="42"/>
      <c r="AB77" s="42"/>
      <c r="AE77" s="42"/>
      <c r="AF77" s="42"/>
      <c r="AG77" s="42"/>
    </row>
    <row r="78" spans="1:33" ht="15.75" customHeight="1">
      <c r="A78" s="227"/>
      <c r="F78" s="42"/>
      <c r="L78" s="42"/>
      <c r="P78" s="42"/>
      <c r="Q78" s="42"/>
      <c r="R78" s="42"/>
      <c r="S78" s="42"/>
      <c r="T78" s="42"/>
      <c r="V78" s="42"/>
      <c r="X78" s="42"/>
      <c r="Z78" s="42"/>
      <c r="AB78" s="42"/>
      <c r="AE78" s="42"/>
      <c r="AF78" s="42"/>
      <c r="AG78" s="42"/>
    </row>
    <row r="79" spans="1:33" ht="15.75" customHeight="1">
      <c r="A79" s="227"/>
      <c r="F79" s="42"/>
      <c r="L79" s="42"/>
      <c r="P79" s="42"/>
      <c r="Q79" s="42"/>
      <c r="R79" s="42"/>
      <c r="S79" s="42"/>
      <c r="T79" s="42"/>
      <c r="V79" s="42"/>
      <c r="X79" s="42"/>
      <c r="Z79" s="42"/>
      <c r="AB79" s="42"/>
      <c r="AE79" s="42"/>
      <c r="AF79" s="42"/>
      <c r="AG79" s="42"/>
    </row>
    <row r="80" spans="1:33" ht="15.75" customHeight="1">
      <c r="A80" s="227"/>
      <c r="F80" s="42"/>
      <c r="L80" s="42"/>
      <c r="P80" s="42"/>
      <c r="Q80" s="42"/>
      <c r="R80" s="42"/>
      <c r="S80" s="42"/>
      <c r="T80" s="42"/>
      <c r="V80" s="42"/>
      <c r="X80" s="42"/>
      <c r="Z80" s="42"/>
      <c r="AB80" s="42"/>
      <c r="AE80" s="42"/>
      <c r="AF80" s="42"/>
      <c r="AG80" s="42"/>
    </row>
    <row r="81" spans="1:33" ht="15.75" customHeight="1">
      <c r="A81" s="227"/>
      <c r="F81" s="42"/>
      <c r="L81" s="42"/>
      <c r="P81" s="42"/>
      <c r="Q81" s="42"/>
      <c r="R81" s="42"/>
      <c r="S81" s="42"/>
      <c r="T81" s="42"/>
      <c r="V81" s="42"/>
      <c r="X81" s="42"/>
      <c r="Z81" s="42"/>
      <c r="AB81" s="42"/>
      <c r="AE81" s="42"/>
      <c r="AF81" s="42"/>
      <c r="AG81" s="42"/>
    </row>
    <row r="82" spans="1:33" ht="15.75" customHeight="1">
      <c r="A82" s="227"/>
      <c r="F82" s="42"/>
      <c r="L82" s="42"/>
      <c r="P82" s="42"/>
      <c r="Q82" s="42"/>
      <c r="R82" s="42"/>
      <c r="S82" s="42"/>
      <c r="T82" s="42"/>
      <c r="V82" s="42"/>
      <c r="X82" s="42"/>
      <c r="Z82" s="42"/>
      <c r="AB82" s="42"/>
      <c r="AE82" s="42"/>
      <c r="AF82" s="42"/>
      <c r="AG82" s="42"/>
    </row>
    <row r="83" spans="1:33" ht="15.75" customHeight="1">
      <c r="A83" s="227"/>
      <c r="F83" s="42"/>
      <c r="L83" s="42"/>
      <c r="P83" s="42"/>
      <c r="Q83" s="42"/>
      <c r="R83" s="42"/>
      <c r="S83" s="42"/>
      <c r="T83" s="42"/>
      <c r="V83" s="42"/>
      <c r="X83" s="42"/>
      <c r="Z83" s="42"/>
      <c r="AB83" s="42"/>
      <c r="AE83" s="42"/>
      <c r="AF83" s="42"/>
      <c r="AG83" s="42"/>
    </row>
    <row r="84" spans="1:33" ht="15.75" customHeight="1">
      <c r="A84" s="227"/>
      <c r="F84" s="42"/>
      <c r="L84" s="42"/>
      <c r="P84" s="42"/>
      <c r="Q84" s="42"/>
      <c r="R84" s="42"/>
      <c r="S84" s="42"/>
      <c r="T84" s="42"/>
      <c r="V84" s="42"/>
      <c r="X84" s="42"/>
      <c r="Z84" s="42"/>
      <c r="AB84" s="42"/>
      <c r="AE84" s="42"/>
      <c r="AF84" s="42"/>
      <c r="AG84" s="42"/>
    </row>
    <row r="85" spans="1:33" ht="15.75" customHeight="1">
      <c r="A85" s="227"/>
      <c r="F85" s="42"/>
      <c r="L85" s="42"/>
      <c r="P85" s="42"/>
      <c r="Q85" s="42"/>
      <c r="R85" s="42"/>
      <c r="S85" s="42"/>
      <c r="T85" s="42"/>
      <c r="V85" s="42"/>
      <c r="X85" s="42"/>
      <c r="Z85" s="42"/>
      <c r="AB85" s="42"/>
      <c r="AE85" s="42"/>
      <c r="AF85" s="42"/>
      <c r="AG85" s="42"/>
    </row>
    <row r="86" spans="1:33" ht="15.75" customHeight="1">
      <c r="A86" s="227"/>
      <c r="F86" s="42"/>
      <c r="L86" s="42"/>
      <c r="P86" s="42"/>
      <c r="Q86" s="42"/>
      <c r="R86" s="42"/>
      <c r="S86" s="42"/>
      <c r="T86" s="42"/>
      <c r="V86" s="42"/>
      <c r="X86" s="42"/>
      <c r="Z86" s="42"/>
      <c r="AB86" s="42"/>
      <c r="AE86" s="42"/>
      <c r="AF86" s="42"/>
      <c r="AG86" s="42"/>
    </row>
    <row r="87" spans="1:33" ht="15.75" customHeight="1">
      <c r="A87" s="227"/>
      <c r="F87" s="42"/>
      <c r="L87" s="42"/>
      <c r="P87" s="42"/>
      <c r="Q87" s="42"/>
      <c r="R87" s="42"/>
      <c r="S87" s="42"/>
      <c r="T87" s="42"/>
      <c r="V87" s="42"/>
      <c r="X87" s="42"/>
      <c r="Z87" s="42"/>
      <c r="AB87" s="42"/>
      <c r="AE87" s="42"/>
      <c r="AF87" s="42"/>
      <c r="AG87" s="42"/>
    </row>
    <row r="88" spans="1:33" ht="15.75" customHeight="1">
      <c r="A88" s="227"/>
      <c r="F88" s="42"/>
      <c r="L88" s="42"/>
      <c r="P88" s="42"/>
      <c r="Q88" s="42"/>
      <c r="R88" s="42"/>
      <c r="S88" s="42"/>
      <c r="T88" s="42"/>
      <c r="V88" s="42"/>
      <c r="X88" s="42"/>
      <c r="Z88" s="42"/>
      <c r="AB88" s="42"/>
      <c r="AE88" s="42"/>
      <c r="AF88" s="42"/>
      <c r="AG88" s="42"/>
    </row>
    <row r="89" spans="1:33" ht="15.75" customHeight="1">
      <c r="A89" s="227"/>
      <c r="F89" s="42"/>
      <c r="L89" s="42"/>
      <c r="P89" s="42"/>
      <c r="Q89" s="42"/>
      <c r="R89" s="42"/>
      <c r="S89" s="42"/>
      <c r="T89" s="42"/>
      <c r="V89" s="42"/>
      <c r="X89" s="42"/>
      <c r="Z89" s="42"/>
      <c r="AB89" s="42"/>
      <c r="AE89" s="42"/>
      <c r="AF89" s="42"/>
      <c r="AG89" s="42"/>
    </row>
    <row r="90" spans="1:33" ht="15.75" customHeight="1">
      <c r="A90" s="227"/>
      <c r="F90" s="42"/>
      <c r="L90" s="42"/>
      <c r="P90" s="42"/>
      <c r="Q90" s="42"/>
      <c r="R90" s="42"/>
      <c r="S90" s="42"/>
      <c r="T90" s="42"/>
      <c r="V90" s="42"/>
      <c r="X90" s="42"/>
      <c r="Z90" s="42"/>
      <c r="AB90" s="42"/>
      <c r="AE90" s="42"/>
      <c r="AF90" s="42"/>
      <c r="AG90" s="42"/>
    </row>
    <row r="91" spans="1:33" ht="15.75" customHeight="1">
      <c r="A91" s="227"/>
      <c r="F91" s="42"/>
      <c r="L91" s="42"/>
      <c r="P91" s="42"/>
      <c r="Q91" s="42"/>
      <c r="R91" s="42"/>
      <c r="S91" s="42"/>
      <c r="T91" s="42"/>
      <c r="V91" s="42"/>
      <c r="X91" s="42"/>
      <c r="Z91" s="42"/>
      <c r="AB91" s="42"/>
      <c r="AE91" s="42"/>
      <c r="AF91" s="42"/>
      <c r="AG91" s="42"/>
    </row>
    <row r="92" spans="1:33" ht="15.75" customHeight="1">
      <c r="A92" s="227"/>
      <c r="F92" s="42"/>
      <c r="L92" s="42"/>
      <c r="P92" s="42"/>
      <c r="Q92" s="42"/>
      <c r="R92" s="42"/>
      <c r="S92" s="42"/>
      <c r="T92" s="42"/>
      <c r="V92" s="42"/>
      <c r="X92" s="42"/>
      <c r="Z92" s="42"/>
      <c r="AB92" s="42"/>
      <c r="AE92" s="42"/>
      <c r="AF92" s="42"/>
      <c r="AG92" s="42"/>
    </row>
    <row r="93" spans="1:33" ht="15.75" customHeight="1">
      <c r="A93" s="227"/>
      <c r="F93" s="42"/>
      <c r="L93" s="42"/>
      <c r="P93" s="42"/>
      <c r="Q93" s="42"/>
      <c r="R93" s="42"/>
      <c r="S93" s="42"/>
      <c r="T93" s="42"/>
      <c r="V93" s="42"/>
      <c r="X93" s="42"/>
      <c r="Z93" s="42"/>
      <c r="AB93" s="42"/>
      <c r="AE93" s="42"/>
      <c r="AF93" s="42"/>
      <c r="AG93" s="42"/>
    </row>
    <row r="94" spans="1:33" ht="15.75" customHeight="1">
      <c r="A94" s="227"/>
      <c r="F94" s="42"/>
      <c r="L94" s="42"/>
      <c r="P94" s="42"/>
      <c r="Q94" s="42"/>
      <c r="R94" s="42"/>
      <c r="S94" s="42"/>
      <c r="T94" s="42"/>
      <c r="V94" s="42"/>
      <c r="X94" s="42"/>
      <c r="Z94" s="42"/>
      <c r="AB94" s="42"/>
      <c r="AE94" s="42"/>
      <c r="AF94" s="42"/>
      <c r="AG94" s="42"/>
    </row>
    <row r="95" spans="1:33" ht="15.75" customHeight="1">
      <c r="A95" s="227"/>
      <c r="F95" s="42"/>
      <c r="L95" s="42"/>
      <c r="P95" s="42"/>
      <c r="Q95" s="42"/>
      <c r="R95" s="42"/>
      <c r="S95" s="42"/>
      <c r="T95" s="42"/>
      <c r="V95" s="42"/>
      <c r="X95" s="42"/>
      <c r="Z95" s="42"/>
      <c r="AB95" s="42"/>
      <c r="AE95" s="42"/>
      <c r="AF95" s="42"/>
      <c r="AG95" s="42"/>
    </row>
    <row r="96" spans="1:33" ht="15.75" hidden="1" customHeight="1">
      <c r="A96" s="227"/>
      <c r="F96" s="42"/>
      <c r="L96" s="42"/>
      <c r="P96" s="42"/>
      <c r="Q96" s="42"/>
      <c r="R96" s="42"/>
      <c r="S96" s="42"/>
      <c r="T96" s="42"/>
      <c r="V96" s="42"/>
      <c r="X96" s="42"/>
      <c r="Z96" s="42"/>
      <c r="AB96" s="42"/>
      <c r="AE96" s="42"/>
      <c r="AF96" s="42"/>
      <c r="AG96" s="42"/>
    </row>
    <row r="97" spans="1:33" ht="15.75" hidden="1" customHeight="1">
      <c r="A97" s="227"/>
      <c r="C97" s="154" t="s">
        <v>143</v>
      </c>
      <c r="D97" s="42"/>
      <c r="E97" s="155" t="s">
        <v>296</v>
      </c>
      <c r="F97" s="156"/>
      <c r="G97" s="157" t="s">
        <v>297</v>
      </c>
      <c r="H97" s="42"/>
      <c r="I97" s="155" t="s">
        <v>298</v>
      </c>
      <c r="J97" s="42"/>
      <c r="K97" s="42"/>
      <c r="L97" s="42"/>
      <c r="P97" s="42"/>
      <c r="Q97" s="42"/>
      <c r="R97" s="42"/>
      <c r="S97" s="42"/>
      <c r="T97" s="42"/>
      <c r="V97" s="42"/>
      <c r="X97" s="42"/>
      <c r="Z97" s="42"/>
      <c r="AB97" s="42"/>
      <c r="AE97" s="42"/>
      <c r="AF97" s="42"/>
      <c r="AG97" s="42"/>
    </row>
    <row r="98" spans="1:33" ht="15.75" hidden="1" customHeight="1">
      <c r="A98" s="227"/>
      <c r="C98" s="158" t="s">
        <v>87</v>
      </c>
      <c r="D98" s="42"/>
      <c r="E98" s="159" t="s">
        <v>233</v>
      </c>
      <c r="F98" s="42"/>
      <c r="G98" s="159" t="s">
        <v>299</v>
      </c>
      <c r="H98" s="42"/>
      <c r="I98" s="159" t="s">
        <v>300</v>
      </c>
      <c r="J98" s="42"/>
      <c r="K98" s="42"/>
      <c r="L98" s="42"/>
      <c r="P98" s="42"/>
      <c r="Q98" s="42"/>
      <c r="R98" s="42"/>
      <c r="S98" s="42"/>
      <c r="T98" s="42"/>
      <c r="V98" s="42"/>
      <c r="X98" s="42"/>
      <c r="Z98" s="42"/>
      <c r="AB98" s="42"/>
      <c r="AE98" s="42"/>
      <c r="AF98" s="42"/>
      <c r="AG98" s="42"/>
    </row>
    <row r="99" spans="1:33" ht="15.75" hidden="1" customHeight="1">
      <c r="A99" s="227"/>
      <c r="C99" s="158" t="s">
        <v>170</v>
      </c>
      <c r="D99" s="42"/>
      <c r="E99" s="159" t="s">
        <v>175</v>
      </c>
      <c r="F99" s="42"/>
      <c r="G99" s="159" t="s">
        <v>239</v>
      </c>
      <c r="H99" s="42"/>
      <c r="I99" s="159" t="s">
        <v>98</v>
      </c>
      <c r="J99" s="42"/>
      <c r="K99" s="42"/>
      <c r="L99" s="42"/>
      <c r="P99" s="42"/>
      <c r="Q99" s="42"/>
      <c r="R99" s="42"/>
      <c r="S99" s="42"/>
      <c r="T99" s="42"/>
      <c r="V99" s="42"/>
      <c r="X99" s="42"/>
      <c r="Z99" s="42"/>
      <c r="AB99" s="42"/>
      <c r="AE99" s="42"/>
      <c r="AF99" s="42"/>
      <c r="AG99" s="42"/>
    </row>
    <row r="100" spans="1:33" ht="15.75" hidden="1" customHeight="1">
      <c r="A100" s="227"/>
      <c r="C100" s="158" t="s">
        <v>171</v>
      </c>
      <c r="D100" s="42"/>
      <c r="E100" s="159" t="s">
        <v>301</v>
      </c>
      <c r="F100" s="42"/>
      <c r="G100" s="159" t="s">
        <v>96</v>
      </c>
      <c r="H100" s="42"/>
      <c r="I100" s="159" t="s">
        <v>130</v>
      </c>
      <c r="J100" s="42"/>
      <c r="K100" s="42"/>
      <c r="L100" s="42"/>
      <c r="P100" s="42"/>
      <c r="Q100" s="42"/>
      <c r="R100" s="42"/>
      <c r="S100" s="42"/>
      <c r="T100" s="42"/>
      <c r="V100" s="42"/>
      <c r="X100" s="42"/>
      <c r="Z100" s="42"/>
      <c r="AB100" s="42"/>
      <c r="AE100" s="42"/>
      <c r="AF100" s="42"/>
      <c r="AG100" s="42"/>
    </row>
    <row r="101" spans="1:33" ht="15.75" hidden="1" customHeight="1">
      <c r="A101" s="227"/>
      <c r="C101" s="158" t="s">
        <v>172</v>
      </c>
      <c r="D101" s="42"/>
      <c r="E101" s="159" t="s">
        <v>302</v>
      </c>
      <c r="F101" s="42"/>
      <c r="G101" s="159" t="s">
        <v>303</v>
      </c>
      <c r="H101" s="42"/>
      <c r="I101" s="159" t="s">
        <v>128</v>
      </c>
      <c r="J101" s="42"/>
      <c r="K101" s="42"/>
      <c r="L101" s="42"/>
      <c r="P101" s="42"/>
      <c r="Q101" s="42"/>
      <c r="R101" s="42"/>
      <c r="S101" s="42"/>
      <c r="T101" s="42"/>
      <c r="V101" s="42"/>
      <c r="X101" s="42"/>
      <c r="Z101" s="42"/>
      <c r="AB101" s="42"/>
      <c r="AE101" s="42"/>
      <c r="AF101" s="42"/>
      <c r="AG101" s="42"/>
    </row>
    <row r="102" spans="1:33" ht="15.75" hidden="1" customHeight="1">
      <c r="A102" s="227"/>
      <c r="C102" s="158" t="s">
        <v>173</v>
      </c>
      <c r="D102" s="42"/>
      <c r="E102" s="159" t="s">
        <v>304</v>
      </c>
      <c r="F102" s="42"/>
      <c r="G102" s="162" t="s">
        <v>112</v>
      </c>
      <c r="H102" s="42"/>
      <c r="I102" s="42"/>
      <c r="J102" s="42"/>
      <c r="K102" s="42"/>
      <c r="L102" s="42"/>
      <c r="P102" s="42"/>
      <c r="Q102" s="42"/>
      <c r="R102" s="42"/>
      <c r="S102" s="42"/>
      <c r="T102" s="42"/>
      <c r="V102" s="42"/>
      <c r="X102" s="42"/>
      <c r="Z102" s="42"/>
      <c r="AB102" s="42"/>
      <c r="AE102" s="42"/>
      <c r="AF102" s="42"/>
      <c r="AG102" s="42"/>
    </row>
    <row r="103" spans="1:33" ht="15.75" hidden="1" customHeight="1">
      <c r="A103" s="227"/>
      <c r="C103" s="158" t="s">
        <v>174</v>
      </c>
      <c r="D103" s="42"/>
      <c r="E103" s="159" t="s">
        <v>245</v>
      </c>
      <c r="F103" s="42"/>
      <c r="G103" s="42"/>
      <c r="H103" s="42"/>
      <c r="I103" s="155" t="s">
        <v>44</v>
      </c>
      <c r="J103" s="42"/>
      <c r="K103" s="42"/>
      <c r="L103" s="42"/>
      <c r="P103" s="42"/>
      <c r="Q103" s="42"/>
      <c r="R103" s="42"/>
      <c r="S103" s="42"/>
      <c r="T103" s="42"/>
      <c r="V103" s="42"/>
      <c r="X103" s="42"/>
      <c r="Z103" s="42"/>
      <c r="AB103" s="42"/>
      <c r="AE103" s="42"/>
      <c r="AF103" s="42"/>
      <c r="AG103" s="42"/>
    </row>
    <row r="104" spans="1:33" ht="15.75" hidden="1" customHeight="1">
      <c r="A104" s="227"/>
      <c r="C104" s="158" t="s">
        <v>177</v>
      </c>
      <c r="D104" s="42"/>
      <c r="E104" s="159" t="s">
        <v>305</v>
      </c>
      <c r="F104" s="42"/>
      <c r="G104" s="157" t="s">
        <v>306</v>
      </c>
      <c r="H104" s="42"/>
      <c r="I104" s="159" t="s">
        <v>161</v>
      </c>
      <c r="J104" s="42"/>
      <c r="K104" s="42"/>
      <c r="L104" s="42"/>
      <c r="P104" s="42"/>
      <c r="Q104" s="42"/>
      <c r="R104" s="42"/>
      <c r="S104" s="42"/>
      <c r="T104" s="42"/>
      <c r="V104" s="42"/>
      <c r="X104" s="42"/>
      <c r="Z104" s="42"/>
      <c r="AB104" s="42"/>
      <c r="AE104" s="42"/>
      <c r="AF104" s="42"/>
      <c r="AG104" s="42"/>
    </row>
    <row r="105" spans="1:33" ht="15.75" hidden="1" customHeight="1">
      <c r="A105" s="227"/>
      <c r="C105" s="158" t="s">
        <v>181</v>
      </c>
      <c r="D105" s="42"/>
      <c r="E105" s="159" t="s">
        <v>88</v>
      </c>
      <c r="F105" s="42"/>
      <c r="G105" s="159" t="s">
        <v>308</v>
      </c>
      <c r="H105" s="42"/>
      <c r="I105" s="159" t="s">
        <v>101</v>
      </c>
      <c r="J105" s="42"/>
      <c r="K105" s="42"/>
      <c r="L105" s="42"/>
      <c r="P105" s="42"/>
      <c r="Q105" s="42"/>
      <c r="R105" s="42"/>
      <c r="S105" s="42"/>
      <c r="T105" s="42"/>
      <c r="V105" s="42"/>
      <c r="X105" s="42"/>
      <c r="Z105" s="42"/>
      <c r="AB105" s="42"/>
      <c r="AE105" s="42"/>
      <c r="AF105" s="42"/>
      <c r="AG105" s="42"/>
    </row>
    <row r="106" spans="1:33" ht="15.75" hidden="1" customHeight="1">
      <c r="A106" s="227"/>
      <c r="C106" s="158" t="s">
        <v>183</v>
      </c>
      <c r="D106" s="42"/>
      <c r="E106" s="159" t="s">
        <v>133</v>
      </c>
      <c r="F106" s="42"/>
      <c r="G106" s="159" t="s">
        <v>118</v>
      </c>
      <c r="H106" s="42"/>
      <c r="I106" s="42"/>
      <c r="J106" s="42"/>
      <c r="K106" s="42"/>
      <c r="L106" s="42"/>
      <c r="P106" s="42"/>
      <c r="Q106" s="42"/>
      <c r="R106" s="42"/>
      <c r="S106" s="42"/>
      <c r="T106" s="42"/>
      <c r="V106" s="42"/>
      <c r="X106" s="42"/>
      <c r="Z106" s="42"/>
      <c r="AB106" s="42"/>
      <c r="AE106" s="42"/>
      <c r="AF106" s="42"/>
      <c r="AG106" s="42"/>
    </row>
    <row r="107" spans="1:33" ht="15.75" hidden="1" customHeight="1">
      <c r="A107" s="227"/>
      <c r="C107" s="158" t="s">
        <v>184</v>
      </c>
      <c r="D107" s="42"/>
      <c r="E107" s="159" t="s">
        <v>309</v>
      </c>
      <c r="F107" s="42"/>
      <c r="G107" s="159" t="s">
        <v>97</v>
      </c>
      <c r="H107" s="42"/>
      <c r="I107" s="164" t="s">
        <v>310</v>
      </c>
      <c r="J107" s="42"/>
      <c r="K107" s="42"/>
      <c r="L107" s="42"/>
      <c r="P107" s="42"/>
      <c r="Q107" s="42"/>
      <c r="R107" s="42"/>
      <c r="S107" s="42"/>
      <c r="T107" s="42"/>
      <c r="V107" s="42"/>
      <c r="X107" s="42"/>
      <c r="Z107" s="42"/>
      <c r="AB107" s="42"/>
      <c r="AE107" s="42"/>
      <c r="AF107" s="42"/>
      <c r="AG107" s="42"/>
    </row>
    <row r="108" spans="1:33" ht="15.75" hidden="1" customHeight="1">
      <c r="A108" s="227"/>
      <c r="C108" s="158" t="s">
        <v>182</v>
      </c>
      <c r="D108" s="42"/>
      <c r="E108" s="159" t="s">
        <v>311</v>
      </c>
      <c r="F108" s="42"/>
      <c r="G108" s="159" t="s">
        <v>241</v>
      </c>
      <c r="H108" s="42"/>
      <c r="I108" s="166">
        <v>15</v>
      </c>
      <c r="J108" s="167">
        <v>30</v>
      </c>
      <c r="K108" s="42"/>
      <c r="L108" s="42"/>
      <c r="P108" s="42"/>
      <c r="Q108" s="42"/>
      <c r="R108" s="42"/>
      <c r="S108" s="42"/>
      <c r="T108" s="42"/>
      <c r="V108" s="42"/>
      <c r="X108" s="42"/>
      <c r="Z108" s="42"/>
      <c r="AB108" s="42"/>
      <c r="AE108" s="42"/>
      <c r="AF108" s="42"/>
      <c r="AG108" s="42"/>
    </row>
    <row r="109" spans="1:33" ht="15.75" hidden="1" customHeight="1">
      <c r="A109" s="227"/>
      <c r="C109" s="158" t="s">
        <v>187</v>
      </c>
      <c r="D109" s="42"/>
      <c r="E109" s="159" t="s">
        <v>312</v>
      </c>
      <c r="F109" s="42"/>
      <c r="G109" s="159" t="s">
        <v>127</v>
      </c>
      <c r="H109" s="42"/>
      <c r="I109" s="166">
        <v>0</v>
      </c>
      <c r="J109" s="167">
        <v>0</v>
      </c>
      <c r="K109" s="42"/>
      <c r="L109" s="42"/>
      <c r="P109" s="42"/>
      <c r="Q109" s="42"/>
      <c r="R109" s="42"/>
      <c r="S109" s="42"/>
      <c r="T109" s="42"/>
      <c r="V109" s="42"/>
      <c r="X109" s="42"/>
      <c r="Z109" s="42"/>
      <c r="AB109" s="42"/>
      <c r="AE109" s="42"/>
      <c r="AF109" s="42"/>
      <c r="AG109" s="42"/>
    </row>
    <row r="110" spans="1:33" ht="15.75" hidden="1" customHeight="1">
      <c r="A110" s="227"/>
      <c r="C110" s="158" t="s">
        <v>189</v>
      </c>
      <c r="D110" s="42"/>
      <c r="E110" s="159" t="s">
        <v>313</v>
      </c>
      <c r="F110" s="42"/>
      <c r="G110" s="159" t="s">
        <v>113</v>
      </c>
      <c r="H110" s="42"/>
      <c r="I110" s="168">
        <v>10</v>
      </c>
      <c r="J110" s="42"/>
      <c r="K110" s="42"/>
      <c r="L110" s="42"/>
      <c r="P110" s="42"/>
      <c r="Q110" s="42"/>
      <c r="R110" s="42"/>
      <c r="S110" s="42"/>
      <c r="T110" s="42"/>
      <c r="V110" s="42"/>
      <c r="X110" s="42"/>
      <c r="Z110" s="42"/>
      <c r="AB110" s="42"/>
      <c r="AE110" s="42"/>
      <c r="AF110" s="42"/>
      <c r="AG110" s="42"/>
    </row>
    <row r="111" spans="1:33" ht="15.75" hidden="1" customHeight="1">
      <c r="A111" s="227"/>
      <c r="C111" s="158" t="s">
        <v>198</v>
      </c>
      <c r="D111" s="42"/>
      <c r="E111" s="159" t="s">
        <v>314</v>
      </c>
      <c r="F111" s="42"/>
      <c r="G111" s="159" t="s">
        <v>114</v>
      </c>
      <c r="H111" s="42"/>
      <c r="I111" s="169">
        <v>5</v>
      </c>
      <c r="J111" s="42"/>
      <c r="K111" s="42"/>
      <c r="L111" s="42"/>
      <c r="P111" s="42"/>
      <c r="Q111" s="42"/>
      <c r="R111" s="42"/>
      <c r="S111" s="42"/>
      <c r="T111" s="42"/>
      <c r="V111" s="42"/>
      <c r="X111" s="42"/>
      <c r="Z111" s="42"/>
      <c r="AB111" s="42"/>
      <c r="AE111" s="42"/>
      <c r="AF111" s="42"/>
      <c r="AG111" s="42"/>
    </row>
    <row r="112" spans="1:33" ht="15.75" hidden="1" customHeight="1">
      <c r="A112" s="227"/>
      <c r="C112" s="42"/>
      <c r="D112" s="42"/>
      <c r="E112" s="159" t="s">
        <v>315</v>
      </c>
      <c r="F112" s="42"/>
      <c r="G112" s="159" t="s">
        <v>316</v>
      </c>
      <c r="H112" s="42"/>
      <c r="I112" s="168">
        <v>0</v>
      </c>
      <c r="J112" s="42"/>
      <c r="K112" s="42"/>
      <c r="L112" s="42"/>
      <c r="P112" s="42"/>
      <c r="Q112" s="42"/>
      <c r="R112" s="42"/>
      <c r="S112" s="42"/>
      <c r="T112" s="42"/>
      <c r="V112" s="42"/>
      <c r="X112" s="42"/>
      <c r="Z112" s="42"/>
      <c r="AB112" s="42"/>
      <c r="AE112" s="42"/>
      <c r="AF112" s="42"/>
      <c r="AG112" s="42"/>
    </row>
    <row r="113" spans="1:33" ht="15.75" hidden="1" customHeight="1">
      <c r="A113" s="227"/>
      <c r="C113" s="154" t="s">
        <v>317</v>
      </c>
      <c r="D113" s="42"/>
      <c r="E113" s="159" t="s">
        <v>318</v>
      </c>
      <c r="F113" s="42"/>
      <c r="G113" s="159" t="s">
        <v>319</v>
      </c>
      <c r="H113" s="42"/>
      <c r="I113" s="42"/>
      <c r="J113" s="42"/>
      <c r="K113" s="42"/>
      <c r="L113" s="42"/>
      <c r="P113" s="42"/>
      <c r="Q113" s="42"/>
      <c r="R113" s="42"/>
      <c r="S113" s="42"/>
      <c r="T113" s="42"/>
      <c r="V113" s="42"/>
      <c r="X113" s="42"/>
      <c r="Z113" s="42"/>
      <c r="AB113" s="42"/>
      <c r="AE113" s="42"/>
      <c r="AF113" s="42"/>
      <c r="AG113" s="42"/>
    </row>
    <row r="114" spans="1:33" ht="15.75" hidden="1" customHeight="1">
      <c r="A114" s="227"/>
      <c r="C114" s="158" t="s">
        <v>146</v>
      </c>
      <c r="D114" s="42"/>
      <c r="E114" s="159" t="s">
        <v>320</v>
      </c>
      <c r="F114" s="42"/>
      <c r="G114" s="159" t="s">
        <v>321</v>
      </c>
      <c r="H114" s="42"/>
      <c r="I114" s="157" t="s">
        <v>322</v>
      </c>
      <c r="J114" s="42"/>
      <c r="K114" s="42"/>
      <c r="L114" s="42"/>
      <c r="P114" s="42"/>
      <c r="Q114" s="42"/>
      <c r="R114" s="42"/>
      <c r="S114" s="42"/>
      <c r="T114" s="42"/>
      <c r="V114" s="42"/>
      <c r="X114" s="42"/>
      <c r="Z114" s="42"/>
      <c r="AB114" s="42"/>
      <c r="AE114" s="42"/>
      <c r="AF114" s="42"/>
      <c r="AG114" s="42"/>
    </row>
    <row r="115" spans="1:33" ht="15.75" hidden="1" customHeight="1">
      <c r="A115" s="227"/>
      <c r="C115" s="158" t="s">
        <v>323</v>
      </c>
      <c r="D115" s="42"/>
      <c r="E115" s="159" t="s">
        <v>263</v>
      </c>
      <c r="F115" s="42"/>
      <c r="G115" s="42"/>
      <c r="H115" s="42"/>
      <c r="I115" s="159" t="s">
        <v>117</v>
      </c>
      <c r="J115" s="42"/>
      <c r="K115" s="42"/>
      <c r="L115" s="42"/>
      <c r="P115" s="42"/>
      <c r="Q115" s="42"/>
      <c r="R115" s="42"/>
      <c r="S115" s="42"/>
      <c r="T115" s="42"/>
      <c r="V115" s="42"/>
      <c r="X115" s="42"/>
      <c r="Z115" s="42"/>
      <c r="AB115" s="42"/>
      <c r="AE115" s="42"/>
      <c r="AF115" s="42"/>
      <c r="AG115" s="42"/>
    </row>
    <row r="116" spans="1:33" ht="15.75" hidden="1" customHeight="1">
      <c r="A116" s="227"/>
      <c r="C116" s="158" t="s">
        <v>148</v>
      </c>
      <c r="D116" s="42"/>
      <c r="E116" s="42"/>
      <c r="F116" s="42"/>
      <c r="G116" s="42"/>
      <c r="H116" s="42"/>
      <c r="I116" s="159" t="s">
        <v>324</v>
      </c>
      <c r="J116" s="42"/>
      <c r="K116" s="42"/>
      <c r="L116" s="42"/>
      <c r="P116" s="42"/>
      <c r="Q116" s="42"/>
      <c r="R116" s="42"/>
      <c r="S116" s="42"/>
      <c r="T116" s="42"/>
      <c r="V116" s="42"/>
      <c r="X116" s="42"/>
      <c r="Z116" s="42"/>
      <c r="AB116" s="42"/>
      <c r="AE116" s="42"/>
      <c r="AF116" s="42"/>
      <c r="AG116" s="42"/>
    </row>
    <row r="117" spans="1:33" ht="15.75" hidden="1" customHeight="1">
      <c r="A117" s="227"/>
      <c r="C117" s="158" t="s">
        <v>325</v>
      </c>
      <c r="D117" s="42"/>
      <c r="E117" s="164" t="s">
        <v>326</v>
      </c>
      <c r="F117" s="42"/>
      <c r="G117" s="157" t="s">
        <v>70</v>
      </c>
      <c r="H117" s="42"/>
      <c r="I117" s="159" t="s">
        <v>327</v>
      </c>
      <c r="J117" s="42"/>
      <c r="K117" s="42"/>
      <c r="L117" s="42"/>
      <c r="P117" s="42"/>
      <c r="Q117" s="42"/>
      <c r="R117" s="42"/>
      <c r="S117" s="42"/>
      <c r="T117" s="42"/>
      <c r="V117" s="42"/>
      <c r="X117" s="42"/>
      <c r="Z117" s="42"/>
      <c r="AB117" s="42"/>
      <c r="AE117" s="42"/>
      <c r="AF117" s="42"/>
      <c r="AG117" s="42"/>
    </row>
    <row r="118" spans="1:33" ht="15.75" hidden="1" customHeight="1">
      <c r="A118" s="227"/>
      <c r="C118" s="158" t="s">
        <v>151</v>
      </c>
      <c r="D118" s="42"/>
      <c r="E118" s="171" t="s">
        <v>244</v>
      </c>
      <c r="F118" s="42"/>
      <c r="G118" s="159" t="s">
        <v>115</v>
      </c>
      <c r="H118" s="42"/>
      <c r="I118" s="172"/>
      <c r="J118" s="42"/>
      <c r="K118" s="42"/>
      <c r="L118" s="42"/>
      <c r="P118" s="42"/>
      <c r="Q118" s="42"/>
      <c r="R118" s="42"/>
      <c r="S118" s="42"/>
      <c r="T118" s="42"/>
      <c r="V118" s="42"/>
      <c r="X118" s="42"/>
      <c r="Z118" s="42"/>
      <c r="AB118" s="42"/>
      <c r="AE118" s="42"/>
      <c r="AF118" s="42"/>
      <c r="AG118" s="42"/>
    </row>
    <row r="119" spans="1:33" ht="15.75" hidden="1" customHeight="1">
      <c r="A119" s="227"/>
      <c r="C119" s="158" t="s">
        <v>93</v>
      </c>
      <c r="D119" s="42"/>
      <c r="E119" s="171" t="s">
        <v>99</v>
      </c>
      <c r="F119" s="42"/>
      <c r="G119" s="159" t="s">
        <v>328</v>
      </c>
      <c r="H119" s="156"/>
      <c r="I119" s="173" t="s">
        <v>329</v>
      </c>
      <c r="J119" s="42"/>
      <c r="K119" s="42"/>
      <c r="L119" s="42"/>
      <c r="P119" s="42"/>
      <c r="Q119" s="42"/>
      <c r="R119" s="42"/>
      <c r="S119" s="42"/>
      <c r="T119" s="42"/>
      <c r="V119" s="42"/>
      <c r="X119" s="42"/>
      <c r="Z119" s="42"/>
      <c r="AB119" s="42"/>
      <c r="AE119" s="42"/>
      <c r="AF119" s="42"/>
      <c r="AG119" s="42"/>
    </row>
    <row r="120" spans="1:33" ht="15.75" hidden="1" customHeight="1">
      <c r="A120" s="227"/>
      <c r="C120" s="158" t="s">
        <v>330</v>
      </c>
      <c r="D120" s="42"/>
      <c r="E120" s="171" t="s">
        <v>331</v>
      </c>
      <c r="F120" s="42"/>
      <c r="G120" s="159" t="s">
        <v>332</v>
      </c>
      <c r="H120" s="156"/>
      <c r="I120" s="174" t="s">
        <v>113</v>
      </c>
      <c r="J120" s="42"/>
      <c r="K120" s="42"/>
      <c r="L120" s="42"/>
      <c r="P120" s="42"/>
      <c r="Q120" s="42"/>
      <c r="R120" s="42"/>
      <c r="S120" s="42"/>
      <c r="T120" s="42"/>
      <c r="V120" s="42"/>
      <c r="X120" s="42"/>
      <c r="Z120" s="42"/>
      <c r="AB120" s="42"/>
      <c r="AE120" s="42"/>
      <c r="AF120" s="42"/>
      <c r="AG120" s="42"/>
    </row>
    <row r="121" spans="1:33" ht="15.75" hidden="1" customHeight="1">
      <c r="A121" s="227"/>
      <c r="C121" s="158" t="s">
        <v>333</v>
      </c>
      <c r="D121" s="42"/>
      <c r="E121" s="42"/>
      <c r="F121" s="42"/>
      <c r="G121" s="42"/>
      <c r="H121" s="156"/>
      <c r="I121" s="159" t="s">
        <v>114</v>
      </c>
      <c r="J121" s="42"/>
      <c r="K121" s="42"/>
      <c r="L121" s="42"/>
      <c r="P121" s="42"/>
      <c r="Q121" s="42"/>
      <c r="R121" s="42"/>
      <c r="S121" s="42"/>
      <c r="T121" s="42"/>
      <c r="V121" s="42"/>
      <c r="X121" s="42"/>
      <c r="Z121" s="42"/>
      <c r="AB121" s="42"/>
      <c r="AE121" s="42"/>
      <c r="AF121" s="42"/>
      <c r="AG121" s="42"/>
    </row>
    <row r="122" spans="1:33" ht="15.75" hidden="1" customHeight="1">
      <c r="A122" s="227"/>
      <c r="C122" s="158" t="s">
        <v>334</v>
      </c>
      <c r="D122" s="42"/>
      <c r="E122" s="42"/>
      <c r="F122" s="42"/>
      <c r="G122" s="42"/>
      <c r="H122" s="42"/>
      <c r="I122" s="42"/>
      <c r="J122" s="42"/>
      <c r="K122" s="42"/>
      <c r="L122" s="42"/>
      <c r="P122" s="42"/>
      <c r="Q122" s="42"/>
      <c r="R122" s="42"/>
      <c r="S122" s="42"/>
      <c r="T122" s="42"/>
      <c r="V122" s="42"/>
      <c r="X122" s="42"/>
      <c r="Z122" s="42"/>
      <c r="AB122" s="42"/>
      <c r="AE122" s="42"/>
      <c r="AF122" s="42"/>
      <c r="AG122" s="42"/>
    </row>
    <row r="123" spans="1:33" ht="15.75" hidden="1" customHeight="1">
      <c r="A123" s="227"/>
      <c r="C123" s="158" t="s">
        <v>335</v>
      </c>
      <c r="D123" s="42"/>
      <c r="E123" s="42"/>
      <c r="F123" s="42"/>
      <c r="G123" s="42"/>
      <c r="H123" s="42"/>
      <c r="I123" s="42"/>
      <c r="J123" s="42"/>
      <c r="K123" s="42"/>
      <c r="L123" s="42"/>
      <c r="P123" s="42"/>
      <c r="Q123" s="42"/>
      <c r="R123" s="42"/>
      <c r="S123" s="42"/>
      <c r="T123" s="42"/>
      <c r="V123" s="42"/>
      <c r="X123" s="42"/>
      <c r="Z123" s="42"/>
      <c r="AB123" s="42"/>
      <c r="AE123" s="42"/>
      <c r="AF123" s="42"/>
      <c r="AG123" s="42"/>
    </row>
    <row r="124" spans="1:33" ht="15.75" hidden="1" customHeight="1">
      <c r="A124" s="227"/>
      <c r="C124" s="158" t="s">
        <v>238</v>
      </c>
      <c r="D124" s="42"/>
      <c r="E124" s="42"/>
      <c r="F124" s="42"/>
      <c r="G124" s="42"/>
      <c r="H124" s="42"/>
      <c r="I124" s="42"/>
      <c r="J124" s="42"/>
      <c r="K124" s="42"/>
      <c r="L124" s="42"/>
      <c r="P124" s="42"/>
      <c r="Q124" s="42"/>
      <c r="R124" s="42"/>
      <c r="S124" s="42"/>
      <c r="T124" s="42"/>
      <c r="V124" s="42"/>
      <c r="X124" s="42"/>
      <c r="Z124" s="42"/>
      <c r="AB124" s="42"/>
      <c r="AE124" s="42"/>
      <c r="AF124" s="42"/>
      <c r="AG124" s="42"/>
    </row>
    <row r="125" spans="1:33" ht="15.75" hidden="1" customHeight="1">
      <c r="A125" s="227"/>
      <c r="C125" s="158" t="s">
        <v>336</v>
      </c>
      <c r="D125" s="42"/>
      <c r="E125" s="42"/>
      <c r="F125" s="42"/>
      <c r="G125" s="42"/>
      <c r="H125" s="42"/>
      <c r="I125" s="42"/>
      <c r="J125" s="42"/>
      <c r="K125" s="42"/>
      <c r="L125" s="42"/>
      <c r="P125" s="42"/>
      <c r="Q125" s="42"/>
      <c r="R125" s="42"/>
      <c r="S125" s="42"/>
      <c r="T125" s="42"/>
      <c r="V125" s="42"/>
      <c r="X125" s="42"/>
      <c r="Z125" s="42"/>
      <c r="AB125" s="42"/>
      <c r="AE125" s="42"/>
      <c r="AF125" s="42"/>
      <c r="AG125" s="42"/>
    </row>
    <row r="126" spans="1:33" ht="15.75" hidden="1" customHeight="1">
      <c r="A126" s="227"/>
      <c r="C126" s="158" t="s">
        <v>158</v>
      </c>
      <c r="D126" s="42"/>
      <c r="E126" s="42"/>
      <c r="F126" s="42"/>
      <c r="G126" s="42"/>
      <c r="H126" s="42"/>
      <c r="I126" s="42"/>
      <c r="J126" s="42"/>
      <c r="K126" s="42"/>
      <c r="L126" s="42"/>
      <c r="P126" s="42"/>
      <c r="Q126" s="42"/>
      <c r="R126" s="42"/>
      <c r="S126" s="42"/>
      <c r="T126" s="42"/>
      <c r="V126" s="42"/>
      <c r="X126" s="42"/>
      <c r="Z126" s="42"/>
      <c r="AB126" s="42"/>
      <c r="AE126" s="42"/>
      <c r="AF126" s="42"/>
      <c r="AG126" s="42"/>
    </row>
    <row r="127" spans="1:33" ht="15.75" customHeight="1">
      <c r="A127" s="227"/>
      <c r="C127" s="42"/>
      <c r="D127" s="42"/>
      <c r="E127" s="42"/>
      <c r="F127" s="42"/>
      <c r="G127" s="42"/>
      <c r="H127" s="42"/>
      <c r="I127" s="42"/>
      <c r="J127" s="42"/>
      <c r="K127" s="42"/>
      <c r="L127" s="42"/>
      <c r="P127" s="42"/>
      <c r="Q127" s="42"/>
      <c r="R127" s="42"/>
      <c r="S127" s="42"/>
      <c r="T127" s="42"/>
      <c r="V127" s="42"/>
      <c r="X127" s="42"/>
      <c r="Z127" s="42"/>
      <c r="AB127" s="42"/>
      <c r="AE127" s="42"/>
      <c r="AF127" s="42"/>
      <c r="AG127" s="42"/>
    </row>
    <row r="128" spans="1:33" ht="15.75" customHeight="1">
      <c r="A128" s="227"/>
      <c r="C128" s="42"/>
      <c r="D128" s="42"/>
      <c r="E128" s="42"/>
      <c r="F128" s="42"/>
      <c r="G128" s="42"/>
      <c r="H128" s="42"/>
      <c r="I128" s="42"/>
      <c r="J128" s="42"/>
      <c r="K128" s="42"/>
      <c r="L128" s="42"/>
      <c r="P128" s="42"/>
      <c r="Q128" s="42"/>
      <c r="R128" s="42"/>
      <c r="S128" s="42"/>
      <c r="T128" s="42"/>
      <c r="V128" s="42"/>
      <c r="X128" s="42"/>
      <c r="Z128" s="42"/>
      <c r="AB128" s="42"/>
      <c r="AE128" s="42"/>
      <c r="AF128" s="42"/>
      <c r="AG128" s="42"/>
    </row>
    <row r="129" spans="1:33" ht="15.75" customHeight="1">
      <c r="A129" s="227"/>
      <c r="F129" s="42"/>
      <c r="L129" s="42"/>
      <c r="P129" s="42"/>
      <c r="Q129" s="42"/>
      <c r="R129" s="42"/>
      <c r="S129" s="42"/>
      <c r="T129" s="42"/>
      <c r="V129" s="42"/>
      <c r="X129" s="42"/>
      <c r="Z129" s="42"/>
      <c r="AB129" s="42"/>
      <c r="AE129" s="42"/>
      <c r="AF129" s="42"/>
      <c r="AG129" s="42"/>
    </row>
    <row r="130" spans="1:33" ht="15.75" customHeight="1">
      <c r="A130" s="227"/>
      <c r="F130" s="42"/>
      <c r="L130" s="42"/>
      <c r="P130" s="42"/>
      <c r="Q130" s="42"/>
      <c r="R130" s="42"/>
      <c r="S130" s="42"/>
      <c r="T130" s="42"/>
      <c r="V130" s="42"/>
      <c r="X130" s="42"/>
      <c r="Z130" s="42"/>
      <c r="AB130" s="42"/>
      <c r="AE130" s="42"/>
      <c r="AF130" s="42"/>
      <c r="AG130" s="42"/>
    </row>
    <row r="131" spans="1:33" ht="15.75" customHeight="1">
      <c r="A131" s="227"/>
      <c r="F131" s="42"/>
      <c r="L131" s="42"/>
      <c r="P131" s="42"/>
      <c r="Q131" s="42"/>
      <c r="R131" s="42"/>
      <c r="S131" s="42"/>
      <c r="T131" s="42"/>
      <c r="V131" s="42"/>
      <c r="X131" s="42"/>
      <c r="Z131" s="42"/>
      <c r="AB131" s="42"/>
      <c r="AE131" s="42"/>
      <c r="AF131" s="42"/>
      <c r="AG131" s="42"/>
    </row>
    <row r="132" spans="1:33" ht="15.75" customHeight="1">
      <c r="A132" s="227"/>
      <c r="F132" s="42"/>
      <c r="L132" s="42"/>
      <c r="P132" s="42"/>
      <c r="Q132" s="42"/>
      <c r="R132" s="42"/>
      <c r="S132" s="42"/>
      <c r="T132" s="42"/>
      <c r="V132" s="42"/>
      <c r="X132" s="42"/>
      <c r="Z132" s="42"/>
      <c r="AB132" s="42"/>
      <c r="AE132" s="42"/>
      <c r="AF132" s="42"/>
      <c r="AG132" s="42"/>
    </row>
    <row r="133" spans="1:33" ht="15.75" customHeight="1">
      <c r="A133" s="227"/>
      <c r="F133" s="42"/>
      <c r="L133" s="42"/>
      <c r="P133" s="42"/>
      <c r="Q133" s="42"/>
      <c r="R133" s="42"/>
      <c r="S133" s="42"/>
      <c r="T133" s="42"/>
      <c r="V133" s="42"/>
      <c r="X133" s="42"/>
      <c r="Z133" s="42"/>
      <c r="AB133" s="42"/>
      <c r="AE133" s="42"/>
      <c r="AF133" s="42"/>
      <c r="AG133" s="42"/>
    </row>
    <row r="134" spans="1:33" ht="15.75" customHeight="1">
      <c r="A134" s="227"/>
      <c r="F134" s="42"/>
      <c r="L134" s="42"/>
      <c r="P134" s="42"/>
      <c r="Q134" s="42"/>
      <c r="R134" s="42"/>
      <c r="S134" s="42"/>
      <c r="T134" s="42"/>
      <c r="V134" s="42"/>
      <c r="X134" s="42"/>
      <c r="Z134" s="42"/>
      <c r="AB134" s="42"/>
      <c r="AE134" s="42"/>
      <c r="AF134" s="42"/>
      <c r="AG134" s="42"/>
    </row>
    <row r="135" spans="1:33" ht="15.75" customHeight="1">
      <c r="A135" s="227"/>
      <c r="F135" s="42"/>
      <c r="L135" s="42"/>
      <c r="P135" s="42"/>
      <c r="Q135" s="42"/>
      <c r="R135" s="42"/>
      <c r="S135" s="42"/>
      <c r="T135" s="42"/>
      <c r="V135" s="42"/>
      <c r="X135" s="42"/>
      <c r="Z135" s="42"/>
      <c r="AB135" s="42"/>
      <c r="AE135" s="42"/>
      <c r="AF135" s="42"/>
      <c r="AG135" s="42"/>
    </row>
    <row r="136" spans="1:33" ht="15.75" customHeight="1">
      <c r="A136" s="227"/>
      <c r="F136" s="42"/>
      <c r="L136" s="42"/>
      <c r="P136" s="42"/>
      <c r="Q136" s="42"/>
      <c r="R136" s="42"/>
      <c r="S136" s="42"/>
      <c r="T136" s="42"/>
      <c r="V136" s="42"/>
      <c r="X136" s="42"/>
      <c r="Z136" s="42"/>
      <c r="AB136" s="42"/>
      <c r="AE136" s="42"/>
      <c r="AF136" s="42"/>
      <c r="AG136" s="42"/>
    </row>
    <row r="137" spans="1:33" ht="15.75" customHeight="1">
      <c r="A137" s="227"/>
      <c r="F137" s="42"/>
      <c r="L137" s="42"/>
      <c r="P137" s="42"/>
      <c r="Q137" s="42"/>
      <c r="R137" s="42"/>
      <c r="S137" s="42"/>
      <c r="T137" s="42"/>
      <c r="V137" s="42"/>
      <c r="X137" s="42"/>
      <c r="Z137" s="42"/>
      <c r="AB137" s="42"/>
      <c r="AE137" s="42"/>
      <c r="AF137" s="42"/>
      <c r="AG137" s="42"/>
    </row>
    <row r="138" spans="1:33" ht="15.75" customHeight="1">
      <c r="A138" s="227"/>
      <c r="F138" s="42"/>
      <c r="L138" s="42"/>
      <c r="P138" s="42"/>
      <c r="Q138" s="42"/>
      <c r="R138" s="42"/>
      <c r="S138" s="42"/>
      <c r="T138" s="42"/>
      <c r="V138" s="42"/>
      <c r="X138" s="42"/>
      <c r="Z138" s="42"/>
      <c r="AB138" s="42"/>
      <c r="AE138" s="42"/>
      <c r="AF138" s="42"/>
      <c r="AG138" s="42"/>
    </row>
    <row r="139" spans="1:33" ht="15.75" customHeight="1">
      <c r="A139" s="227"/>
      <c r="F139" s="42"/>
      <c r="L139" s="42"/>
      <c r="P139" s="42"/>
      <c r="Q139" s="42"/>
      <c r="R139" s="42"/>
      <c r="S139" s="42"/>
      <c r="T139" s="42"/>
      <c r="V139" s="42"/>
      <c r="X139" s="42"/>
      <c r="Z139" s="42"/>
      <c r="AB139" s="42"/>
      <c r="AE139" s="42"/>
      <c r="AF139" s="42"/>
      <c r="AG139" s="42"/>
    </row>
    <row r="140" spans="1:33" ht="15.75" customHeight="1">
      <c r="A140" s="227"/>
      <c r="F140" s="42"/>
      <c r="L140" s="42"/>
      <c r="P140" s="42"/>
      <c r="Q140" s="42"/>
      <c r="R140" s="42"/>
      <c r="S140" s="42"/>
      <c r="T140" s="42"/>
      <c r="V140" s="42"/>
      <c r="X140" s="42"/>
      <c r="Z140" s="42"/>
      <c r="AB140" s="42"/>
      <c r="AE140" s="42"/>
      <c r="AF140" s="42"/>
      <c r="AG140" s="42"/>
    </row>
    <row r="141" spans="1:33" ht="15.75" customHeight="1">
      <c r="A141" s="227"/>
      <c r="F141" s="42"/>
      <c r="L141" s="42"/>
      <c r="P141" s="42"/>
      <c r="Q141" s="42"/>
      <c r="R141" s="42"/>
      <c r="S141" s="42"/>
      <c r="T141" s="42"/>
      <c r="V141" s="42"/>
      <c r="X141" s="42"/>
      <c r="Z141" s="42"/>
      <c r="AB141" s="42"/>
      <c r="AE141" s="42"/>
      <c r="AF141" s="42"/>
      <c r="AG141" s="42"/>
    </row>
    <row r="142" spans="1:33" ht="15.75" customHeight="1">
      <c r="A142" s="227"/>
      <c r="F142" s="42"/>
      <c r="L142" s="42"/>
      <c r="P142" s="42"/>
      <c r="Q142" s="42"/>
      <c r="R142" s="42"/>
      <c r="S142" s="42"/>
      <c r="T142" s="42"/>
      <c r="V142" s="42"/>
      <c r="X142" s="42"/>
      <c r="Z142" s="42"/>
      <c r="AB142" s="42"/>
      <c r="AE142" s="42"/>
      <c r="AF142" s="42"/>
      <c r="AG142" s="42"/>
    </row>
    <row r="143" spans="1:33" ht="15.75" customHeight="1">
      <c r="A143" s="227"/>
      <c r="F143" s="42"/>
      <c r="L143" s="42"/>
      <c r="P143" s="42"/>
      <c r="Q143" s="42"/>
      <c r="R143" s="42"/>
      <c r="S143" s="42"/>
      <c r="T143" s="42"/>
      <c r="V143" s="42"/>
      <c r="X143" s="42"/>
      <c r="Z143" s="42"/>
      <c r="AB143" s="42"/>
      <c r="AE143" s="42"/>
      <c r="AF143" s="42"/>
      <c r="AG143" s="42"/>
    </row>
    <row r="144" spans="1:33" ht="15.75" customHeight="1">
      <c r="A144" s="227"/>
      <c r="F144" s="42"/>
      <c r="L144" s="42"/>
      <c r="P144" s="42"/>
      <c r="Q144" s="42"/>
      <c r="R144" s="42"/>
      <c r="S144" s="42"/>
      <c r="T144" s="42"/>
      <c r="V144" s="42"/>
      <c r="X144" s="42"/>
      <c r="Z144" s="42"/>
      <c r="AB144" s="42"/>
      <c r="AE144" s="42"/>
      <c r="AF144" s="42"/>
      <c r="AG144" s="42"/>
    </row>
    <row r="145" spans="1:33" ht="15.75" customHeight="1">
      <c r="A145" s="227"/>
      <c r="F145" s="42"/>
      <c r="L145" s="42"/>
      <c r="P145" s="42"/>
      <c r="Q145" s="42"/>
      <c r="R145" s="42"/>
      <c r="S145" s="42"/>
      <c r="T145" s="42"/>
      <c r="V145" s="42"/>
      <c r="X145" s="42"/>
      <c r="Z145" s="42"/>
      <c r="AB145" s="42"/>
      <c r="AE145" s="42"/>
      <c r="AF145" s="42"/>
      <c r="AG145" s="42"/>
    </row>
    <row r="146" spans="1:33" ht="15.75" customHeight="1">
      <c r="A146" s="227"/>
      <c r="F146" s="42"/>
      <c r="L146" s="42"/>
      <c r="P146" s="42"/>
      <c r="Q146" s="42"/>
      <c r="R146" s="42"/>
      <c r="S146" s="42"/>
      <c r="T146" s="42"/>
      <c r="V146" s="42"/>
      <c r="X146" s="42"/>
      <c r="Z146" s="42"/>
      <c r="AB146" s="42"/>
      <c r="AE146" s="42"/>
      <c r="AF146" s="42"/>
      <c r="AG146" s="42"/>
    </row>
    <row r="147" spans="1:33" ht="15.75" customHeight="1">
      <c r="A147" s="227"/>
      <c r="F147" s="42"/>
      <c r="L147" s="42"/>
      <c r="P147" s="42"/>
      <c r="Q147" s="42"/>
      <c r="R147" s="42"/>
      <c r="S147" s="42"/>
      <c r="T147" s="42"/>
      <c r="V147" s="42"/>
      <c r="X147" s="42"/>
      <c r="Z147" s="42"/>
      <c r="AB147" s="42"/>
      <c r="AE147" s="42"/>
      <c r="AF147" s="42"/>
      <c r="AG147" s="42"/>
    </row>
    <row r="148" spans="1:33" ht="15.75" customHeight="1">
      <c r="A148" s="227"/>
      <c r="F148" s="42"/>
      <c r="L148" s="42"/>
      <c r="P148" s="42"/>
      <c r="Q148" s="42"/>
      <c r="R148" s="42"/>
      <c r="S148" s="42"/>
      <c r="T148" s="42"/>
      <c r="V148" s="42"/>
      <c r="X148" s="42"/>
      <c r="Z148" s="42"/>
      <c r="AB148" s="42"/>
      <c r="AE148" s="42"/>
      <c r="AF148" s="42"/>
      <c r="AG148" s="42"/>
    </row>
    <row r="149" spans="1:33" ht="15.75" customHeight="1">
      <c r="A149" s="227"/>
      <c r="F149" s="42"/>
      <c r="L149" s="42"/>
      <c r="P149" s="42"/>
      <c r="Q149" s="42"/>
      <c r="R149" s="42"/>
      <c r="S149" s="42"/>
      <c r="T149" s="42"/>
      <c r="V149" s="42"/>
      <c r="X149" s="42"/>
      <c r="Z149" s="42"/>
      <c r="AB149" s="42"/>
      <c r="AE149" s="42"/>
      <c r="AF149" s="42"/>
      <c r="AG149" s="42"/>
    </row>
    <row r="150" spans="1:33" ht="15.75" customHeight="1">
      <c r="A150" s="227"/>
      <c r="F150" s="42"/>
      <c r="L150" s="42"/>
      <c r="P150" s="42"/>
      <c r="Q150" s="42"/>
      <c r="R150" s="42"/>
      <c r="S150" s="42"/>
      <c r="T150" s="42"/>
      <c r="V150" s="42"/>
      <c r="X150" s="42"/>
      <c r="Z150" s="42"/>
      <c r="AB150" s="42"/>
      <c r="AE150" s="42"/>
      <c r="AF150" s="42"/>
      <c r="AG150" s="42"/>
    </row>
    <row r="151" spans="1:33" ht="15.75" customHeight="1">
      <c r="A151" s="227"/>
      <c r="F151" s="42"/>
      <c r="L151" s="42"/>
      <c r="P151" s="42"/>
      <c r="Q151" s="42"/>
      <c r="R151" s="42"/>
      <c r="S151" s="42"/>
      <c r="T151" s="42"/>
      <c r="V151" s="42"/>
      <c r="X151" s="42"/>
      <c r="Z151" s="42"/>
      <c r="AB151" s="42"/>
      <c r="AE151" s="42"/>
      <c r="AF151" s="42"/>
      <c r="AG151" s="42"/>
    </row>
    <row r="152" spans="1:33" ht="15.75" customHeight="1">
      <c r="A152" s="227"/>
      <c r="F152" s="42"/>
      <c r="L152" s="42"/>
      <c r="P152" s="42"/>
      <c r="Q152" s="42"/>
      <c r="R152" s="42"/>
      <c r="S152" s="42"/>
      <c r="T152" s="42"/>
      <c r="V152" s="42"/>
      <c r="X152" s="42"/>
      <c r="Z152" s="42"/>
      <c r="AB152" s="42"/>
      <c r="AE152" s="42"/>
      <c r="AF152" s="42"/>
      <c r="AG152" s="42"/>
    </row>
    <row r="153" spans="1:33" ht="15.75" customHeight="1">
      <c r="A153" s="227"/>
      <c r="F153" s="42"/>
      <c r="L153" s="42"/>
      <c r="P153" s="42"/>
      <c r="Q153" s="42"/>
      <c r="R153" s="42"/>
      <c r="S153" s="42"/>
      <c r="T153" s="42"/>
      <c r="V153" s="42"/>
      <c r="X153" s="42"/>
      <c r="Z153" s="42"/>
      <c r="AB153" s="42"/>
      <c r="AE153" s="42"/>
      <c r="AF153" s="42"/>
      <c r="AG153" s="42"/>
    </row>
    <row r="154" spans="1:33" ht="15.75" customHeight="1">
      <c r="A154" s="227"/>
      <c r="F154" s="42"/>
      <c r="L154" s="42"/>
      <c r="P154" s="42"/>
      <c r="Q154" s="42"/>
      <c r="R154" s="42"/>
      <c r="S154" s="42"/>
      <c r="T154" s="42"/>
      <c r="V154" s="42"/>
      <c r="X154" s="42"/>
      <c r="Z154" s="42"/>
      <c r="AB154" s="42"/>
      <c r="AE154" s="42"/>
      <c r="AF154" s="42"/>
      <c r="AG154" s="42"/>
    </row>
    <row r="155" spans="1:33" ht="15.75" customHeight="1">
      <c r="A155" s="227"/>
      <c r="F155" s="42"/>
      <c r="L155" s="42"/>
      <c r="P155" s="42"/>
      <c r="Q155" s="42"/>
      <c r="R155" s="42"/>
      <c r="S155" s="42"/>
      <c r="T155" s="42"/>
      <c r="V155" s="42"/>
      <c r="X155" s="42"/>
      <c r="Z155" s="42"/>
      <c r="AB155" s="42"/>
      <c r="AE155" s="42"/>
      <c r="AF155" s="42"/>
      <c r="AG155" s="42"/>
    </row>
    <row r="156" spans="1:33" ht="15.75" customHeight="1">
      <c r="A156" s="227"/>
      <c r="F156" s="42"/>
      <c r="L156" s="42"/>
      <c r="P156" s="42"/>
      <c r="Q156" s="42"/>
      <c r="R156" s="42"/>
      <c r="S156" s="42"/>
      <c r="T156" s="42"/>
      <c r="V156" s="42"/>
      <c r="X156" s="42"/>
      <c r="Z156" s="42"/>
      <c r="AB156" s="42"/>
      <c r="AE156" s="42"/>
      <c r="AF156" s="42"/>
      <c r="AG156" s="42"/>
    </row>
    <row r="157" spans="1:33" ht="15.75" customHeight="1">
      <c r="A157" s="227"/>
      <c r="F157" s="42"/>
      <c r="L157" s="42"/>
      <c r="P157" s="42"/>
      <c r="Q157" s="42"/>
      <c r="R157" s="42"/>
      <c r="S157" s="42"/>
      <c r="T157" s="42"/>
      <c r="V157" s="42"/>
      <c r="X157" s="42"/>
      <c r="Z157" s="42"/>
      <c r="AB157" s="42"/>
      <c r="AE157" s="42"/>
      <c r="AF157" s="42"/>
      <c r="AG157" s="42"/>
    </row>
    <row r="158" spans="1:33" ht="15.75" customHeight="1">
      <c r="A158" s="227"/>
      <c r="F158" s="42"/>
      <c r="L158" s="42"/>
      <c r="P158" s="42"/>
      <c r="Q158" s="42"/>
      <c r="R158" s="42"/>
      <c r="S158" s="42"/>
      <c r="T158" s="42"/>
      <c r="V158" s="42"/>
      <c r="X158" s="42"/>
      <c r="Z158" s="42"/>
      <c r="AB158" s="42"/>
      <c r="AE158" s="42"/>
      <c r="AF158" s="42"/>
      <c r="AG158" s="42"/>
    </row>
    <row r="159" spans="1:33" ht="15.75" customHeight="1">
      <c r="A159" s="227"/>
      <c r="F159" s="42"/>
      <c r="L159" s="42"/>
      <c r="P159" s="42"/>
      <c r="Q159" s="42"/>
      <c r="R159" s="42"/>
      <c r="S159" s="42"/>
      <c r="T159" s="42"/>
      <c r="V159" s="42"/>
      <c r="X159" s="42"/>
      <c r="Z159" s="42"/>
      <c r="AB159" s="42"/>
      <c r="AE159" s="42"/>
      <c r="AF159" s="42"/>
      <c r="AG159" s="42"/>
    </row>
    <row r="160" spans="1:33" ht="15.75" customHeight="1">
      <c r="A160" s="227"/>
      <c r="F160" s="42"/>
      <c r="L160" s="42"/>
      <c r="P160" s="42"/>
      <c r="Q160" s="42"/>
      <c r="R160" s="42"/>
      <c r="S160" s="42"/>
      <c r="T160" s="42"/>
      <c r="V160" s="42"/>
      <c r="X160" s="42"/>
      <c r="Z160" s="42"/>
      <c r="AB160" s="42"/>
      <c r="AE160" s="42"/>
      <c r="AF160" s="42"/>
      <c r="AG160" s="42"/>
    </row>
    <row r="161" spans="1:33" ht="15.75" customHeight="1">
      <c r="A161" s="227"/>
      <c r="F161" s="42"/>
      <c r="L161" s="42"/>
      <c r="P161" s="42"/>
      <c r="Q161" s="42"/>
      <c r="R161" s="42"/>
      <c r="S161" s="42"/>
      <c r="T161" s="42"/>
      <c r="V161" s="42"/>
      <c r="X161" s="42"/>
      <c r="Z161" s="42"/>
      <c r="AB161" s="42"/>
      <c r="AE161" s="42"/>
      <c r="AF161" s="42"/>
      <c r="AG161" s="42"/>
    </row>
    <row r="162" spans="1:33" ht="15.75" customHeight="1">
      <c r="A162" s="227"/>
      <c r="F162" s="42"/>
      <c r="L162" s="42"/>
      <c r="P162" s="42"/>
      <c r="Q162" s="42"/>
      <c r="R162" s="42"/>
      <c r="S162" s="42"/>
      <c r="T162" s="42"/>
      <c r="V162" s="42"/>
      <c r="X162" s="42"/>
      <c r="Z162" s="42"/>
      <c r="AB162" s="42"/>
      <c r="AE162" s="42"/>
      <c r="AF162" s="42"/>
      <c r="AG162" s="42"/>
    </row>
    <row r="163" spans="1:33" ht="15.75" customHeight="1">
      <c r="A163" s="227"/>
      <c r="F163" s="42"/>
      <c r="L163" s="42"/>
      <c r="P163" s="42"/>
      <c r="Q163" s="42"/>
      <c r="R163" s="42"/>
      <c r="S163" s="42"/>
      <c r="T163" s="42"/>
      <c r="V163" s="42"/>
      <c r="X163" s="42"/>
      <c r="Z163" s="42"/>
      <c r="AB163" s="42"/>
      <c r="AE163" s="42"/>
      <c r="AF163" s="42"/>
      <c r="AG163" s="42"/>
    </row>
    <row r="164" spans="1:33" ht="15.75" customHeight="1">
      <c r="A164" s="227"/>
      <c r="F164" s="42"/>
      <c r="L164" s="42"/>
      <c r="P164" s="42"/>
      <c r="Q164" s="42"/>
      <c r="R164" s="42"/>
      <c r="S164" s="42"/>
      <c r="T164" s="42"/>
      <c r="V164" s="42"/>
      <c r="X164" s="42"/>
      <c r="Z164" s="42"/>
      <c r="AB164" s="42"/>
      <c r="AE164" s="42"/>
      <c r="AF164" s="42"/>
      <c r="AG164" s="42"/>
    </row>
    <row r="165" spans="1:33" ht="15.75" customHeight="1">
      <c r="A165" s="227"/>
      <c r="F165" s="42"/>
      <c r="L165" s="42"/>
      <c r="P165" s="42"/>
      <c r="Q165" s="42"/>
      <c r="R165" s="42"/>
      <c r="S165" s="42"/>
      <c r="T165" s="42"/>
      <c r="V165" s="42"/>
      <c r="X165" s="42"/>
      <c r="Z165" s="42"/>
      <c r="AB165" s="42"/>
      <c r="AE165" s="42"/>
      <c r="AF165" s="42"/>
      <c r="AG165" s="42"/>
    </row>
    <row r="166" spans="1:33" ht="15.75" customHeight="1">
      <c r="A166" s="227"/>
      <c r="F166" s="42"/>
      <c r="L166" s="42"/>
      <c r="P166" s="42"/>
      <c r="Q166" s="42"/>
      <c r="R166" s="42"/>
      <c r="S166" s="42"/>
      <c r="T166" s="42"/>
      <c r="V166" s="42"/>
      <c r="X166" s="42"/>
      <c r="Z166" s="42"/>
      <c r="AB166" s="42"/>
      <c r="AE166" s="42"/>
      <c r="AF166" s="42"/>
      <c r="AG166" s="42"/>
    </row>
    <row r="167" spans="1:33" ht="15.75" customHeight="1">
      <c r="A167" s="227"/>
      <c r="F167" s="42"/>
      <c r="L167" s="42"/>
      <c r="P167" s="42"/>
      <c r="Q167" s="42"/>
      <c r="R167" s="42"/>
      <c r="S167" s="42"/>
      <c r="T167" s="42"/>
      <c r="V167" s="42"/>
      <c r="X167" s="42"/>
      <c r="Z167" s="42"/>
      <c r="AB167" s="42"/>
      <c r="AE167" s="42"/>
      <c r="AF167" s="42"/>
      <c r="AG167" s="42"/>
    </row>
    <row r="168" spans="1:33" ht="15.75" customHeight="1">
      <c r="A168" s="227"/>
      <c r="F168" s="42"/>
      <c r="L168" s="42"/>
      <c r="P168" s="42"/>
      <c r="Q168" s="42"/>
      <c r="R168" s="42"/>
      <c r="S168" s="42"/>
      <c r="T168" s="42"/>
      <c r="V168" s="42"/>
      <c r="X168" s="42"/>
      <c r="Z168" s="42"/>
      <c r="AB168" s="42"/>
      <c r="AE168" s="42"/>
      <c r="AF168" s="42"/>
      <c r="AG168" s="42"/>
    </row>
    <row r="169" spans="1:33" ht="15.75" customHeight="1">
      <c r="A169" s="227"/>
      <c r="F169" s="42"/>
      <c r="L169" s="42"/>
      <c r="P169" s="42"/>
      <c r="Q169" s="42"/>
      <c r="R169" s="42"/>
      <c r="S169" s="42"/>
      <c r="T169" s="42"/>
      <c r="V169" s="42"/>
      <c r="X169" s="42"/>
      <c r="Z169" s="42"/>
      <c r="AB169" s="42"/>
      <c r="AE169" s="42"/>
      <c r="AF169" s="42"/>
      <c r="AG169" s="42"/>
    </row>
    <row r="170" spans="1:33" ht="15.75" customHeight="1">
      <c r="A170" s="227"/>
      <c r="F170" s="42"/>
      <c r="L170" s="42"/>
      <c r="P170" s="42"/>
      <c r="Q170" s="42"/>
      <c r="R170" s="42"/>
      <c r="S170" s="42"/>
      <c r="T170" s="42"/>
      <c r="V170" s="42"/>
      <c r="X170" s="42"/>
      <c r="Z170" s="42"/>
      <c r="AB170" s="42"/>
      <c r="AE170" s="42"/>
      <c r="AF170" s="42"/>
      <c r="AG170" s="42"/>
    </row>
    <row r="171" spans="1:33" ht="15.75" customHeight="1">
      <c r="A171" s="227"/>
      <c r="F171" s="42"/>
      <c r="L171" s="42"/>
      <c r="P171" s="42"/>
      <c r="Q171" s="42"/>
      <c r="R171" s="42"/>
      <c r="S171" s="42"/>
      <c r="T171" s="42"/>
      <c r="V171" s="42"/>
      <c r="X171" s="42"/>
      <c r="Z171" s="42"/>
      <c r="AB171" s="42"/>
      <c r="AE171" s="42"/>
      <c r="AF171" s="42"/>
      <c r="AG171" s="42"/>
    </row>
    <row r="172" spans="1:33" ht="15.75" customHeight="1">
      <c r="A172" s="227"/>
      <c r="F172" s="42"/>
      <c r="L172" s="42"/>
      <c r="P172" s="42"/>
      <c r="Q172" s="42"/>
      <c r="R172" s="42"/>
      <c r="S172" s="42"/>
      <c r="T172" s="42"/>
      <c r="V172" s="42"/>
      <c r="X172" s="42"/>
      <c r="Z172" s="42"/>
      <c r="AB172" s="42"/>
      <c r="AE172" s="42"/>
      <c r="AF172" s="42"/>
      <c r="AG172" s="42"/>
    </row>
    <row r="173" spans="1:33" ht="15.75" customHeight="1">
      <c r="A173" s="227"/>
      <c r="F173" s="42"/>
      <c r="L173" s="42"/>
      <c r="P173" s="42"/>
      <c r="Q173" s="42"/>
      <c r="R173" s="42"/>
      <c r="S173" s="42"/>
      <c r="T173" s="42"/>
      <c r="V173" s="42"/>
      <c r="X173" s="42"/>
      <c r="Z173" s="42"/>
      <c r="AB173" s="42"/>
      <c r="AE173" s="42"/>
      <c r="AF173" s="42"/>
      <c r="AG173" s="42"/>
    </row>
    <row r="174" spans="1:33" ht="15.75" customHeight="1">
      <c r="A174" s="227"/>
      <c r="F174" s="42"/>
      <c r="L174" s="42"/>
      <c r="P174" s="42"/>
      <c r="Q174" s="42"/>
      <c r="R174" s="42"/>
      <c r="S174" s="42"/>
      <c r="T174" s="42"/>
      <c r="V174" s="42"/>
      <c r="X174" s="42"/>
      <c r="Z174" s="42"/>
      <c r="AB174" s="42"/>
      <c r="AE174" s="42"/>
      <c r="AF174" s="42"/>
      <c r="AG174" s="42"/>
    </row>
    <row r="175" spans="1:33" ht="15.75" customHeight="1">
      <c r="A175" s="227"/>
      <c r="F175" s="42"/>
      <c r="L175" s="42"/>
      <c r="P175" s="42"/>
      <c r="Q175" s="42"/>
      <c r="R175" s="42"/>
      <c r="S175" s="42"/>
      <c r="T175" s="42"/>
      <c r="V175" s="42"/>
      <c r="X175" s="42"/>
      <c r="Z175" s="42"/>
      <c r="AB175" s="42"/>
      <c r="AE175" s="42"/>
      <c r="AF175" s="42"/>
      <c r="AG175" s="42"/>
    </row>
    <row r="176" spans="1:33" ht="15.75" customHeight="1">
      <c r="A176" s="227"/>
      <c r="F176" s="42"/>
      <c r="L176" s="42"/>
      <c r="P176" s="42"/>
      <c r="Q176" s="42"/>
      <c r="R176" s="42"/>
      <c r="S176" s="42"/>
      <c r="T176" s="42"/>
      <c r="V176" s="42"/>
      <c r="X176" s="42"/>
      <c r="Z176" s="42"/>
      <c r="AB176" s="42"/>
      <c r="AE176" s="42"/>
      <c r="AF176" s="42"/>
      <c r="AG176" s="42"/>
    </row>
    <row r="177" spans="1:33" ht="15.75" customHeight="1">
      <c r="A177" s="227"/>
      <c r="F177" s="42"/>
      <c r="L177" s="42"/>
      <c r="P177" s="42"/>
      <c r="Q177" s="42"/>
      <c r="R177" s="42"/>
      <c r="S177" s="42"/>
      <c r="T177" s="42"/>
      <c r="V177" s="42"/>
      <c r="X177" s="42"/>
      <c r="Z177" s="42"/>
      <c r="AB177" s="42"/>
      <c r="AE177" s="42"/>
      <c r="AF177" s="42"/>
      <c r="AG177" s="42"/>
    </row>
    <row r="178" spans="1:33" ht="15.75" customHeight="1">
      <c r="A178" s="227"/>
      <c r="F178" s="42"/>
      <c r="L178" s="42"/>
      <c r="P178" s="42"/>
      <c r="Q178" s="42"/>
      <c r="R178" s="42"/>
      <c r="S178" s="42"/>
      <c r="T178" s="42"/>
      <c r="V178" s="42"/>
      <c r="X178" s="42"/>
      <c r="Z178" s="42"/>
      <c r="AB178" s="42"/>
      <c r="AE178" s="42"/>
      <c r="AF178" s="42"/>
      <c r="AG178" s="42"/>
    </row>
    <row r="179" spans="1:33" ht="15.75" customHeight="1">
      <c r="A179" s="227"/>
      <c r="F179" s="42"/>
      <c r="L179" s="42"/>
      <c r="P179" s="42"/>
      <c r="Q179" s="42"/>
      <c r="R179" s="42"/>
      <c r="S179" s="42"/>
      <c r="T179" s="42"/>
      <c r="V179" s="42"/>
      <c r="X179" s="42"/>
      <c r="Z179" s="42"/>
      <c r="AB179" s="42"/>
      <c r="AE179" s="42"/>
      <c r="AF179" s="42"/>
      <c r="AG179" s="42"/>
    </row>
    <row r="180" spans="1:33" ht="15.75" customHeight="1">
      <c r="A180" s="227"/>
      <c r="F180" s="42"/>
      <c r="L180" s="42"/>
      <c r="P180" s="42"/>
      <c r="Q180" s="42"/>
      <c r="R180" s="42"/>
      <c r="S180" s="42"/>
      <c r="T180" s="42"/>
      <c r="V180" s="42"/>
      <c r="X180" s="42"/>
      <c r="Z180" s="42"/>
      <c r="AB180" s="42"/>
      <c r="AE180" s="42"/>
      <c r="AF180" s="42"/>
      <c r="AG180" s="42"/>
    </row>
    <row r="181" spans="1:33" ht="15.75" customHeight="1">
      <c r="A181" s="227"/>
      <c r="F181" s="42"/>
      <c r="L181" s="42"/>
      <c r="P181" s="42"/>
      <c r="Q181" s="42"/>
      <c r="R181" s="42"/>
      <c r="S181" s="42"/>
      <c r="T181" s="42"/>
      <c r="V181" s="42"/>
      <c r="X181" s="42"/>
      <c r="Z181" s="42"/>
      <c r="AB181" s="42"/>
      <c r="AE181" s="42"/>
      <c r="AF181" s="42"/>
      <c r="AG181" s="42"/>
    </row>
    <row r="182" spans="1:33" ht="15.75" customHeight="1">
      <c r="A182" s="227"/>
      <c r="F182" s="42"/>
      <c r="L182" s="42"/>
      <c r="P182" s="42"/>
      <c r="Q182" s="42"/>
      <c r="R182" s="42"/>
      <c r="S182" s="42"/>
      <c r="T182" s="42"/>
      <c r="V182" s="42"/>
      <c r="X182" s="42"/>
      <c r="Z182" s="42"/>
      <c r="AB182" s="42"/>
      <c r="AE182" s="42"/>
      <c r="AF182" s="42"/>
      <c r="AG182" s="42"/>
    </row>
    <row r="183" spans="1:33" ht="15.75" customHeight="1">
      <c r="A183" s="227"/>
      <c r="F183" s="42"/>
      <c r="L183" s="42"/>
      <c r="P183" s="42"/>
      <c r="Q183" s="42"/>
      <c r="R183" s="42"/>
      <c r="S183" s="42"/>
      <c r="T183" s="42"/>
      <c r="V183" s="42"/>
      <c r="X183" s="42"/>
      <c r="Z183" s="42"/>
      <c r="AB183" s="42"/>
      <c r="AE183" s="42"/>
      <c r="AF183" s="42"/>
      <c r="AG183" s="42"/>
    </row>
    <row r="184" spans="1:33" ht="15.75" customHeight="1">
      <c r="A184" s="227"/>
      <c r="F184" s="42"/>
      <c r="L184" s="42"/>
      <c r="P184" s="42"/>
      <c r="Q184" s="42"/>
      <c r="R184" s="42"/>
      <c r="S184" s="42"/>
      <c r="T184" s="42"/>
      <c r="V184" s="42"/>
      <c r="X184" s="42"/>
      <c r="Z184" s="42"/>
      <c r="AB184" s="42"/>
      <c r="AE184" s="42"/>
      <c r="AF184" s="42"/>
      <c r="AG184" s="42"/>
    </row>
    <row r="185" spans="1:33" ht="15.75" customHeight="1">
      <c r="A185" s="227"/>
      <c r="F185" s="42"/>
      <c r="L185" s="42"/>
      <c r="P185" s="42"/>
      <c r="Q185" s="42"/>
      <c r="R185" s="42"/>
      <c r="S185" s="42"/>
      <c r="T185" s="42"/>
      <c r="V185" s="42"/>
      <c r="X185" s="42"/>
      <c r="Z185" s="42"/>
      <c r="AB185" s="42"/>
      <c r="AE185" s="42"/>
      <c r="AF185" s="42"/>
      <c r="AG185" s="42"/>
    </row>
    <row r="186" spans="1:33" ht="15.75" customHeight="1">
      <c r="A186" s="227"/>
      <c r="F186" s="42"/>
      <c r="L186" s="42"/>
      <c r="P186" s="42"/>
      <c r="Q186" s="42"/>
      <c r="R186" s="42"/>
      <c r="S186" s="42"/>
      <c r="T186" s="42"/>
      <c r="V186" s="42"/>
      <c r="X186" s="42"/>
      <c r="Z186" s="42"/>
      <c r="AB186" s="42"/>
      <c r="AE186" s="42"/>
      <c r="AF186" s="42"/>
      <c r="AG186" s="42"/>
    </row>
    <row r="187" spans="1:33" ht="15.75" customHeight="1">
      <c r="A187" s="227"/>
      <c r="F187" s="42"/>
      <c r="L187" s="42"/>
      <c r="P187" s="42"/>
      <c r="Q187" s="42"/>
      <c r="R187" s="42"/>
      <c r="S187" s="42"/>
      <c r="T187" s="42"/>
      <c r="V187" s="42"/>
      <c r="X187" s="42"/>
      <c r="Z187" s="42"/>
      <c r="AB187" s="42"/>
      <c r="AE187" s="42"/>
      <c r="AF187" s="42"/>
      <c r="AG187" s="42"/>
    </row>
    <row r="188" spans="1:33" ht="15.75" customHeight="1">
      <c r="A188" s="227"/>
      <c r="F188" s="42"/>
      <c r="L188" s="42"/>
      <c r="P188" s="42"/>
      <c r="Q188" s="42"/>
      <c r="R188" s="42"/>
      <c r="S188" s="42"/>
      <c r="T188" s="42"/>
      <c r="V188" s="42"/>
      <c r="X188" s="42"/>
      <c r="Z188" s="42"/>
      <c r="AB188" s="42"/>
      <c r="AE188" s="42"/>
      <c r="AF188" s="42"/>
      <c r="AG188" s="42"/>
    </row>
    <row r="189" spans="1:33" ht="15.75" customHeight="1">
      <c r="A189" s="227"/>
      <c r="F189" s="42"/>
      <c r="L189" s="42"/>
      <c r="P189" s="42"/>
      <c r="Q189" s="42"/>
      <c r="R189" s="42"/>
      <c r="S189" s="42"/>
      <c r="T189" s="42"/>
      <c r="V189" s="42"/>
      <c r="X189" s="42"/>
      <c r="Z189" s="42"/>
      <c r="AB189" s="42"/>
      <c r="AE189" s="42"/>
      <c r="AF189" s="42"/>
      <c r="AG189" s="42"/>
    </row>
    <row r="190" spans="1:33" ht="15.75" customHeight="1">
      <c r="A190" s="227"/>
      <c r="F190" s="42"/>
      <c r="L190" s="42"/>
      <c r="P190" s="42"/>
      <c r="Q190" s="42"/>
      <c r="R190" s="42"/>
      <c r="S190" s="42"/>
      <c r="T190" s="42"/>
      <c r="V190" s="42"/>
      <c r="X190" s="42"/>
      <c r="Z190" s="42"/>
      <c r="AB190" s="42"/>
      <c r="AE190" s="42"/>
      <c r="AF190" s="42"/>
      <c r="AG190" s="42"/>
    </row>
    <row r="191" spans="1:33" ht="15.75" customHeight="1">
      <c r="A191" s="227"/>
      <c r="F191" s="42"/>
      <c r="L191" s="42"/>
      <c r="P191" s="42"/>
      <c r="Q191" s="42"/>
      <c r="R191" s="42"/>
      <c r="S191" s="42"/>
      <c r="T191" s="42"/>
      <c r="V191" s="42"/>
      <c r="X191" s="42"/>
      <c r="Z191" s="42"/>
      <c r="AB191" s="42"/>
      <c r="AE191" s="42"/>
      <c r="AF191" s="42"/>
      <c r="AG191" s="42"/>
    </row>
    <row r="192" spans="1:33" ht="15.75" customHeight="1">
      <c r="A192" s="227"/>
      <c r="F192" s="42"/>
      <c r="L192" s="42"/>
      <c r="P192" s="42"/>
      <c r="Q192" s="42"/>
      <c r="R192" s="42"/>
      <c r="S192" s="42"/>
      <c r="T192" s="42"/>
      <c r="V192" s="42"/>
      <c r="X192" s="42"/>
      <c r="Z192" s="42"/>
      <c r="AB192" s="42"/>
      <c r="AE192" s="42"/>
      <c r="AF192" s="42"/>
      <c r="AG192" s="42"/>
    </row>
    <row r="193" spans="1:33" ht="15.75" customHeight="1">
      <c r="A193" s="227"/>
      <c r="F193" s="42"/>
      <c r="L193" s="42"/>
      <c r="P193" s="42"/>
      <c r="Q193" s="42"/>
      <c r="R193" s="42"/>
      <c r="S193" s="42"/>
      <c r="T193" s="42"/>
      <c r="V193" s="42"/>
      <c r="X193" s="42"/>
      <c r="Z193" s="42"/>
      <c r="AB193" s="42"/>
      <c r="AE193" s="42"/>
      <c r="AF193" s="42"/>
      <c r="AG193" s="42"/>
    </row>
    <row r="194" spans="1:33" ht="15.75" customHeight="1">
      <c r="A194" s="227"/>
      <c r="F194" s="42"/>
      <c r="L194" s="42"/>
      <c r="P194" s="42"/>
      <c r="Q194" s="42"/>
      <c r="R194" s="42"/>
      <c r="S194" s="42"/>
      <c r="T194" s="42"/>
      <c r="V194" s="42"/>
      <c r="X194" s="42"/>
      <c r="Z194" s="42"/>
      <c r="AB194" s="42"/>
      <c r="AE194" s="42"/>
      <c r="AF194" s="42"/>
      <c r="AG194" s="42"/>
    </row>
    <row r="195" spans="1:33" ht="15.75" customHeight="1">
      <c r="A195" s="227"/>
      <c r="F195" s="42"/>
      <c r="L195" s="42"/>
      <c r="P195" s="42"/>
      <c r="Q195" s="42"/>
      <c r="R195" s="42"/>
      <c r="S195" s="42"/>
      <c r="T195" s="42"/>
      <c r="V195" s="42"/>
      <c r="X195" s="42"/>
      <c r="Z195" s="42"/>
      <c r="AB195" s="42"/>
      <c r="AE195" s="42"/>
      <c r="AF195" s="42"/>
      <c r="AG195" s="42"/>
    </row>
    <row r="196" spans="1:33" ht="15.75" customHeight="1">
      <c r="A196" s="227"/>
      <c r="F196" s="42"/>
      <c r="L196" s="42"/>
      <c r="P196" s="42"/>
      <c r="Q196" s="42"/>
      <c r="R196" s="42"/>
      <c r="S196" s="42"/>
      <c r="T196" s="42"/>
      <c r="V196" s="42"/>
      <c r="X196" s="42"/>
      <c r="Z196" s="42"/>
      <c r="AB196" s="42"/>
      <c r="AE196" s="42"/>
      <c r="AF196" s="42"/>
      <c r="AG196" s="42"/>
    </row>
    <row r="197" spans="1:33" ht="15.75" customHeight="1">
      <c r="A197" s="227"/>
      <c r="F197" s="42"/>
      <c r="L197" s="42"/>
      <c r="P197" s="42"/>
      <c r="Q197" s="42"/>
      <c r="R197" s="42"/>
      <c r="S197" s="42"/>
      <c r="T197" s="42"/>
      <c r="V197" s="42"/>
      <c r="X197" s="42"/>
      <c r="Z197" s="42"/>
      <c r="AB197" s="42"/>
      <c r="AE197" s="42"/>
      <c r="AF197" s="42"/>
      <c r="AG197" s="42"/>
    </row>
    <row r="198" spans="1:33" ht="15.75" customHeight="1">
      <c r="A198" s="227"/>
      <c r="F198" s="42"/>
      <c r="L198" s="42"/>
      <c r="P198" s="42"/>
      <c r="Q198" s="42"/>
      <c r="R198" s="42"/>
      <c r="S198" s="42"/>
      <c r="T198" s="42"/>
      <c r="V198" s="42"/>
      <c r="X198" s="42"/>
      <c r="Z198" s="42"/>
      <c r="AB198" s="42"/>
      <c r="AE198" s="42"/>
      <c r="AF198" s="42"/>
      <c r="AG198" s="42"/>
    </row>
    <row r="199" spans="1:33" ht="15.75" customHeight="1">
      <c r="A199" s="227"/>
      <c r="F199" s="42"/>
      <c r="L199" s="42"/>
      <c r="P199" s="42"/>
      <c r="Q199" s="42"/>
      <c r="R199" s="42"/>
      <c r="S199" s="42"/>
      <c r="T199" s="42"/>
      <c r="V199" s="42"/>
      <c r="X199" s="42"/>
      <c r="Z199" s="42"/>
      <c r="AB199" s="42"/>
      <c r="AE199" s="42"/>
      <c r="AF199" s="42"/>
      <c r="AG199" s="42"/>
    </row>
    <row r="200" spans="1:33" ht="15.75" customHeight="1">
      <c r="A200" s="227"/>
      <c r="F200" s="42"/>
      <c r="L200" s="42"/>
      <c r="P200" s="42"/>
      <c r="Q200" s="42"/>
      <c r="R200" s="42"/>
      <c r="S200" s="42"/>
      <c r="T200" s="42"/>
      <c r="V200" s="42"/>
      <c r="X200" s="42"/>
      <c r="Z200" s="42"/>
      <c r="AB200" s="42"/>
      <c r="AE200" s="42"/>
      <c r="AF200" s="42"/>
      <c r="AG200" s="42"/>
    </row>
    <row r="201" spans="1:33" ht="15.75" customHeight="1">
      <c r="A201" s="227"/>
      <c r="F201" s="42"/>
      <c r="L201" s="42"/>
      <c r="P201" s="42"/>
      <c r="Q201" s="42"/>
      <c r="R201" s="42"/>
      <c r="S201" s="42"/>
      <c r="T201" s="42"/>
      <c r="V201" s="42"/>
      <c r="X201" s="42"/>
      <c r="Z201" s="42"/>
      <c r="AB201" s="42"/>
      <c r="AE201" s="42"/>
      <c r="AF201" s="42"/>
      <c r="AG201" s="42"/>
    </row>
    <row r="202" spans="1:33" ht="15.75" customHeight="1">
      <c r="A202" s="227"/>
      <c r="F202" s="42"/>
      <c r="L202" s="42"/>
      <c r="P202" s="42"/>
      <c r="Q202" s="42"/>
      <c r="R202" s="42"/>
      <c r="S202" s="42"/>
      <c r="T202" s="42"/>
      <c r="V202" s="42"/>
      <c r="X202" s="42"/>
      <c r="Z202" s="42"/>
      <c r="AB202" s="42"/>
      <c r="AE202" s="42"/>
      <c r="AF202" s="42"/>
      <c r="AG202" s="42"/>
    </row>
    <row r="203" spans="1:33" ht="15.75" customHeight="1">
      <c r="A203" s="227"/>
      <c r="F203" s="42"/>
      <c r="L203" s="42"/>
      <c r="P203" s="42"/>
      <c r="Q203" s="42"/>
      <c r="R203" s="42"/>
      <c r="S203" s="42"/>
      <c r="T203" s="42"/>
      <c r="V203" s="42"/>
      <c r="X203" s="42"/>
      <c r="Z203" s="42"/>
      <c r="AB203" s="42"/>
      <c r="AE203" s="42"/>
      <c r="AF203" s="42"/>
      <c r="AG203" s="42"/>
    </row>
    <row r="204" spans="1:33" ht="15.75" customHeight="1">
      <c r="A204" s="227"/>
      <c r="F204" s="42"/>
      <c r="L204" s="42"/>
      <c r="P204" s="42"/>
      <c r="Q204" s="42"/>
      <c r="R204" s="42"/>
      <c r="S204" s="42"/>
      <c r="T204" s="42"/>
      <c r="V204" s="42"/>
      <c r="X204" s="42"/>
      <c r="Z204" s="42"/>
      <c r="AB204" s="42"/>
      <c r="AE204" s="42"/>
      <c r="AF204" s="42"/>
      <c r="AG204" s="42"/>
    </row>
    <row r="205" spans="1:33" ht="15.75" customHeight="1">
      <c r="A205" s="227"/>
      <c r="F205" s="42"/>
      <c r="L205" s="42"/>
      <c r="P205" s="42"/>
      <c r="Q205" s="42"/>
      <c r="R205" s="42"/>
      <c r="S205" s="42"/>
      <c r="T205" s="42"/>
      <c r="V205" s="42"/>
      <c r="X205" s="42"/>
      <c r="Z205" s="42"/>
      <c r="AB205" s="42"/>
      <c r="AE205" s="42"/>
      <c r="AF205" s="42"/>
      <c r="AG205" s="42"/>
    </row>
    <row r="206" spans="1:33" ht="15.75" customHeight="1">
      <c r="A206" s="227"/>
      <c r="F206" s="42"/>
      <c r="L206" s="42"/>
      <c r="P206" s="42"/>
      <c r="Q206" s="42"/>
      <c r="R206" s="42"/>
      <c r="S206" s="42"/>
      <c r="T206" s="42"/>
      <c r="V206" s="42"/>
      <c r="X206" s="42"/>
      <c r="Z206" s="42"/>
      <c r="AB206" s="42"/>
      <c r="AE206" s="42"/>
      <c r="AF206" s="42"/>
      <c r="AG206" s="42"/>
    </row>
    <row r="207" spans="1:33" ht="15.75" customHeight="1">
      <c r="A207" s="227"/>
      <c r="F207" s="42"/>
      <c r="L207" s="42"/>
      <c r="P207" s="42"/>
      <c r="Q207" s="42"/>
      <c r="R207" s="42"/>
      <c r="S207" s="42"/>
      <c r="T207" s="42"/>
      <c r="V207" s="42"/>
      <c r="X207" s="42"/>
      <c r="Z207" s="42"/>
      <c r="AB207" s="42"/>
      <c r="AE207" s="42"/>
      <c r="AF207" s="42"/>
      <c r="AG207" s="42"/>
    </row>
    <row r="208" spans="1:33" ht="15.75" customHeight="1">
      <c r="A208" s="227"/>
      <c r="F208" s="42"/>
      <c r="L208" s="42"/>
      <c r="P208" s="42"/>
      <c r="Q208" s="42"/>
      <c r="R208" s="42"/>
      <c r="S208" s="42"/>
      <c r="T208" s="42"/>
      <c r="V208" s="42"/>
      <c r="X208" s="42"/>
      <c r="Z208" s="42"/>
      <c r="AB208" s="42"/>
      <c r="AE208" s="42"/>
      <c r="AF208" s="42"/>
      <c r="AG208" s="42"/>
    </row>
    <row r="209" spans="1:33" ht="15.75" customHeight="1">
      <c r="A209" s="227"/>
      <c r="F209" s="42"/>
      <c r="L209" s="42"/>
      <c r="P209" s="42"/>
      <c r="Q209" s="42"/>
      <c r="R209" s="42"/>
      <c r="S209" s="42"/>
      <c r="T209" s="42"/>
      <c r="V209" s="42"/>
      <c r="X209" s="42"/>
      <c r="Z209" s="42"/>
      <c r="AB209" s="42"/>
      <c r="AE209" s="42"/>
      <c r="AF209" s="42"/>
      <c r="AG209" s="42"/>
    </row>
    <row r="210" spans="1:33" ht="15.75" customHeight="1">
      <c r="A210" s="227"/>
      <c r="F210" s="42"/>
      <c r="L210" s="42"/>
      <c r="P210" s="42"/>
      <c r="Q210" s="42"/>
      <c r="R210" s="42"/>
      <c r="S210" s="42"/>
      <c r="T210" s="42"/>
      <c r="V210" s="42"/>
      <c r="X210" s="42"/>
      <c r="Z210" s="42"/>
      <c r="AB210" s="42"/>
      <c r="AE210" s="42"/>
      <c r="AF210" s="42"/>
      <c r="AG210" s="42"/>
    </row>
    <row r="211" spans="1:33" ht="15.75" customHeight="1">
      <c r="A211" s="227"/>
      <c r="F211" s="42"/>
      <c r="L211" s="42"/>
      <c r="P211" s="42"/>
      <c r="Q211" s="42"/>
      <c r="R211" s="42"/>
      <c r="S211" s="42"/>
      <c r="T211" s="42"/>
      <c r="V211" s="42"/>
      <c r="X211" s="42"/>
      <c r="Z211" s="42"/>
      <c r="AB211" s="42"/>
      <c r="AE211" s="42"/>
      <c r="AF211" s="42"/>
      <c r="AG211" s="42"/>
    </row>
    <row r="212" spans="1:33" ht="15.75" customHeight="1">
      <c r="A212" s="227"/>
      <c r="F212" s="42"/>
      <c r="L212" s="42"/>
      <c r="P212" s="42"/>
      <c r="Q212" s="42"/>
      <c r="R212" s="42"/>
      <c r="S212" s="42"/>
      <c r="T212" s="42"/>
      <c r="V212" s="42"/>
      <c r="X212" s="42"/>
      <c r="Z212" s="42"/>
      <c r="AB212" s="42"/>
      <c r="AE212" s="42"/>
      <c r="AF212" s="42"/>
      <c r="AG212" s="42"/>
    </row>
    <row r="213" spans="1:33" ht="15.75" customHeight="1">
      <c r="A213" s="227"/>
      <c r="F213" s="42"/>
      <c r="L213" s="42"/>
      <c r="P213" s="42"/>
      <c r="Q213" s="42"/>
      <c r="R213" s="42"/>
      <c r="S213" s="42"/>
      <c r="T213" s="42"/>
      <c r="V213" s="42"/>
      <c r="X213" s="42"/>
      <c r="Z213" s="42"/>
      <c r="AB213" s="42"/>
      <c r="AE213" s="42"/>
      <c r="AF213" s="42"/>
      <c r="AG213" s="42"/>
    </row>
    <row r="214" spans="1:33" ht="15.75" customHeight="1">
      <c r="A214" s="227"/>
      <c r="F214" s="42"/>
      <c r="L214" s="42"/>
      <c r="P214" s="42"/>
      <c r="Q214" s="42"/>
      <c r="R214" s="42"/>
      <c r="S214" s="42"/>
      <c r="T214" s="42"/>
      <c r="V214" s="42"/>
      <c r="X214" s="42"/>
      <c r="Z214" s="42"/>
      <c r="AB214" s="42"/>
      <c r="AE214" s="42"/>
      <c r="AF214" s="42"/>
      <c r="AG214" s="42"/>
    </row>
    <row r="215" spans="1:33" ht="15.75" customHeight="1">
      <c r="A215" s="227"/>
      <c r="F215" s="42"/>
      <c r="L215" s="42"/>
      <c r="P215" s="42"/>
      <c r="Q215" s="42"/>
      <c r="R215" s="42"/>
      <c r="S215" s="42"/>
      <c r="T215" s="42"/>
      <c r="V215" s="42"/>
      <c r="X215" s="42"/>
      <c r="Z215" s="42"/>
      <c r="AB215" s="42"/>
      <c r="AE215" s="42"/>
      <c r="AF215" s="42"/>
      <c r="AG215" s="42"/>
    </row>
    <row r="216" spans="1:33" ht="15.75" customHeight="1">
      <c r="A216" s="227"/>
      <c r="F216" s="42"/>
      <c r="L216" s="42"/>
      <c r="P216" s="42"/>
      <c r="Q216" s="42"/>
      <c r="R216" s="42"/>
      <c r="S216" s="42"/>
      <c r="T216" s="42"/>
      <c r="V216" s="42"/>
      <c r="X216" s="42"/>
      <c r="Z216" s="42"/>
      <c r="AB216" s="42"/>
      <c r="AE216" s="42"/>
      <c r="AF216" s="42"/>
      <c r="AG216" s="42"/>
    </row>
    <row r="217" spans="1:33" ht="15.75" customHeight="1">
      <c r="A217" s="227"/>
      <c r="F217" s="42"/>
      <c r="L217" s="42"/>
      <c r="P217" s="42"/>
      <c r="Q217" s="42"/>
      <c r="R217" s="42"/>
      <c r="S217" s="42"/>
      <c r="T217" s="42"/>
      <c r="V217" s="42"/>
      <c r="X217" s="42"/>
      <c r="Z217" s="42"/>
      <c r="AB217" s="42"/>
      <c r="AE217" s="42"/>
      <c r="AF217" s="42"/>
      <c r="AG217" s="42"/>
    </row>
    <row r="218" spans="1:33" ht="15.75" customHeight="1">
      <c r="A218" s="227"/>
      <c r="F218" s="42"/>
      <c r="L218" s="42"/>
      <c r="P218" s="42"/>
      <c r="Q218" s="42"/>
      <c r="R218" s="42"/>
      <c r="S218" s="42"/>
      <c r="T218" s="42"/>
      <c r="V218" s="42"/>
      <c r="X218" s="42"/>
      <c r="Z218" s="42"/>
      <c r="AB218" s="42"/>
      <c r="AE218" s="42"/>
      <c r="AF218" s="42"/>
      <c r="AG218" s="42"/>
    </row>
    <row r="219" spans="1:33" ht="15.75" customHeight="1">
      <c r="A219" s="227"/>
      <c r="F219" s="42"/>
      <c r="L219" s="42"/>
      <c r="P219" s="42"/>
      <c r="Q219" s="42"/>
      <c r="R219" s="42"/>
      <c r="S219" s="42"/>
      <c r="T219" s="42"/>
      <c r="V219" s="42"/>
      <c r="X219" s="42"/>
      <c r="Z219" s="42"/>
      <c r="AB219" s="42"/>
      <c r="AE219" s="42"/>
      <c r="AF219" s="42"/>
      <c r="AG219" s="42"/>
    </row>
    <row r="220" spans="1:33" ht="15.75" customHeight="1">
      <c r="A220" s="227"/>
      <c r="F220" s="42"/>
      <c r="L220" s="42"/>
      <c r="P220" s="42"/>
      <c r="Q220" s="42"/>
      <c r="R220" s="42"/>
      <c r="S220" s="42"/>
      <c r="T220" s="42"/>
      <c r="V220" s="42"/>
      <c r="X220" s="42"/>
      <c r="Z220" s="42"/>
      <c r="AB220" s="42"/>
      <c r="AE220" s="42"/>
      <c r="AF220" s="42"/>
      <c r="AG220" s="42"/>
    </row>
    <row r="221" spans="1:33" ht="15.75" customHeight="1">
      <c r="A221" s="227"/>
      <c r="F221" s="42"/>
      <c r="L221" s="42"/>
      <c r="P221" s="42"/>
      <c r="Q221" s="42"/>
      <c r="R221" s="42"/>
      <c r="S221" s="42"/>
      <c r="T221" s="42"/>
      <c r="V221" s="42"/>
      <c r="X221" s="42"/>
      <c r="Z221" s="42"/>
      <c r="AB221" s="42"/>
      <c r="AE221" s="42"/>
      <c r="AF221" s="42"/>
      <c r="AG221" s="42"/>
    </row>
    <row r="222" spans="1:33" ht="15.75" customHeight="1">
      <c r="A222" s="227"/>
      <c r="F222" s="42"/>
      <c r="L222" s="42"/>
      <c r="P222" s="42"/>
      <c r="Q222" s="42"/>
      <c r="R222" s="42"/>
      <c r="S222" s="42"/>
      <c r="T222" s="42"/>
      <c r="V222" s="42"/>
      <c r="X222" s="42"/>
      <c r="Z222" s="42"/>
      <c r="AB222" s="42"/>
      <c r="AE222" s="42"/>
      <c r="AF222" s="42"/>
      <c r="AG222" s="42"/>
    </row>
    <row r="223" spans="1:33" ht="15.75" customHeight="1">
      <c r="A223" s="227"/>
      <c r="F223" s="42"/>
      <c r="L223" s="42"/>
      <c r="P223" s="42"/>
      <c r="Q223" s="42"/>
      <c r="R223" s="42"/>
      <c r="S223" s="42"/>
      <c r="T223" s="42"/>
      <c r="V223" s="42"/>
      <c r="X223" s="42"/>
      <c r="Z223" s="42"/>
      <c r="AB223" s="42"/>
      <c r="AE223" s="42"/>
      <c r="AF223" s="42"/>
      <c r="AG223" s="42"/>
    </row>
    <row r="224" spans="1:33" ht="15.75" customHeight="1">
      <c r="A224" s="227"/>
      <c r="F224" s="42"/>
      <c r="L224" s="42"/>
      <c r="P224" s="42"/>
      <c r="Q224" s="42"/>
      <c r="R224" s="42"/>
      <c r="S224" s="42"/>
      <c r="T224" s="42"/>
      <c r="V224" s="42"/>
      <c r="X224" s="42"/>
      <c r="Z224" s="42"/>
      <c r="AB224" s="42"/>
      <c r="AE224" s="42"/>
      <c r="AF224" s="42"/>
      <c r="AG224" s="42"/>
    </row>
    <row r="225" spans="1:33" ht="15.75" customHeight="1">
      <c r="A225" s="227"/>
      <c r="F225" s="42"/>
      <c r="L225" s="42"/>
      <c r="P225" s="42"/>
      <c r="Q225" s="42"/>
      <c r="R225" s="42"/>
      <c r="S225" s="42"/>
      <c r="T225" s="42"/>
      <c r="V225" s="42"/>
      <c r="X225" s="42"/>
      <c r="Z225" s="42"/>
      <c r="AB225" s="42"/>
      <c r="AE225" s="42"/>
      <c r="AF225" s="42"/>
      <c r="AG225" s="42"/>
    </row>
    <row r="226" spans="1:33" ht="15.75" customHeight="1">
      <c r="A226" s="227"/>
      <c r="F226" s="42"/>
      <c r="L226" s="42"/>
      <c r="P226" s="42"/>
      <c r="Q226" s="42"/>
      <c r="R226" s="42"/>
      <c r="S226" s="42"/>
      <c r="T226" s="42"/>
      <c r="V226" s="42"/>
      <c r="X226" s="42"/>
      <c r="Z226" s="42"/>
      <c r="AB226" s="42"/>
      <c r="AE226" s="42"/>
      <c r="AF226" s="42"/>
      <c r="AG226" s="42"/>
    </row>
    <row r="227" spans="1:33" ht="15.75" customHeight="1">
      <c r="A227" s="227"/>
      <c r="F227" s="42"/>
      <c r="L227" s="42"/>
      <c r="P227" s="42"/>
      <c r="Q227" s="42"/>
      <c r="R227" s="42"/>
      <c r="S227" s="42"/>
      <c r="T227" s="42"/>
      <c r="V227" s="42"/>
      <c r="X227" s="42"/>
      <c r="Z227" s="42"/>
      <c r="AB227" s="42"/>
      <c r="AE227" s="42"/>
      <c r="AF227" s="42"/>
      <c r="AG227" s="42"/>
    </row>
    <row r="228" spans="1:33" ht="15.75" customHeight="1">
      <c r="A228" s="227"/>
      <c r="F228" s="42"/>
      <c r="L228" s="42"/>
      <c r="P228" s="42"/>
      <c r="Q228" s="42"/>
      <c r="R228" s="42"/>
      <c r="S228" s="42"/>
      <c r="T228" s="42"/>
      <c r="V228" s="42"/>
      <c r="X228" s="42"/>
      <c r="Z228" s="42"/>
      <c r="AB228" s="42"/>
      <c r="AE228" s="42"/>
      <c r="AF228" s="42"/>
      <c r="AG228" s="42"/>
    </row>
    <row r="229" spans="1:33" ht="15.75" customHeight="1">
      <c r="A229" s="227"/>
      <c r="F229" s="42"/>
      <c r="L229" s="42"/>
      <c r="P229" s="42"/>
      <c r="Q229" s="42"/>
      <c r="R229" s="42"/>
      <c r="S229" s="42"/>
      <c r="T229" s="42"/>
      <c r="V229" s="42"/>
      <c r="X229" s="42"/>
      <c r="Z229" s="42"/>
      <c r="AB229" s="42"/>
      <c r="AE229" s="42"/>
      <c r="AF229" s="42"/>
      <c r="AG229" s="42"/>
    </row>
    <row r="230" spans="1:33" ht="15.75" customHeight="1">
      <c r="A230" s="227"/>
      <c r="F230" s="42"/>
      <c r="L230" s="42"/>
      <c r="P230" s="42"/>
      <c r="Q230" s="42"/>
      <c r="R230" s="42"/>
      <c r="S230" s="42"/>
      <c r="T230" s="42"/>
      <c r="V230" s="42"/>
      <c r="X230" s="42"/>
      <c r="Z230" s="42"/>
      <c r="AB230" s="42"/>
      <c r="AE230" s="42"/>
      <c r="AF230" s="42"/>
      <c r="AG230" s="42"/>
    </row>
    <row r="231" spans="1:33" ht="15.75" customHeight="1">
      <c r="A231" s="227"/>
      <c r="F231" s="42"/>
      <c r="L231" s="42"/>
      <c r="P231" s="42"/>
      <c r="Q231" s="42"/>
      <c r="R231" s="42"/>
      <c r="S231" s="42"/>
      <c r="T231" s="42"/>
      <c r="V231" s="42"/>
      <c r="X231" s="42"/>
      <c r="Z231" s="42"/>
      <c r="AB231" s="42"/>
      <c r="AE231" s="42"/>
      <c r="AF231" s="42"/>
      <c r="AG231" s="42"/>
    </row>
    <row r="232" spans="1:33" ht="15.75" customHeight="1">
      <c r="A232" s="227"/>
      <c r="F232" s="42"/>
      <c r="L232" s="42"/>
      <c r="P232" s="42"/>
      <c r="Q232" s="42"/>
      <c r="R232" s="42"/>
      <c r="S232" s="42"/>
      <c r="T232" s="42"/>
      <c r="V232" s="42"/>
      <c r="X232" s="42"/>
      <c r="Z232" s="42"/>
      <c r="AB232" s="42"/>
      <c r="AE232" s="42"/>
      <c r="AF232" s="42"/>
      <c r="AG232" s="42"/>
    </row>
    <row r="233" spans="1:33" ht="15.75" customHeight="1">
      <c r="A233" s="227"/>
      <c r="F233" s="42"/>
      <c r="L233" s="42"/>
      <c r="P233" s="42"/>
      <c r="Q233" s="42"/>
      <c r="R233" s="42"/>
      <c r="S233" s="42"/>
      <c r="T233" s="42"/>
      <c r="V233" s="42"/>
      <c r="X233" s="42"/>
      <c r="Z233" s="42"/>
      <c r="AB233" s="42"/>
      <c r="AE233" s="42"/>
      <c r="AF233" s="42"/>
      <c r="AG233" s="42"/>
    </row>
    <row r="234" spans="1:33" ht="15.75" customHeight="1">
      <c r="A234" s="227"/>
      <c r="F234" s="42"/>
      <c r="L234" s="42"/>
      <c r="P234" s="42"/>
      <c r="Q234" s="42"/>
      <c r="R234" s="42"/>
      <c r="S234" s="42"/>
      <c r="T234" s="42"/>
      <c r="V234" s="42"/>
      <c r="X234" s="42"/>
      <c r="Z234" s="42"/>
      <c r="AB234" s="42"/>
      <c r="AE234" s="42"/>
      <c r="AF234" s="42"/>
      <c r="AG234" s="42"/>
    </row>
    <row r="235" spans="1:33" ht="15.75" customHeight="1">
      <c r="A235" s="227"/>
      <c r="F235" s="42"/>
      <c r="L235" s="42"/>
      <c r="P235" s="42"/>
      <c r="Q235" s="42"/>
      <c r="R235" s="42"/>
      <c r="S235" s="42"/>
      <c r="T235" s="42"/>
      <c r="V235" s="42"/>
      <c r="X235" s="42"/>
      <c r="Z235" s="42"/>
      <c r="AB235" s="42"/>
      <c r="AE235" s="42"/>
      <c r="AF235" s="42"/>
      <c r="AG235" s="42"/>
    </row>
    <row r="236" spans="1:33" ht="15.75" customHeight="1">
      <c r="A236" s="227"/>
      <c r="F236" s="42"/>
      <c r="L236" s="42"/>
      <c r="P236" s="42"/>
      <c r="Q236" s="42"/>
      <c r="R236" s="42"/>
      <c r="S236" s="42"/>
      <c r="T236" s="42"/>
      <c r="V236" s="42"/>
      <c r="X236" s="42"/>
      <c r="Z236" s="42"/>
      <c r="AB236" s="42"/>
      <c r="AE236" s="42"/>
      <c r="AF236" s="42"/>
      <c r="AG236" s="42"/>
    </row>
    <row r="237" spans="1:33" ht="15.75" customHeight="1">
      <c r="A237" s="227"/>
      <c r="F237" s="42"/>
      <c r="L237" s="42"/>
      <c r="P237" s="42"/>
      <c r="Q237" s="42"/>
      <c r="R237" s="42"/>
      <c r="S237" s="42"/>
      <c r="T237" s="42"/>
      <c r="V237" s="42"/>
      <c r="X237" s="42"/>
      <c r="Z237" s="42"/>
      <c r="AB237" s="42"/>
      <c r="AE237" s="42"/>
      <c r="AF237" s="42"/>
      <c r="AG237" s="42"/>
    </row>
    <row r="238" spans="1:33" ht="15.75" customHeight="1">
      <c r="A238" s="227"/>
      <c r="F238" s="42"/>
      <c r="L238" s="42"/>
      <c r="P238" s="42"/>
      <c r="Q238" s="42"/>
      <c r="R238" s="42"/>
      <c r="S238" s="42"/>
      <c r="T238" s="42"/>
      <c r="V238" s="42"/>
      <c r="X238" s="42"/>
      <c r="Z238" s="42"/>
      <c r="AB238" s="42"/>
      <c r="AE238" s="42"/>
      <c r="AF238" s="42"/>
      <c r="AG238" s="42"/>
    </row>
    <row r="239" spans="1:33" ht="15.75" customHeight="1">
      <c r="A239" s="227"/>
      <c r="F239" s="42"/>
      <c r="L239" s="42"/>
      <c r="P239" s="42"/>
      <c r="Q239" s="42"/>
      <c r="R239" s="42"/>
      <c r="S239" s="42"/>
      <c r="T239" s="42"/>
      <c r="V239" s="42"/>
      <c r="X239" s="42"/>
      <c r="Z239" s="42"/>
      <c r="AB239" s="42"/>
      <c r="AE239" s="42"/>
      <c r="AF239" s="42"/>
      <c r="AG239" s="42"/>
    </row>
    <row r="240" spans="1:33" ht="15.75" customHeight="1">
      <c r="A240" s="227"/>
      <c r="F240" s="42"/>
      <c r="L240" s="42"/>
      <c r="P240" s="42"/>
      <c r="Q240" s="42"/>
      <c r="R240" s="42"/>
      <c r="S240" s="42"/>
      <c r="T240" s="42"/>
      <c r="V240" s="42"/>
      <c r="X240" s="42"/>
      <c r="Z240" s="42"/>
      <c r="AB240" s="42"/>
      <c r="AE240" s="42"/>
      <c r="AF240" s="42"/>
      <c r="AG240" s="42"/>
    </row>
    <row r="241" spans="1:33" ht="15.75" customHeight="1">
      <c r="A241" s="227"/>
      <c r="F241" s="42"/>
      <c r="L241" s="42"/>
      <c r="P241" s="42"/>
      <c r="Q241" s="42"/>
      <c r="R241" s="42"/>
      <c r="S241" s="42"/>
      <c r="T241" s="42"/>
      <c r="V241" s="42"/>
      <c r="X241" s="42"/>
      <c r="Z241" s="42"/>
      <c r="AB241" s="42"/>
      <c r="AE241" s="42"/>
      <c r="AF241" s="42"/>
      <c r="AG241" s="42"/>
    </row>
    <row r="242" spans="1:33" ht="15.75" customHeight="1">
      <c r="A242" s="227"/>
      <c r="F242" s="42"/>
      <c r="L242" s="42"/>
      <c r="P242" s="42"/>
      <c r="Q242" s="42"/>
      <c r="R242" s="42"/>
      <c r="S242" s="42"/>
      <c r="T242" s="42"/>
      <c r="V242" s="42"/>
      <c r="X242" s="42"/>
      <c r="Z242" s="42"/>
      <c r="AB242" s="42"/>
      <c r="AE242" s="42"/>
      <c r="AF242" s="42"/>
      <c r="AG242" s="42"/>
    </row>
    <row r="243" spans="1:33" ht="15.75" customHeight="1">
      <c r="A243" s="227"/>
      <c r="F243" s="42"/>
      <c r="L243" s="42"/>
      <c r="P243" s="42"/>
      <c r="Q243" s="42"/>
      <c r="R243" s="42"/>
      <c r="S243" s="42"/>
      <c r="T243" s="42"/>
      <c r="V243" s="42"/>
      <c r="X243" s="42"/>
      <c r="Z243" s="42"/>
      <c r="AB243" s="42"/>
      <c r="AE243" s="42"/>
      <c r="AF243" s="42"/>
      <c r="AG243" s="42"/>
    </row>
    <row r="244" spans="1:33" ht="15.75" customHeight="1">
      <c r="A244" s="227"/>
      <c r="F244" s="42"/>
      <c r="L244" s="42"/>
      <c r="P244" s="42"/>
      <c r="Q244" s="42"/>
      <c r="R244" s="42"/>
      <c r="S244" s="42"/>
      <c r="T244" s="42"/>
      <c r="V244" s="42"/>
      <c r="X244" s="42"/>
      <c r="Z244" s="42"/>
      <c r="AB244" s="42"/>
      <c r="AE244" s="42"/>
      <c r="AF244" s="42"/>
      <c r="AG244" s="42"/>
    </row>
    <row r="245" spans="1:33" ht="15.75" customHeight="1">
      <c r="A245" s="227"/>
      <c r="F245" s="42"/>
      <c r="L245" s="42"/>
      <c r="P245" s="42"/>
      <c r="Q245" s="42"/>
      <c r="R245" s="42"/>
      <c r="S245" s="42"/>
      <c r="T245" s="42"/>
      <c r="V245" s="42"/>
      <c r="X245" s="42"/>
      <c r="Z245" s="42"/>
      <c r="AB245" s="42"/>
      <c r="AE245" s="42"/>
      <c r="AF245" s="42"/>
      <c r="AG245" s="42"/>
    </row>
    <row r="246" spans="1:33" ht="15.75" customHeight="1">
      <c r="A246" s="227"/>
      <c r="F246" s="42"/>
      <c r="L246" s="42"/>
      <c r="P246" s="42"/>
      <c r="Q246" s="42"/>
      <c r="R246" s="42"/>
      <c r="S246" s="42"/>
      <c r="T246" s="42"/>
      <c r="V246" s="42"/>
      <c r="X246" s="42"/>
      <c r="Z246" s="42"/>
      <c r="AB246" s="42"/>
      <c r="AE246" s="42"/>
      <c r="AF246" s="42"/>
      <c r="AG246" s="42"/>
    </row>
    <row r="247" spans="1:33" ht="15.75" customHeight="1">
      <c r="A247" s="227"/>
      <c r="F247" s="42"/>
      <c r="L247" s="42"/>
      <c r="P247" s="42"/>
      <c r="Q247" s="42"/>
      <c r="R247" s="42"/>
      <c r="S247" s="42"/>
      <c r="T247" s="42"/>
      <c r="V247" s="42"/>
      <c r="X247" s="42"/>
      <c r="Z247" s="42"/>
      <c r="AB247" s="42"/>
      <c r="AE247" s="42"/>
      <c r="AF247" s="42"/>
      <c r="AG247" s="42"/>
    </row>
    <row r="248" spans="1:33" ht="15.75" customHeight="1">
      <c r="A248" s="227"/>
      <c r="F248" s="42"/>
      <c r="L248" s="42"/>
      <c r="P248" s="42"/>
      <c r="Q248" s="42"/>
      <c r="R248" s="42"/>
      <c r="S248" s="42"/>
      <c r="T248" s="42"/>
      <c r="V248" s="42"/>
      <c r="X248" s="42"/>
      <c r="Z248" s="42"/>
      <c r="AB248" s="42"/>
      <c r="AE248" s="42"/>
      <c r="AF248" s="42"/>
      <c r="AG248" s="42"/>
    </row>
    <row r="249" spans="1:33" ht="15.75" customHeight="1">
      <c r="A249" s="227"/>
      <c r="F249" s="42"/>
      <c r="L249" s="42"/>
      <c r="P249" s="42"/>
      <c r="Q249" s="42"/>
      <c r="R249" s="42"/>
      <c r="S249" s="42"/>
      <c r="T249" s="42"/>
      <c r="V249" s="42"/>
      <c r="X249" s="42"/>
      <c r="Z249" s="42"/>
      <c r="AB249" s="42"/>
      <c r="AE249" s="42"/>
      <c r="AF249" s="42"/>
      <c r="AG249" s="42"/>
    </row>
    <row r="250" spans="1:33" ht="15.75" customHeight="1">
      <c r="A250" s="227"/>
      <c r="F250" s="42"/>
      <c r="L250" s="42"/>
      <c r="P250" s="42"/>
      <c r="Q250" s="42"/>
      <c r="R250" s="42"/>
      <c r="S250" s="42"/>
      <c r="T250" s="42"/>
      <c r="V250" s="42"/>
      <c r="X250" s="42"/>
      <c r="Z250" s="42"/>
      <c r="AB250" s="42"/>
      <c r="AE250" s="42"/>
      <c r="AF250" s="42"/>
      <c r="AG250" s="42"/>
    </row>
    <row r="251" spans="1:33" ht="15.75" customHeight="1">
      <c r="A251" s="227"/>
      <c r="F251" s="42"/>
      <c r="L251" s="42"/>
      <c r="P251" s="42"/>
      <c r="Q251" s="42"/>
      <c r="R251" s="42"/>
      <c r="S251" s="42"/>
      <c r="T251" s="42"/>
      <c r="V251" s="42"/>
      <c r="X251" s="42"/>
      <c r="Z251" s="42"/>
      <c r="AB251" s="42"/>
      <c r="AE251" s="42"/>
      <c r="AF251" s="42"/>
      <c r="AG251" s="42"/>
    </row>
    <row r="252" spans="1:33" ht="15.75" customHeight="1">
      <c r="A252" s="227"/>
      <c r="F252" s="42"/>
      <c r="L252" s="42"/>
      <c r="P252" s="42"/>
      <c r="Q252" s="42"/>
      <c r="R252" s="42"/>
      <c r="S252" s="42"/>
      <c r="T252" s="42"/>
      <c r="V252" s="42"/>
      <c r="X252" s="42"/>
      <c r="Z252" s="42"/>
      <c r="AB252" s="42"/>
      <c r="AE252" s="42"/>
      <c r="AF252" s="42"/>
      <c r="AG252" s="42"/>
    </row>
    <row r="253" spans="1:33" ht="15.75" customHeight="1">
      <c r="A253" s="227"/>
      <c r="F253" s="42"/>
      <c r="L253" s="42"/>
      <c r="P253" s="42"/>
      <c r="Q253" s="42"/>
      <c r="R253" s="42"/>
      <c r="S253" s="42"/>
      <c r="T253" s="42"/>
      <c r="V253" s="42"/>
      <c r="X253" s="42"/>
      <c r="Z253" s="42"/>
      <c r="AB253" s="42"/>
      <c r="AE253" s="42"/>
      <c r="AF253" s="42"/>
      <c r="AG253" s="42"/>
    </row>
    <row r="254" spans="1:33" ht="15.75" customHeight="1">
      <c r="A254" s="227"/>
      <c r="F254" s="42"/>
      <c r="L254" s="42"/>
      <c r="P254" s="42"/>
      <c r="Q254" s="42"/>
      <c r="R254" s="42"/>
      <c r="S254" s="42"/>
      <c r="T254" s="42"/>
      <c r="V254" s="42"/>
      <c r="X254" s="42"/>
      <c r="Z254" s="42"/>
      <c r="AB254" s="42"/>
      <c r="AE254" s="42"/>
      <c r="AF254" s="42"/>
      <c r="AG254" s="42"/>
    </row>
    <row r="255" spans="1:33" ht="15.75" customHeight="1">
      <c r="A255" s="227"/>
      <c r="F255" s="42"/>
      <c r="L255" s="42"/>
      <c r="P255" s="42"/>
      <c r="Q255" s="42"/>
      <c r="R255" s="42"/>
      <c r="S255" s="42"/>
      <c r="T255" s="42"/>
      <c r="V255" s="42"/>
      <c r="X255" s="42"/>
      <c r="Z255" s="42"/>
      <c r="AB255" s="42"/>
      <c r="AE255" s="42"/>
      <c r="AF255" s="42"/>
      <c r="AG255" s="42"/>
    </row>
    <row r="256" spans="1:33" ht="15.75" customHeight="1">
      <c r="A256" s="227"/>
      <c r="F256" s="42"/>
      <c r="L256" s="42"/>
      <c r="P256" s="42"/>
      <c r="Q256" s="42"/>
      <c r="R256" s="42"/>
      <c r="S256" s="42"/>
      <c r="T256" s="42"/>
      <c r="V256" s="42"/>
      <c r="X256" s="42"/>
      <c r="Z256" s="42"/>
      <c r="AB256" s="42"/>
      <c r="AE256" s="42"/>
      <c r="AF256" s="42"/>
      <c r="AG256" s="42"/>
    </row>
    <row r="257" spans="1:33" ht="15.75" customHeight="1">
      <c r="A257" s="227"/>
      <c r="F257" s="42"/>
      <c r="L257" s="42"/>
      <c r="P257" s="42"/>
      <c r="Q257" s="42"/>
      <c r="R257" s="42"/>
      <c r="S257" s="42"/>
      <c r="T257" s="42"/>
      <c r="V257" s="42"/>
      <c r="X257" s="42"/>
      <c r="Z257" s="42"/>
      <c r="AB257" s="42"/>
      <c r="AE257" s="42"/>
      <c r="AF257" s="42"/>
      <c r="AG257" s="42"/>
    </row>
    <row r="258" spans="1:33" ht="15.75" customHeight="1">
      <c r="A258" s="227"/>
      <c r="F258" s="42"/>
      <c r="L258" s="42"/>
      <c r="P258" s="42"/>
      <c r="Q258" s="42"/>
      <c r="R258" s="42"/>
      <c r="S258" s="42"/>
      <c r="T258" s="42"/>
      <c r="V258" s="42"/>
      <c r="X258" s="42"/>
      <c r="Z258" s="42"/>
      <c r="AB258" s="42"/>
      <c r="AE258" s="42"/>
      <c r="AF258" s="42"/>
      <c r="AG258" s="42"/>
    </row>
    <row r="259" spans="1:33" ht="15.75" customHeight="1">
      <c r="A259" s="227"/>
      <c r="F259" s="42"/>
      <c r="L259" s="42"/>
      <c r="P259" s="42"/>
      <c r="Q259" s="42"/>
      <c r="R259" s="42"/>
      <c r="S259" s="42"/>
      <c r="T259" s="42"/>
      <c r="V259" s="42"/>
      <c r="X259" s="42"/>
      <c r="Z259" s="42"/>
      <c r="AB259" s="42"/>
      <c r="AE259" s="42"/>
      <c r="AF259" s="42"/>
      <c r="AG259" s="42"/>
    </row>
    <row r="260" spans="1:33" ht="15.75" customHeight="1">
      <c r="A260" s="227"/>
      <c r="F260" s="42"/>
      <c r="L260" s="42"/>
      <c r="P260" s="42"/>
      <c r="Q260" s="42"/>
      <c r="R260" s="42"/>
      <c r="S260" s="42"/>
      <c r="T260" s="42"/>
      <c r="V260" s="42"/>
      <c r="X260" s="42"/>
      <c r="Z260" s="42"/>
      <c r="AB260" s="42"/>
      <c r="AE260" s="42"/>
      <c r="AF260" s="42"/>
      <c r="AG260" s="42"/>
    </row>
    <row r="261" spans="1:33" ht="15.75" customHeight="1">
      <c r="A261" s="227"/>
      <c r="F261" s="42"/>
      <c r="L261" s="42"/>
      <c r="P261" s="42"/>
      <c r="Q261" s="42"/>
      <c r="R261" s="42"/>
      <c r="S261" s="42"/>
      <c r="T261" s="42"/>
      <c r="V261" s="42"/>
      <c r="X261" s="42"/>
      <c r="Z261" s="42"/>
      <c r="AB261" s="42"/>
      <c r="AE261" s="42"/>
      <c r="AF261" s="42"/>
      <c r="AG261" s="42"/>
    </row>
    <row r="262" spans="1:33" ht="15.75" customHeight="1">
      <c r="A262" s="227"/>
      <c r="F262" s="42"/>
      <c r="L262" s="42"/>
      <c r="P262" s="42"/>
      <c r="Q262" s="42"/>
      <c r="R262" s="42"/>
      <c r="S262" s="42"/>
      <c r="T262" s="42"/>
      <c r="V262" s="42"/>
      <c r="X262" s="42"/>
      <c r="Z262" s="42"/>
      <c r="AB262" s="42"/>
      <c r="AE262" s="42"/>
      <c r="AF262" s="42"/>
      <c r="AG262" s="42"/>
    </row>
    <row r="263" spans="1:33" ht="15.75" customHeight="1">
      <c r="A263" s="227"/>
      <c r="F263" s="42"/>
      <c r="L263" s="42"/>
      <c r="P263" s="42"/>
      <c r="Q263" s="42"/>
      <c r="R263" s="42"/>
      <c r="S263" s="42"/>
      <c r="T263" s="42"/>
      <c r="V263" s="42"/>
      <c r="X263" s="42"/>
      <c r="Z263" s="42"/>
      <c r="AB263" s="42"/>
      <c r="AE263" s="42"/>
      <c r="AF263" s="42"/>
      <c r="AG263" s="42"/>
    </row>
    <row r="264" spans="1:33" ht="15.75" customHeight="1">
      <c r="A264" s="227"/>
      <c r="F264" s="42"/>
      <c r="L264" s="42"/>
      <c r="P264" s="42"/>
      <c r="Q264" s="42"/>
      <c r="R264" s="42"/>
      <c r="S264" s="42"/>
      <c r="T264" s="42"/>
      <c r="V264" s="42"/>
      <c r="X264" s="42"/>
      <c r="Z264" s="42"/>
      <c r="AB264" s="42"/>
      <c r="AE264" s="42"/>
      <c r="AF264" s="42"/>
      <c r="AG264" s="42"/>
    </row>
    <row r="265" spans="1:33" ht="15.75" customHeight="1">
      <c r="A265" s="227"/>
      <c r="F265" s="42"/>
      <c r="L265" s="42"/>
      <c r="P265" s="42"/>
      <c r="Q265" s="42"/>
      <c r="R265" s="42"/>
      <c r="S265" s="42"/>
      <c r="T265" s="42"/>
      <c r="V265" s="42"/>
      <c r="X265" s="42"/>
      <c r="Z265" s="42"/>
      <c r="AB265" s="42"/>
      <c r="AE265" s="42"/>
      <c r="AF265" s="42"/>
      <c r="AG265" s="42"/>
    </row>
    <row r="266" spans="1:33" ht="15.75" customHeight="1">
      <c r="A266" s="227"/>
      <c r="F266" s="42"/>
      <c r="L266" s="42"/>
      <c r="P266" s="42"/>
      <c r="Q266" s="42"/>
      <c r="R266" s="42"/>
      <c r="S266" s="42"/>
      <c r="T266" s="42"/>
      <c r="V266" s="42"/>
      <c r="X266" s="42"/>
      <c r="Z266" s="42"/>
      <c r="AB266" s="42"/>
      <c r="AE266" s="42"/>
      <c r="AF266" s="42"/>
      <c r="AG266" s="42"/>
    </row>
    <row r="267" spans="1:33" ht="15.75" customHeight="1">
      <c r="A267" s="227"/>
      <c r="F267" s="42"/>
      <c r="L267" s="42"/>
      <c r="P267" s="42"/>
      <c r="Q267" s="42"/>
      <c r="R267" s="42"/>
      <c r="S267" s="42"/>
      <c r="T267" s="42"/>
      <c r="V267" s="42"/>
      <c r="X267" s="42"/>
      <c r="Z267" s="42"/>
      <c r="AB267" s="42"/>
      <c r="AE267" s="42"/>
      <c r="AF267" s="42"/>
      <c r="AG267" s="42"/>
    </row>
    <row r="268" spans="1:33" ht="15.75" customHeight="1">
      <c r="A268" s="227"/>
      <c r="F268" s="42"/>
      <c r="L268" s="42"/>
      <c r="P268" s="42"/>
      <c r="Q268" s="42"/>
      <c r="R268" s="42"/>
      <c r="S268" s="42"/>
      <c r="T268" s="42"/>
      <c r="V268" s="42"/>
      <c r="X268" s="42"/>
      <c r="Z268" s="42"/>
      <c r="AB268" s="42"/>
      <c r="AE268" s="42"/>
      <c r="AF268" s="42"/>
      <c r="AG268" s="42"/>
    </row>
    <row r="269" spans="1:33" ht="15.75" customHeight="1">
      <c r="A269" s="227"/>
      <c r="F269" s="42"/>
      <c r="L269" s="42"/>
      <c r="P269" s="42"/>
      <c r="Q269" s="42"/>
      <c r="R269" s="42"/>
      <c r="S269" s="42"/>
      <c r="T269" s="42"/>
      <c r="V269" s="42"/>
      <c r="X269" s="42"/>
      <c r="Z269" s="42"/>
      <c r="AB269" s="42"/>
      <c r="AE269" s="42"/>
      <c r="AF269" s="42"/>
      <c r="AG269" s="42"/>
    </row>
    <row r="270" spans="1:33" ht="15.75" customHeight="1">
      <c r="A270" s="227"/>
      <c r="F270" s="42"/>
      <c r="L270" s="42"/>
      <c r="P270" s="42"/>
      <c r="Q270" s="42"/>
      <c r="R270" s="42"/>
      <c r="S270" s="42"/>
      <c r="T270" s="42"/>
      <c r="V270" s="42"/>
      <c r="X270" s="42"/>
      <c r="Z270" s="42"/>
      <c r="AB270" s="42"/>
      <c r="AE270" s="42"/>
      <c r="AF270" s="42"/>
      <c r="AG270" s="42"/>
    </row>
    <row r="271" spans="1:33" ht="15.75" customHeight="1">
      <c r="A271" s="227"/>
      <c r="F271" s="42"/>
      <c r="L271" s="42"/>
      <c r="P271" s="42"/>
      <c r="Q271" s="42"/>
      <c r="R271" s="42"/>
      <c r="S271" s="42"/>
      <c r="T271" s="42"/>
      <c r="V271" s="42"/>
      <c r="X271" s="42"/>
      <c r="Z271" s="42"/>
      <c r="AB271" s="42"/>
      <c r="AE271" s="42"/>
      <c r="AF271" s="42"/>
      <c r="AG271" s="42"/>
    </row>
    <row r="272" spans="1:33" ht="15.75" customHeight="1">
      <c r="A272" s="227"/>
      <c r="F272" s="42"/>
      <c r="L272" s="42"/>
      <c r="P272" s="42"/>
      <c r="Q272" s="42"/>
      <c r="R272" s="42"/>
      <c r="S272" s="42"/>
      <c r="T272" s="42"/>
      <c r="V272" s="42"/>
      <c r="X272" s="42"/>
      <c r="Z272" s="42"/>
      <c r="AB272" s="42"/>
      <c r="AE272" s="42"/>
      <c r="AF272" s="42"/>
      <c r="AG272" s="42"/>
    </row>
    <row r="273" spans="1:33" ht="15.75" customHeight="1">
      <c r="A273" s="227"/>
      <c r="F273" s="42"/>
      <c r="L273" s="42"/>
      <c r="P273" s="42"/>
      <c r="Q273" s="42"/>
      <c r="R273" s="42"/>
      <c r="S273" s="42"/>
      <c r="T273" s="42"/>
      <c r="V273" s="42"/>
      <c r="X273" s="42"/>
      <c r="Z273" s="42"/>
      <c r="AB273" s="42"/>
      <c r="AE273" s="42"/>
      <c r="AF273" s="42"/>
      <c r="AG273" s="42"/>
    </row>
    <row r="274" spans="1:33" ht="15.75" customHeight="1">
      <c r="A274" s="227"/>
      <c r="F274" s="42"/>
      <c r="L274" s="42"/>
      <c r="P274" s="42"/>
      <c r="Q274" s="42"/>
      <c r="R274" s="42"/>
      <c r="S274" s="42"/>
      <c r="T274" s="42"/>
      <c r="V274" s="42"/>
      <c r="X274" s="42"/>
      <c r="Z274" s="42"/>
      <c r="AB274" s="42"/>
      <c r="AE274" s="42"/>
      <c r="AF274" s="42"/>
      <c r="AG274" s="42"/>
    </row>
    <row r="275" spans="1:33" ht="15.75" customHeight="1">
      <c r="A275" s="227"/>
      <c r="F275" s="42"/>
      <c r="L275" s="42"/>
      <c r="P275" s="42"/>
      <c r="Q275" s="42"/>
      <c r="R275" s="42"/>
      <c r="S275" s="42"/>
      <c r="T275" s="42"/>
      <c r="V275" s="42"/>
      <c r="X275" s="42"/>
      <c r="Z275" s="42"/>
      <c r="AB275" s="42"/>
      <c r="AE275" s="42"/>
      <c r="AF275" s="42"/>
      <c r="AG275" s="42"/>
    </row>
    <row r="276" spans="1:33" ht="15.75" customHeight="1">
      <c r="A276" s="227"/>
      <c r="F276" s="42"/>
      <c r="L276" s="42"/>
      <c r="P276" s="42"/>
      <c r="Q276" s="42"/>
      <c r="R276" s="42"/>
      <c r="S276" s="42"/>
      <c r="T276" s="42"/>
      <c r="V276" s="42"/>
      <c r="X276" s="42"/>
      <c r="Z276" s="42"/>
      <c r="AB276" s="42"/>
      <c r="AE276" s="42"/>
      <c r="AF276" s="42"/>
      <c r="AG276" s="42"/>
    </row>
    <row r="277" spans="1:33" ht="15.75" customHeight="1">
      <c r="A277" s="227"/>
      <c r="F277" s="42"/>
      <c r="L277" s="42"/>
      <c r="P277" s="42"/>
      <c r="Q277" s="42"/>
      <c r="R277" s="42"/>
      <c r="S277" s="42"/>
      <c r="T277" s="42"/>
      <c r="V277" s="42"/>
      <c r="X277" s="42"/>
      <c r="Z277" s="42"/>
      <c r="AB277" s="42"/>
      <c r="AE277" s="42"/>
      <c r="AF277" s="42"/>
      <c r="AG277" s="42"/>
    </row>
    <row r="278" spans="1:33" ht="15.75" customHeight="1">
      <c r="A278" s="227"/>
      <c r="F278" s="42"/>
      <c r="L278" s="42"/>
      <c r="P278" s="42"/>
      <c r="Q278" s="42"/>
      <c r="R278" s="42"/>
      <c r="S278" s="42"/>
      <c r="T278" s="42"/>
      <c r="V278" s="42"/>
      <c r="X278" s="42"/>
      <c r="Z278" s="42"/>
      <c r="AB278" s="42"/>
      <c r="AE278" s="42"/>
      <c r="AF278" s="42"/>
      <c r="AG278" s="42"/>
    </row>
    <row r="279" spans="1:33" ht="15.75" customHeight="1">
      <c r="A279" s="227"/>
      <c r="F279" s="42"/>
      <c r="L279" s="42"/>
      <c r="P279" s="42"/>
      <c r="Q279" s="42"/>
      <c r="R279" s="42"/>
      <c r="S279" s="42"/>
      <c r="T279" s="42"/>
      <c r="V279" s="42"/>
      <c r="X279" s="42"/>
      <c r="Z279" s="42"/>
      <c r="AB279" s="42"/>
      <c r="AE279" s="42"/>
      <c r="AF279" s="42"/>
      <c r="AG279" s="42"/>
    </row>
    <row r="280" spans="1:33" ht="15.75" customHeight="1">
      <c r="A280" s="227"/>
      <c r="F280" s="42"/>
      <c r="L280" s="42"/>
      <c r="P280" s="42"/>
      <c r="Q280" s="42"/>
      <c r="R280" s="42"/>
      <c r="S280" s="42"/>
      <c r="T280" s="42"/>
      <c r="V280" s="42"/>
      <c r="X280" s="42"/>
      <c r="Z280" s="42"/>
      <c r="AB280" s="42"/>
      <c r="AE280" s="42"/>
      <c r="AF280" s="42"/>
      <c r="AG280" s="42"/>
    </row>
    <row r="281" spans="1:33" ht="15.75" customHeight="1">
      <c r="A281" s="227"/>
      <c r="F281" s="42"/>
      <c r="L281" s="42"/>
      <c r="P281" s="42"/>
      <c r="Q281" s="42"/>
      <c r="R281" s="42"/>
      <c r="S281" s="42"/>
      <c r="T281" s="42"/>
      <c r="V281" s="42"/>
      <c r="X281" s="42"/>
      <c r="Z281" s="42"/>
      <c r="AB281" s="42"/>
      <c r="AE281" s="42"/>
      <c r="AF281" s="42"/>
      <c r="AG281" s="42"/>
    </row>
    <row r="282" spans="1:33" ht="15.75" customHeight="1">
      <c r="A282" s="227"/>
      <c r="F282" s="42"/>
      <c r="L282" s="42"/>
      <c r="P282" s="42"/>
      <c r="Q282" s="42"/>
      <c r="R282" s="42"/>
      <c r="S282" s="42"/>
      <c r="T282" s="42"/>
      <c r="V282" s="42"/>
      <c r="X282" s="42"/>
      <c r="Z282" s="42"/>
      <c r="AB282" s="42"/>
      <c r="AE282" s="42"/>
      <c r="AF282" s="42"/>
      <c r="AG282" s="42"/>
    </row>
    <row r="283" spans="1:33" ht="15.75" customHeight="1">
      <c r="A283" s="227"/>
      <c r="F283" s="42"/>
      <c r="L283" s="42"/>
      <c r="P283" s="42"/>
      <c r="Q283" s="42"/>
      <c r="R283" s="42"/>
      <c r="S283" s="42"/>
      <c r="T283" s="42"/>
      <c r="V283" s="42"/>
      <c r="X283" s="42"/>
      <c r="Z283" s="42"/>
      <c r="AB283" s="42"/>
      <c r="AE283" s="42"/>
      <c r="AF283" s="42"/>
      <c r="AG283" s="42"/>
    </row>
    <row r="284" spans="1:33" ht="15.75" customHeight="1">
      <c r="A284" s="227"/>
      <c r="F284" s="42"/>
      <c r="L284" s="42"/>
      <c r="P284" s="42"/>
      <c r="Q284" s="42"/>
      <c r="R284" s="42"/>
      <c r="S284" s="42"/>
      <c r="T284" s="42"/>
      <c r="V284" s="42"/>
      <c r="X284" s="42"/>
      <c r="Z284" s="42"/>
      <c r="AB284" s="42"/>
      <c r="AE284" s="42"/>
      <c r="AF284" s="42"/>
      <c r="AG284" s="42"/>
    </row>
    <row r="285" spans="1:33" ht="15.75" customHeight="1">
      <c r="A285" s="227"/>
      <c r="F285" s="42"/>
      <c r="L285" s="42"/>
      <c r="P285" s="42"/>
      <c r="Q285" s="42"/>
      <c r="R285" s="42"/>
      <c r="S285" s="42"/>
      <c r="T285" s="42"/>
      <c r="V285" s="42"/>
      <c r="X285" s="42"/>
      <c r="Z285" s="42"/>
      <c r="AB285" s="42"/>
      <c r="AE285" s="42"/>
      <c r="AF285" s="42"/>
      <c r="AG285" s="42"/>
    </row>
    <row r="286" spans="1:33" ht="15.75" customHeight="1">
      <c r="A286" s="227"/>
      <c r="F286" s="42"/>
      <c r="L286" s="42"/>
      <c r="P286" s="42"/>
      <c r="Q286" s="42"/>
      <c r="R286" s="42"/>
      <c r="S286" s="42"/>
      <c r="T286" s="42"/>
      <c r="V286" s="42"/>
      <c r="X286" s="42"/>
      <c r="Z286" s="42"/>
      <c r="AB286" s="42"/>
      <c r="AE286" s="42"/>
      <c r="AF286" s="42"/>
      <c r="AG286" s="42"/>
    </row>
    <row r="287" spans="1:33" ht="15.75" customHeight="1">
      <c r="A287" s="227"/>
      <c r="F287" s="42"/>
      <c r="L287" s="42"/>
      <c r="P287" s="42"/>
      <c r="Q287" s="42"/>
      <c r="R287" s="42"/>
      <c r="S287" s="42"/>
      <c r="T287" s="42"/>
      <c r="V287" s="42"/>
      <c r="X287" s="42"/>
      <c r="Z287" s="42"/>
      <c r="AB287" s="42"/>
      <c r="AE287" s="42"/>
      <c r="AF287" s="42"/>
      <c r="AG287" s="42"/>
    </row>
    <row r="288" spans="1:33" ht="15.75" customHeight="1">
      <c r="A288" s="227"/>
      <c r="F288" s="42"/>
      <c r="L288" s="42"/>
      <c r="P288" s="42"/>
      <c r="Q288" s="42"/>
      <c r="R288" s="42"/>
      <c r="S288" s="42"/>
      <c r="T288" s="42"/>
      <c r="V288" s="42"/>
      <c r="X288" s="42"/>
      <c r="Z288" s="42"/>
      <c r="AB288" s="42"/>
      <c r="AE288" s="42"/>
      <c r="AF288" s="42"/>
      <c r="AG288" s="42"/>
    </row>
    <row r="289" spans="1:33" ht="15.75" customHeight="1">
      <c r="A289" s="227"/>
      <c r="F289" s="42"/>
      <c r="L289" s="42"/>
      <c r="P289" s="42"/>
      <c r="Q289" s="42"/>
      <c r="R289" s="42"/>
      <c r="S289" s="42"/>
      <c r="T289" s="42"/>
      <c r="V289" s="42"/>
      <c r="X289" s="42"/>
      <c r="Z289" s="42"/>
      <c r="AB289" s="42"/>
      <c r="AE289" s="42"/>
      <c r="AF289" s="42"/>
      <c r="AG289" s="42"/>
    </row>
    <row r="290" spans="1:33" ht="15.75" customHeight="1">
      <c r="A290" s="227"/>
      <c r="F290" s="42"/>
      <c r="L290" s="42"/>
      <c r="P290" s="42"/>
      <c r="Q290" s="42"/>
      <c r="R290" s="42"/>
      <c r="S290" s="42"/>
      <c r="T290" s="42"/>
      <c r="V290" s="42"/>
      <c r="X290" s="42"/>
      <c r="Z290" s="42"/>
      <c r="AB290" s="42"/>
      <c r="AE290" s="42"/>
      <c r="AF290" s="42"/>
      <c r="AG290" s="42"/>
    </row>
    <row r="291" spans="1:33" ht="15.75" customHeight="1">
      <c r="A291" s="227"/>
      <c r="F291" s="42"/>
      <c r="L291" s="42"/>
      <c r="P291" s="42"/>
      <c r="Q291" s="42"/>
      <c r="R291" s="42"/>
      <c r="S291" s="42"/>
      <c r="T291" s="42"/>
      <c r="V291" s="42"/>
      <c r="X291" s="42"/>
      <c r="Z291" s="42"/>
      <c r="AB291" s="42"/>
      <c r="AE291" s="42"/>
      <c r="AF291" s="42"/>
      <c r="AG291" s="42"/>
    </row>
    <row r="292" spans="1:33" ht="15.75" customHeight="1">
      <c r="A292" s="227"/>
      <c r="F292" s="42"/>
      <c r="L292" s="42"/>
      <c r="P292" s="42"/>
      <c r="Q292" s="42"/>
      <c r="R292" s="42"/>
      <c r="S292" s="42"/>
      <c r="T292" s="42"/>
      <c r="V292" s="42"/>
      <c r="X292" s="42"/>
      <c r="Z292" s="42"/>
      <c r="AB292" s="42"/>
      <c r="AE292" s="42"/>
      <c r="AF292" s="42"/>
      <c r="AG292" s="42"/>
    </row>
    <row r="293" spans="1:33" ht="15.75" customHeight="1">
      <c r="A293" s="227"/>
      <c r="F293" s="42"/>
      <c r="L293" s="42"/>
      <c r="P293" s="42"/>
      <c r="Q293" s="42"/>
      <c r="R293" s="42"/>
      <c r="S293" s="42"/>
      <c r="T293" s="42"/>
      <c r="V293" s="42"/>
      <c r="X293" s="42"/>
      <c r="Z293" s="42"/>
      <c r="AB293" s="42"/>
      <c r="AE293" s="42"/>
      <c r="AF293" s="42"/>
      <c r="AG293" s="42"/>
    </row>
    <row r="294" spans="1:33" ht="15.75" customHeight="1">
      <c r="A294" s="227"/>
      <c r="F294" s="42"/>
      <c r="L294" s="42"/>
      <c r="P294" s="42"/>
      <c r="Q294" s="42"/>
      <c r="R294" s="42"/>
      <c r="S294" s="42"/>
      <c r="T294" s="42"/>
      <c r="V294" s="42"/>
      <c r="X294" s="42"/>
      <c r="Z294" s="42"/>
      <c r="AB294" s="42"/>
      <c r="AE294" s="42"/>
      <c r="AF294" s="42"/>
      <c r="AG294" s="42"/>
    </row>
    <row r="295" spans="1:33" ht="15.75" customHeight="1">
      <c r="A295" s="227"/>
      <c r="F295" s="42"/>
      <c r="L295" s="42"/>
      <c r="P295" s="42"/>
      <c r="Q295" s="42"/>
      <c r="R295" s="42"/>
      <c r="S295" s="42"/>
      <c r="T295" s="42"/>
      <c r="V295" s="42"/>
      <c r="X295" s="42"/>
      <c r="Z295" s="42"/>
      <c r="AB295" s="42"/>
      <c r="AE295" s="42"/>
      <c r="AF295" s="42"/>
      <c r="AG295" s="42"/>
    </row>
    <row r="296" spans="1:33" ht="15.75" customHeight="1">
      <c r="A296" s="227"/>
      <c r="F296" s="42"/>
      <c r="L296" s="42"/>
      <c r="P296" s="42"/>
      <c r="Q296" s="42"/>
      <c r="R296" s="42"/>
      <c r="S296" s="42"/>
      <c r="T296" s="42"/>
      <c r="V296" s="42"/>
      <c r="X296" s="42"/>
      <c r="Z296" s="42"/>
      <c r="AB296" s="42"/>
      <c r="AE296" s="42"/>
      <c r="AF296" s="42"/>
      <c r="AG296" s="42"/>
    </row>
    <row r="297" spans="1:33" ht="15.75" customHeight="1">
      <c r="A297" s="227"/>
      <c r="F297" s="42"/>
      <c r="L297" s="42"/>
      <c r="P297" s="42"/>
      <c r="Q297" s="42"/>
      <c r="R297" s="42"/>
      <c r="S297" s="42"/>
      <c r="T297" s="42"/>
      <c r="V297" s="42"/>
      <c r="X297" s="42"/>
      <c r="Z297" s="42"/>
      <c r="AB297" s="42"/>
      <c r="AE297" s="42"/>
      <c r="AF297" s="42"/>
      <c r="AG297" s="42"/>
    </row>
    <row r="298" spans="1:33" ht="15.75" customHeight="1">
      <c r="A298" s="227"/>
      <c r="F298" s="42"/>
      <c r="L298" s="42"/>
      <c r="P298" s="42"/>
      <c r="Q298" s="42"/>
      <c r="R298" s="42"/>
      <c r="S298" s="42"/>
      <c r="T298" s="42"/>
      <c r="V298" s="42"/>
      <c r="X298" s="42"/>
      <c r="Z298" s="42"/>
      <c r="AB298" s="42"/>
      <c r="AE298" s="42"/>
      <c r="AF298" s="42"/>
      <c r="AG298" s="42"/>
    </row>
    <row r="299" spans="1:33" ht="15.75" customHeight="1">
      <c r="A299" s="227"/>
      <c r="F299" s="42"/>
      <c r="L299" s="42"/>
      <c r="P299" s="42"/>
      <c r="Q299" s="42"/>
      <c r="R299" s="42"/>
      <c r="S299" s="42"/>
      <c r="T299" s="42"/>
      <c r="V299" s="42"/>
      <c r="X299" s="42"/>
      <c r="Z299" s="42"/>
      <c r="AB299" s="42"/>
      <c r="AE299" s="42"/>
      <c r="AF299" s="42"/>
      <c r="AG299" s="42"/>
    </row>
    <row r="300" spans="1:33" ht="15.75" customHeight="1">
      <c r="A300" s="227"/>
      <c r="F300" s="42"/>
      <c r="L300" s="42"/>
      <c r="P300" s="42"/>
      <c r="Q300" s="42"/>
      <c r="R300" s="42"/>
      <c r="S300" s="42"/>
      <c r="T300" s="42"/>
      <c r="V300" s="42"/>
      <c r="X300" s="42"/>
      <c r="Z300" s="42"/>
      <c r="AB300" s="42"/>
      <c r="AE300" s="42"/>
      <c r="AF300" s="42"/>
      <c r="AG300" s="42"/>
    </row>
    <row r="301" spans="1:33" ht="15.75" customHeight="1">
      <c r="A301" s="227"/>
      <c r="F301" s="42"/>
      <c r="L301" s="42"/>
      <c r="P301" s="42"/>
      <c r="Q301" s="42"/>
      <c r="R301" s="42"/>
      <c r="S301" s="42"/>
      <c r="T301" s="42"/>
      <c r="V301" s="42"/>
      <c r="X301" s="42"/>
      <c r="Z301" s="42"/>
      <c r="AB301" s="42"/>
      <c r="AE301" s="42"/>
      <c r="AF301" s="42"/>
      <c r="AG301" s="42"/>
    </row>
    <row r="302" spans="1:33" ht="15.75" customHeight="1">
      <c r="A302" s="227"/>
      <c r="F302" s="42"/>
      <c r="L302" s="42"/>
      <c r="P302" s="42"/>
      <c r="Q302" s="42"/>
      <c r="R302" s="42"/>
      <c r="S302" s="42"/>
      <c r="T302" s="42"/>
      <c r="V302" s="42"/>
      <c r="X302" s="42"/>
      <c r="Z302" s="42"/>
      <c r="AB302" s="42"/>
      <c r="AE302" s="42"/>
      <c r="AF302" s="42"/>
      <c r="AG302" s="42"/>
    </row>
    <row r="303" spans="1:33" ht="15.75" customHeight="1">
      <c r="A303" s="227"/>
      <c r="F303" s="42"/>
      <c r="L303" s="42"/>
      <c r="P303" s="42"/>
      <c r="Q303" s="42"/>
      <c r="R303" s="42"/>
      <c r="S303" s="42"/>
      <c r="T303" s="42"/>
      <c r="V303" s="42"/>
      <c r="X303" s="42"/>
      <c r="Z303" s="42"/>
      <c r="AB303" s="42"/>
      <c r="AE303" s="42"/>
      <c r="AF303" s="42"/>
      <c r="AG303" s="42"/>
    </row>
    <row r="304" spans="1:33" ht="15.75" customHeight="1">
      <c r="A304" s="227"/>
      <c r="F304" s="42"/>
      <c r="L304" s="42"/>
      <c r="P304" s="42"/>
      <c r="Q304" s="42"/>
      <c r="R304" s="42"/>
      <c r="S304" s="42"/>
      <c r="T304" s="42"/>
      <c r="V304" s="42"/>
      <c r="X304" s="42"/>
      <c r="Z304" s="42"/>
      <c r="AB304" s="42"/>
      <c r="AE304" s="42"/>
      <c r="AF304" s="42"/>
      <c r="AG304" s="42"/>
    </row>
    <row r="305" spans="1:33" ht="15.75" customHeight="1">
      <c r="A305" s="227"/>
      <c r="F305" s="42"/>
      <c r="L305" s="42"/>
      <c r="P305" s="42"/>
      <c r="Q305" s="42"/>
      <c r="R305" s="42"/>
      <c r="S305" s="42"/>
      <c r="T305" s="42"/>
      <c r="V305" s="42"/>
      <c r="X305" s="42"/>
      <c r="Z305" s="42"/>
      <c r="AB305" s="42"/>
      <c r="AE305" s="42"/>
      <c r="AF305" s="42"/>
      <c r="AG305" s="42"/>
    </row>
    <row r="306" spans="1:33" ht="15.75" customHeight="1">
      <c r="A306" s="227"/>
      <c r="F306" s="42"/>
      <c r="L306" s="42"/>
      <c r="P306" s="42"/>
      <c r="Q306" s="42"/>
      <c r="R306" s="42"/>
      <c r="S306" s="42"/>
      <c r="T306" s="42"/>
      <c r="V306" s="42"/>
      <c r="X306" s="42"/>
      <c r="Z306" s="42"/>
      <c r="AB306" s="42"/>
      <c r="AE306" s="42"/>
      <c r="AF306" s="42"/>
      <c r="AG306" s="42"/>
    </row>
    <row r="307" spans="1:33" ht="15.75" customHeight="1">
      <c r="A307" s="227"/>
      <c r="F307" s="42"/>
      <c r="L307" s="42"/>
      <c r="P307" s="42"/>
      <c r="Q307" s="42"/>
      <c r="R307" s="42"/>
      <c r="S307" s="42"/>
      <c r="T307" s="42"/>
      <c r="V307" s="42"/>
      <c r="X307" s="42"/>
      <c r="Z307" s="42"/>
      <c r="AB307" s="42"/>
      <c r="AE307" s="42"/>
      <c r="AF307" s="42"/>
      <c r="AG307" s="42"/>
    </row>
    <row r="308" spans="1:33" ht="15.75" customHeight="1">
      <c r="A308" s="227"/>
      <c r="F308" s="42"/>
      <c r="L308" s="42"/>
      <c r="P308" s="42"/>
      <c r="Q308" s="42"/>
      <c r="R308" s="42"/>
      <c r="S308" s="42"/>
      <c r="T308" s="42"/>
      <c r="V308" s="42"/>
      <c r="X308" s="42"/>
      <c r="Z308" s="42"/>
      <c r="AB308" s="42"/>
      <c r="AE308" s="42"/>
      <c r="AF308" s="42"/>
      <c r="AG308" s="42"/>
    </row>
    <row r="309" spans="1:33" ht="15.75" customHeight="1">
      <c r="A309" s="227"/>
      <c r="F309" s="42"/>
      <c r="L309" s="42"/>
      <c r="P309" s="42"/>
      <c r="Q309" s="42"/>
      <c r="R309" s="42"/>
      <c r="S309" s="42"/>
      <c r="T309" s="42"/>
      <c r="V309" s="42"/>
      <c r="X309" s="42"/>
      <c r="Z309" s="42"/>
      <c r="AB309" s="42"/>
      <c r="AE309" s="42"/>
      <c r="AF309" s="42"/>
      <c r="AG309" s="42"/>
    </row>
    <row r="310" spans="1:33" ht="15.75" customHeight="1">
      <c r="A310" s="227"/>
      <c r="F310" s="42"/>
      <c r="L310" s="42"/>
      <c r="P310" s="42"/>
      <c r="Q310" s="42"/>
      <c r="R310" s="42"/>
      <c r="S310" s="42"/>
      <c r="T310" s="42"/>
      <c r="V310" s="42"/>
      <c r="X310" s="42"/>
      <c r="Z310" s="42"/>
      <c r="AB310" s="42"/>
      <c r="AE310" s="42"/>
      <c r="AF310" s="42"/>
      <c r="AG310" s="42"/>
    </row>
    <row r="311" spans="1:33" ht="15.75" customHeight="1">
      <c r="A311" s="227"/>
      <c r="F311" s="42"/>
      <c r="L311" s="42"/>
      <c r="P311" s="42"/>
      <c r="Q311" s="42"/>
      <c r="R311" s="42"/>
      <c r="S311" s="42"/>
      <c r="T311" s="42"/>
      <c r="V311" s="42"/>
      <c r="X311" s="42"/>
      <c r="Z311" s="42"/>
      <c r="AB311" s="42"/>
      <c r="AE311" s="42"/>
      <c r="AF311" s="42"/>
      <c r="AG311" s="42"/>
    </row>
    <row r="312" spans="1:33" ht="15.75" customHeight="1">
      <c r="A312" s="227"/>
      <c r="F312" s="42"/>
      <c r="L312" s="42"/>
      <c r="P312" s="42"/>
      <c r="Q312" s="42"/>
      <c r="R312" s="42"/>
      <c r="S312" s="42"/>
      <c r="T312" s="42"/>
      <c r="V312" s="42"/>
      <c r="X312" s="42"/>
      <c r="Z312" s="42"/>
      <c r="AB312" s="42"/>
      <c r="AE312" s="42"/>
      <c r="AF312" s="42"/>
      <c r="AG312" s="42"/>
    </row>
    <row r="313" spans="1:33" ht="15.75" customHeight="1">
      <c r="A313" s="227"/>
      <c r="F313" s="42"/>
      <c r="L313" s="42"/>
      <c r="P313" s="42"/>
      <c r="Q313" s="42"/>
      <c r="R313" s="42"/>
      <c r="S313" s="42"/>
      <c r="T313" s="42"/>
      <c r="V313" s="42"/>
      <c r="X313" s="42"/>
      <c r="Z313" s="42"/>
      <c r="AB313" s="42"/>
      <c r="AE313" s="42"/>
      <c r="AF313" s="42"/>
      <c r="AG313" s="42"/>
    </row>
    <row r="314" spans="1:33" ht="15.75" customHeight="1">
      <c r="A314" s="227"/>
      <c r="F314" s="42"/>
      <c r="L314" s="42"/>
      <c r="P314" s="42"/>
      <c r="Q314" s="42"/>
      <c r="R314" s="42"/>
      <c r="S314" s="42"/>
      <c r="T314" s="42"/>
      <c r="V314" s="42"/>
      <c r="X314" s="42"/>
      <c r="Z314" s="42"/>
      <c r="AB314" s="42"/>
      <c r="AE314" s="42"/>
      <c r="AF314" s="42"/>
      <c r="AG314" s="42"/>
    </row>
    <row r="315" spans="1:33" ht="15.75" customHeight="1">
      <c r="A315" s="227"/>
      <c r="F315" s="42"/>
      <c r="L315" s="42"/>
      <c r="P315" s="42"/>
      <c r="Q315" s="42"/>
      <c r="R315" s="42"/>
      <c r="S315" s="42"/>
      <c r="T315" s="42"/>
      <c r="V315" s="42"/>
      <c r="X315" s="42"/>
      <c r="Z315" s="42"/>
      <c r="AB315" s="42"/>
      <c r="AE315" s="42"/>
      <c r="AF315" s="42"/>
      <c r="AG315" s="42"/>
    </row>
    <row r="316" spans="1:33" ht="15.75" customHeight="1">
      <c r="A316" s="227"/>
      <c r="F316" s="42"/>
      <c r="L316" s="42"/>
      <c r="P316" s="42"/>
      <c r="Q316" s="42"/>
      <c r="R316" s="42"/>
      <c r="S316" s="42"/>
      <c r="T316" s="42"/>
      <c r="V316" s="42"/>
      <c r="X316" s="42"/>
      <c r="Z316" s="42"/>
      <c r="AB316" s="42"/>
      <c r="AE316" s="42"/>
      <c r="AF316" s="42"/>
      <c r="AG316" s="42"/>
    </row>
    <row r="317" spans="1:33" ht="15.75" customHeight="1">
      <c r="A317" s="227"/>
      <c r="F317" s="42"/>
      <c r="L317" s="42"/>
      <c r="P317" s="42"/>
      <c r="Q317" s="42"/>
      <c r="R317" s="42"/>
      <c r="S317" s="42"/>
      <c r="T317" s="42"/>
      <c r="V317" s="42"/>
      <c r="X317" s="42"/>
      <c r="Z317" s="42"/>
      <c r="AB317" s="42"/>
      <c r="AE317" s="42"/>
      <c r="AF317" s="42"/>
      <c r="AG317" s="42"/>
    </row>
    <row r="318" spans="1:33" ht="15.75" customHeight="1">
      <c r="A318" s="227"/>
      <c r="F318" s="42"/>
      <c r="L318" s="42"/>
      <c r="P318" s="42"/>
      <c r="Q318" s="42"/>
      <c r="R318" s="42"/>
      <c r="S318" s="42"/>
      <c r="T318" s="42"/>
      <c r="V318" s="42"/>
      <c r="X318" s="42"/>
      <c r="Z318" s="42"/>
      <c r="AB318" s="42"/>
      <c r="AE318" s="42"/>
      <c r="AF318" s="42"/>
      <c r="AG318" s="42"/>
    </row>
    <row r="319" spans="1:33" ht="15.75" customHeight="1">
      <c r="A319" s="227"/>
      <c r="F319" s="42"/>
      <c r="L319" s="42"/>
      <c r="P319" s="42"/>
      <c r="Q319" s="42"/>
      <c r="R319" s="42"/>
      <c r="S319" s="42"/>
      <c r="T319" s="42"/>
      <c r="V319" s="42"/>
      <c r="X319" s="42"/>
      <c r="Z319" s="42"/>
      <c r="AB319" s="42"/>
      <c r="AE319" s="42"/>
      <c r="AF319" s="42"/>
      <c r="AG319" s="42"/>
    </row>
    <row r="320" spans="1:33" ht="15.75" customHeight="1">
      <c r="A320" s="227"/>
      <c r="F320" s="42"/>
      <c r="L320" s="42"/>
      <c r="P320" s="42"/>
      <c r="Q320" s="42"/>
      <c r="R320" s="42"/>
      <c r="S320" s="42"/>
      <c r="T320" s="42"/>
      <c r="V320" s="42"/>
      <c r="X320" s="42"/>
      <c r="Z320" s="42"/>
      <c r="AB320" s="42"/>
      <c r="AE320" s="42"/>
      <c r="AF320" s="42"/>
      <c r="AG320" s="42"/>
    </row>
    <row r="321" spans="1:33" ht="15.75" customHeight="1">
      <c r="A321" s="227"/>
      <c r="F321" s="42"/>
      <c r="L321" s="42"/>
      <c r="P321" s="42"/>
      <c r="Q321" s="42"/>
      <c r="R321" s="42"/>
      <c r="S321" s="42"/>
      <c r="T321" s="42"/>
      <c r="V321" s="42"/>
      <c r="X321" s="42"/>
      <c r="Z321" s="42"/>
      <c r="AB321" s="42"/>
      <c r="AE321" s="42"/>
      <c r="AF321" s="42"/>
      <c r="AG321" s="42"/>
    </row>
    <row r="322" spans="1:33" ht="15.75" customHeight="1">
      <c r="A322" s="227"/>
      <c r="F322" s="42"/>
      <c r="L322" s="42"/>
      <c r="P322" s="42"/>
      <c r="Q322" s="42"/>
      <c r="R322" s="42"/>
      <c r="S322" s="42"/>
      <c r="T322" s="42"/>
      <c r="V322" s="42"/>
      <c r="X322" s="42"/>
      <c r="Z322" s="42"/>
      <c r="AB322" s="42"/>
      <c r="AE322" s="42"/>
      <c r="AF322" s="42"/>
      <c r="AG322" s="42"/>
    </row>
    <row r="323" spans="1:33" ht="15.75" customHeight="1">
      <c r="A323" s="227"/>
      <c r="F323" s="42"/>
      <c r="L323" s="42"/>
      <c r="P323" s="42"/>
      <c r="Q323" s="42"/>
      <c r="R323" s="42"/>
      <c r="S323" s="42"/>
      <c r="T323" s="42"/>
      <c r="V323" s="42"/>
      <c r="X323" s="42"/>
      <c r="Z323" s="42"/>
      <c r="AB323" s="42"/>
      <c r="AE323" s="42"/>
      <c r="AF323" s="42"/>
      <c r="AG323" s="42"/>
    </row>
    <row r="324" spans="1:33" ht="15.75" customHeight="1">
      <c r="A324" s="227"/>
      <c r="F324" s="42"/>
      <c r="L324" s="42"/>
      <c r="P324" s="42"/>
      <c r="Q324" s="42"/>
      <c r="R324" s="42"/>
      <c r="S324" s="42"/>
      <c r="T324" s="42"/>
      <c r="V324" s="42"/>
      <c r="X324" s="42"/>
      <c r="Z324" s="42"/>
      <c r="AB324" s="42"/>
      <c r="AE324" s="42"/>
      <c r="AF324" s="42"/>
      <c r="AG324" s="42"/>
    </row>
    <row r="325" spans="1:33" ht="15.75" customHeight="1">
      <c r="A325" s="227"/>
      <c r="F325" s="42"/>
      <c r="L325" s="42"/>
      <c r="P325" s="42"/>
      <c r="Q325" s="42"/>
      <c r="R325" s="42"/>
      <c r="S325" s="42"/>
      <c r="T325" s="42"/>
      <c r="V325" s="42"/>
      <c r="X325" s="42"/>
      <c r="Z325" s="42"/>
      <c r="AB325" s="42"/>
      <c r="AE325" s="42"/>
      <c r="AF325" s="42"/>
      <c r="AG325" s="42"/>
    </row>
    <row r="326" spans="1:33" ht="15.75" customHeight="1">
      <c r="A326" s="227"/>
      <c r="F326" s="42"/>
      <c r="L326" s="42"/>
      <c r="P326" s="42"/>
      <c r="Q326" s="42"/>
      <c r="R326" s="42"/>
      <c r="S326" s="42"/>
      <c r="T326" s="42"/>
      <c r="V326" s="42"/>
      <c r="X326" s="42"/>
      <c r="Z326" s="42"/>
      <c r="AB326" s="42"/>
      <c r="AE326" s="42"/>
      <c r="AF326" s="42"/>
      <c r="AG326" s="42"/>
    </row>
    <row r="327" spans="1:33" ht="15.75" customHeight="1"/>
    <row r="328" spans="1:33" ht="15.75" customHeight="1"/>
    <row r="329" spans="1:33" ht="15.75" customHeight="1"/>
    <row r="330" spans="1:33" ht="15.75" customHeight="1"/>
    <row r="331" spans="1:33" ht="15.75" customHeight="1"/>
    <row r="332" spans="1:33" ht="15.75" customHeight="1"/>
    <row r="333" spans="1:33" ht="15.75" customHeight="1"/>
    <row r="334" spans="1:33" ht="15.75" customHeight="1"/>
    <row r="335" spans="1:33" ht="15.75" customHeight="1"/>
    <row r="336" spans="1: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1">
    <mergeCell ref="S14:T14"/>
    <mergeCell ref="AM3:AO3"/>
    <mergeCell ref="AM4:AO4"/>
    <mergeCell ref="D1:AL4"/>
    <mergeCell ref="X15:X16"/>
    <mergeCell ref="Y15:Y16"/>
    <mergeCell ref="Z15:Z16"/>
    <mergeCell ref="AF15:AF16"/>
    <mergeCell ref="AE15:AE16"/>
    <mergeCell ref="AC15:AC16"/>
    <mergeCell ref="AD15:AD16"/>
    <mergeCell ref="AB15:AB16"/>
    <mergeCell ref="AA15:AA16"/>
    <mergeCell ref="F15:F16"/>
    <mergeCell ref="G15:G16"/>
    <mergeCell ref="H15:H16"/>
    <mergeCell ref="L15:L16"/>
    <mergeCell ref="AL11:AO11"/>
    <mergeCell ref="AN12:AO14"/>
    <mergeCell ref="AL12:AM14"/>
    <mergeCell ref="AG15:AG16"/>
    <mergeCell ref="AH15:AH16"/>
    <mergeCell ref="AI15:AI16"/>
    <mergeCell ref="AH12:AK14"/>
    <mergeCell ref="A1:C4"/>
    <mergeCell ref="O12:AG13"/>
    <mergeCell ref="M11:AK11"/>
    <mergeCell ref="A11:B14"/>
    <mergeCell ref="C11:D14"/>
    <mergeCell ref="E7:AO7"/>
    <mergeCell ref="A7:D7"/>
    <mergeCell ref="A6:AO6"/>
    <mergeCell ref="E8:AO8"/>
    <mergeCell ref="E9:AO9"/>
    <mergeCell ref="AM2:AO2"/>
    <mergeCell ref="AM1:AO1"/>
    <mergeCell ref="A5:AO5"/>
    <mergeCell ref="A9:D9"/>
    <mergeCell ref="A8:D8"/>
    <mergeCell ref="E11:H14"/>
    <mergeCell ref="I11:L14"/>
    <mergeCell ref="M12:N14"/>
    <mergeCell ref="O14:P14"/>
    <mergeCell ref="U14:V14"/>
    <mergeCell ref="W14:X14"/>
    <mergeCell ref="AC14:AG14"/>
    <mergeCell ref="Y14:Z14"/>
    <mergeCell ref="AA14:AB14"/>
    <mergeCell ref="D15:D16"/>
    <mergeCell ref="B15:B16"/>
    <mergeCell ref="A15:A16"/>
    <mergeCell ref="J17:J20"/>
    <mergeCell ref="K17:K20"/>
    <mergeCell ref="E17:E20"/>
    <mergeCell ref="S15:S16"/>
    <mergeCell ref="M15:M16"/>
    <mergeCell ref="N15:N16"/>
    <mergeCell ref="P15:P16"/>
    <mergeCell ref="R15:R16"/>
    <mergeCell ref="Q15:Q16"/>
    <mergeCell ref="O15:O16"/>
    <mergeCell ref="I17:I20"/>
    <mergeCell ref="I15:I16"/>
    <mergeCell ref="K15:K16"/>
    <mergeCell ref="J15:J16"/>
    <mergeCell ref="AI17:AI20"/>
    <mergeCell ref="AH17:AH20"/>
    <mergeCell ref="AI22:AI24"/>
    <mergeCell ref="AH22:AH24"/>
    <mergeCell ref="T15:T16"/>
    <mergeCell ref="F17:F20"/>
    <mergeCell ref="H17:H20"/>
    <mergeCell ref="L17:L20"/>
    <mergeCell ref="A22:A24"/>
    <mergeCell ref="B22:B24"/>
    <mergeCell ref="F22:F24"/>
    <mergeCell ref="E22:E24"/>
    <mergeCell ref="H22:H24"/>
    <mergeCell ref="I22:I24"/>
    <mergeCell ref="J22:J24"/>
    <mergeCell ref="K22:K24"/>
    <mergeCell ref="L22:L24"/>
    <mergeCell ref="E15:E16"/>
    <mergeCell ref="V15:V16"/>
    <mergeCell ref="U15:U16"/>
    <mergeCell ref="W15:W16"/>
    <mergeCell ref="A17:A20"/>
    <mergeCell ref="B17:B20"/>
    <mergeCell ref="C15:C16"/>
    <mergeCell ref="AJ22:AJ24"/>
    <mergeCell ref="AK22:AK24"/>
    <mergeCell ref="AO15:AO16"/>
    <mergeCell ref="AL15:AL16"/>
    <mergeCell ref="AJ15:AJ16"/>
    <mergeCell ref="AK15:AK16"/>
    <mergeCell ref="AJ17:AJ20"/>
    <mergeCell ref="AK17:AK20"/>
    <mergeCell ref="AM19:AM20"/>
    <mergeCell ref="AL19:AL20"/>
    <mergeCell ref="AM15:AM16"/>
    <mergeCell ref="AN15:AN16"/>
  </mergeCells>
  <conditionalFormatting sqref="I17 AI17 I22 AI22">
    <cfRule type="cellIs" dxfId="147" priority="1" operator="equal">
      <formula>"1 - Rara vez"</formula>
    </cfRule>
  </conditionalFormatting>
  <conditionalFormatting sqref="I17 AI17 I22 AI22">
    <cfRule type="cellIs" dxfId="146" priority="2" operator="equal">
      <formula>"2 - Improbable"</formula>
    </cfRule>
  </conditionalFormatting>
  <conditionalFormatting sqref="I17 AI17 I22 AI22">
    <cfRule type="cellIs" dxfId="145" priority="3" operator="equal">
      <formula>"3 - Posible"</formula>
    </cfRule>
  </conditionalFormatting>
  <conditionalFormatting sqref="I17 AI17 I22 AI22">
    <cfRule type="cellIs" dxfId="144" priority="4" operator="equal">
      <formula>"4 - Probable"</formula>
    </cfRule>
  </conditionalFormatting>
  <conditionalFormatting sqref="J17 AI17:AJ17 J22 AI22:AJ22">
    <cfRule type="cellIs" dxfId="143" priority="5" operator="equal">
      <formula>"1 - Insignificante"</formula>
    </cfRule>
  </conditionalFormatting>
  <conditionalFormatting sqref="J17 AI17:AJ17 J22 AI22:AJ22">
    <cfRule type="cellIs" dxfId="142" priority="6" operator="equal">
      <formula>"2 - Menor"</formula>
    </cfRule>
  </conditionalFormatting>
  <conditionalFormatting sqref="J17 AI17:AJ17 J22 AI22:AJ22">
    <cfRule type="cellIs" dxfId="141" priority="7" operator="equal">
      <formula>"3 - Moderado"</formula>
    </cfRule>
  </conditionalFormatting>
  <conditionalFormatting sqref="J17 AI17:AJ17 J22 AI22:AJ22">
    <cfRule type="cellIs" dxfId="140" priority="8" operator="equal">
      <formula>"4 - Mayor"</formula>
    </cfRule>
  </conditionalFormatting>
  <conditionalFormatting sqref="K17 AJ17:AK17 K22 AJ22:AK22">
    <cfRule type="cellIs" dxfId="139" priority="9" operator="equal">
      <formula>"Zona de Riesgo Baja"</formula>
    </cfRule>
  </conditionalFormatting>
  <conditionalFormatting sqref="K17 AJ17:AK17 K22 AJ22:AK22">
    <cfRule type="cellIs" dxfId="138" priority="10" operator="equal">
      <formula>"Zona de Riesgo Moderada"</formula>
    </cfRule>
  </conditionalFormatting>
  <conditionalFormatting sqref="K17:K20 AK17:AK20 K22 AK22">
    <cfRule type="containsText" dxfId="137" priority="11" operator="containsText" text="Zona de Riesgo Extrema">
      <formula>NOT(ISERROR(SEARCH(("Zona de Riesgo Extrema"),(K17))))</formula>
    </cfRule>
  </conditionalFormatting>
  <conditionalFormatting sqref="K17:K20 AK17:AK20 K22 AK22">
    <cfRule type="containsText" dxfId="136" priority="12" operator="containsText" text="Zona de Riesgo Alta">
      <formula>NOT(ISERROR(SEARCH(("Zona de Riesgo Alta"),(K17))))</formula>
    </cfRule>
  </conditionalFormatting>
  <conditionalFormatting sqref="AI17 AI22">
    <cfRule type="cellIs" dxfId="135" priority="13" operator="equal">
      <formula>"1 - Rara vez"</formula>
    </cfRule>
  </conditionalFormatting>
  <conditionalFormatting sqref="AI17 AI22">
    <cfRule type="cellIs" dxfId="134" priority="14" operator="equal">
      <formula>"2 - Improbable"</formula>
    </cfRule>
  </conditionalFormatting>
  <conditionalFormatting sqref="AI17 AI22">
    <cfRule type="cellIs" dxfId="133" priority="15" operator="equal">
      <formula>"3 - Posible"</formula>
    </cfRule>
  </conditionalFormatting>
  <conditionalFormatting sqref="AI17 AI22">
    <cfRule type="cellIs" dxfId="132" priority="16" operator="equal">
      <formula>"4 - Probable"</formula>
    </cfRule>
  </conditionalFormatting>
  <conditionalFormatting sqref="AJ17 AJ22">
    <cfRule type="cellIs" dxfId="131" priority="17" operator="equal">
      <formula>"1 - Insignificante"</formula>
    </cfRule>
  </conditionalFormatting>
  <conditionalFormatting sqref="AJ17 AJ22">
    <cfRule type="cellIs" dxfId="130" priority="18" operator="equal">
      <formula>"2 - Menor"</formula>
    </cfRule>
  </conditionalFormatting>
  <conditionalFormatting sqref="AJ17 AJ22">
    <cfRule type="cellIs" dxfId="129" priority="19" operator="equal">
      <formula>"3 - Moderado"</formula>
    </cfRule>
  </conditionalFormatting>
  <conditionalFormatting sqref="AJ17 AJ22">
    <cfRule type="cellIs" dxfId="128" priority="20" operator="equal">
      <formula>"4 - Mayor"</formula>
    </cfRule>
  </conditionalFormatting>
  <conditionalFormatting sqref="AK17 AK22">
    <cfRule type="cellIs" dxfId="127" priority="21" operator="equal">
      <formula>"Zona de Riesgo Baja"</formula>
    </cfRule>
  </conditionalFormatting>
  <conditionalFormatting sqref="AK17 AK22">
    <cfRule type="cellIs" dxfId="126" priority="22" operator="equal">
      <formula>"Zona de Riesgo Moderada"</formula>
    </cfRule>
  </conditionalFormatting>
  <conditionalFormatting sqref="I17:I20 AI17:AI20 I22 AI22">
    <cfRule type="containsText" dxfId="125" priority="23" operator="containsText" text="5 - Casi seguro">
      <formula>NOT(ISERROR(SEARCH(("5 - Casi seguro"),(I17))))</formula>
    </cfRule>
  </conditionalFormatting>
  <conditionalFormatting sqref="J17:J20 AJ17:AJ20 J22 AJ22">
    <cfRule type="containsText" dxfId="124" priority="24" operator="containsText" text="5 - Catastrófico">
      <formula>NOT(ISERROR(SEARCH(("5 - Catastrófico"),(J17))))</formula>
    </cfRule>
  </conditionalFormatting>
  <dataValidations count="15">
    <dataValidation type="list" allowBlank="1" showInputMessage="1" showErrorMessage="1" prompt=" - " sqref="J17 AJ17 J22 AJ22" xr:uid="{00000000-0002-0000-1500-000000000000}">
      <formula1>$G$105:$G$109</formula1>
    </dataValidation>
    <dataValidation type="list" allowBlank="1" showInputMessage="1" showErrorMessage="1" prompt=" - " sqref="I17 AI17 I22 AI22" xr:uid="{00000000-0002-0000-1500-000001000000}">
      <formula1>$G$98:$G$102</formula1>
    </dataValidation>
    <dataValidation type="list" allowBlank="1" showInputMessage="1" showErrorMessage="1" prompt=" - " sqref="K17 AK17 K22 AK22" xr:uid="{00000000-0002-0000-1500-000002000000}">
      <formula1>$I$98:$I$101</formula1>
    </dataValidation>
    <dataValidation type="list" allowBlank="1" showInputMessage="1" showErrorMessage="1" prompt=" - " sqref="T17:T20 V17:V20 X17:X20 Z17:Z20 T22:T24 V22:V24 X22:X24 Z22:Z24" xr:uid="{00000000-0002-0000-1500-000003000000}">
      <formula1>$I$108:$I$109</formula1>
    </dataValidation>
    <dataValidation type="list" allowBlank="1" showInputMessage="1" showErrorMessage="1" prompt=" - " sqref="AG17:AG20 AG22:AG24" xr:uid="{00000000-0002-0000-1500-000004000000}">
      <formula1>$I$120:$I$121</formula1>
    </dataValidation>
    <dataValidation type="list" allowBlank="1" showInputMessage="1" showErrorMessage="1" prompt=" - " sqref="AE17:AE20 AE22:AE24" xr:uid="{00000000-0002-0000-1500-000005000000}">
      <formula1>$I$115:$I$117</formula1>
    </dataValidation>
    <dataValidation type="list" allowBlank="1" showInputMessage="1" showErrorMessage="1" prompt=" - " sqref="L17 L22" xr:uid="{00000000-0002-0000-1500-000006000000}">
      <formula1>$E$118:$E$120</formula1>
    </dataValidation>
    <dataValidation type="list" allowBlank="1" showInputMessage="1" showErrorMessage="1" prompt=" - " sqref="A17 A22" xr:uid="{00000000-0002-0000-1500-000007000000}">
      <formula1>$C$98:$C$111</formula1>
    </dataValidation>
    <dataValidation type="list" allowBlank="1" showInputMessage="1" showErrorMessage="1" prompt=" - " sqref="P17:P20 P22:P24" xr:uid="{00000000-0002-0000-1500-000008000000}">
      <formula1>$J$108:$J$109</formula1>
    </dataValidation>
    <dataValidation type="list" allowBlank="1" showInputMessage="1" showErrorMessage="1" prompt=" - " sqref="N17:N20 N22:N24" xr:uid="{00000000-0002-0000-1500-000009000000}">
      <formula1>$I$104:$I$105</formula1>
    </dataValidation>
    <dataValidation type="list" allowBlank="1" showInputMessage="1" showErrorMessage="1" prompt=" - " sqref="R17:R20" xr:uid="{00000000-0002-0000-1500-00000A000000}">
      <formula1>$N$114:$N$115</formula1>
    </dataValidation>
    <dataValidation type="list" allowBlank="1" showInputMessage="1" showErrorMessage="1" prompt=" - " sqref="AH17 AD17:AD20 AF17:AF20 AH22 AD22:AD24 AF22:AF24" xr:uid="{00000000-0002-0000-1500-00000B000000}">
      <formula1>$G$118:$G$120</formula1>
    </dataValidation>
    <dataValidation type="list" allowBlank="1" showInputMessage="1" showErrorMessage="1" prompt=" - " sqref="C17:C20 C22:C24" xr:uid="{00000000-0002-0000-1500-00000C000000}">
      <formula1>$E$98:$E$115</formula1>
    </dataValidation>
    <dataValidation type="list" allowBlank="1" showInputMessage="1" showErrorMessage="1" prompt=" - " sqref="H17 H22" xr:uid="{00000000-0002-0000-1500-00000D000000}">
      <formula1>$C$114:$C$125</formula1>
    </dataValidation>
    <dataValidation type="list" allowBlank="1" showInputMessage="1" showErrorMessage="1" prompt=" - " sqref="AB17:AB20 AB22:AB24" xr:uid="{00000000-0002-0000-1500-00000E000000}">
      <formula1>$I$110:$I$112</formula1>
    </dataValidation>
  </dataValidations>
  <pageMargins left="0.7" right="0.7" top="0.75" bottom="0.75" header="0" footer="0"/>
  <pageSetup orientation="landscape"/>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BY1000"/>
  <sheetViews>
    <sheetView topLeftCell="AE14" workbookViewId="0">
      <selection activeCell="AL16" sqref="AL16"/>
    </sheetView>
  </sheetViews>
  <sheetFormatPr baseColWidth="10" defaultColWidth="14.42578125" defaultRowHeight="15" customHeight="1"/>
  <cols>
    <col min="1" max="1" width="14.425781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5.140625" customWidth="1"/>
    <col min="56" max="56" width="16.140625" customWidth="1"/>
    <col min="57" max="57" width="3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467"/>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9"/>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467"/>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9"/>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467"/>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9"/>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1503</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4" t="s">
        <v>182</v>
      </c>
      <c r="B16" s="465"/>
      <c r="C16" s="149"/>
      <c r="D16" s="149"/>
      <c r="E16" s="466"/>
      <c r="F16" s="466"/>
      <c r="G16" s="42"/>
      <c r="H16" s="466"/>
      <c r="I16" s="377"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7" t="s">
        <v>97</v>
      </c>
      <c r="AD16" s="374"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7" t="s">
        <v>115</v>
      </c>
      <c r="AY16" s="377" t="s">
        <v>112</v>
      </c>
      <c r="AZ16" s="377" t="s">
        <v>97</v>
      </c>
      <c r="BA16" s="374"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5"/>
      <c r="B17" s="334"/>
      <c r="C17" s="149"/>
      <c r="D17" s="149"/>
      <c r="E17" s="375"/>
      <c r="F17" s="375"/>
      <c r="G17" s="42"/>
      <c r="H17" s="375"/>
      <c r="I17" s="375"/>
      <c r="J17" s="41"/>
      <c r="K17" s="41"/>
      <c r="L17" s="41"/>
      <c r="M17" s="41"/>
      <c r="N17" s="41"/>
      <c r="O17" s="41"/>
      <c r="P17" s="41"/>
      <c r="Q17" s="41"/>
      <c r="R17" s="41"/>
      <c r="S17" s="41"/>
      <c r="T17" s="41"/>
      <c r="U17" s="41"/>
      <c r="V17" s="41"/>
      <c r="W17" s="41"/>
      <c r="X17" s="41"/>
      <c r="Y17" s="41"/>
      <c r="Z17" s="41"/>
      <c r="AA17" s="41"/>
      <c r="AB17" s="41">
        <f t="shared" si="0"/>
        <v>0</v>
      </c>
      <c r="AC17" s="375"/>
      <c r="AD17" s="375"/>
      <c r="AE17" s="149"/>
      <c r="AF17" s="46"/>
      <c r="AG17" s="149"/>
      <c r="AH17" s="46"/>
      <c r="AI17" s="149"/>
      <c r="AJ17" s="46"/>
      <c r="AK17" s="149"/>
      <c r="AL17" s="46"/>
      <c r="AM17" s="149"/>
      <c r="AN17" s="46"/>
      <c r="AO17" s="149"/>
      <c r="AP17" s="46"/>
      <c r="AQ17" s="149"/>
      <c r="AR17" s="43"/>
      <c r="AS17" s="46">
        <f t="shared" si="1"/>
        <v>0</v>
      </c>
      <c r="AT17" s="46"/>
      <c r="AU17" s="44"/>
      <c r="AV17" s="46"/>
      <c r="AW17" s="163"/>
      <c r="AX17" s="375"/>
      <c r="AY17" s="375"/>
      <c r="AZ17" s="375"/>
      <c r="BA17" s="375"/>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48" customHeight="1">
      <c r="A18" s="375"/>
      <c r="B18" s="334"/>
      <c r="C18" s="149"/>
      <c r="D18" s="149"/>
      <c r="E18" s="375"/>
      <c r="F18" s="375"/>
      <c r="G18" s="42"/>
      <c r="H18" s="375"/>
      <c r="I18" s="375"/>
      <c r="J18" s="41"/>
      <c r="K18" s="41"/>
      <c r="L18" s="41"/>
      <c r="M18" s="41"/>
      <c r="N18" s="41"/>
      <c r="O18" s="41"/>
      <c r="P18" s="41"/>
      <c r="Q18" s="41"/>
      <c r="R18" s="41"/>
      <c r="S18" s="41"/>
      <c r="T18" s="41"/>
      <c r="U18" s="41"/>
      <c r="V18" s="41"/>
      <c r="W18" s="41"/>
      <c r="X18" s="41"/>
      <c r="Y18" s="41"/>
      <c r="Z18" s="41"/>
      <c r="AA18" s="41"/>
      <c r="AB18" s="41">
        <f t="shared" si="0"/>
        <v>0</v>
      </c>
      <c r="AC18" s="375"/>
      <c r="AD18" s="375"/>
      <c r="AE18" s="149"/>
      <c r="AF18" s="46"/>
      <c r="AG18" s="149"/>
      <c r="AH18" s="46"/>
      <c r="AI18" s="149"/>
      <c r="AJ18" s="46"/>
      <c r="AK18" s="149"/>
      <c r="AL18" s="46"/>
      <c r="AM18" s="149"/>
      <c r="AN18" s="46"/>
      <c r="AO18" s="149"/>
      <c r="AP18" s="46"/>
      <c r="AQ18" s="149"/>
      <c r="AR18" s="43"/>
      <c r="AS18" s="46">
        <f t="shared" si="1"/>
        <v>0</v>
      </c>
      <c r="AT18" s="46"/>
      <c r="AU18" s="44"/>
      <c r="AV18" s="46"/>
      <c r="AW18" s="163"/>
      <c r="AX18" s="375"/>
      <c r="AY18" s="375"/>
      <c r="AZ18" s="375"/>
      <c r="BA18" s="375"/>
      <c r="BB18" s="46">
        <v>3</v>
      </c>
      <c r="BC18" s="59"/>
      <c r="BD18" s="46">
        <v>3</v>
      </c>
      <c r="BE18" s="5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6"/>
      <c r="B19" s="334"/>
      <c r="C19" s="149"/>
      <c r="D19" s="149"/>
      <c r="E19" s="376"/>
      <c r="F19" s="376"/>
      <c r="G19" s="42"/>
      <c r="H19" s="376"/>
      <c r="I19" s="376"/>
      <c r="J19" s="41"/>
      <c r="K19" s="41"/>
      <c r="L19" s="41"/>
      <c r="M19" s="41"/>
      <c r="N19" s="41"/>
      <c r="O19" s="41"/>
      <c r="P19" s="41"/>
      <c r="Q19" s="41"/>
      <c r="R19" s="41"/>
      <c r="S19" s="41"/>
      <c r="T19" s="41"/>
      <c r="U19" s="41"/>
      <c r="V19" s="41"/>
      <c r="W19" s="41"/>
      <c r="X19" s="41"/>
      <c r="Y19" s="41"/>
      <c r="Z19" s="41"/>
      <c r="AA19" s="41"/>
      <c r="AB19" s="41">
        <f t="shared" si="0"/>
        <v>0</v>
      </c>
      <c r="AC19" s="375"/>
      <c r="AD19" s="376"/>
      <c r="AE19" s="149"/>
      <c r="AF19" s="46"/>
      <c r="AG19" s="149"/>
      <c r="AH19" s="46"/>
      <c r="AI19" s="149"/>
      <c r="AJ19" s="46"/>
      <c r="AK19" s="149"/>
      <c r="AL19" s="46"/>
      <c r="AM19" s="149"/>
      <c r="AN19" s="46"/>
      <c r="AO19" s="149"/>
      <c r="AP19" s="46"/>
      <c r="AQ19" s="149"/>
      <c r="AR19" s="43"/>
      <c r="AS19" s="46">
        <f t="shared" si="1"/>
        <v>0</v>
      </c>
      <c r="AT19" s="46"/>
      <c r="AU19" s="44"/>
      <c r="AV19" s="46"/>
      <c r="AW19" s="163"/>
      <c r="AX19" s="376"/>
      <c r="AY19" s="376"/>
      <c r="AZ19" s="375"/>
      <c r="BA19" s="37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X16:AX19"/>
    <mergeCell ref="AY16:AY19"/>
    <mergeCell ref="AZ16:AZ19"/>
    <mergeCell ref="BA16:BA19"/>
    <mergeCell ref="AX12:BA14"/>
    <mergeCell ref="A11:B13"/>
    <mergeCell ref="C11:D13"/>
    <mergeCell ref="BA1:BE1"/>
    <mergeCell ref="BB12:BC14"/>
    <mergeCell ref="BD12:BE14"/>
    <mergeCell ref="BB11:BE11"/>
    <mergeCell ref="D1:AZ4"/>
    <mergeCell ref="E8:BE8"/>
    <mergeCell ref="AE13:AF13"/>
    <mergeCell ref="AE14:AE15"/>
    <mergeCell ref="AG13:AV13"/>
    <mergeCell ref="AE11:BA11"/>
    <mergeCell ref="AS14:AV14"/>
    <mergeCell ref="AF14:AF15"/>
    <mergeCell ref="E7:BE7"/>
    <mergeCell ref="BA2:BE2"/>
    <mergeCell ref="BA4:BE4"/>
    <mergeCell ref="BA3:BE3"/>
    <mergeCell ref="E9:BE9"/>
    <mergeCell ref="A6:BE6"/>
    <mergeCell ref="A8:D8"/>
    <mergeCell ref="A9:D9"/>
    <mergeCell ref="A7:D7"/>
    <mergeCell ref="A1:C4"/>
    <mergeCell ref="F16:F19"/>
    <mergeCell ref="H14:H15"/>
    <mergeCell ref="H16:H19"/>
    <mergeCell ref="C14:C15"/>
    <mergeCell ref="I11:AD13"/>
    <mergeCell ref="E11:H13"/>
    <mergeCell ref="A14:A15"/>
    <mergeCell ref="B14:B15"/>
    <mergeCell ref="A16:A19"/>
    <mergeCell ref="B16:B19"/>
    <mergeCell ref="AD14:AD15"/>
    <mergeCell ref="AC14:AC15"/>
    <mergeCell ref="AC16:AC19"/>
    <mergeCell ref="AD16:AD19"/>
    <mergeCell ref="D14:D15"/>
    <mergeCell ref="J14:AA14"/>
    <mergeCell ref="I16:I19"/>
    <mergeCell ref="I14:I15"/>
    <mergeCell ref="G14:G15"/>
    <mergeCell ref="E16:E19"/>
    <mergeCell ref="E14:E15"/>
    <mergeCell ref="F14:F15"/>
  </mergeCells>
  <conditionalFormatting sqref="AD16 BA16">
    <cfRule type="containsText" dxfId="123" priority="1" operator="containsText" text="Zona de Riesgo Extrema">
      <formula>NOT(ISERROR(SEARCH(("Zona de Riesgo Extrema"),(AD16))))</formula>
    </cfRule>
  </conditionalFormatting>
  <conditionalFormatting sqref="AD16 BA16">
    <cfRule type="containsText" dxfId="122" priority="2" operator="containsText" text="Zona de Riesgo Alta">
      <formula>NOT(ISERROR(SEARCH(("Zona de Riesgo Alta"),(AD16))))</formula>
    </cfRule>
  </conditionalFormatting>
  <conditionalFormatting sqref="I16 AY16">
    <cfRule type="containsText" dxfId="121" priority="3" operator="containsText" text="5 - Casi seguro">
      <formula>NOT(ISERROR(SEARCH(("5 - Casi seguro"),(I16))))</formula>
    </cfRule>
  </conditionalFormatting>
  <conditionalFormatting sqref="I16 AY16">
    <cfRule type="cellIs" dxfId="120" priority="4" operator="equal">
      <formula>"1 - Rara vez"</formula>
    </cfRule>
  </conditionalFormatting>
  <conditionalFormatting sqref="I16 AY16">
    <cfRule type="cellIs" dxfId="119" priority="5" operator="equal">
      <formula>"2 - Improbable"</formula>
    </cfRule>
  </conditionalFormatting>
  <conditionalFormatting sqref="I16 AY16">
    <cfRule type="cellIs" dxfId="118" priority="6" operator="equal">
      <formula>"3 - Posible"</formula>
    </cfRule>
  </conditionalFormatting>
  <conditionalFormatting sqref="I16 AY16">
    <cfRule type="cellIs" dxfId="117" priority="7" operator="equal">
      <formula>"4 - Probable"</formula>
    </cfRule>
  </conditionalFormatting>
  <conditionalFormatting sqref="AD16 BA16">
    <cfRule type="cellIs" dxfId="116" priority="8" operator="equal">
      <formula>"Zona de Riesgo Baja"</formula>
    </cfRule>
  </conditionalFormatting>
  <conditionalFormatting sqref="AD16 BA16">
    <cfRule type="cellIs" dxfId="115" priority="9" operator="equal">
      <formula>"Zona de Riesgo Moderada"</formula>
    </cfRule>
  </conditionalFormatting>
  <conditionalFormatting sqref="AD16 BA16">
    <cfRule type="cellIs" dxfId="114" priority="10" operator="equal">
      <formula>"Zona de Riesgo Alta"</formula>
    </cfRule>
  </conditionalFormatting>
  <conditionalFormatting sqref="AC16 AZ16">
    <cfRule type="containsText" dxfId="113" priority="11" operator="containsText" text="4 - Mayor">
      <formula>NOT(ISERROR(SEARCH(("4 - Mayor"),(AC16))))</formula>
    </cfRule>
  </conditionalFormatting>
  <conditionalFormatting sqref="AC16 AZ16">
    <cfRule type="containsText" dxfId="112" priority="12" operator="containsText" text="5 - Catastrófico">
      <formula>NOT(ISERROR(SEARCH(("5 - Catastrófico"),(AC16))))</formula>
    </cfRule>
  </conditionalFormatting>
  <conditionalFormatting sqref="AC16 AZ16">
    <cfRule type="containsText" dxfId="111" priority="13" operator="containsText" text="3 - Moderado">
      <formula>NOT(ISERROR(SEARCH(("3 - Moderado"),(AC16))))</formula>
    </cfRule>
  </conditionalFormatting>
  <dataValidations count="4">
    <dataValidation type="list" allowBlank="1" showInputMessage="1" showErrorMessage="1" prompt=" - " sqref="C16:C19" xr:uid="{00000000-0002-0000-1600-000000000000}">
      <formula1>$E$101:$E$118</formula1>
    </dataValidation>
    <dataValidation type="list" allowBlank="1" showInputMessage="1" showErrorMessage="1" prompt=" - " sqref="AC16 AZ16" xr:uid="{00000000-0002-0000-1600-000001000000}">
      <formula1>$G$108:$G$110</formula1>
    </dataValidation>
    <dataValidation type="list" allowBlank="1" showInputMessage="1" showErrorMessage="1" prompt=" - " sqref="A16" xr:uid="{00000000-0002-0000-1600-000002000000}">
      <formula1>$C$101:$C$114</formula1>
    </dataValidation>
    <dataValidation type="list" allowBlank="1" showInputMessage="1" showErrorMessage="1" prompt=" - " sqref="J16:AA19" xr:uid="{00000000-0002-0000-1600-000003000000}">
      <formula1>$I$123:$I$124</formula1>
    </dataValidation>
  </dataValidation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BI1000"/>
  <sheetViews>
    <sheetView topLeftCell="Z14" workbookViewId="0">
      <selection activeCell="AI21" sqref="AI21"/>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35.7109375" customWidth="1"/>
    <col min="40" max="40" width="11.7109375" customWidth="1"/>
    <col min="41" max="41" width="35.710937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67"/>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9"/>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67"/>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9"/>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67"/>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9"/>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56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41" ht="30" customHeight="1">
      <c r="A17" s="374" t="s">
        <v>187</v>
      </c>
      <c r="B17" s="466">
        <v>1</v>
      </c>
      <c r="C17" s="149"/>
      <c r="D17" s="43"/>
      <c r="E17" s="374"/>
      <c r="F17" s="374"/>
      <c r="G17" s="43"/>
      <c r="H17" s="466"/>
      <c r="I17" s="377" t="s">
        <v>112</v>
      </c>
      <c r="J17" s="377" t="s">
        <v>127</v>
      </c>
      <c r="K17" s="374" t="s">
        <v>128</v>
      </c>
      <c r="L17" s="374"/>
      <c r="M17" s="43"/>
      <c r="N17" s="46"/>
      <c r="O17" s="43"/>
      <c r="P17" s="46">
        <v>30</v>
      </c>
      <c r="Q17" s="149"/>
      <c r="R17" s="149"/>
      <c r="S17" s="43"/>
      <c r="T17" s="46"/>
      <c r="U17" s="43"/>
      <c r="V17" s="46"/>
      <c r="W17" s="43"/>
      <c r="X17" s="46"/>
      <c r="Y17" s="43"/>
      <c r="Z17" s="46"/>
      <c r="AA17" s="43"/>
      <c r="AB17" s="43"/>
      <c r="AC17" s="46">
        <f t="shared" ref="AC17:AC20" si="0">P17+R17+T17+V17+X17+Z17+AB17</f>
        <v>30</v>
      </c>
      <c r="AD17" s="46" t="s">
        <v>115</v>
      </c>
      <c r="AE17" s="44" t="s">
        <v>324</v>
      </c>
      <c r="AF17" s="46" t="s">
        <v>115</v>
      </c>
      <c r="AG17" s="163"/>
      <c r="AH17" s="377" t="s">
        <v>115</v>
      </c>
      <c r="AI17" s="377" t="s">
        <v>112</v>
      </c>
      <c r="AJ17" s="377" t="s">
        <v>127</v>
      </c>
      <c r="AK17" s="374" t="s">
        <v>128</v>
      </c>
      <c r="AL17" s="46">
        <v>1</v>
      </c>
      <c r="AM17" s="149"/>
      <c r="AN17" s="46">
        <v>1</v>
      </c>
      <c r="AO17" s="149"/>
    </row>
    <row r="18" spans="1:41" ht="30" customHeight="1">
      <c r="A18" s="375"/>
      <c r="B18" s="375"/>
      <c r="C18" s="149"/>
      <c r="D18" s="43"/>
      <c r="E18" s="375"/>
      <c r="F18" s="375"/>
      <c r="G18" s="43"/>
      <c r="H18" s="375"/>
      <c r="I18" s="375"/>
      <c r="J18" s="375"/>
      <c r="K18" s="375"/>
      <c r="L18" s="375"/>
      <c r="M18" s="43"/>
      <c r="N18" s="46"/>
      <c r="O18" s="43"/>
      <c r="P18" s="46"/>
      <c r="Q18" s="149"/>
      <c r="R18" s="149"/>
      <c r="S18" s="43"/>
      <c r="T18" s="46"/>
      <c r="U18" s="43"/>
      <c r="V18" s="46"/>
      <c r="W18" s="43"/>
      <c r="X18" s="46"/>
      <c r="Y18" s="43"/>
      <c r="Z18" s="46"/>
      <c r="AA18" s="43"/>
      <c r="AB18" s="43"/>
      <c r="AC18" s="46">
        <f t="shared" si="0"/>
        <v>0</v>
      </c>
      <c r="AD18" s="46" t="s">
        <v>115</v>
      </c>
      <c r="AE18" s="44" t="s">
        <v>324</v>
      </c>
      <c r="AF18" s="46" t="s">
        <v>115</v>
      </c>
      <c r="AG18" s="163"/>
      <c r="AH18" s="375"/>
      <c r="AI18" s="375"/>
      <c r="AJ18" s="375"/>
      <c r="AK18" s="375"/>
      <c r="AL18" s="46">
        <v>2</v>
      </c>
      <c r="AM18" s="149"/>
      <c r="AN18" s="46">
        <v>2</v>
      </c>
      <c r="AO18" s="149"/>
    </row>
    <row r="19" spans="1:41" ht="30" customHeight="1">
      <c r="A19" s="375"/>
      <c r="B19" s="375"/>
      <c r="C19" s="149"/>
      <c r="D19" s="43"/>
      <c r="E19" s="375"/>
      <c r="F19" s="375"/>
      <c r="G19" s="43"/>
      <c r="H19" s="375"/>
      <c r="I19" s="375"/>
      <c r="J19" s="375"/>
      <c r="K19" s="375"/>
      <c r="L19" s="375"/>
      <c r="M19" s="43"/>
      <c r="N19" s="46"/>
      <c r="O19" s="43"/>
      <c r="P19" s="46"/>
      <c r="Q19" s="149"/>
      <c r="R19" s="149"/>
      <c r="S19" s="43"/>
      <c r="T19" s="46"/>
      <c r="U19" s="43"/>
      <c r="V19" s="46"/>
      <c r="W19" s="43"/>
      <c r="X19" s="46"/>
      <c r="Y19" s="43"/>
      <c r="Z19" s="46"/>
      <c r="AA19" s="43"/>
      <c r="AB19" s="43"/>
      <c r="AC19" s="46">
        <f t="shared" si="0"/>
        <v>0</v>
      </c>
      <c r="AD19" s="46" t="s">
        <v>115</v>
      </c>
      <c r="AE19" s="44" t="s">
        <v>324</v>
      </c>
      <c r="AF19" s="46" t="s">
        <v>115</v>
      </c>
      <c r="AG19" s="163"/>
      <c r="AH19" s="375"/>
      <c r="AI19" s="375"/>
      <c r="AJ19" s="375"/>
      <c r="AK19" s="375"/>
      <c r="AL19" s="46">
        <v>3</v>
      </c>
      <c r="AM19" s="149"/>
      <c r="AN19" s="46">
        <v>3</v>
      </c>
      <c r="AO19" s="149"/>
    </row>
    <row r="20" spans="1:41" ht="30" customHeight="1">
      <c r="A20" s="376"/>
      <c r="B20" s="376"/>
      <c r="C20" s="149"/>
      <c r="D20" s="43"/>
      <c r="E20" s="376"/>
      <c r="F20" s="376"/>
      <c r="G20" s="43"/>
      <c r="H20" s="376"/>
      <c r="I20" s="376"/>
      <c r="J20" s="376"/>
      <c r="K20" s="376"/>
      <c r="L20" s="376"/>
      <c r="M20" s="43"/>
      <c r="N20" s="46"/>
      <c r="O20" s="43"/>
      <c r="P20" s="46"/>
      <c r="Q20" s="149"/>
      <c r="R20" s="149"/>
      <c r="S20" s="43"/>
      <c r="T20" s="46"/>
      <c r="U20" s="43"/>
      <c r="V20" s="46"/>
      <c r="W20" s="43"/>
      <c r="X20" s="46"/>
      <c r="Y20" s="43"/>
      <c r="Z20" s="46"/>
      <c r="AA20" s="43"/>
      <c r="AB20" s="43"/>
      <c r="AC20" s="46">
        <f t="shared" si="0"/>
        <v>0</v>
      </c>
      <c r="AD20" s="46" t="s">
        <v>115</v>
      </c>
      <c r="AE20" s="44" t="s">
        <v>324</v>
      </c>
      <c r="AF20" s="46" t="s">
        <v>115</v>
      </c>
      <c r="AG20" s="163"/>
      <c r="AH20" s="376"/>
      <c r="AI20" s="376"/>
      <c r="AJ20" s="376"/>
      <c r="AK20" s="376"/>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5.75" customHeight="1">
      <c r="F22" s="42"/>
      <c r="L22" s="42"/>
      <c r="P22" s="42"/>
      <c r="Q22" s="42"/>
      <c r="R22" s="42"/>
      <c r="S22" s="42"/>
      <c r="T22" s="42"/>
      <c r="V22" s="42"/>
      <c r="X22" s="42"/>
      <c r="Z22" s="42"/>
      <c r="AB22" s="42"/>
      <c r="AE22" s="42"/>
      <c r="AF22" s="42"/>
      <c r="AG22" s="42"/>
    </row>
    <row r="23" spans="1:41" ht="15.75" customHeight="1">
      <c r="F23" s="42"/>
      <c r="L23" s="42"/>
      <c r="P23" s="42"/>
      <c r="Q23" s="42"/>
      <c r="R23" s="42"/>
      <c r="S23" s="42"/>
      <c r="T23" s="42"/>
      <c r="V23" s="42"/>
      <c r="X23" s="42"/>
      <c r="Z23" s="42"/>
      <c r="AB23" s="42"/>
      <c r="AE23" s="42"/>
      <c r="AF23" s="42"/>
      <c r="AG23" s="42"/>
    </row>
    <row r="24" spans="1:41" ht="15.75" customHeight="1">
      <c r="F24" s="42"/>
      <c r="L24" s="42"/>
      <c r="P24" s="42"/>
      <c r="Q24" s="42"/>
      <c r="R24" s="42"/>
      <c r="S24" s="42"/>
      <c r="T24" s="42"/>
      <c r="V24" s="42"/>
      <c r="X24" s="42"/>
      <c r="Z24" s="42"/>
      <c r="AB24" s="42"/>
      <c r="AE24" s="42"/>
      <c r="AF24" s="42"/>
      <c r="AG24" s="42"/>
    </row>
    <row r="25" spans="1:41" ht="15.75" customHeight="1">
      <c r="F25" s="42"/>
      <c r="L25" s="42"/>
      <c r="P25" s="42"/>
      <c r="Q25" s="42"/>
      <c r="R25" s="42"/>
      <c r="S25" s="42"/>
      <c r="T25" s="42"/>
      <c r="V25" s="42"/>
      <c r="X25" s="42"/>
      <c r="Z25" s="42"/>
      <c r="AB25" s="42"/>
      <c r="AE25" s="42"/>
      <c r="AF25" s="42"/>
      <c r="AG25" s="42"/>
    </row>
    <row r="26" spans="1:41" ht="15.75" customHeight="1">
      <c r="F26" s="42"/>
      <c r="L26" s="42"/>
      <c r="P26" s="42"/>
      <c r="Q26" s="42"/>
      <c r="R26" s="42"/>
      <c r="S26" s="42"/>
      <c r="T26" s="42"/>
      <c r="V26" s="42"/>
      <c r="X26" s="42"/>
      <c r="Z26" s="42"/>
      <c r="AB26" s="42"/>
      <c r="AE26" s="42"/>
      <c r="AF26" s="42"/>
      <c r="AG26" s="42"/>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hidden="1" customHeight="1">
      <c r="F99" s="42"/>
      <c r="L99" s="42"/>
      <c r="P99" s="42"/>
      <c r="Q99" s="42"/>
      <c r="R99" s="42"/>
      <c r="S99" s="42"/>
      <c r="T99" s="42"/>
      <c r="V99" s="42"/>
      <c r="X99" s="42"/>
      <c r="Z99" s="42"/>
      <c r="AB99" s="42"/>
      <c r="AE99" s="42"/>
      <c r="AF99" s="42"/>
      <c r="AG99" s="42"/>
    </row>
    <row r="100" spans="3:33" ht="15.75" hidden="1" customHeight="1">
      <c r="C100" s="154" t="s">
        <v>143</v>
      </c>
      <c r="D100" s="42"/>
      <c r="E100" s="155" t="s">
        <v>296</v>
      </c>
      <c r="F100" s="156"/>
      <c r="G100" s="157" t="s">
        <v>297</v>
      </c>
      <c r="H100" s="42"/>
      <c r="I100" s="155" t="s">
        <v>298</v>
      </c>
      <c r="J100" s="42"/>
      <c r="K100" s="42"/>
      <c r="L100" s="42"/>
      <c r="P100" s="42"/>
      <c r="Q100" s="42"/>
      <c r="R100" s="42"/>
      <c r="S100" s="42"/>
      <c r="T100" s="42"/>
      <c r="V100" s="42"/>
      <c r="X100" s="42"/>
      <c r="Z100" s="42"/>
      <c r="AB100" s="42"/>
      <c r="AE100" s="42"/>
      <c r="AF100" s="42"/>
      <c r="AG100" s="42"/>
    </row>
    <row r="101" spans="3:33" ht="15.75" hidden="1" customHeight="1">
      <c r="C101" s="158" t="s">
        <v>87</v>
      </c>
      <c r="D101" s="42"/>
      <c r="E101" s="159" t="s">
        <v>233</v>
      </c>
      <c r="F101" s="42"/>
      <c r="G101" s="159" t="s">
        <v>299</v>
      </c>
      <c r="H101" s="42"/>
      <c r="I101" s="159" t="s">
        <v>300</v>
      </c>
      <c r="J101" s="42"/>
      <c r="K101" s="42"/>
      <c r="L101" s="42"/>
      <c r="P101" s="42"/>
      <c r="Q101" s="42"/>
      <c r="R101" s="42"/>
      <c r="S101" s="42"/>
      <c r="T101" s="42"/>
      <c r="V101" s="42"/>
      <c r="X101" s="42"/>
      <c r="Z101" s="42"/>
      <c r="AB101" s="42"/>
      <c r="AE101" s="42"/>
      <c r="AF101" s="42"/>
      <c r="AG101" s="42"/>
    </row>
    <row r="102" spans="3:33" ht="15.75" hidden="1" customHeight="1">
      <c r="C102" s="158" t="s">
        <v>170</v>
      </c>
      <c r="D102" s="42"/>
      <c r="E102" s="159" t="s">
        <v>175</v>
      </c>
      <c r="F102" s="42"/>
      <c r="G102" s="159" t="s">
        <v>239</v>
      </c>
      <c r="H102" s="42"/>
      <c r="I102" s="159" t="s">
        <v>98</v>
      </c>
      <c r="J102" s="42"/>
      <c r="K102" s="42"/>
      <c r="L102" s="42"/>
      <c r="P102" s="42"/>
      <c r="Q102" s="42"/>
      <c r="R102" s="42"/>
      <c r="S102" s="42"/>
      <c r="T102" s="42"/>
      <c r="V102" s="42"/>
      <c r="X102" s="42"/>
      <c r="Z102" s="42"/>
      <c r="AB102" s="42"/>
      <c r="AE102" s="42"/>
      <c r="AF102" s="42"/>
      <c r="AG102" s="42"/>
    </row>
    <row r="103" spans="3:33" ht="15.75" hidden="1" customHeight="1">
      <c r="C103" s="158" t="s">
        <v>171</v>
      </c>
      <c r="D103" s="42"/>
      <c r="E103" s="159" t="s">
        <v>301</v>
      </c>
      <c r="F103" s="42"/>
      <c r="G103" s="159" t="s">
        <v>96</v>
      </c>
      <c r="H103" s="42"/>
      <c r="I103" s="159" t="s">
        <v>130</v>
      </c>
      <c r="J103" s="42"/>
      <c r="K103" s="42"/>
      <c r="L103" s="42"/>
      <c r="P103" s="42"/>
      <c r="Q103" s="42"/>
      <c r="R103" s="42"/>
      <c r="S103" s="42"/>
      <c r="T103" s="42"/>
      <c r="V103" s="42"/>
      <c r="X103" s="42"/>
      <c r="Z103" s="42"/>
      <c r="AB103" s="42"/>
      <c r="AE103" s="42"/>
      <c r="AF103" s="42"/>
      <c r="AG103" s="42"/>
    </row>
    <row r="104" spans="3:33" ht="15.75" hidden="1" customHeight="1">
      <c r="C104" s="158" t="s">
        <v>172</v>
      </c>
      <c r="D104" s="42"/>
      <c r="E104" s="159" t="s">
        <v>302</v>
      </c>
      <c r="F104" s="42"/>
      <c r="G104" s="159" t="s">
        <v>303</v>
      </c>
      <c r="H104" s="42"/>
      <c r="I104" s="159" t="s">
        <v>128</v>
      </c>
      <c r="J104" s="42"/>
      <c r="K104" s="42"/>
      <c r="L104" s="42"/>
      <c r="P104" s="42"/>
      <c r="Q104" s="42"/>
      <c r="R104" s="42"/>
      <c r="S104" s="42"/>
      <c r="T104" s="42"/>
      <c r="V104" s="42"/>
      <c r="X104" s="42"/>
      <c r="Z104" s="42"/>
      <c r="AB104" s="42"/>
      <c r="AE104" s="42"/>
      <c r="AF104" s="42"/>
      <c r="AG104" s="42"/>
    </row>
    <row r="105" spans="3:33" ht="15.75" hidden="1" customHeight="1">
      <c r="C105" s="158" t="s">
        <v>173</v>
      </c>
      <c r="D105" s="42"/>
      <c r="E105" s="159" t="s">
        <v>304</v>
      </c>
      <c r="F105" s="42"/>
      <c r="G105" s="162" t="s">
        <v>112</v>
      </c>
      <c r="H105" s="42"/>
      <c r="I105" s="42"/>
      <c r="J105" s="42"/>
      <c r="K105" s="42"/>
      <c r="L105" s="42"/>
      <c r="P105" s="42"/>
      <c r="Q105" s="42"/>
      <c r="R105" s="42"/>
      <c r="S105" s="42"/>
      <c r="T105" s="42"/>
      <c r="V105" s="42"/>
      <c r="X105" s="42"/>
      <c r="Z105" s="42"/>
      <c r="AB105" s="42"/>
      <c r="AE105" s="42"/>
      <c r="AF105" s="42"/>
      <c r="AG105" s="42"/>
    </row>
    <row r="106" spans="3:33" ht="15.75" hidden="1" customHeight="1">
      <c r="C106" s="158" t="s">
        <v>174</v>
      </c>
      <c r="D106" s="42"/>
      <c r="E106" s="159" t="s">
        <v>245</v>
      </c>
      <c r="F106" s="42"/>
      <c r="G106" s="42"/>
      <c r="H106" s="42"/>
      <c r="I106" s="155" t="s">
        <v>44</v>
      </c>
      <c r="J106" s="42"/>
      <c r="K106" s="42"/>
      <c r="L106" s="42"/>
      <c r="P106" s="42"/>
      <c r="Q106" s="42"/>
      <c r="R106" s="42"/>
      <c r="S106" s="42"/>
      <c r="T106" s="42"/>
      <c r="V106" s="42"/>
      <c r="X106" s="42"/>
      <c r="Z106" s="42"/>
      <c r="AB106" s="42"/>
      <c r="AE106" s="42"/>
      <c r="AF106" s="42"/>
      <c r="AG106" s="42"/>
    </row>
    <row r="107" spans="3:33" ht="15.75" hidden="1" customHeight="1">
      <c r="C107" s="158" t="s">
        <v>177</v>
      </c>
      <c r="D107" s="42"/>
      <c r="E107" s="159" t="s">
        <v>305</v>
      </c>
      <c r="F107" s="42"/>
      <c r="G107" s="157" t="s">
        <v>306</v>
      </c>
      <c r="H107" s="42"/>
      <c r="I107" s="159" t="s">
        <v>161</v>
      </c>
      <c r="J107" s="42"/>
      <c r="K107" s="42"/>
      <c r="L107" s="42"/>
      <c r="P107" s="42"/>
      <c r="Q107" s="42"/>
      <c r="R107" s="42"/>
      <c r="S107" s="42"/>
      <c r="T107" s="42"/>
      <c r="V107" s="42"/>
      <c r="X107" s="42"/>
      <c r="Z107" s="42"/>
      <c r="AB107" s="42"/>
      <c r="AE107" s="42"/>
      <c r="AF107" s="42"/>
      <c r="AG107" s="42"/>
    </row>
    <row r="108" spans="3:33" ht="15.75" hidden="1" customHeight="1">
      <c r="C108" s="158" t="s">
        <v>181</v>
      </c>
      <c r="D108" s="42"/>
      <c r="E108" s="159" t="s">
        <v>88</v>
      </c>
      <c r="F108" s="42"/>
      <c r="G108" s="159" t="s">
        <v>308</v>
      </c>
      <c r="H108" s="42"/>
      <c r="I108" s="159" t="s">
        <v>101</v>
      </c>
      <c r="J108" s="42"/>
      <c r="K108" s="42"/>
      <c r="L108" s="42"/>
      <c r="P108" s="42"/>
      <c r="Q108" s="42"/>
      <c r="R108" s="42"/>
      <c r="S108" s="42"/>
      <c r="T108" s="42"/>
      <c r="V108" s="42"/>
      <c r="X108" s="42"/>
      <c r="Z108" s="42"/>
      <c r="AB108" s="42"/>
      <c r="AE108" s="42"/>
      <c r="AF108" s="42"/>
      <c r="AG108" s="42"/>
    </row>
    <row r="109" spans="3:33" ht="15.75" hidden="1" customHeight="1">
      <c r="C109" s="158" t="s">
        <v>183</v>
      </c>
      <c r="D109" s="42"/>
      <c r="E109" s="159" t="s">
        <v>133</v>
      </c>
      <c r="F109" s="42"/>
      <c r="G109" s="159" t="s">
        <v>118</v>
      </c>
      <c r="H109" s="42"/>
      <c r="I109" s="42"/>
      <c r="J109" s="42"/>
      <c r="K109" s="42"/>
      <c r="L109" s="42"/>
      <c r="P109" s="42"/>
      <c r="Q109" s="42"/>
      <c r="R109" s="42"/>
      <c r="S109" s="42"/>
      <c r="T109" s="42"/>
      <c r="V109" s="42"/>
      <c r="X109" s="42"/>
      <c r="Z109" s="42"/>
      <c r="AB109" s="42"/>
      <c r="AE109" s="42"/>
      <c r="AF109" s="42"/>
      <c r="AG109" s="42"/>
    </row>
    <row r="110" spans="3:33" ht="15.75" hidden="1" customHeight="1">
      <c r="C110" s="158" t="s">
        <v>184</v>
      </c>
      <c r="D110" s="42"/>
      <c r="E110" s="159" t="s">
        <v>309</v>
      </c>
      <c r="F110" s="42"/>
      <c r="G110" s="159" t="s">
        <v>97</v>
      </c>
      <c r="H110" s="42"/>
      <c r="I110" s="164" t="s">
        <v>310</v>
      </c>
      <c r="J110" s="42"/>
      <c r="K110" s="42"/>
      <c r="L110" s="42"/>
      <c r="P110" s="42"/>
      <c r="Q110" s="42"/>
      <c r="R110" s="42"/>
      <c r="S110" s="42"/>
      <c r="T110" s="42"/>
      <c r="V110" s="42"/>
      <c r="X110" s="42"/>
      <c r="Z110" s="42"/>
      <c r="AB110" s="42"/>
      <c r="AE110" s="42"/>
      <c r="AF110" s="42"/>
      <c r="AG110" s="42"/>
    </row>
    <row r="111" spans="3:33" ht="15.75" hidden="1" customHeight="1">
      <c r="C111" s="158" t="s">
        <v>182</v>
      </c>
      <c r="D111" s="42"/>
      <c r="E111" s="159" t="s">
        <v>311</v>
      </c>
      <c r="F111" s="42"/>
      <c r="G111" s="159" t="s">
        <v>241</v>
      </c>
      <c r="H111" s="42"/>
      <c r="I111" s="166">
        <v>15</v>
      </c>
      <c r="J111" s="167">
        <v>30</v>
      </c>
      <c r="K111" s="42"/>
      <c r="L111" s="42"/>
      <c r="P111" s="42"/>
      <c r="Q111" s="42"/>
      <c r="R111" s="42"/>
      <c r="S111" s="42"/>
      <c r="T111" s="42"/>
      <c r="V111" s="42"/>
      <c r="X111" s="42"/>
      <c r="Z111" s="42"/>
      <c r="AB111" s="42"/>
      <c r="AE111" s="42"/>
      <c r="AF111" s="42"/>
      <c r="AG111" s="42"/>
    </row>
    <row r="112" spans="3:33" ht="15.75" hidden="1" customHeight="1">
      <c r="C112" s="158" t="s">
        <v>187</v>
      </c>
      <c r="D112" s="42"/>
      <c r="E112" s="159" t="s">
        <v>312</v>
      </c>
      <c r="F112" s="42"/>
      <c r="G112" s="159" t="s">
        <v>127</v>
      </c>
      <c r="H112" s="42"/>
      <c r="I112" s="166">
        <v>0</v>
      </c>
      <c r="J112" s="167">
        <v>0</v>
      </c>
      <c r="K112" s="42"/>
      <c r="L112" s="42"/>
      <c r="P112" s="42"/>
      <c r="Q112" s="42"/>
      <c r="R112" s="42"/>
      <c r="S112" s="42"/>
      <c r="T112" s="42"/>
      <c r="V112" s="42"/>
      <c r="X112" s="42"/>
      <c r="Z112" s="42"/>
      <c r="AB112" s="42"/>
      <c r="AE112" s="42"/>
      <c r="AF112" s="42"/>
      <c r="AG112" s="42"/>
    </row>
    <row r="113" spans="3:33" ht="15.75" hidden="1" customHeight="1">
      <c r="C113" s="158" t="s">
        <v>189</v>
      </c>
      <c r="D113" s="42"/>
      <c r="E113" s="159" t="s">
        <v>313</v>
      </c>
      <c r="F113" s="42"/>
      <c r="G113" s="159" t="s">
        <v>113</v>
      </c>
      <c r="H113" s="42"/>
      <c r="I113" s="168">
        <v>10</v>
      </c>
      <c r="J113" s="42"/>
      <c r="K113" s="42"/>
      <c r="L113" s="42"/>
      <c r="P113" s="42"/>
      <c r="Q113" s="42"/>
      <c r="R113" s="42"/>
      <c r="S113" s="42"/>
      <c r="T113" s="42"/>
      <c r="V113" s="42"/>
      <c r="X113" s="42"/>
      <c r="Z113" s="42"/>
      <c r="AB113" s="42"/>
      <c r="AE113" s="42"/>
      <c r="AF113" s="42"/>
      <c r="AG113" s="42"/>
    </row>
    <row r="114" spans="3:33" ht="15.75" hidden="1" customHeight="1">
      <c r="C114" s="158" t="s">
        <v>198</v>
      </c>
      <c r="D114" s="42"/>
      <c r="E114" s="159" t="s">
        <v>314</v>
      </c>
      <c r="F114" s="42"/>
      <c r="G114" s="159" t="s">
        <v>114</v>
      </c>
      <c r="H114" s="42"/>
      <c r="I114" s="169">
        <v>5</v>
      </c>
      <c r="J114" s="42"/>
      <c r="K114" s="42"/>
      <c r="L114" s="42"/>
      <c r="P114" s="42"/>
      <c r="Q114" s="42"/>
      <c r="R114" s="42"/>
      <c r="S114" s="42"/>
      <c r="T114" s="42"/>
      <c r="V114" s="42"/>
      <c r="X114" s="42"/>
      <c r="Z114" s="42"/>
      <c r="AB114" s="42"/>
      <c r="AE114" s="42"/>
      <c r="AF114" s="42"/>
      <c r="AG114" s="42"/>
    </row>
    <row r="115" spans="3:33" ht="15.75" hidden="1" customHeight="1">
      <c r="C115" s="42"/>
      <c r="D115" s="42"/>
      <c r="E115" s="159" t="s">
        <v>315</v>
      </c>
      <c r="F115" s="42"/>
      <c r="G115" s="159" t="s">
        <v>316</v>
      </c>
      <c r="H115" s="42"/>
      <c r="I115" s="168">
        <v>0</v>
      </c>
      <c r="J115" s="42"/>
      <c r="K115" s="42"/>
      <c r="L115" s="42"/>
      <c r="P115" s="42"/>
      <c r="Q115" s="42"/>
      <c r="R115" s="42"/>
      <c r="S115" s="42"/>
      <c r="T115" s="42"/>
      <c r="V115" s="42"/>
      <c r="X115" s="42"/>
      <c r="Z115" s="42"/>
      <c r="AB115" s="42"/>
      <c r="AE115" s="42"/>
      <c r="AF115" s="42"/>
      <c r="AG115" s="42"/>
    </row>
    <row r="116" spans="3:33" ht="15.75" hidden="1" customHeight="1">
      <c r="C116" s="154" t="s">
        <v>317</v>
      </c>
      <c r="D116" s="42"/>
      <c r="E116" s="159" t="s">
        <v>318</v>
      </c>
      <c r="F116" s="42"/>
      <c r="G116" s="159" t="s">
        <v>319</v>
      </c>
      <c r="H116" s="42"/>
      <c r="I116" s="42"/>
      <c r="J116" s="42"/>
      <c r="K116" s="42"/>
      <c r="L116" s="42"/>
      <c r="P116" s="42"/>
      <c r="Q116" s="42"/>
      <c r="R116" s="42"/>
      <c r="S116" s="42"/>
      <c r="T116" s="42"/>
      <c r="V116" s="42"/>
      <c r="X116" s="42"/>
      <c r="Z116" s="42"/>
      <c r="AB116" s="42"/>
      <c r="AE116" s="42"/>
      <c r="AF116" s="42"/>
      <c r="AG116" s="42"/>
    </row>
    <row r="117" spans="3:33" ht="15.75" hidden="1" customHeight="1">
      <c r="C117" s="158" t="s">
        <v>146</v>
      </c>
      <c r="D117" s="42"/>
      <c r="E117" s="159" t="s">
        <v>320</v>
      </c>
      <c r="F117" s="42"/>
      <c r="G117" s="159" t="s">
        <v>321</v>
      </c>
      <c r="H117" s="42"/>
      <c r="I117" s="157" t="s">
        <v>322</v>
      </c>
      <c r="J117" s="42"/>
      <c r="K117" s="42"/>
      <c r="L117" s="42"/>
      <c r="P117" s="42"/>
      <c r="Q117" s="42"/>
      <c r="R117" s="42"/>
      <c r="S117" s="42"/>
      <c r="T117" s="42"/>
      <c r="V117" s="42"/>
      <c r="X117" s="42"/>
      <c r="Z117" s="42"/>
      <c r="AB117" s="42"/>
      <c r="AE117" s="42"/>
      <c r="AF117" s="42"/>
      <c r="AG117" s="42"/>
    </row>
    <row r="118" spans="3:33" ht="15.75" hidden="1" customHeight="1">
      <c r="C118" s="158" t="s">
        <v>323</v>
      </c>
      <c r="D118" s="42"/>
      <c r="E118" s="159" t="s">
        <v>263</v>
      </c>
      <c r="F118" s="42"/>
      <c r="G118" s="42"/>
      <c r="H118" s="42"/>
      <c r="I118" s="159" t="s">
        <v>117</v>
      </c>
      <c r="J118" s="42"/>
      <c r="K118" s="42"/>
      <c r="L118" s="42"/>
      <c r="P118" s="42"/>
      <c r="Q118" s="42"/>
      <c r="R118" s="42"/>
      <c r="S118" s="42"/>
      <c r="T118" s="42"/>
      <c r="V118" s="42"/>
      <c r="X118" s="42"/>
      <c r="Z118" s="42"/>
      <c r="AB118" s="42"/>
      <c r="AE118" s="42"/>
      <c r="AF118" s="42"/>
      <c r="AG118" s="42"/>
    </row>
    <row r="119" spans="3:33" ht="15.75" hidden="1" customHeight="1">
      <c r="C119" s="158" t="s">
        <v>148</v>
      </c>
      <c r="D119" s="42"/>
      <c r="E119" s="42"/>
      <c r="F119" s="42"/>
      <c r="G119" s="42"/>
      <c r="H119" s="42"/>
      <c r="I119" s="159" t="s">
        <v>324</v>
      </c>
      <c r="J119" s="42"/>
      <c r="K119" s="42"/>
      <c r="L119" s="42"/>
      <c r="P119" s="42"/>
      <c r="Q119" s="42"/>
      <c r="R119" s="42"/>
      <c r="S119" s="42"/>
      <c r="T119" s="42"/>
      <c r="V119" s="42"/>
      <c r="X119" s="42"/>
      <c r="Z119" s="42"/>
      <c r="AB119" s="42"/>
      <c r="AE119" s="42"/>
      <c r="AF119" s="42"/>
      <c r="AG119" s="42"/>
    </row>
    <row r="120" spans="3:33" ht="15.75" hidden="1" customHeight="1">
      <c r="C120" s="158" t="s">
        <v>325</v>
      </c>
      <c r="D120" s="42"/>
      <c r="E120" s="164" t="s">
        <v>326</v>
      </c>
      <c r="F120" s="42"/>
      <c r="G120" s="157" t="s">
        <v>70</v>
      </c>
      <c r="H120" s="42"/>
      <c r="I120" s="159" t="s">
        <v>327</v>
      </c>
      <c r="J120" s="42"/>
      <c r="K120" s="42"/>
      <c r="L120" s="42"/>
      <c r="P120" s="42"/>
      <c r="Q120" s="42"/>
      <c r="R120" s="42"/>
      <c r="S120" s="42"/>
      <c r="T120" s="42"/>
      <c r="V120" s="42"/>
      <c r="X120" s="42"/>
      <c r="Z120" s="42"/>
      <c r="AB120" s="42"/>
      <c r="AE120" s="42"/>
      <c r="AF120" s="42"/>
      <c r="AG120" s="42"/>
    </row>
    <row r="121" spans="3:33" ht="15.75" hidden="1" customHeight="1">
      <c r="C121" s="158" t="s">
        <v>151</v>
      </c>
      <c r="D121" s="42"/>
      <c r="E121" s="171" t="s">
        <v>244</v>
      </c>
      <c r="F121" s="42"/>
      <c r="G121" s="159" t="s">
        <v>115</v>
      </c>
      <c r="H121" s="42"/>
      <c r="I121" s="172"/>
      <c r="J121" s="42"/>
      <c r="K121" s="42"/>
      <c r="L121" s="42"/>
      <c r="P121" s="42"/>
      <c r="Q121" s="42"/>
      <c r="R121" s="42"/>
      <c r="S121" s="42"/>
      <c r="T121" s="42"/>
      <c r="V121" s="42"/>
      <c r="X121" s="42"/>
      <c r="Z121" s="42"/>
      <c r="AB121" s="42"/>
      <c r="AE121" s="42"/>
      <c r="AF121" s="42"/>
      <c r="AG121" s="42"/>
    </row>
    <row r="122" spans="3:33" ht="15.75" hidden="1" customHeight="1">
      <c r="C122" s="158" t="s">
        <v>93</v>
      </c>
      <c r="D122" s="42"/>
      <c r="E122" s="171" t="s">
        <v>99</v>
      </c>
      <c r="F122" s="42"/>
      <c r="G122" s="159" t="s">
        <v>328</v>
      </c>
      <c r="H122" s="156"/>
      <c r="I122" s="173" t="s">
        <v>329</v>
      </c>
      <c r="J122" s="42"/>
      <c r="K122" s="42"/>
      <c r="L122" s="42"/>
      <c r="P122" s="42"/>
      <c r="Q122" s="42"/>
      <c r="R122" s="42"/>
      <c r="S122" s="42"/>
      <c r="T122" s="42"/>
      <c r="V122" s="42"/>
      <c r="X122" s="42"/>
      <c r="Z122" s="42"/>
      <c r="AB122" s="42"/>
      <c r="AE122" s="42"/>
      <c r="AF122" s="42"/>
      <c r="AG122" s="42"/>
    </row>
    <row r="123" spans="3:33" ht="15.75" hidden="1" customHeight="1">
      <c r="C123" s="158" t="s">
        <v>330</v>
      </c>
      <c r="D123" s="42"/>
      <c r="E123" s="171" t="s">
        <v>331</v>
      </c>
      <c r="F123" s="42"/>
      <c r="G123" s="159" t="s">
        <v>332</v>
      </c>
      <c r="H123" s="156"/>
      <c r="I123" s="174" t="s">
        <v>113</v>
      </c>
      <c r="J123" s="42"/>
      <c r="K123" s="42"/>
      <c r="L123" s="42"/>
      <c r="P123" s="42"/>
      <c r="Q123" s="42"/>
      <c r="R123" s="42"/>
      <c r="S123" s="42"/>
      <c r="T123" s="42"/>
      <c r="V123" s="42"/>
      <c r="X123" s="42"/>
      <c r="Z123" s="42"/>
      <c r="AB123" s="42"/>
      <c r="AE123" s="42"/>
      <c r="AF123" s="42"/>
      <c r="AG123" s="42"/>
    </row>
    <row r="124" spans="3:33" ht="15.75" hidden="1" customHeight="1">
      <c r="C124" s="158" t="s">
        <v>333</v>
      </c>
      <c r="D124" s="42"/>
      <c r="E124" s="42"/>
      <c r="F124" s="42"/>
      <c r="G124" s="42"/>
      <c r="H124" s="156"/>
      <c r="I124" s="159" t="s">
        <v>114</v>
      </c>
      <c r="J124" s="42"/>
      <c r="K124" s="42"/>
      <c r="L124" s="42"/>
      <c r="P124" s="42"/>
      <c r="Q124" s="42"/>
      <c r="R124" s="42"/>
      <c r="S124" s="42"/>
      <c r="T124" s="42"/>
      <c r="V124" s="42"/>
      <c r="X124" s="42"/>
      <c r="Z124" s="42"/>
      <c r="AB124" s="42"/>
      <c r="AE124" s="42"/>
      <c r="AF124" s="42"/>
      <c r="AG124" s="42"/>
    </row>
    <row r="125" spans="3:33" ht="15.75" hidden="1" customHeight="1">
      <c r="C125" s="158" t="s">
        <v>334</v>
      </c>
      <c r="D125" s="42"/>
      <c r="E125" s="42"/>
      <c r="F125" s="42"/>
      <c r="G125" s="42"/>
      <c r="H125" s="42"/>
      <c r="I125" s="42"/>
      <c r="J125" s="42"/>
      <c r="K125" s="42"/>
      <c r="L125" s="42"/>
      <c r="P125" s="42"/>
      <c r="Q125" s="42"/>
      <c r="R125" s="42"/>
      <c r="S125" s="42"/>
      <c r="T125" s="42"/>
      <c r="V125" s="42"/>
      <c r="X125" s="42"/>
      <c r="Z125" s="42"/>
      <c r="AB125" s="42"/>
      <c r="AE125" s="42"/>
      <c r="AF125" s="42"/>
      <c r="AG125" s="42"/>
    </row>
    <row r="126" spans="3:33" ht="15.75" hidden="1" customHeight="1">
      <c r="C126" s="158" t="s">
        <v>335</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238</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336</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158</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customHeight="1">
      <c r="F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A15:A16"/>
    <mergeCell ref="D15:D16"/>
    <mergeCell ref="E15:E16"/>
    <mergeCell ref="M15:M16"/>
    <mergeCell ref="K17:K20"/>
    <mergeCell ref="L17:L20"/>
    <mergeCell ref="A17:A20"/>
    <mergeCell ref="B17:B20"/>
    <mergeCell ref="F17:F20"/>
    <mergeCell ref="E17:E20"/>
    <mergeCell ref="J17:J20"/>
    <mergeCell ref="I17:I20"/>
    <mergeCell ref="B15:B16"/>
    <mergeCell ref="C15:C16"/>
    <mergeCell ref="H17:H20"/>
    <mergeCell ref="P15:P16"/>
    <mergeCell ref="L15:L16"/>
    <mergeCell ref="O15:O16"/>
    <mergeCell ref="F15:F16"/>
    <mergeCell ref="H15:H16"/>
    <mergeCell ref="K15:K16"/>
    <mergeCell ref="J15:J16"/>
    <mergeCell ref="N15:N16"/>
    <mergeCell ref="AF15:AF16"/>
    <mergeCell ref="AK15:AK16"/>
    <mergeCell ref="AJ15:AJ16"/>
    <mergeCell ref="AM15:AM16"/>
    <mergeCell ref="AO15:AO16"/>
    <mergeCell ref="AN15:AN16"/>
    <mergeCell ref="AH15:AH16"/>
    <mergeCell ref="AG15:AG16"/>
    <mergeCell ref="AL15:AL16"/>
    <mergeCell ref="AL12:AM14"/>
    <mergeCell ref="I11:L14"/>
    <mergeCell ref="M12:N14"/>
    <mergeCell ref="O12:AG13"/>
    <mergeCell ref="U14:V14"/>
    <mergeCell ref="W14:X14"/>
    <mergeCell ref="Y14:Z14"/>
    <mergeCell ref="AA14:AB14"/>
    <mergeCell ref="AC14:AG14"/>
    <mergeCell ref="S14:T14"/>
    <mergeCell ref="O14:P14"/>
    <mergeCell ref="D1:AL4"/>
    <mergeCell ref="E9:AO9"/>
    <mergeCell ref="E8:AO8"/>
    <mergeCell ref="M11:AK11"/>
    <mergeCell ref="AM1:AO1"/>
    <mergeCell ref="AM2:AO2"/>
    <mergeCell ref="AM4:AO4"/>
    <mergeCell ref="E7:AO7"/>
    <mergeCell ref="E6:AO6"/>
    <mergeCell ref="AM3:AO3"/>
    <mergeCell ref="AL11:AO11"/>
    <mergeCell ref="A5:AO5"/>
    <mergeCell ref="A1:C4"/>
    <mergeCell ref="E11:H14"/>
    <mergeCell ref="AH12:AK14"/>
    <mergeCell ref="AN12:AO14"/>
    <mergeCell ref="U15:U16"/>
    <mergeCell ref="Y15:Y16"/>
    <mergeCell ref="W15:W16"/>
    <mergeCell ref="AB15:AB16"/>
    <mergeCell ref="AA15:AA16"/>
    <mergeCell ref="Z15:Z16"/>
    <mergeCell ref="V15:V16"/>
    <mergeCell ref="X15:X16"/>
    <mergeCell ref="AI17:AI20"/>
    <mergeCell ref="AH17:AH20"/>
    <mergeCell ref="AK17:AK20"/>
    <mergeCell ref="AJ17:AJ20"/>
    <mergeCell ref="A11:B14"/>
    <mergeCell ref="C11:D14"/>
    <mergeCell ref="G15:G16"/>
    <mergeCell ref="I15:I16"/>
    <mergeCell ref="AE15:AE16"/>
    <mergeCell ref="AI15:AI16"/>
    <mergeCell ref="AC15:AC16"/>
    <mergeCell ref="AD15:AD16"/>
    <mergeCell ref="T15:T16"/>
    <mergeCell ref="Q15:Q16"/>
    <mergeCell ref="R15:R16"/>
    <mergeCell ref="S15:S16"/>
  </mergeCells>
  <conditionalFormatting sqref="I17 AI17">
    <cfRule type="cellIs" dxfId="110" priority="1" operator="equal">
      <formula>"1 - Rara vez"</formula>
    </cfRule>
  </conditionalFormatting>
  <conditionalFormatting sqref="I17 AI17">
    <cfRule type="cellIs" dxfId="109" priority="2" operator="equal">
      <formula>"2 - Improbable"</formula>
    </cfRule>
  </conditionalFormatting>
  <conditionalFormatting sqref="I17 AI17">
    <cfRule type="cellIs" dxfId="108" priority="3" operator="equal">
      <formula>"3 - Posible"</formula>
    </cfRule>
  </conditionalFormatting>
  <conditionalFormatting sqref="I17 AI17">
    <cfRule type="cellIs" dxfId="107" priority="4" operator="equal">
      <formula>"4 - Probable"</formula>
    </cfRule>
  </conditionalFormatting>
  <conditionalFormatting sqref="J17 AI17:AJ17">
    <cfRule type="cellIs" dxfId="106" priority="5" operator="equal">
      <formula>"1 - Insignificante"</formula>
    </cfRule>
  </conditionalFormatting>
  <conditionalFormatting sqref="J17 AI17:AJ17">
    <cfRule type="cellIs" dxfId="105" priority="6" operator="equal">
      <formula>"2 - Menor"</formula>
    </cfRule>
  </conditionalFormatting>
  <conditionalFormatting sqref="J17 AI17:AJ17">
    <cfRule type="cellIs" dxfId="104" priority="7" operator="equal">
      <formula>"3 - Moderado"</formula>
    </cfRule>
  </conditionalFormatting>
  <conditionalFormatting sqref="J17 AI17:AJ17">
    <cfRule type="cellIs" dxfId="103" priority="8" operator="equal">
      <formula>"4 - Mayor"</formula>
    </cfRule>
  </conditionalFormatting>
  <conditionalFormatting sqref="K17 AJ17:AK17">
    <cfRule type="cellIs" dxfId="102" priority="9" operator="equal">
      <formula>"Zona de Riesgo Baja"</formula>
    </cfRule>
  </conditionalFormatting>
  <conditionalFormatting sqref="K17 AJ17:AK17">
    <cfRule type="cellIs" dxfId="101" priority="10" operator="equal">
      <formula>"Zona de Riesgo Moderada"</formula>
    </cfRule>
  </conditionalFormatting>
  <conditionalFormatting sqref="K17:K20 AK17:AK20">
    <cfRule type="containsText" dxfId="100" priority="11" operator="containsText" text="Zona de Riesgo Extrema">
      <formula>NOT(ISERROR(SEARCH(("Zona de Riesgo Extrema"),(K17))))</formula>
    </cfRule>
  </conditionalFormatting>
  <conditionalFormatting sqref="K17:K20 AK17:AK20">
    <cfRule type="containsText" dxfId="99" priority="12" operator="containsText" text="Zona de Riesgo Alta">
      <formula>NOT(ISERROR(SEARCH(("Zona de Riesgo Alta"),(K17))))</formula>
    </cfRule>
  </conditionalFormatting>
  <conditionalFormatting sqref="AI17">
    <cfRule type="cellIs" dxfId="98" priority="13" operator="equal">
      <formula>"1 - Rara vez"</formula>
    </cfRule>
  </conditionalFormatting>
  <conditionalFormatting sqref="AI17">
    <cfRule type="cellIs" dxfId="97" priority="14" operator="equal">
      <formula>"2 - Improbable"</formula>
    </cfRule>
  </conditionalFormatting>
  <conditionalFormatting sqref="AI17">
    <cfRule type="cellIs" dxfId="96" priority="15" operator="equal">
      <formula>"3 - Posible"</formula>
    </cfRule>
  </conditionalFormatting>
  <conditionalFormatting sqref="AI17">
    <cfRule type="cellIs" dxfId="95" priority="16" operator="equal">
      <formula>"4 - Probable"</formula>
    </cfRule>
  </conditionalFormatting>
  <conditionalFormatting sqref="AJ17">
    <cfRule type="cellIs" dxfId="94" priority="17" operator="equal">
      <formula>"1 - Insignificante"</formula>
    </cfRule>
  </conditionalFormatting>
  <conditionalFormatting sqref="AJ17">
    <cfRule type="cellIs" dxfId="93" priority="18" operator="equal">
      <formula>"2 - Menor"</formula>
    </cfRule>
  </conditionalFormatting>
  <conditionalFormatting sqref="AJ17">
    <cfRule type="cellIs" dxfId="92" priority="19" operator="equal">
      <formula>"3 - Moderado"</formula>
    </cfRule>
  </conditionalFormatting>
  <conditionalFormatting sqref="AJ17">
    <cfRule type="cellIs" dxfId="91" priority="20" operator="equal">
      <formula>"4 - Mayor"</formula>
    </cfRule>
  </conditionalFormatting>
  <conditionalFormatting sqref="AK17">
    <cfRule type="cellIs" dxfId="90" priority="21" operator="equal">
      <formula>"Zona de Riesgo Baja"</formula>
    </cfRule>
  </conditionalFormatting>
  <conditionalFormatting sqref="AK17">
    <cfRule type="cellIs" dxfId="89" priority="22" operator="equal">
      <formula>"Zona de Riesgo Moderada"</formula>
    </cfRule>
  </conditionalFormatting>
  <conditionalFormatting sqref="I17:I20 AI17:AI20">
    <cfRule type="containsText" dxfId="88" priority="23" operator="containsText" text="5 - Casi seguro">
      <formula>NOT(ISERROR(SEARCH(("5 - Casi seguro"),(I17))))</formula>
    </cfRule>
  </conditionalFormatting>
  <conditionalFormatting sqref="J17:J20 AJ17:AJ20">
    <cfRule type="containsText" dxfId="87" priority="24" operator="containsText" text="5 - Catastrófico">
      <formula>NOT(ISERROR(SEARCH(("5 - Catastrófico"),(J17))))</formula>
    </cfRule>
  </conditionalFormatting>
  <dataValidations count="17">
    <dataValidation type="list" allowBlank="1" showInputMessage="1" showErrorMessage="1" prompt=" - " sqref="R17:R20" xr:uid="{00000000-0002-0000-1700-000000000000}">
      <formula1>$N$117:$N$118</formula1>
    </dataValidation>
    <dataValidation type="list" allowBlank="1" showInputMessage="1" showErrorMessage="1" prompt=" - " sqref="AE17:AE20" xr:uid="{00000000-0002-0000-1700-000001000000}">
      <formula1>$I$118:$I$120</formula1>
    </dataValidation>
    <dataValidation type="list" allowBlank="1" showInputMessage="1" showErrorMessage="1" prompt=" - " sqref="AG18:AG20" xr:uid="{00000000-0002-0000-1700-000002000000}">
      <formula1>$N$129:$N$130</formula1>
    </dataValidation>
    <dataValidation type="list" allowBlank="1" showInputMessage="1" showErrorMessage="1" prompt=" - " sqref="A17" xr:uid="{00000000-0002-0000-1700-000003000000}">
      <formula1>$C$101:$C$114</formula1>
    </dataValidation>
    <dataValidation type="list" allowBlank="1" showInputMessage="1" showErrorMessage="1" prompt=" - " sqref="L17" xr:uid="{00000000-0002-0000-1700-000004000000}">
      <formula1>$E$121:$E$123</formula1>
    </dataValidation>
    <dataValidation type="list" allowBlank="1" showInputMessage="1" showErrorMessage="1" prompt=" - " sqref="T17:T20 V17:V20 X17:X20 Z17:Z20" xr:uid="{00000000-0002-0000-1700-000005000000}">
      <formula1>$I$111:$I$112</formula1>
    </dataValidation>
    <dataValidation type="list" allowBlank="1" showInputMessage="1" showErrorMessage="1" prompt=" - " sqref="AG17" xr:uid="{00000000-0002-0000-1700-000006000000}">
      <formula1>$I$123:$I$124</formula1>
    </dataValidation>
    <dataValidation type="list" allowBlank="1" showInputMessage="1" showErrorMessage="1" prompt=" - " sqref="J17 AJ17" xr:uid="{00000000-0002-0000-1700-000007000000}">
      <formula1>$G$108:$G$112</formula1>
    </dataValidation>
    <dataValidation type="list" allowBlank="1" showInputMessage="1" showErrorMessage="1" prompt=" - " sqref="H17" xr:uid="{00000000-0002-0000-1700-000008000000}">
      <formula1>$C$117:$C$128</formula1>
    </dataValidation>
    <dataValidation type="list" allowBlank="1" showInputMessage="1" showErrorMessage="1" prompt=" - " sqref="C17" xr:uid="{00000000-0002-0000-1700-000009000000}">
      <formula1>$E$101:$E$118</formula1>
    </dataValidation>
    <dataValidation type="list" allowBlank="1" showInputMessage="1" showErrorMessage="1" prompt=" - " sqref="K17 AK17" xr:uid="{00000000-0002-0000-1700-00000A000000}">
      <formula1>$I$101:$I$104</formula1>
    </dataValidation>
    <dataValidation type="list" allowBlank="1" showInputMessage="1" showErrorMessage="1" prompt=" - " sqref="C18:C20" xr:uid="{00000000-0002-0000-1700-00000B000000}">
      <formula1>$J$107:$J$124</formula1>
    </dataValidation>
    <dataValidation type="list" allowBlank="1" showInputMessage="1" showErrorMessage="1" prompt=" - " sqref="P17:P20" xr:uid="{00000000-0002-0000-1700-00000C000000}">
      <formula1>$J$111:$J$112</formula1>
    </dataValidation>
    <dataValidation type="list" allowBlank="1" showInputMessage="1" showErrorMessage="1" prompt=" - " sqref="AB17:AB20" xr:uid="{00000000-0002-0000-1700-00000D000000}">
      <formula1>$I$113:$I$115</formula1>
    </dataValidation>
    <dataValidation type="list" allowBlank="1" showInputMessage="1" showErrorMessage="1" prompt=" - " sqref="I17 AI17" xr:uid="{00000000-0002-0000-1700-00000E000000}">
      <formula1>$G$101:$G$105</formula1>
    </dataValidation>
    <dataValidation type="list" allowBlank="1" showInputMessage="1" showErrorMessage="1" prompt=" - " sqref="N17:N20" xr:uid="{00000000-0002-0000-1700-00000F000000}">
      <formula1>$I$107:$I$108</formula1>
    </dataValidation>
    <dataValidation type="list" allowBlank="1" showInputMessage="1" showErrorMessage="1" prompt=" - " sqref="AH17 AD17:AD20 AF17:AF20" xr:uid="{00000000-0002-0000-1700-000010000000}">
      <formula1>$G$121:$G$123</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BY1000"/>
  <sheetViews>
    <sheetView tabSelected="1" topLeftCell="AY17" zoomScaleNormal="100" workbookViewId="0">
      <selection activeCell="BE17" sqref="BE17"/>
    </sheetView>
  </sheetViews>
  <sheetFormatPr baseColWidth="10" defaultColWidth="14.42578125" defaultRowHeight="15" customHeight="1"/>
  <cols>
    <col min="1" max="1" width="14.28515625" customWidth="1"/>
    <col min="2" max="2" width="9" customWidth="1"/>
    <col min="3" max="3" width="24" customWidth="1"/>
    <col min="4" max="4" width="28.85546875" customWidth="1"/>
    <col min="5" max="5" width="17.5703125" customWidth="1"/>
    <col min="6" max="6" width="18.85546875" customWidth="1"/>
    <col min="7" max="7" width="22.85546875" hidden="1" customWidth="1"/>
    <col min="8" max="8" width="18.42578125" hidden="1" customWidth="1"/>
    <col min="9" max="9" width="18.28515625" hidden="1" customWidth="1"/>
    <col min="10" max="10" width="17.140625" hidden="1" customWidth="1"/>
    <col min="11" max="11" width="12.7109375" hidden="1" customWidth="1"/>
    <col min="12" max="13" width="15.140625" hidden="1" customWidth="1"/>
    <col min="14" max="14" width="14" hidden="1" customWidth="1"/>
    <col min="15" max="15" width="14.5703125" hidden="1" customWidth="1"/>
    <col min="16" max="16" width="21" hidden="1" customWidth="1"/>
    <col min="17" max="17" width="12.7109375" hidden="1" customWidth="1"/>
    <col min="18" max="18" width="16.28515625" hidden="1" customWidth="1"/>
    <col min="19" max="19" width="14.42578125" hidden="1" customWidth="1"/>
    <col min="20" max="20" width="13.28515625" hidden="1" customWidth="1"/>
    <col min="21" max="26" width="12.7109375" hidden="1" customWidth="1"/>
    <col min="27" max="27" width="15.140625" hidden="1" customWidth="1"/>
    <col min="28" max="28" width="18.42578125" hidden="1" customWidth="1"/>
    <col min="29" max="29" width="18.7109375" hidden="1" customWidth="1"/>
    <col min="30" max="30" width="21.42578125" hidden="1"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57.7109375" customWidth="1"/>
    <col min="56" max="56" width="16.140625" customWidth="1"/>
    <col min="57" max="57" width="3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441" t="s">
        <v>1522</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9"/>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441"/>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9"/>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441" t="s">
        <v>1523</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9"/>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1524</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217.5" customHeight="1">
      <c r="A16" s="374" t="s">
        <v>187</v>
      </c>
      <c r="B16" s="546">
        <v>1</v>
      </c>
      <c r="C16" s="43" t="s">
        <v>311</v>
      </c>
      <c r="D16" s="43" t="s">
        <v>1525</v>
      </c>
      <c r="E16" s="374" t="s">
        <v>1526</v>
      </c>
      <c r="F16" s="374" t="s">
        <v>1527</v>
      </c>
      <c r="G16" s="201" t="s">
        <v>1528</v>
      </c>
      <c r="H16" s="374" t="s">
        <v>220</v>
      </c>
      <c r="I16" s="377" t="s">
        <v>112</v>
      </c>
      <c r="J16" s="41" t="s">
        <v>113</v>
      </c>
      <c r="K16" s="41" t="s">
        <v>113</v>
      </c>
      <c r="L16" s="56" t="s">
        <v>114</v>
      </c>
      <c r="M16" s="41" t="s">
        <v>114</v>
      </c>
      <c r="N16" s="41" t="s">
        <v>113</v>
      </c>
      <c r="O16" s="41" t="s">
        <v>113</v>
      </c>
      <c r="P16" s="56" t="s">
        <v>114</v>
      </c>
      <c r="Q16" s="56" t="s">
        <v>113</v>
      </c>
      <c r="R16" s="41" t="s">
        <v>113</v>
      </c>
      <c r="S16" s="41" t="s">
        <v>113</v>
      </c>
      <c r="T16" s="41" t="s">
        <v>113</v>
      </c>
      <c r="U16" s="41" t="s">
        <v>113</v>
      </c>
      <c r="V16" s="41" t="s">
        <v>113</v>
      </c>
      <c r="W16" s="41" t="s">
        <v>113</v>
      </c>
      <c r="X16" s="41" t="s">
        <v>114</v>
      </c>
      <c r="Y16" s="41" t="s">
        <v>114</v>
      </c>
      <c r="Z16" s="41" t="s">
        <v>114</v>
      </c>
      <c r="AA16" s="41" t="s">
        <v>114</v>
      </c>
      <c r="AB16" s="56">
        <v>11</v>
      </c>
      <c r="AC16" s="377" t="s">
        <v>118</v>
      </c>
      <c r="AD16" s="374" t="s">
        <v>98</v>
      </c>
      <c r="AE16" s="59" t="s">
        <v>1529</v>
      </c>
      <c r="AF16" s="46" t="s">
        <v>101</v>
      </c>
      <c r="AG16" s="59" t="s">
        <v>1530</v>
      </c>
      <c r="AH16" s="46">
        <v>30</v>
      </c>
      <c r="AI16" s="59" t="s">
        <v>1531</v>
      </c>
      <c r="AJ16" s="46">
        <v>15</v>
      </c>
      <c r="AK16" s="59" t="s">
        <v>1532</v>
      </c>
      <c r="AL16" s="46">
        <v>15</v>
      </c>
      <c r="AM16" s="59" t="s">
        <v>1533</v>
      </c>
      <c r="AN16" s="46">
        <v>15</v>
      </c>
      <c r="AO16" s="59" t="s">
        <v>1534</v>
      </c>
      <c r="AP16" s="46">
        <v>15</v>
      </c>
      <c r="AQ16" s="59" t="s">
        <v>1535</v>
      </c>
      <c r="AR16" s="43">
        <v>10</v>
      </c>
      <c r="AS16" s="46">
        <f t="shared" ref="AS16:AS19" si="0">AH16+AJ16+AL16+AN16+AP16+AR16</f>
        <v>100</v>
      </c>
      <c r="AT16" s="46" t="s">
        <v>115</v>
      </c>
      <c r="AU16" s="44" t="s">
        <v>117</v>
      </c>
      <c r="AV16" s="46" t="s">
        <v>115</v>
      </c>
      <c r="AW16" s="221" t="s">
        <v>114</v>
      </c>
      <c r="AX16" s="377" t="s">
        <v>115</v>
      </c>
      <c r="AY16" s="377" t="s">
        <v>112</v>
      </c>
      <c r="AZ16" s="377" t="s">
        <v>118</v>
      </c>
      <c r="BA16" s="374" t="s">
        <v>98</v>
      </c>
      <c r="BB16" s="46">
        <v>1</v>
      </c>
      <c r="BC16" s="64" t="s">
        <v>1536</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86.25" customHeight="1">
      <c r="A17" s="375"/>
      <c r="B17" s="334"/>
      <c r="C17" s="43" t="s">
        <v>305</v>
      </c>
      <c r="D17" s="43" t="s">
        <v>1537</v>
      </c>
      <c r="E17" s="375"/>
      <c r="F17" s="375"/>
      <c r="G17" s="201" t="s">
        <v>1538</v>
      </c>
      <c r="H17" s="375"/>
      <c r="I17" s="375"/>
      <c r="J17" s="41"/>
      <c r="K17" s="41"/>
      <c r="L17" s="41"/>
      <c r="M17" s="41"/>
      <c r="N17" s="41"/>
      <c r="O17" s="41"/>
      <c r="P17" s="41"/>
      <c r="Q17" s="41"/>
      <c r="R17" s="41"/>
      <c r="S17" s="41"/>
      <c r="T17" s="41"/>
      <c r="U17" s="41"/>
      <c r="V17" s="41"/>
      <c r="W17" s="41"/>
      <c r="X17" s="41"/>
      <c r="Y17" s="41"/>
      <c r="Z17" s="41"/>
      <c r="AA17" s="41"/>
      <c r="AB17" s="41"/>
      <c r="AC17" s="375"/>
      <c r="AD17" s="375"/>
      <c r="AE17" s="59" t="s">
        <v>1539</v>
      </c>
      <c r="AF17" s="46" t="s">
        <v>101</v>
      </c>
      <c r="AG17" s="59" t="s">
        <v>1540</v>
      </c>
      <c r="AH17" s="46">
        <v>30</v>
      </c>
      <c r="AI17" s="59" t="s">
        <v>1541</v>
      </c>
      <c r="AJ17" s="46">
        <v>15</v>
      </c>
      <c r="AK17" s="59" t="s">
        <v>1542</v>
      </c>
      <c r="AL17" s="46">
        <v>15</v>
      </c>
      <c r="AM17" s="59" t="s">
        <v>1543</v>
      </c>
      <c r="AN17" s="46">
        <v>15</v>
      </c>
      <c r="AO17" s="59" t="s">
        <v>1544</v>
      </c>
      <c r="AP17" s="46">
        <v>15</v>
      </c>
      <c r="AQ17" s="59" t="s">
        <v>1545</v>
      </c>
      <c r="AR17" s="43">
        <v>10</v>
      </c>
      <c r="AS17" s="46">
        <f t="shared" si="0"/>
        <v>100</v>
      </c>
      <c r="AT17" s="46" t="s">
        <v>115</v>
      </c>
      <c r="AU17" s="44" t="s">
        <v>117</v>
      </c>
      <c r="AV17" s="46" t="s">
        <v>115</v>
      </c>
      <c r="AW17" s="221" t="s">
        <v>114</v>
      </c>
      <c r="AX17" s="375"/>
      <c r="AY17" s="375"/>
      <c r="AZ17" s="375"/>
      <c r="BA17" s="375"/>
      <c r="BB17" s="46">
        <v>2</v>
      </c>
      <c r="BC17" s="64" t="s">
        <v>1546</v>
      </c>
      <c r="BD17" s="46">
        <v>2</v>
      </c>
      <c r="BE17" s="549" t="s">
        <v>1713</v>
      </c>
      <c r="BF17" s="61"/>
      <c r="BG17" s="61"/>
      <c r="BH17" s="61"/>
      <c r="BI17" s="61"/>
      <c r="BJ17" s="61"/>
      <c r="BK17" s="61"/>
      <c r="BL17" s="61"/>
      <c r="BM17" s="61"/>
      <c r="BN17" s="61"/>
      <c r="BO17" s="61"/>
      <c r="BP17" s="61"/>
      <c r="BQ17" s="61"/>
      <c r="BR17" s="61"/>
      <c r="BS17" s="61"/>
      <c r="BT17" s="61"/>
      <c r="BU17" s="61"/>
      <c r="BV17" s="61"/>
      <c r="BW17" s="61"/>
      <c r="BX17" s="61"/>
      <c r="BY17" s="61"/>
    </row>
    <row r="18" spans="1:77" ht="51" customHeight="1">
      <c r="A18" s="375"/>
      <c r="B18" s="334"/>
      <c r="C18" s="43" t="s">
        <v>320</v>
      </c>
      <c r="D18" s="43" t="s">
        <v>1547</v>
      </c>
      <c r="E18" s="375"/>
      <c r="F18" s="375"/>
      <c r="G18" s="201" t="s">
        <v>1548</v>
      </c>
      <c r="H18" s="375"/>
      <c r="I18" s="375"/>
      <c r="J18" s="41"/>
      <c r="K18" s="41"/>
      <c r="L18" s="41"/>
      <c r="M18" s="41"/>
      <c r="N18" s="41"/>
      <c r="O18" s="41"/>
      <c r="P18" s="41"/>
      <c r="Q18" s="41"/>
      <c r="R18" s="41"/>
      <c r="S18" s="41"/>
      <c r="T18" s="41"/>
      <c r="U18" s="41"/>
      <c r="V18" s="41"/>
      <c r="W18" s="41"/>
      <c r="X18" s="41"/>
      <c r="Y18" s="41"/>
      <c r="Z18" s="41"/>
      <c r="AA18" s="41"/>
      <c r="AB18" s="41"/>
      <c r="AC18" s="375"/>
      <c r="AD18" s="375"/>
      <c r="AE18" s="60"/>
      <c r="AF18" s="46"/>
      <c r="AG18" s="59"/>
      <c r="AH18" s="46"/>
      <c r="AI18" s="43"/>
      <c r="AJ18" s="46"/>
      <c r="AK18" s="43"/>
      <c r="AL18" s="46"/>
      <c r="AM18" s="43"/>
      <c r="AN18" s="46"/>
      <c r="AO18" s="43"/>
      <c r="AP18" s="46"/>
      <c r="AQ18" s="43"/>
      <c r="AR18" s="43"/>
      <c r="AS18" s="46">
        <f t="shared" si="0"/>
        <v>0</v>
      </c>
      <c r="AT18" s="46"/>
      <c r="AU18" s="44"/>
      <c r="AV18" s="46"/>
      <c r="AW18" s="221"/>
      <c r="AX18" s="375"/>
      <c r="AY18" s="375"/>
      <c r="AZ18" s="375"/>
      <c r="BA18" s="375"/>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ht="45" customHeight="1">
      <c r="A19" s="376"/>
      <c r="B19" s="334"/>
      <c r="C19" s="43"/>
      <c r="D19" s="60"/>
      <c r="E19" s="376"/>
      <c r="F19" s="376"/>
      <c r="G19" s="43"/>
      <c r="H19" s="376"/>
      <c r="I19" s="376"/>
      <c r="J19" s="41"/>
      <c r="K19" s="41"/>
      <c r="L19" s="41"/>
      <c r="M19" s="41"/>
      <c r="N19" s="41"/>
      <c r="O19" s="41"/>
      <c r="P19" s="41"/>
      <c r="Q19" s="41"/>
      <c r="R19" s="41"/>
      <c r="S19" s="41"/>
      <c r="T19" s="41"/>
      <c r="U19" s="41"/>
      <c r="V19" s="41"/>
      <c r="W19" s="41"/>
      <c r="X19" s="41"/>
      <c r="Y19" s="41"/>
      <c r="Z19" s="41"/>
      <c r="AA19" s="41"/>
      <c r="AB19" s="41">
        <f>COUNTIF(J19:AA19,"Si")</f>
        <v>0</v>
      </c>
      <c r="AC19" s="375"/>
      <c r="AD19" s="376"/>
      <c r="AE19" s="43"/>
      <c r="AF19" s="46"/>
      <c r="AG19" s="43"/>
      <c r="AH19" s="46"/>
      <c r="AI19" s="43"/>
      <c r="AJ19" s="46"/>
      <c r="AK19" s="43"/>
      <c r="AL19" s="46"/>
      <c r="AM19" s="43"/>
      <c r="AN19" s="46"/>
      <c r="AO19" s="43"/>
      <c r="AP19" s="46"/>
      <c r="AQ19" s="43"/>
      <c r="AR19" s="43"/>
      <c r="AS19" s="46">
        <f t="shared" si="0"/>
        <v>0</v>
      </c>
      <c r="AT19" s="46"/>
      <c r="AU19" s="44"/>
      <c r="AV19" s="46"/>
      <c r="AW19" s="221"/>
      <c r="AX19" s="376"/>
      <c r="AY19" s="376"/>
      <c r="AZ19" s="375"/>
      <c r="BA19" s="376"/>
      <c r="BB19" s="43"/>
      <c r="BC19" s="43"/>
      <c r="BD19" s="43"/>
      <c r="BE19" s="43"/>
      <c r="BF19" s="61"/>
      <c r="BG19" s="61"/>
      <c r="BH19" s="61"/>
      <c r="BI19" s="61"/>
      <c r="BJ19" s="61"/>
      <c r="BK19" s="61"/>
      <c r="BL19" s="61"/>
      <c r="BM19" s="61"/>
      <c r="BN19" s="61"/>
      <c r="BO19" s="61"/>
      <c r="BP19" s="61"/>
      <c r="BQ19" s="61"/>
      <c r="BR19" s="61"/>
      <c r="BS19" s="61"/>
      <c r="BT19" s="61"/>
      <c r="BU19" s="61"/>
      <c r="BV19" s="61"/>
      <c r="BW19" s="61"/>
      <c r="BX19" s="61"/>
      <c r="BY19" s="61"/>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E11:BA11"/>
    <mergeCell ref="E7:BE7"/>
    <mergeCell ref="E9:BE9"/>
    <mergeCell ref="D1:AZ4"/>
    <mergeCell ref="A6:BE6"/>
    <mergeCell ref="A1:C4"/>
    <mergeCell ref="BA3:BE3"/>
    <mergeCell ref="BA4:BE4"/>
    <mergeCell ref="BA2:BE2"/>
    <mergeCell ref="BA1:BE1"/>
    <mergeCell ref="C14:C15"/>
    <mergeCell ref="A7:D7"/>
    <mergeCell ref="A9:D9"/>
    <mergeCell ref="A11:B13"/>
    <mergeCell ref="G14:G15"/>
    <mergeCell ref="D14:D15"/>
    <mergeCell ref="C11:D13"/>
    <mergeCell ref="E14:E15"/>
    <mergeCell ref="F14:F15"/>
    <mergeCell ref="F16:F19"/>
    <mergeCell ref="E16:E19"/>
    <mergeCell ref="H14:H15"/>
    <mergeCell ref="BB11:BE11"/>
    <mergeCell ref="AC14:AC15"/>
    <mergeCell ref="J14:AA14"/>
    <mergeCell ref="I14:I15"/>
    <mergeCell ref="AE14:AE15"/>
    <mergeCell ref="AD14:AD15"/>
    <mergeCell ref="AF14:AF15"/>
    <mergeCell ref="BB12:BC14"/>
    <mergeCell ref="BD12:BE14"/>
    <mergeCell ref="AE13:AF13"/>
    <mergeCell ref="AS14:AV14"/>
    <mergeCell ref="AX12:BA14"/>
    <mergeCell ref="AG13:AV13"/>
    <mergeCell ref="AD16:AD19"/>
    <mergeCell ref="AC16:AC19"/>
    <mergeCell ref="H16:H19"/>
    <mergeCell ref="E8:BE8"/>
    <mergeCell ref="A8:D8"/>
    <mergeCell ref="I11:AD13"/>
    <mergeCell ref="E11:H13"/>
    <mergeCell ref="AZ16:AZ19"/>
    <mergeCell ref="BA16:BA19"/>
    <mergeCell ref="AY16:AY19"/>
    <mergeCell ref="AX16:AX19"/>
    <mergeCell ref="I16:I19"/>
    <mergeCell ref="B16:B19"/>
    <mergeCell ref="A16:A19"/>
    <mergeCell ref="B14:B15"/>
    <mergeCell ref="A14:A15"/>
  </mergeCells>
  <conditionalFormatting sqref="AD16 BA16">
    <cfRule type="containsText" dxfId="86" priority="1" operator="containsText" text="Zona de Riesgo Extrema">
      <formula>NOT(ISERROR(SEARCH(("Zona de Riesgo Extrema"),(AD16))))</formula>
    </cfRule>
  </conditionalFormatting>
  <conditionalFormatting sqref="AD16 BA16">
    <cfRule type="containsText" dxfId="85" priority="2" operator="containsText" text="Zona de Riesgo Alta">
      <formula>NOT(ISERROR(SEARCH(("Zona de Riesgo Alta"),(AD16))))</formula>
    </cfRule>
  </conditionalFormatting>
  <conditionalFormatting sqref="I16 AY16">
    <cfRule type="containsText" dxfId="84" priority="3" operator="containsText" text="5 - Casi seguro">
      <formula>NOT(ISERROR(SEARCH(("5 - Casi seguro"),(I16))))</formula>
    </cfRule>
  </conditionalFormatting>
  <conditionalFormatting sqref="I16 AY16">
    <cfRule type="cellIs" dxfId="83" priority="4" operator="equal">
      <formula>"1 - Rara vez"</formula>
    </cfRule>
  </conditionalFormatting>
  <conditionalFormatting sqref="I16 AY16">
    <cfRule type="cellIs" dxfId="82" priority="5" operator="equal">
      <formula>"2 - Improbable"</formula>
    </cfRule>
  </conditionalFormatting>
  <conditionalFormatting sqref="I16 AY16">
    <cfRule type="cellIs" dxfId="81" priority="6" operator="equal">
      <formula>"3 - Posible"</formula>
    </cfRule>
  </conditionalFormatting>
  <conditionalFormatting sqref="I16 AY16">
    <cfRule type="cellIs" dxfId="80" priority="7" operator="equal">
      <formula>"4 - Probable"</formula>
    </cfRule>
  </conditionalFormatting>
  <conditionalFormatting sqref="AD16 BA16">
    <cfRule type="cellIs" dxfId="79" priority="8" operator="equal">
      <formula>"Zona de Riesgo Baja"</formula>
    </cfRule>
  </conditionalFormatting>
  <conditionalFormatting sqref="AD16 BA16">
    <cfRule type="cellIs" dxfId="78" priority="9" operator="equal">
      <formula>"Zona de Riesgo Moderada"</formula>
    </cfRule>
  </conditionalFormatting>
  <conditionalFormatting sqref="AD16 BA16">
    <cfRule type="cellIs" dxfId="77" priority="10" operator="equal">
      <formula>"Zona de Riesgo Alta"</formula>
    </cfRule>
  </conditionalFormatting>
  <conditionalFormatting sqref="AC16 AZ16">
    <cfRule type="containsText" dxfId="76" priority="11" operator="containsText" text="4 - Mayor">
      <formula>NOT(ISERROR(SEARCH(("4 - Mayor"),(AC16))))</formula>
    </cfRule>
  </conditionalFormatting>
  <conditionalFormatting sqref="AC16 AZ16">
    <cfRule type="containsText" dxfId="75" priority="12" operator="containsText" text="5 - Catastrófico">
      <formula>NOT(ISERROR(SEARCH(("5 - Catastrófico"),(AC16))))</formula>
    </cfRule>
  </conditionalFormatting>
  <conditionalFormatting sqref="AC16 AZ16">
    <cfRule type="containsText" dxfId="74" priority="13" operator="containsText" text="3 - Moderado">
      <formula>NOT(ISERROR(SEARCH(("3 - Moderado"),(AC16))))</formula>
    </cfRule>
  </conditionalFormatting>
  <dataValidations count="4">
    <dataValidation type="list" allowBlank="1" showInputMessage="1" showErrorMessage="1" prompt=" - " sqref="C16:C19" xr:uid="{00000000-0002-0000-1800-000000000000}">
      <formula1>$E$101:$E$118</formula1>
    </dataValidation>
    <dataValidation type="list" allowBlank="1" showInputMessage="1" showErrorMessage="1" prompt=" - " sqref="AC16 AZ16" xr:uid="{00000000-0002-0000-1800-000001000000}">
      <formula1>$G$108:$G$110</formula1>
    </dataValidation>
    <dataValidation type="list" allowBlank="1" showInputMessage="1" showErrorMessage="1" prompt=" - " sqref="A16" xr:uid="{00000000-0002-0000-1800-000002000000}">
      <formula1>$C$101:$C$114</formula1>
    </dataValidation>
    <dataValidation type="list" allowBlank="1" showInputMessage="1" showErrorMessage="1" prompt=" - " sqref="J16:AA19" xr:uid="{00000000-0002-0000-1800-000003000000}">
      <formula1>$I$123:$I$124</formula1>
    </dataValidation>
  </dataValidation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FF"/>
  </sheetPr>
  <dimension ref="A1:BI1000"/>
  <sheetViews>
    <sheetView topLeftCell="AG24" zoomScale="85" zoomScaleNormal="85" workbookViewId="0">
      <selection activeCell="AO26" sqref="AO26"/>
    </sheetView>
  </sheetViews>
  <sheetFormatPr baseColWidth="10" defaultColWidth="14.42578125" defaultRowHeight="15" customHeight="1"/>
  <cols>
    <col min="1" max="1" width="16"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7.28515625" customWidth="1"/>
    <col min="40" max="40" width="11.7109375" customWidth="1"/>
    <col min="41" max="41" width="35.710937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41" t="s">
        <v>1549</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9"/>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41" t="s">
        <v>1550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9"/>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41" t="s">
        <v>1551</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9"/>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56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41" ht="195">
      <c r="A17" s="374" t="s">
        <v>198</v>
      </c>
      <c r="B17" s="377">
        <v>1</v>
      </c>
      <c r="C17" s="43" t="s">
        <v>88</v>
      </c>
      <c r="D17" s="59" t="s">
        <v>1553</v>
      </c>
      <c r="E17" s="492" t="s">
        <v>1554</v>
      </c>
      <c r="F17" s="374" t="s">
        <v>1555</v>
      </c>
      <c r="G17" s="59" t="s">
        <v>1466</v>
      </c>
      <c r="H17" s="377" t="s">
        <v>148</v>
      </c>
      <c r="I17" s="377" t="s">
        <v>96</v>
      </c>
      <c r="J17" s="377" t="s">
        <v>97</v>
      </c>
      <c r="K17" s="374" t="s">
        <v>98</v>
      </c>
      <c r="L17" s="374" t="s">
        <v>244</v>
      </c>
      <c r="M17" s="43" t="s">
        <v>1556</v>
      </c>
      <c r="N17" s="46" t="s">
        <v>101</v>
      </c>
      <c r="O17" s="64" t="s">
        <v>1557</v>
      </c>
      <c r="P17" s="46">
        <v>30</v>
      </c>
      <c r="Q17" s="149"/>
      <c r="R17" s="149"/>
      <c r="S17" s="59" t="s">
        <v>1558</v>
      </c>
      <c r="T17" s="46">
        <v>15</v>
      </c>
      <c r="U17" s="64" t="s">
        <v>1559</v>
      </c>
      <c r="V17" s="46">
        <v>15</v>
      </c>
      <c r="W17" s="59" t="s">
        <v>1560</v>
      </c>
      <c r="X17" s="46">
        <v>15</v>
      </c>
      <c r="Y17" s="64" t="s">
        <v>1561</v>
      </c>
      <c r="Z17" s="46">
        <v>15</v>
      </c>
      <c r="AA17" s="64" t="s">
        <v>1562</v>
      </c>
      <c r="AB17" s="43">
        <v>10</v>
      </c>
      <c r="AC17" s="46">
        <f t="shared" ref="AC17:AC18" si="0">P17+R17+T17+V17+X17+Z17+AB17</f>
        <v>100</v>
      </c>
      <c r="AD17" s="46" t="s">
        <v>115</v>
      </c>
      <c r="AE17" s="44" t="s">
        <v>117</v>
      </c>
      <c r="AF17" s="46" t="s">
        <v>115</v>
      </c>
      <c r="AG17" s="298" t="s">
        <v>114</v>
      </c>
      <c r="AH17" s="377" t="s">
        <v>115</v>
      </c>
      <c r="AI17" s="377" t="s">
        <v>112</v>
      </c>
      <c r="AJ17" s="377" t="s">
        <v>127</v>
      </c>
      <c r="AK17" s="374" t="s">
        <v>128</v>
      </c>
      <c r="AL17" s="46">
        <v>1</v>
      </c>
      <c r="AM17" s="64" t="s">
        <v>1563</v>
      </c>
      <c r="AN17" s="46">
        <v>1</v>
      </c>
      <c r="AO17" s="149"/>
    </row>
    <row r="18" spans="1:41" ht="405">
      <c r="A18" s="375"/>
      <c r="B18" s="375"/>
      <c r="C18" s="43" t="s">
        <v>88</v>
      </c>
      <c r="D18" s="59" t="s">
        <v>1564</v>
      </c>
      <c r="E18" s="375"/>
      <c r="F18" s="375"/>
      <c r="G18" s="59" t="s">
        <v>1565</v>
      </c>
      <c r="H18" s="375"/>
      <c r="I18" s="375"/>
      <c r="J18" s="375"/>
      <c r="K18" s="375"/>
      <c r="L18" s="375"/>
      <c r="M18" s="43" t="s">
        <v>1566</v>
      </c>
      <c r="N18" s="46" t="s">
        <v>101</v>
      </c>
      <c r="O18" s="59" t="s">
        <v>1567</v>
      </c>
      <c r="P18" s="46">
        <v>30</v>
      </c>
      <c r="Q18" s="149"/>
      <c r="R18" s="149"/>
      <c r="S18" s="59" t="s">
        <v>1558</v>
      </c>
      <c r="T18" s="46">
        <v>15</v>
      </c>
      <c r="U18" s="59" t="s">
        <v>1568</v>
      </c>
      <c r="V18" s="46">
        <v>15</v>
      </c>
      <c r="W18" s="64" t="s">
        <v>1569</v>
      </c>
      <c r="X18" s="46">
        <v>15</v>
      </c>
      <c r="Y18" s="59" t="s">
        <v>1570</v>
      </c>
      <c r="Z18" s="46">
        <v>15</v>
      </c>
      <c r="AA18" s="64" t="s">
        <v>1562</v>
      </c>
      <c r="AB18" s="43">
        <v>10</v>
      </c>
      <c r="AC18" s="46">
        <f t="shared" si="0"/>
        <v>100</v>
      </c>
      <c r="AD18" s="46" t="s">
        <v>115</v>
      </c>
      <c r="AE18" s="44" t="s">
        <v>117</v>
      </c>
      <c r="AF18" s="46" t="s">
        <v>115</v>
      </c>
      <c r="AG18" s="298" t="s">
        <v>114</v>
      </c>
      <c r="AH18" s="375"/>
      <c r="AI18" s="375"/>
      <c r="AJ18" s="375"/>
      <c r="AK18" s="375"/>
      <c r="AL18" s="46">
        <v>2</v>
      </c>
      <c r="AM18" s="64" t="s">
        <v>1571</v>
      </c>
      <c r="AN18" s="46">
        <v>2</v>
      </c>
      <c r="AO18" s="224" t="s">
        <v>1712</v>
      </c>
    </row>
    <row r="19" spans="1:41" ht="30">
      <c r="A19" s="375"/>
      <c r="B19" s="375"/>
      <c r="C19" s="43" t="s">
        <v>309</v>
      </c>
      <c r="D19" s="59" t="s">
        <v>1572</v>
      </c>
      <c r="E19" s="375"/>
      <c r="F19" s="375"/>
      <c r="G19" s="59" t="s">
        <v>1573</v>
      </c>
      <c r="H19" s="375"/>
      <c r="I19" s="375"/>
      <c r="J19" s="375"/>
      <c r="K19" s="375"/>
      <c r="L19" s="375"/>
      <c r="M19" s="43"/>
      <c r="N19" s="46"/>
      <c r="O19" s="59"/>
      <c r="P19" s="46"/>
      <c r="Q19" s="149"/>
      <c r="R19" s="149"/>
      <c r="S19" s="59"/>
      <c r="T19" s="46"/>
      <c r="U19" s="59"/>
      <c r="V19" s="46"/>
      <c r="W19" s="59"/>
      <c r="X19" s="46"/>
      <c r="Y19" s="43"/>
      <c r="Z19" s="46"/>
      <c r="AA19" s="43"/>
      <c r="AB19" s="43"/>
      <c r="AC19" s="46"/>
      <c r="AD19" s="46"/>
      <c r="AE19" s="44"/>
      <c r="AF19" s="46"/>
      <c r="AG19" s="163"/>
      <c r="AH19" s="375"/>
      <c r="AI19" s="375"/>
      <c r="AJ19" s="375"/>
      <c r="AK19" s="375"/>
      <c r="AL19" s="46">
        <v>3</v>
      </c>
      <c r="AM19" s="59"/>
      <c r="AN19" s="46">
        <v>3</v>
      </c>
      <c r="AO19" s="59"/>
    </row>
    <row r="20" spans="1:41" ht="72.75" customHeight="1">
      <c r="A20" s="376"/>
      <c r="B20" s="376"/>
      <c r="C20" s="43" t="s">
        <v>175</v>
      </c>
      <c r="D20" s="59" t="s">
        <v>1574</v>
      </c>
      <c r="E20" s="376"/>
      <c r="F20" s="376"/>
      <c r="G20" s="59" t="s">
        <v>1575</v>
      </c>
      <c r="H20" s="376"/>
      <c r="I20" s="376"/>
      <c r="J20" s="376"/>
      <c r="K20" s="376"/>
      <c r="L20" s="376"/>
      <c r="M20" s="43"/>
      <c r="N20" s="46"/>
      <c r="O20" s="43"/>
      <c r="P20" s="46"/>
      <c r="Q20" s="149"/>
      <c r="R20" s="149"/>
      <c r="S20" s="43"/>
      <c r="T20" s="46"/>
      <c r="U20" s="43"/>
      <c r="V20" s="46"/>
      <c r="W20" s="43"/>
      <c r="X20" s="46"/>
      <c r="Y20" s="43"/>
      <c r="Z20" s="46"/>
      <c r="AA20" s="43"/>
      <c r="AB20" s="43"/>
      <c r="AC20" s="46"/>
      <c r="AD20" s="46"/>
      <c r="AE20" s="44"/>
      <c r="AF20" s="46"/>
      <c r="AG20" s="163"/>
      <c r="AH20" s="376"/>
      <c r="AI20" s="376"/>
      <c r="AJ20" s="376"/>
      <c r="AK20" s="376"/>
      <c r="AL20" s="149"/>
      <c r="AM20" s="150"/>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2"/>
      <c r="AI21" s="151"/>
      <c r="AJ21" s="152"/>
      <c r="AK21" s="151"/>
      <c r="AL21" s="151"/>
      <c r="AM21" s="151"/>
      <c r="AN21" s="151"/>
      <c r="AO21" s="151"/>
    </row>
    <row r="22" spans="1:41" ht="135">
      <c r="A22" s="374" t="s">
        <v>198</v>
      </c>
      <c r="B22" s="377">
        <v>2</v>
      </c>
      <c r="C22" s="43" t="s">
        <v>88</v>
      </c>
      <c r="D22" s="59" t="s">
        <v>1576</v>
      </c>
      <c r="E22" s="374" t="s">
        <v>1577</v>
      </c>
      <c r="F22" s="374" t="s">
        <v>1578</v>
      </c>
      <c r="G22" s="59" t="s">
        <v>1579</v>
      </c>
      <c r="H22" s="377" t="s">
        <v>148</v>
      </c>
      <c r="I22" s="377" t="s">
        <v>96</v>
      </c>
      <c r="J22" s="377" t="s">
        <v>97</v>
      </c>
      <c r="K22" s="374" t="s">
        <v>98</v>
      </c>
      <c r="L22" s="374" t="s">
        <v>244</v>
      </c>
      <c r="M22" s="64" t="s">
        <v>1580</v>
      </c>
      <c r="N22" s="46" t="s">
        <v>101</v>
      </c>
      <c r="O22" s="59" t="s">
        <v>1567</v>
      </c>
      <c r="P22" s="46">
        <v>30</v>
      </c>
      <c r="Q22" s="149"/>
      <c r="R22" s="149"/>
      <c r="S22" s="59" t="s">
        <v>1581</v>
      </c>
      <c r="T22" s="46">
        <v>15</v>
      </c>
      <c r="U22" s="59" t="s">
        <v>1582</v>
      </c>
      <c r="V22" s="46">
        <v>15</v>
      </c>
      <c r="W22" s="64" t="s">
        <v>1583</v>
      </c>
      <c r="X22" s="46">
        <v>15</v>
      </c>
      <c r="Y22" s="64" t="s">
        <v>1584</v>
      </c>
      <c r="Z22" s="46">
        <v>15</v>
      </c>
      <c r="AA22" s="64" t="s">
        <v>1585</v>
      </c>
      <c r="AB22" s="43">
        <v>10</v>
      </c>
      <c r="AC22" s="46">
        <f t="shared" ref="AC22:AC23" si="1">P22+R22+T22+V22+X22+Z22+AB22</f>
        <v>100</v>
      </c>
      <c r="AD22" s="46" t="s">
        <v>115</v>
      </c>
      <c r="AE22" s="44" t="s">
        <v>117</v>
      </c>
      <c r="AF22" s="46" t="s">
        <v>115</v>
      </c>
      <c r="AG22" s="298" t="s">
        <v>114</v>
      </c>
      <c r="AH22" s="377" t="s">
        <v>115</v>
      </c>
      <c r="AI22" s="377" t="s">
        <v>112</v>
      </c>
      <c r="AJ22" s="377" t="s">
        <v>127</v>
      </c>
      <c r="AK22" s="374" t="s">
        <v>128</v>
      </c>
      <c r="AL22" s="46">
        <v>1</v>
      </c>
      <c r="AM22" s="64" t="s">
        <v>1586</v>
      </c>
      <c r="AN22" s="46">
        <v>1</v>
      </c>
      <c r="AO22" s="149"/>
    </row>
    <row r="23" spans="1:41" ht="285">
      <c r="A23" s="375"/>
      <c r="B23" s="375"/>
      <c r="C23" s="43" t="s">
        <v>88</v>
      </c>
      <c r="D23" s="59" t="s">
        <v>1587</v>
      </c>
      <c r="E23" s="375"/>
      <c r="F23" s="375"/>
      <c r="G23" s="59" t="s">
        <v>1588</v>
      </c>
      <c r="H23" s="375"/>
      <c r="I23" s="375"/>
      <c r="J23" s="375"/>
      <c r="K23" s="375"/>
      <c r="L23" s="375"/>
      <c r="M23" s="64" t="s">
        <v>1589</v>
      </c>
      <c r="N23" s="51" t="s">
        <v>161</v>
      </c>
      <c r="O23" s="64" t="s">
        <v>1590</v>
      </c>
      <c r="P23" s="46">
        <v>30</v>
      </c>
      <c r="Q23" s="149"/>
      <c r="R23" s="149"/>
      <c r="S23" s="64" t="s">
        <v>1591</v>
      </c>
      <c r="T23" s="46">
        <v>15</v>
      </c>
      <c r="U23" s="59" t="s">
        <v>1592</v>
      </c>
      <c r="V23" s="46">
        <v>15</v>
      </c>
      <c r="W23" s="64" t="s">
        <v>1593</v>
      </c>
      <c r="X23" s="46">
        <v>15</v>
      </c>
      <c r="Y23" s="64" t="s">
        <v>1594</v>
      </c>
      <c r="Z23" s="46">
        <v>15</v>
      </c>
      <c r="AA23" s="59" t="s">
        <v>1595</v>
      </c>
      <c r="AB23" s="43">
        <v>10</v>
      </c>
      <c r="AC23" s="46">
        <f t="shared" si="1"/>
        <v>100</v>
      </c>
      <c r="AD23" s="46" t="s">
        <v>115</v>
      </c>
      <c r="AE23" s="44" t="s">
        <v>117</v>
      </c>
      <c r="AF23" s="46" t="s">
        <v>115</v>
      </c>
      <c r="AG23" s="298" t="s">
        <v>114</v>
      </c>
      <c r="AH23" s="375"/>
      <c r="AI23" s="375"/>
      <c r="AJ23" s="375"/>
      <c r="AK23" s="375"/>
      <c r="AL23" s="46">
        <v>2</v>
      </c>
      <c r="AM23" s="64" t="s">
        <v>1596</v>
      </c>
      <c r="AN23" s="46">
        <v>2</v>
      </c>
      <c r="AO23" s="224" t="s">
        <v>1661</v>
      </c>
    </row>
    <row r="24" spans="1:41" ht="45">
      <c r="A24" s="375"/>
      <c r="B24" s="375"/>
      <c r="C24" s="43" t="s">
        <v>309</v>
      </c>
      <c r="D24" s="59" t="s">
        <v>1597</v>
      </c>
      <c r="E24" s="375"/>
      <c r="F24" s="375"/>
      <c r="G24" s="59" t="s">
        <v>1598</v>
      </c>
      <c r="H24" s="375"/>
      <c r="I24" s="375"/>
      <c r="J24" s="375"/>
      <c r="K24" s="375"/>
      <c r="L24" s="375"/>
      <c r="M24" s="43"/>
      <c r="N24" s="46"/>
      <c r="O24" s="59"/>
      <c r="P24" s="46"/>
      <c r="Q24" s="149"/>
      <c r="R24" s="149"/>
      <c r="S24" s="59"/>
      <c r="T24" s="46"/>
      <c r="U24" s="59"/>
      <c r="V24" s="46"/>
      <c r="W24" s="59"/>
      <c r="X24" s="46"/>
      <c r="Y24" s="43"/>
      <c r="Z24" s="46"/>
      <c r="AA24" s="43"/>
      <c r="AB24" s="43"/>
      <c r="AC24" s="46"/>
      <c r="AD24" s="46"/>
      <c r="AE24" s="44"/>
      <c r="AF24" s="46"/>
      <c r="AG24" s="163"/>
      <c r="AH24" s="375"/>
      <c r="AI24" s="375"/>
      <c r="AJ24" s="375"/>
      <c r="AK24" s="375"/>
      <c r="AL24" s="46">
        <v>3</v>
      </c>
      <c r="AM24" s="59"/>
      <c r="AN24" s="46">
        <v>3</v>
      </c>
      <c r="AO24" s="59"/>
    </row>
    <row r="25" spans="1:41" ht="49.5" customHeight="1">
      <c r="A25" s="376"/>
      <c r="B25" s="376"/>
      <c r="C25" s="43" t="s">
        <v>175</v>
      </c>
      <c r="D25" s="59" t="s">
        <v>1574</v>
      </c>
      <c r="E25" s="376"/>
      <c r="F25" s="376"/>
      <c r="G25" s="59"/>
      <c r="H25" s="376"/>
      <c r="I25" s="376"/>
      <c r="J25" s="376"/>
      <c r="K25" s="376"/>
      <c r="L25" s="376"/>
      <c r="M25" s="43"/>
      <c r="N25" s="46"/>
      <c r="O25" s="43"/>
      <c r="P25" s="46"/>
      <c r="Q25" s="149"/>
      <c r="R25" s="149"/>
      <c r="S25" s="43"/>
      <c r="T25" s="46"/>
      <c r="U25" s="43"/>
      <c r="V25" s="46"/>
      <c r="W25" s="43"/>
      <c r="X25" s="46"/>
      <c r="Y25" s="43"/>
      <c r="Z25" s="46"/>
      <c r="AA25" s="43"/>
      <c r="AB25" s="43"/>
      <c r="AC25" s="46"/>
      <c r="AD25" s="46"/>
      <c r="AE25" s="44"/>
      <c r="AF25" s="46"/>
      <c r="AG25" s="163"/>
      <c r="AH25" s="376"/>
      <c r="AI25" s="376"/>
      <c r="AJ25" s="376"/>
      <c r="AK25" s="376"/>
      <c r="AL25" s="149"/>
      <c r="AM25" s="150"/>
      <c r="AN25" s="149"/>
      <c r="AO25" s="149"/>
    </row>
    <row r="26" spans="1:41" ht="15.75" customHeight="1">
      <c r="A26" s="151"/>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c r="AA26" s="151"/>
      <c r="AB26" s="151"/>
      <c r="AC26" s="151"/>
      <c r="AD26" s="151"/>
      <c r="AE26" s="151"/>
      <c r="AF26" s="151"/>
      <c r="AG26" s="151"/>
      <c r="AH26" s="152"/>
      <c r="AI26" s="151"/>
      <c r="AJ26" s="152"/>
      <c r="AK26" s="151"/>
      <c r="AL26" s="151"/>
      <c r="AM26" s="151"/>
      <c r="AN26" s="151"/>
      <c r="AO26" s="151"/>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3:33" ht="15.75" customHeight="1">
      <c r="F81" s="42"/>
      <c r="L81" s="42"/>
      <c r="P81" s="42"/>
      <c r="Q81" s="42"/>
      <c r="R81" s="42"/>
      <c r="S81" s="42"/>
      <c r="T81" s="42"/>
      <c r="V81" s="42"/>
      <c r="X81" s="42"/>
      <c r="Z81" s="42"/>
      <c r="AB81" s="42"/>
      <c r="AE81" s="42"/>
      <c r="AF81" s="42"/>
      <c r="AG81" s="42"/>
    </row>
    <row r="82" spans="3:33" ht="15.75" customHeight="1">
      <c r="F82" s="42"/>
      <c r="L82" s="42"/>
      <c r="P82" s="42"/>
      <c r="Q82" s="42"/>
      <c r="R82" s="42"/>
      <c r="S82" s="42"/>
      <c r="T82" s="42"/>
      <c r="V82" s="42"/>
      <c r="X82" s="42"/>
      <c r="Z82" s="42"/>
      <c r="AB82" s="42"/>
      <c r="AE82" s="42"/>
      <c r="AF82" s="42"/>
      <c r="AG82" s="42"/>
    </row>
    <row r="83" spans="3:33" ht="15.75" customHeight="1">
      <c r="F83" s="42"/>
      <c r="L83" s="42"/>
      <c r="P83" s="42"/>
      <c r="Q83" s="42"/>
      <c r="R83" s="42"/>
      <c r="S83" s="42"/>
      <c r="T83" s="42"/>
      <c r="V83" s="42"/>
      <c r="X83" s="42"/>
      <c r="Z83" s="42"/>
      <c r="AB83" s="42"/>
      <c r="AE83" s="42"/>
      <c r="AF83" s="42"/>
      <c r="AG83" s="42"/>
    </row>
    <row r="84" spans="3:33" ht="15.75" customHeight="1">
      <c r="F84" s="42"/>
      <c r="L84" s="42"/>
      <c r="P84" s="42"/>
      <c r="Q84" s="42"/>
      <c r="R84" s="42"/>
      <c r="S84" s="42"/>
      <c r="T84" s="42"/>
      <c r="V84" s="42"/>
      <c r="X84" s="42"/>
      <c r="Z84" s="42"/>
      <c r="AB84" s="42"/>
      <c r="AE84" s="42"/>
      <c r="AF84" s="42"/>
      <c r="AG84" s="42"/>
    </row>
    <row r="85" spans="3:33" ht="15.75" customHeight="1">
      <c r="F85" s="42"/>
      <c r="L85" s="42"/>
      <c r="P85" s="42"/>
      <c r="Q85" s="42"/>
      <c r="R85" s="42"/>
      <c r="S85" s="42"/>
      <c r="T85" s="42"/>
      <c r="V85" s="42"/>
      <c r="X85" s="42"/>
      <c r="Z85" s="42"/>
      <c r="AB85" s="42"/>
      <c r="AE85" s="42"/>
      <c r="AF85" s="42"/>
      <c r="AG85" s="42"/>
    </row>
    <row r="86" spans="3:33" ht="15.75" customHeight="1">
      <c r="F86" s="42"/>
      <c r="L86" s="42"/>
      <c r="P86" s="42"/>
      <c r="Q86" s="42"/>
      <c r="R86" s="42"/>
      <c r="S86" s="42"/>
      <c r="T86" s="42"/>
      <c r="V86" s="42"/>
      <c r="X86" s="42"/>
      <c r="Z86" s="42"/>
      <c r="AB86" s="42"/>
      <c r="AE86" s="42"/>
      <c r="AF86" s="42"/>
      <c r="AG86" s="42"/>
    </row>
    <row r="87" spans="3:33" ht="15.75" customHeight="1">
      <c r="F87" s="42"/>
      <c r="L87" s="42"/>
      <c r="P87" s="42"/>
      <c r="Q87" s="42"/>
      <c r="R87" s="42"/>
      <c r="S87" s="42"/>
      <c r="T87" s="42"/>
      <c r="V87" s="42"/>
      <c r="X87" s="42"/>
      <c r="Z87" s="42"/>
      <c r="AB87" s="42"/>
      <c r="AE87" s="42"/>
      <c r="AF87" s="42"/>
      <c r="AG87" s="42"/>
    </row>
    <row r="88" spans="3:33" ht="15.75" customHeight="1">
      <c r="F88" s="42"/>
      <c r="L88" s="42"/>
      <c r="P88" s="42"/>
      <c r="Q88" s="42"/>
      <c r="R88" s="42"/>
      <c r="S88" s="42"/>
      <c r="T88" s="42"/>
      <c r="V88" s="42"/>
      <c r="X88" s="42"/>
      <c r="Z88" s="42"/>
      <c r="AB88" s="42"/>
      <c r="AE88" s="42"/>
      <c r="AF88" s="42"/>
      <c r="AG88" s="42"/>
    </row>
    <row r="89" spans="3:33" ht="15.75" hidden="1" customHeight="1">
      <c r="F89" s="42"/>
      <c r="L89" s="42"/>
      <c r="P89" s="42"/>
      <c r="Q89" s="42"/>
      <c r="R89" s="42"/>
      <c r="S89" s="42"/>
      <c r="T89" s="42"/>
      <c r="V89" s="42"/>
      <c r="X89" s="42"/>
      <c r="Z89" s="42"/>
      <c r="AB89" s="42"/>
      <c r="AE89" s="42"/>
      <c r="AF89" s="42"/>
      <c r="AG89" s="42"/>
    </row>
    <row r="90" spans="3:33" ht="15.75" hidden="1" customHeight="1">
      <c r="C90" s="154" t="s">
        <v>143</v>
      </c>
      <c r="D90" s="42"/>
      <c r="E90" s="155" t="s">
        <v>296</v>
      </c>
      <c r="F90" s="156"/>
      <c r="G90" s="157" t="s">
        <v>297</v>
      </c>
      <c r="H90" s="42"/>
      <c r="I90" s="155" t="s">
        <v>298</v>
      </c>
      <c r="J90" s="42"/>
      <c r="K90" s="42"/>
      <c r="L90" s="42"/>
      <c r="P90" s="42"/>
      <c r="Q90" s="42"/>
      <c r="R90" s="42"/>
      <c r="S90" s="42"/>
      <c r="T90" s="42"/>
      <c r="V90" s="42"/>
      <c r="X90" s="42"/>
      <c r="Z90" s="42"/>
      <c r="AB90" s="42"/>
      <c r="AE90" s="42"/>
      <c r="AF90" s="42"/>
      <c r="AG90" s="42"/>
    </row>
    <row r="91" spans="3:33" ht="15.75" hidden="1" customHeight="1">
      <c r="C91" s="158" t="s">
        <v>87</v>
      </c>
      <c r="D91" s="42"/>
      <c r="E91" s="159" t="s">
        <v>233</v>
      </c>
      <c r="F91" s="42"/>
      <c r="G91" s="159" t="s">
        <v>299</v>
      </c>
      <c r="H91" s="42"/>
      <c r="I91" s="159" t="s">
        <v>300</v>
      </c>
      <c r="J91" s="42"/>
      <c r="K91" s="42"/>
      <c r="L91" s="42"/>
      <c r="P91" s="42"/>
      <c r="Q91" s="42"/>
      <c r="R91" s="42"/>
      <c r="S91" s="42"/>
      <c r="T91" s="42"/>
      <c r="V91" s="42"/>
      <c r="X91" s="42"/>
      <c r="Z91" s="42"/>
      <c r="AB91" s="42"/>
      <c r="AE91" s="42"/>
      <c r="AF91" s="42"/>
      <c r="AG91" s="42"/>
    </row>
    <row r="92" spans="3:33" ht="15.75" hidden="1" customHeight="1">
      <c r="C92" s="158" t="s">
        <v>170</v>
      </c>
      <c r="D92" s="42"/>
      <c r="E92" s="159" t="s">
        <v>175</v>
      </c>
      <c r="F92" s="42"/>
      <c r="G92" s="159" t="s">
        <v>239</v>
      </c>
      <c r="H92" s="42"/>
      <c r="I92" s="159" t="s">
        <v>98</v>
      </c>
      <c r="J92" s="42"/>
      <c r="K92" s="42"/>
      <c r="L92" s="42"/>
      <c r="P92" s="42"/>
      <c r="Q92" s="42"/>
      <c r="R92" s="42"/>
      <c r="S92" s="42"/>
      <c r="T92" s="42"/>
      <c r="V92" s="42"/>
      <c r="X92" s="42"/>
      <c r="Z92" s="42"/>
      <c r="AB92" s="42"/>
      <c r="AE92" s="42"/>
      <c r="AF92" s="42"/>
      <c r="AG92" s="42"/>
    </row>
    <row r="93" spans="3:33" ht="15.75" hidden="1" customHeight="1">
      <c r="C93" s="158" t="s">
        <v>171</v>
      </c>
      <c r="D93" s="42"/>
      <c r="E93" s="159" t="s">
        <v>301</v>
      </c>
      <c r="F93" s="42"/>
      <c r="G93" s="159" t="s">
        <v>96</v>
      </c>
      <c r="H93" s="42"/>
      <c r="I93" s="159" t="s">
        <v>130</v>
      </c>
      <c r="J93" s="42"/>
      <c r="K93" s="42"/>
      <c r="L93" s="42"/>
      <c r="P93" s="42"/>
      <c r="Q93" s="42"/>
      <c r="R93" s="42"/>
      <c r="S93" s="42"/>
      <c r="T93" s="42"/>
      <c r="V93" s="42"/>
      <c r="X93" s="42"/>
      <c r="Z93" s="42"/>
      <c r="AB93" s="42"/>
      <c r="AE93" s="42"/>
      <c r="AF93" s="42"/>
      <c r="AG93" s="42"/>
    </row>
    <row r="94" spans="3:33" ht="15.75" hidden="1" customHeight="1">
      <c r="C94" s="158" t="s">
        <v>172</v>
      </c>
      <c r="D94" s="42"/>
      <c r="E94" s="159" t="s">
        <v>302</v>
      </c>
      <c r="F94" s="42"/>
      <c r="G94" s="159" t="s">
        <v>303</v>
      </c>
      <c r="H94" s="42"/>
      <c r="I94" s="159" t="s">
        <v>128</v>
      </c>
      <c r="J94" s="42"/>
      <c r="K94" s="42"/>
      <c r="L94" s="42"/>
      <c r="P94" s="42"/>
      <c r="Q94" s="42"/>
      <c r="R94" s="42"/>
      <c r="S94" s="42"/>
      <c r="T94" s="42"/>
      <c r="V94" s="42"/>
      <c r="X94" s="42"/>
      <c r="Z94" s="42"/>
      <c r="AB94" s="42"/>
      <c r="AE94" s="42"/>
      <c r="AF94" s="42"/>
      <c r="AG94" s="42"/>
    </row>
    <row r="95" spans="3:33" ht="15.75" hidden="1" customHeight="1">
      <c r="C95" s="158" t="s">
        <v>173</v>
      </c>
      <c r="D95" s="42"/>
      <c r="E95" s="159" t="s">
        <v>304</v>
      </c>
      <c r="F95" s="42"/>
      <c r="G95" s="162" t="s">
        <v>112</v>
      </c>
      <c r="H95" s="42"/>
      <c r="I95" s="42"/>
      <c r="J95" s="42"/>
      <c r="K95" s="42"/>
      <c r="L95" s="42"/>
      <c r="P95" s="42"/>
      <c r="Q95" s="42"/>
      <c r="R95" s="42"/>
      <c r="S95" s="42"/>
      <c r="T95" s="42"/>
      <c r="V95" s="42"/>
      <c r="X95" s="42"/>
      <c r="Z95" s="42"/>
      <c r="AB95" s="42"/>
      <c r="AE95" s="42"/>
      <c r="AF95" s="42"/>
      <c r="AG95" s="42"/>
    </row>
    <row r="96" spans="3:33" ht="15.75" hidden="1" customHeight="1">
      <c r="C96" s="158" t="s">
        <v>174</v>
      </c>
      <c r="D96" s="42"/>
      <c r="E96" s="159" t="s">
        <v>245</v>
      </c>
      <c r="F96" s="42"/>
      <c r="G96" s="42"/>
      <c r="H96" s="42"/>
      <c r="I96" s="155" t="s">
        <v>44</v>
      </c>
      <c r="J96" s="42"/>
      <c r="K96" s="42"/>
      <c r="L96" s="42"/>
      <c r="P96" s="42"/>
      <c r="Q96" s="42"/>
      <c r="R96" s="42"/>
      <c r="S96" s="42"/>
      <c r="T96" s="42"/>
      <c r="V96" s="42"/>
      <c r="X96" s="42"/>
      <c r="Z96" s="42"/>
      <c r="AB96" s="42"/>
      <c r="AE96" s="42"/>
      <c r="AF96" s="42"/>
      <c r="AG96" s="42"/>
    </row>
    <row r="97" spans="3:33" ht="15.75" hidden="1" customHeight="1">
      <c r="C97" s="158" t="s">
        <v>177</v>
      </c>
      <c r="D97" s="42"/>
      <c r="E97" s="159" t="s">
        <v>305</v>
      </c>
      <c r="F97" s="42"/>
      <c r="G97" s="157" t="s">
        <v>306</v>
      </c>
      <c r="H97" s="42"/>
      <c r="I97" s="159" t="s">
        <v>161</v>
      </c>
      <c r="J97" s="42"/>
      <c r="K97" s="42"/>
      <c r="L97" s="42"/>
      <c r="P97" s="42"/>
      <c r="Q97" s="42"/>
      <c r="R97" s="42"/>
      <c r="S97" s="42"/>
      <c r="T97" s="42"/>
      <c r="V97" s="42"/>
      <c r="X97" s="42"/>
      <c r="Z97" s="42"/>
      <c r="AB97" s="42"/>
      <c r="AE97" s="42"/>
      <c r="AF97" s="42"/>
      <c r="AG97" s="42"/>
    </row>
    <row r="98" spans="3:33" ht="15.75" hidden="1" customHeight="1">
      <c r="C98" s="158" t="s">
        <v>181</v>
      </c>
      <c r="D98" s="42"/>
      <c r="E98" s="159" t="s">
        <v>88</v>
      </c>
      <c r="F98" s="42"/>
      <c r="G98" s="159" t="s">
        <v>308</v>
      </c>
      <c r="H98" s="42"/>
      <c r="I98" s="159" t="s">
        <v>101</v>
      </c>
      <c r="J98" s="42"/>
      <c r="K98" s="42"/>
      <c r="L98" s="42"/>
      <c r="P98" s="42"/>
      <c r="Q98" s="42"/>
      <c r="R98" s="42"/>
      <c r="S98" s="42"/>
      <c r="T98" s="42"/>
      <c r="V98" s="42"/>
      <c r="X98" s="42"/>
      <c r="Z98" s="42"/>
      <c r="AB98" s="42"/>
      <c r="AE98" s="42"/>
      <c r="AF98" s="42"/>
      <c r="AG98" s="42"/>
    </row>
    <row r="99" spans="3:33" ht="15.75" hidden="1" customHeight="1">
      <c r="C99" s="158" t="s">
        <v>183</v>
      </c>
      <c r="D99" s="42"/>
      <c r="E99" s="159" t="s">
        <v>133</v>
      </c>
      <c r="F99" s="42"/>
      <c r="G99" s="159" t="s">
        <v>118</v>
      </c>
      <c r="H99" s="42"/>
      <c r="I99" s="42"/>
      <c r="J99" s="42"/>
      <c r="K99" s="42"/>
      <c r="L99" s="42"/>
      <c r="P99" s="42"/>
      <c r="Q99" s="42"/>
      <c r="R99" s="42"/>
      <c r="S99" s="42"/>
      <c r="T99" s="42"/>
      <c r="V99" s="42"/>
      <c r="X99" s="42"/>
      <c r="Z99" s="42"/>
      <c r="AB99" s="42"/>
      <c r="AE99" s="42"/>
      <c r="AF99" s="42"/>
      <c r="AG99" s="42"/>
    </row>
    <row r="100" spans="3:33" ht="15.75" hidden="1" customHeight="1">
      <c r="C100" s="158" t="s">
        <v>184</v>
      </c>
      <c r="D100" s="42"/>
      <c r="E100" s="159" t="s">
        <v>309</v>
      </c>
      <c r="F100" s="42"/>
      <c r="G100" s="159" t="s">
        <v>97</v>
      </c>
      <c r="H100" s="42"/>
      <c r="I100" s="164" t="s">
        <v>310</v>
      </c>
      <c r="J100" s="42"/>
      <c r="K100" s="42"/>
      <c r="L100" s="42"/>
      <c r="P100" s="42"/>
      <c r="Q100" s="42"/>
      <c r="R100" s="42"/>
      <c r="S100" s="42"/>
      <c r="T100" s="42"/>
      <c r="V100" s="42"/>
      <c r="X100" s="42"/>
      <c r="Z100" s="42"/>
      <c r="AB100" s="42"/>
      <c r="AE100" s="42"/>
      <c r="AF100" s="42"/>
      <c r="AG100" s="42"/>
    </row>
    <row r="101" spans="3:33" ht="15.75" hidden="1" customHeight="1">
      <c r="C101" s="158" t="s">
        <v>182</v>
      </c>
      <c r="D101" s="42"/>
      <c r="E101" s="159" t="s">
        <v>311</v>
      </c>
      <c r="F101" s="42"/>
      <c r="G101" s="159" t="s">
        <v>241</v>
      </c>
      <c r="H101" s="42"/>
      <c r="I101" s="166">
        <v>15</v>
      </c>
      <c r="J101" s="167">
        <v>30</v>
      </c>
      <c r="K101" s="42"/>
      <c r="L101" s="42"/>
      <c r="P101" s="42"/>
      <c r="Q101" s="42"/>
      <c r="R101" s="42"/>
      <c r="S101" s="42"/>
      <c r="T101" s="42"/>
      <c r="V101" s="42"/>
      <c r="X101" s="42"/>
      <c r="Z101" s="42"/>
      <c r="AB101" s="42"/>
      <c r="AE101" s="42"/>
      <c r="AF101" s="42"/>
      <c r="AG101" s="42"/>
    </row>
    <row r="102" spans="3:33" ht="15.75" hidden="1" customHeight="1">
      <c r="C102" s="158" t="s">
        <v>187</v>
      </c>
      <c r="D102" s="42"/>
      <c r="E102" s="159" t="s">
        <v>312</v>
      </c>
      <c r="F102" s="42"/>
      <c r="G102" s="159" t="s">
        <v>127</v>
      </c>
      <c r="H102" s="42"/>
      <c r="I102" s="166">
        <v>0</v>
      </c>
      <c r="J102" s="167">
        <v>0</v>
      </c>
      <c r="K102" s="42"/>
      <c r="L102" s="42"/>
      <c r="P102" s="42"/>
      <c r="Q102" s="42"/>
      <c r="R102" s="42"/>
      <c r="S102" s="42"/>
      <c r="T102" s="42"/>
      <c r="V102" s="42"/>
      <c r="X102" s="42"/>
      <c r="Z102" s="42"/>
      <c r="AB102" s="42"/>
      <c r="AE102" s="42"/>
      <c r="AF102" s="42"/>
      <c r="AG102" s="42"/>
    </row>
    <row r="103" spans="3:33" ht="15.75" hidden="1" customHeight="1">
      <c r="C103" s="158" t="s">
        <v>189</v>
      </c>
      <c r="D103" s="42"/>
      <c r="E103" s="159" t="s">
        <v>313</v>
      </c>
      <c r="F103" s="42"/>
      <c r="G103" s="159" t="s">
        <v>113</v>
      </c>
      <c r="H103" s="42"/>
      <c r="I103" s="168">
        <v>10</v>
      </c>
      <c r="J103" s="42"/>
      <c r="K103" s="42"/>
      <c r="L103" s="42"/>
      <c r="P103" s="42"/>
      <c r="Q103" s="42"/>
      <c r="R103" s="42"/>
      <c r="S103" s="42"/>
      <c r="T103" s="42"/>
      <c r="V103" s="42"/>
      <c r="X103" s="42"/>
      <c r="Z103" s="42"/>
      <c r="AB103" s="42"/>
      <c r="AE103" s="42"/>
      <c r="AF103" s="42"/>
      <c r="AG103" s="42"/>
    </row>
    <row r="104" spans="3:33" ht="15.75" hidden="1" customHeight="1">
      <c r="C104" s="158" t="s">
        <v>198</v>
      </c>
      <c r="D104" s="42"/>
      <c r="E104" s="159" t="s">
        <v>314</v>
      </c>
      <c r="F104" s="42"/>
      <c r="G104" s="159" t="s">
        <v>114</v>
      </c>
      <c r="H104" s="42"/>
      <c r="I104" s="169">
        <v>5</v>
      </c>
      <c r="J104" s="42"/>
      <c r="K104" s="42"/>
      <c r="L104" s="42"/>
      <c r="P104" s="42"/>
      <c r="Q104" s="42"/>
      <c r="R104" s="42"/>
      <c r="S104" s="42"/>
      <c r="T104" s="42"/>
      <c r="V104" s="42"/>
      <c r="X104" s="42"/>
      <c r="Z104" s="42"/>
      <c r="AB104" s="42"/>
      <c r="AE104" s="42"/>
      <c r="AF104" s="42"/>
      <c r="AG104" s="42"/>
    </row>
    <row r="105" spans="3:33" ht="15.75" hidden="1" customHeight="1">
      <c r="C105" s="42"/>
      <c r="D105" s="42"/>
      <c r="E105" s="159" t="s">
        <v>315</v>
      </c>
      <c r="F105" s="42"/>
      <c r="G105" s="159" t="s">
        <v>316</v>
      </c>
      <c r="H105" s="42"/>
      <c r="I105" s="168">
        <v>0</v>
      </c>
      <c r="J105" s="42"/>
      <c r="K105" s="42"/>
      <c r="L105" s="42"/>
      <c r="P105" s="42"/>
      <c r="Q105" s="42"/>
      <c r="R105" s="42"/>
      <c r="S105" s="42"/>
      <c r="T105" s="42"/>
      <c r="V105" s="42"/>
      <c r="X105" s="42"/>
      <c r="Z105" s="42"/>
      <c r="AB105" s="42"/>
      <c r="AE105" s="42"/>
      <c r="AF105" s="42"/>
      <c r="AG105" s="42"/>
    </row>
    <row r="106" spans="3:33" ht="15.75" hidden="1" customHeight="1">
      <c r="C106" s="154" t="s">
        <v>317</v>
      </c>
      <c r="D106" s="42"/>
      <c r="E106" s="159" t="s">
        <v>318</v>
      </c>
      <c r="F106" s="42"/>
      <c r="G106" s="159" t="s">
        <v>319</v>
      </c>
      <c r="H106" s="42"/>
      <c r="I106" s="42"/>
      <c r="J106" s="42"/>
      <c r="K106" s="42"/>
      <c r="L106" s="42"/>
      <c r="P106" s="42"/>
      <c r="Q106" s="42"/>
      <c r="R106" s="42"/>
      <c r="S106" s="42"/>
      <c r="T106" s="42"/>
      <c r="V106" s="42"/>
      <c r="X106" s="42"/>
      <c r="Z106" s="42"/>
      <c r="AB106" s="42"/>
      <c r="AE106" s="42"/>
      <c r="AF106" s="42"/>
      <c r="AG106" s="42"/>
    </row>
    <row r="107" spans="3:33" ht="15.75" hidden="1" customHeight="1">
      <c r="C107" s="158" t="s">
        <v>146</v>
      </c>
      <c r="D107" s="42"/>
      <c r="E107" s="159" t="s">
        <v>320</v>
      </c>
      <c r="F107" s="42"/>
      <c r="G107" s="159" t="s">
        <v>321</v>
      </c>
      <c r="H107" s="42"/>
      <c r="I107" s="157" t="s">
        <v>322</v>
      </c>
      <c r="J107" s="42"/>
      <c r="K107" s="42"/>
      <c r="L107" s="42"/>
      <c r="P107" s="42"/>
      <c r="Q107" s="42"/>
      <c r="R107" s="42"/>
      <c r="S107" s="42"/>
      <c r="T107" s="42"/>
      <c r="V107" s="42"/>
      <c r="X107" s="42"/>
      <c r="Z107" s="42"/>
      <c r="AB107" s="42"/>
      <c r="AE107" s="42"/>
      <c r="AF107" s="42"/>
      <c r="AG107" s="42"/>
    </row>
    <row r="108" spans="3:33" ht="15.75" hidden="1" customHeight="1">
      <c r="C108" s="158" t="s">
        <v>323</v>
      </c>
      <c r="D108" s="42"/>
      <c r="E108" s="159" t="s">
        <v>263</v>
      </c>
      <c r="F108" s="42"/>
      <c r="G108" s="42"/>
      <c r="H108" s="42"/>
      <c r="I108" s="159" t="s">
        <v>117</v>
      </c>
      <c r="J108" s="42"/>
      <c r="K108" s="42"/>
      <c r="L108" s="42"/>
      <c r="P108" s="42"/>
      <c r="Q108" s="42"/>
      <c r="R108" s="42"/>
      <c r="S108" s="42"/>
      <c r="T108" s="42"/>
      <c r="V108" s="42"/>
      <c r="X108" s="42"/>
      <c r="Z108" s="42"/>
      <c r="AB108" s="42"/>
      <c r="AE108" s="42"/>
      <c r="AF108" s="42"/>
      <c r="AG108" s="42"/>
    </row>
    <row r="109" spans="3:33" ht="15.75" hidden="1" customHeight="1">
      <c r="C109" s="158" t="s">
        <v>148</v>
      </c>
      <c r="D109" s="42"/>
      <c r="E109" s="42"/>
      <c r="F109" s="42"/>
      <c r="G109" s="42"/>
      <c r="H109" s="42"/>
      <c r="I109" s="159" t="s">
        <v>324</v>
      </c>
      <c r="J109" s="42"/>
      <c r="K109" s="42"/>
      <c r="L109" s="42"/>
      <c r="P109" s="42"/>
      <c r="Q109" s="42"/>
      <c r="R109" s="42"/>
      <c r="S109" s="42"/>
      <c r="T109" s="42"/>
      <c r="V109" s="42"/>
      <c r="X109" s="42"/>
      <c r="Z109" s="42"/>
      <c r="AB109" s="42"/>
      <c r="AE109" s="42"/>
      <c r="AF109" s="42"/>
      <c r="AG109" s="42"/>
    </row>
    <row r="110" spans="3:33" ht="15.75" hidden="1" customHeight="1">
      <c r="C110" s="158" t="s">
        <v>325</v>
      </c>
      <c r="D110" s="42"/>
      <c r="E110" s="164" t="s">
        <v>326</v>
      </c>
      <c r="F110" s="42"/>
      <c r="G110" s="157" t="s">
        <v>70</v>
      </c>
      <c r="H110" s="42"/>
      <c r="I110" s="159" t="s">
        <v>327</v>
      </c>
      <c r="J110" s="42"/>
      <c r="K110" s="42"/>
      <c r="L110" s="42"/>
      <c r="P110" s="42"/>
      <c r="Q110" s="42"/>
      <c r="R110" s="42"/>
      <c r="S110" s="42"/>
      <c r="T110" s="42"/>
      <c r="V110" s="42"/>
      <c r="X110" s="42"/>
      <c r="Z110" s="42"/>
      <c r="AB110" s="42"/>
      <c r="AE110" s="42"/>
      <c r="AF110" s="42"/>
      <c r="AG110" s="42"/>
    </row>
    <row r="111" spans="3:33" ht="15.75" hidden="1" customHeight="1">
      <c r="C111" s="158" t="s">
        <v>151</v>
      </c>
      <c r="D111" s="42"/>
      <c r="E111" s="171" t="s">
        <v>244</v>
      </c>
      <c r="F111" s="42"/>
      <c r="G111" s="159" t="s">
        <v>115</v>
      </c>
      <c r="H111" s="42"/>
      <c r="I111" s="172"/>
      <c r="J111" s="42"/>
      <c r="K111" s="42"/>
      <c r="L111" s="42"/>
      <c r="P111" s="42"/>
      <c r="Q111" s="42"/>
      <c r="R111" s="42"/>
      <c r="S111" s="42"/>
      <c r="T111" s="42"/>
      <c r="V111" s="42"/>
      <c r="X111" s="42"/>
      <c r="Z111" s="42"/>
      <c r="AB111" s="42"/>
      <c r="AE111" s="42"/>
      <c r="AF111" s="42"/>
      <c r="AG111" s="42"/>
    </row>
    <row r="112" spans="3:33" ht="15.75" hidden="1" customHeight="1">
      <c r="C112" s="158" t="s">
        <v>93</v>
      </c>
      <c r="D112" s="42"/>
      <c r="E112" s="171" t="s">
        <v>99</v>
      </c>
      <c r="F112" s="42"/>
      <c r="G112" s="159" t="s">
        <v>328</v>
      </c>
      <c r="H112" s="156"/>
      <c r="I112" s="173" t="s">
        <v>329</v>
      </c>
      <c r="J112" s="42"/>
      <c r="K112" s="42"/>
      <c r="L112" s="42"/>
      <c r="P112" s="42"/>
      <c r="Q112" s="42"/>
      <c r="R112" s="42"/>
      <c r="S112" s="42"/>
      <c r="T112" s="42"/>
      <c r="V112" s="42"/>
      <c r="X112" s="42"/>
      <c r="Z112" s="42"/>
      <c r="AB112" s="42"/>
      <c r="AE112" s="42"/>
      <c r="AF112" s="42"/>
      <c r="AG112" s="42"/>
    </row>
    <row r="113" spans="3:33" ht="15.75" hidden="1" customHeight="1">
      <c r="C113" s="158" t="s">
        <v>330</v>
      </c>
      <c r="D113" s="42"/>
      <c r="E113" s="171" t="s">
        <v>331</v>
      </c>
      <c r="F113" s="42"/>
      <c r="G113" s="159" t="s">
        <v>332</v>
      </c>
      <c r="H113" s="156"/>
      <c r="I113" s="174" t="s">
        <v>113</v>
      </c>
      <c r="J113" s="42"/>
      <c r="K113" s="42"/>
      <c r="L113" s="42"/>
      <c r="P113" s="42"/>
      <c r="Q113" s="42"/>
      <c r="R113" s="42"/>
      <c r="S113" s="42"/>
      <c r="T113" s="42"/>
      <c r="V113" s="42"/>
      <c r="X113" s="42"/>
      <c r="Z113" s="42"/>
      <c r="AB113" s="42"/>
      <c r="AE113" s="42"/>
      <c r="AF113" s="42"/>
      <c r="AG113" s="42"/>
    </row>
    <row r="114" spans="3:33" ht="15.75" hidden="1" customHeight="1">
      <c r="C114" s="158" t="s">
        <v>333</v>
      </c>
      <c r="D114" s="42"/>
      <c r="E114" s="42"/>
      <c r="F114" s="42"/>
      <c r="G114" s="42"/>
      <c r="H114" s="156"/>
      <c r="I114" s="159" t="s">
        <v>114</v>
      </c>
      <c r="J114" s="42"/>
      <c r="K114" s="42"/>
      <c r="L114" s="42"/>
      <c r="P114" s="42"/>
      <c r="Q114" s="42"/>
      <c r="R114" s="42"/>
      <c r="S114" s="42"/>
      <c r="T114" s="42"/>
      <c r="V114" s="42"/>
      <c r="X114" s="42"/>
      <c r="Z114" s="42"/>
      <c r="AB114" s="42"/>
      <c r="AE114" s="42"/>
      <c r="AF114" s="42"/>
      <c r="AG114" s="42"/>
    </row>
    <row r="115" spans="3:33" ht="15.75" hidden="1" customHeight="1">
      <c r="C115" s="158" t="s">
        <v>334</v>
      </c>
      <c r="D115" s="42"/>
      <c r="E115" s="42"/>
      <c r="F115" s="42"/>
      <c r="G115" s="42"/>
      <c r="H115" s="42"/>
      <c r="I115" s="42"/>
      <c r="J115" s="42"/>
      <c r="K115" s="42"/>
      <c r="L115" s="42"/>
      <c r="P115" s="42"/>
      <c r="Q115" s="42"/>
      <c r="R115" s="42"/>
      <c r="S115" s="42"/>
      <c r="T115" s="42"/>
      <c r="V115" s="42"/>
      <c r="X115" s="42"/>
      <c r="Z115" s="42"/>
      <c r="AB115" s="42"/>
      <c r="AE115" s="42"/>
      <c r="AF115" s="42"/>
      <c r="AG115" s="42"/>
    </row>
    <row r="116" spans="3:33" ht="15.75" hidden="1" customHeight="1">
      <c r="C116" s="158" t="s">
        <v>335</v>
      </c>
      <c r="D116" s="42"/>
      <c r="E116" s="42"/>
      <c r="F116" s="42"/>
      <c r="G116" s="42"/>
      <c r="H116" s="42"/>
      <c r="I116" s="42"/>
      <c r="J116" s="42"/>
      <c r="K116" s="42"/>
      <c r="L116" s="42"/>
      <c r="P116" s="42"/>
      <c r="Q116" s="42"/>
      <c r="R116" s="42"/>
      <c r="S116" s="42"/>
      <c r="T116" s="42"/>
      <c r="V116" s="42"/>
      <c r="X116" s="42"/>
      <c r="Z116" s="42"/>
      <c r="AB116" s="42"/>
      <c r="AE116" s="42"/>
      <c r="AF116" s="42"/>
      <c r="AG116" s="42"/>
    </row>
    <row r="117" spans="3:33" ht="15.75" hidden="1" customHeight="1">
      <c r="C117" s="158" t="s">
        <v>238</v>
      </c>
      <c r="D117" s="42"/>
      <c r="E117" s="42"/>
      <c r="F117" s="42"/>
      <c r="G117" s="42"/>
      <c r="H117" s="42"/>
      <c r="I117" s="42"/>
      <c r="J117" s="42"/>
      <c r="K117" s="42"/>
      <c r="L117" s="42"/>
      <c r="P117" s="42"/>
      <c r="Q117" s="42"/>
      <c r="R117" s="42"/>
      <c r="S117" s="42"/>
      <c r="T117" s="42"/>
      <c r="V117" s="42"/>
      <c r="X117" s="42"/>
      <c r="Z117" s="42"/>
      <c r="AB117" s="42"/>
      <c r="AE117" s="42"/>
      <c r="AF117" s="42"/>
      <c r="AG117" s="42"/>
    </row>
    <row r="118" spans="3:33" ht="15.75" hidden="1" customHeight="1">
      <c r="C118" s="158" t="s">
        <v>336</v>
      </c>
      <c r="D118" s="42"/>
      <c r="E118" s="42"/>
      <c r="F118" s="42"/>
      <c r="G118" s="42"/>
      <c r="H118" s="42"/>
      <c r="I118" s="42"/>
      <c r="J118" s="42"/>
      <c r="K118" s="42"/>
      <c r="L118" s="42"/>
      <c r="P118" s="42"/>
      <c r="Q118" s="42"/>
      <c r="R118" s="42"/>
      <c r="S118" s="42"/>
      <c r="T118" s="42"/>
      <c r="V118" s="42"/>
      <c r="X118" s="42"/>
      <c r="Z118" s="42"/>
      <c r="AB118" s="42"/>
      <c r="AE118" s="42"/>
      <c r="AF118" s="42"/>
      <c r="AG118" s="42"/>
    </row>
    <row r="119" spans="3:33" ht="15.75" hidden="1" customHeight="1">
      <c r="C119" s="158" t="s">
        <v>158</v>
      </c>
      <c r="D119" s="42"/>
      <c r="E119" s="42"/>
      <c r="F119" s="42"/>
      <c r="G119" s="42"/>
      <c r="H119" s="42"/>
      <c r="I119" s="42"/>
      <c r="J119" s="42"/>
      <c r="K119" s="42"/>
      <c r="L119" s="42"/>
      <c r="P119" s="42"/>
      <c r="Q119" s="42"/>
      <c r="R119" s="42"/>
      <c r="S119" s="42"/>
      <c r="T119" s="42"/>
      <c r="V119" s="42"/>
      <c r="X119" s="42"/>
      <c r="Z119" s="42"/>
      <c r="AB119" s="42"/>
      <c r="AE119" s="42"/>
      <c r="AF119" s="42"/>
      <c r="AG119" s="42"/>
    </row>
    <row r="120" spans="3:33" ht="15.75" customHeight="1">
      <c r="C120" s="42"/>
      <c r="D120" s="42"/>
      <c r="E120" s="42"/>
      <c r="F120" s="42"/>
      <c r="G120" s="42"/>
      <c r="H120" s="42"/>
      <c r="I120" s="42"/>
      <c r="J120" s="42"/>
      <c r="K120" s="42"/>
      <c r="L120" s="42"/>
      <c r="P120" s="42"/>
      <c r="Q120" s="42"/>
      <c r="R120" s="42"/>
      <c r="S120" s="42"/>
      <c r="T120" s="42"/>
      <c r="V120" s="42"/>
      <c r="X120" s="42"/>
      <c r="Z120" s="42"/>
      <c r="AB120" s="42"/>
      <c r="AE120" s="42"/>
      <c r="AF120" s="42"/>
      <c r="AG120" s="42"/>
    </row>
    <row r="121" spans="3:33" ht="15.75" customHeight="1">
      <c r="C121" s="42"/>
      <c r="D121" s="42"/>
      <c r="E121" s="42"/>
      <c r="F121" s="42"/>
      <c r="G121" s="42"/>
      <c r="H121" s="42"/>
      <c r="I121" s="42"/>
      <c r="J121" s="42"/>
      <c r="K121" s="42"/>
      <c r="L121" s="42"/>
      <c r="P121" s="42"/>
      <c r="Q121" s="42"/>
      <c r="R121" s="42"/>
      <c r="S121" s="42"/>
      <c r="T121" s="42"/>
      <c r="V121" s="42"/>
      <c r="X121" s="42"/>
      <c r="Z121" s="42"/>
      <c r="AB121" s="42"/>
      <c r="AE121" s="42"/>
      <c r="AF121" s="42"/>
      <c r="AG121" s="42"/>
    </row>
    <row r="122" spans="3:33" ht="15.75" customHeight="1">
      <c r="F122" s="42"/>
      <c r="L122" s="42"/>
      <c r="P122" s="42"/>
      <c r="Q122" s="42"/>
      <c r="R122" s="42"/>
      <c r="S122" s="42"/>
      <c r="T122" s="42"/>
      <c r="V122" s="42"/>
      <c r="X122" s="42"/>
      <c r="Z122" s="42"/>
      <c r="AB122" s="42"/>
      <c r="AE122" s="42"/>
      <c r="AF122" s="42"/>
      <c r="AG122" s="42"/>
    </row>
    <row r="123" spans="3:33" ht="15.75" customHeight="1">
      <c r="F123" s="42"/>
      <c r="L123" s="42"/>
      <c r="P123" s="42"/>
      <c r="Q123" s="42"/>
      <c r="R123" s="42"/>
      <c r="S123" s="42"/>
      <c r="T123" s="42"/>
      <c r="V123" s="42"/>
      <c r="X123" s="42"/>
      <c r="Z123" s="42"/>
      <c r="AB123" s="42"/>
      <c r="AE123" s="42"/>
      <c r="AF123" s="42"/>
      <c r="AG123" s="42"/>
    </row>
    <row r="124" spans="3:33" ht="15.75" customHeight="1">
      <c r="F124" s="42"/>
      <c r="L124" s="42"/>
      <c r="P124" s="42"/>
      <c r="Q124" s="42"/>
      <c r="R124" s="42"/>
      <c r="S124" s="42"/>
      <c r="T124" s="42"/>
      <c r="V124" s="42"/>
      <c r="X124" s="42"/>
      <c r="Z124" s="42"/>
      <c r="AB124" s="42"/>
      <c r="AE124" s="42"/>
      <c r="AF124" s="42"/>
      <c r="AG124" s="42"/>
    </row>
    <row r="125" spans="3:33" ht="15.75" customHeight="1">
      <c r="F125" s="42"/>
      <c r="L125" s="42"/>
      <c r="P125" s="42"/>
      <c r="Q125" s="42"/>
      <c r="R125" s="42"/>
      <c r="S125" s="42"/>
      <c r="T125" s="42"/>
      <c r="V125" s="42"/>
      <c r="X125" s="42"/>
      <c r="Z125" s="42"/>
      <c r="AB125" s="42"/>
      <c r="AE125" s="42"/>
      <c r="AF125" s="42"/>
      <c r="AG125" s="42"/>
    </row>
    <row r="126" spans="3:33" ht="15.75" customHeight="1">
      <c r="F126" s="42"/>
      <c r="L126" s="42"/>
      <c r="P126" s="42"/>
      <c r="Q126" s="42"/>
      <c r="R126" s="42"/>
      <c r="S126" s="42"/>
      <c r="T126" s="42"/>
      <c r="V126" s="42"/>
      <c r="X126" s="42"/>
      <c r="Z126" s="42"/>
      <c r="AB126" s="42"/>
      <c r="AE126" s="42"/>
      <c r="AF126" s="42"/>
      <c r="AG126" s="42"/>
    </row>
    <row r="127" spans="3:33" ht="15.75" customHeight="1">
      <c r="F127" s="42"/>
      <c r="L127" s="42"/>
      <c r="P127" s="42"/>
      <c r="Q127" s="42"/>
      <c r="R127" s="42"/>
      <c r="S127" s="42"/>
      <c r="T127" s="42"/>
      <c r="V127" s="42"/>
      <c r="X127" s="42"/>
      <c r="Z127" s="42"/>
      <c r="AB127" s="42"/>
      <c r="AE127" s="42"/>
      <c r="AF127" s="42"/>
      <c r="AG127" s="42"/>
    </row>
    <row r="128" spans="3:33" ht="15.75" customHeight="1">
      <c r="F128" s="42"/>
      <c r="L128" s="42"/>
      <c r="P128" s="42"/>
      <c r="Q128" s="42"/>
      <c r="R128" s="42"/>
      <c r="S128" s="42"/>
      <c r="T128" s="42"/>
      <c r="V128" s="42"/>
      <c r="X128" s="42"/>
      <c r="Z128" s="42"/>
      <c r="AB128" s="42"/>
      <c r="AE128" s="42"/>
      <c r="AF128" s="42"/>
      <c r="AG128" s="42"/>
    </row>
    <row r="129" spans="6:33" ht="15.75" customHeight="1">
      <c r="F129" s="42"/>
      <c r="L129" s="42"/>
      <c r="P129" s="42"/>
      <c r="Q129" s="42"/>
      <c r="R129" s="42"/>
      <c r="S129" s="42"/>
      <c r="T129" s="42"/>
      <c r="V129" s="42"/>
      <c r="X129" s="42"/>
      <c r="Z129" s="42"/>
      <c r="AB129" s="42"/>
      <c r="AE129" s="42"/>
      <c r="AF129" s="42"/>
      <c r="AG129" s="42"/>
    </row>
    <row r="130" spans="6:33" ht="15.75" customHeight="1">
      <c r="F130" s="42"/>
      <c r="L130" s="42"/>
      <c r="P130" s="42"/>
      <c r="Q130" s="42"/>
      <c r="R130" s="42"/>
      <c r="S130" s="42"/>
      <c r="T130" s="42"/>
      <c r="V130" s="42"/>
      <c r="X130" s="42"/>
      <c r="Z130" s="42"/>
      <c r="AB130" s="42"/>
      <c r="AE130" s="42"/>
      <c r="AF130" s="42"/>
      <c r="AG130" s="42"/>
    </row>
    <row r="131" spans="6:33" ht="15.75" customHeight="1">
      <c r="F131" s="42"/>
      <c r="L131" s="42"/>
      <c r="P131" s="42"/>
      <c r="Q131" s="42"/>
      <c r="R131" s="42"/>
      <c r="S131" s="42"/>
      <c r="T131" s="42"/>
      <c r="V131" s="42"/>
      <c r="X131" s="42"/>
      <c r="Z131" s="42"/>
      <c r="AB131" s="42"/>
      <c r="AE131" s="42"/>
      <c r="AF131" s="42"/>
      <c r="AG131" s="42"/>
    </row>
    <row r="132" spans="6:33" ht="15.75" customHeight="1">
      <c r="F132" s="42"/>
      <c r="L132" s="42"/>
      <c r="P132" s="42"/>
      <c r="Q132" s="42"/>
      <c r="R132" s="42"/>
      <c r="S132" s="42"/>
      <c r="T132" s="42"/>
      <c r="V132" s="42"/>
      <c r="X132" s="42"/>
      <c r="Z132" s="42"/>
      <c r="AB132" s="42"/>
      <c r="AE132" s="42"/>
      <c r="AF132" s="42"/>
      <c r="AG132" s="42"/>
    </row>
    <row r="133" spans="6:33" ht="15.75" customHeight="1">
      <c r="F133" s="42"/>
      <c r="L133" s="42"/>
      <c r="P133" s="42"/>
      <c r="Q133" s="42"/>
      <c r="R133" s="42"/>
      <c r="S133" s="42"/>
      <c r="T133" s="42"/>
      <c r="V133" s="42"/>
      <c r="X133" s="42"/>
      <c r="Z133" s="42"/>
      <c r="AB133" s="42"/>
      <c r="AE133" s="42"/>
      <c r="AF133" s="42"/>
      <c r="AG133" s="42"/>
    </row>
    <row r="134" spans="6:33" ht="15.75" customHeight="1">
      <c r="F134" s="42"/>
      <c r="L134" s="42"/>
      <c r="P134" s="42"/>
      <c r="Q134" s="42"/>
      <c r="R134" s="42"/>
      <c r="S134" s="42"/>
      <c r="T134" s="42"/>
      <c r="V134" s="42"/>
      <c r="X134" s="42"/>
      <c r="Z134" s="42"/>
      <c r="AB134" s="42"/>
      <c r="AE134" s="42"/>
      <c r="AF134" s="42"/>
      <c r="AG134" s="42"/>
    </row>
    <row r="135" spans="6:33" ht="15.75" customHeight="1">
      <c r="F135" s="42"/>
      <c r="L135" s="42"/>
      <c r="P135" s="42"/>
      <c r="Q135" s="42"/>
      <c r="R135" s="42"/>
      <c r="S135" s="42"/>
      <c r="T135" s="42"/>
      <c r="V135" s="42"/>
      <c r="X135" s="42"/>
      <c r="Z135" s="42"/>
      <c r="AB135" s="42"/>
      <c r="AE135" s="42"/>
      <c r="AF135" s="42"/>
      <c r="AG135" s="42"/>
    </row>
    <row r="136" spans="6:33" ht="15.75" customHeight="1">
      <c r="F136" s="42"/>
      <c r="L136" s="42"/>
      <c r="P136" s="42"/>
      <c r="Q136" s="42"/>
      <c r="R136" s="42"/>
      <c r="S136" s="42"/>
      <c r="T136" s="42"/>
      <c r="V136" s="42"/>
      <c r="X136" s="42"/>
      <c r="Z136" s="42"/>
      <c r="AB136" s="42"/>
      <c r="AE136" s="42"/>
      <c r="AF136" s="42"/>
      <c r="AG136" s="42"/>
    </row>
    <row r="137" spans="6:33" ht="15.75" customHeight="1">
      <c r="F137" s="42"/>
      <c r="L137" s="42"/>
      <c r="P137" s="42"/>
      <c r="Q137" s="42"/>
      <c r="R137" s="42"/>
      <c r="S137" s="42"/>
      <c r="T137" s="42"/>
      <c r="V137" s="42"/>
      <c r="X137" s="42"/>
      <c r="Z137" s="42"/>
      <c r="AB137" s="42"/>
      <c r="AE137" s="42"/>
      <c r="AF137" s="42"/>
      <c r="AG137" s="42"/>
    </row>
    <row r="138" spans="6:33" ht="15.75" customHeight="1">
      <c r="F138" s="42"/>
      <c r="L138" s="42"/>
      <c r="P138" s="42"/>
      <c r="Q138" s="42"/>
      <c r="R138" s="42"/>
      <c r="S138" s="42"/>
      <c r="T138" s="42"/>
      <c r="V138" s="42"/>
      <c r="X138" s="42"/>
      <c r="Z138" s="42"/>
      <c r="AB138" s="42"/>
      <c r="AE138" s="42"/>
      <c r="AF138" s="42"/>
      <c r="AG138" s="42"/>
    </row>
    <row r="139" spans="6:33" ht="15.75" customHeight="1">
      <c r="F139" s="42"/>
      <c r="L139" s="42"/>
      <c r="P139" s="42"/>
      <c r="Q139" s="42"/>
      <c r="R139" s="42"/>
      <c r="S139" s="42"/>
      <c r="T139" s="42"/>
      <c r="V139" s="42"/>
      <c r="X139" s="42"/>
      <c r="Z139" s="42"/>
      <c r="AB139" s="42"/>
      <c r="AE139" s="42"/>
      <c r="AF139" s="42"/>
      <c r="AG139" s="42"/>
    </row>
    <row r="140" spans="6:33" ht="15.75" customHeight="1">
      <c r="F140" s="42"/>
      <c r="L140" s="42"/>
      <c r="P140" s="42"/>
      <c r="Q140" s="42"/>
      <c r="R140" s="42"/>
      <c r="S140" s="42"/>
      <c r="T140" s="42"/>
      <c r="V140" s="42"/>
      <c r="X140" s="42"/>
      <c r="Z140" s="42"/>
      <c r="AB140" s="42"/>
      <c r="AE140" s="42"/>
      <c r="AF140" s="42"/>
      <c r="AG140" s="42"/>
    </row>
    <row r="141" spans="6:33" ht="15.75" customHeight="1">
      <c r="F141" s="42"/>
      <c r="L141" s="42"/>
      <c r="P141" s="42"/>
      <c r="Q141" s="42"/>
      <c r="R141" s="42"/>
      <c r="S141" s="42"/>
      <c r="T141" s="42"/>
      <c r="V141" s="42"/>
      <c r="X141" s="42"/>
      <c r="Z141" s="42"/>
      <c r="AB141" s="42"/>
      <c r="AE141" s="42"/>
      <c r="AF141" s="42"/>
      <c r="AG141" s="42"/>
    </row>
    <row r="142" spans="6:33" ht="15.75" customHeight="1">
      <c r="F142" s="42"/>
      <c r="L142" s="42"/>
      <c r="P142" s="42"/>
      <c r="Q142" s="42"/>
      <c r="R142" s="42"/>
      <c r="S142" s="42"/>
      <c r="T142" s="42"/>
      <c r="V142" s="42"/>
      <c r="X142" s="42"/>
      <c r="Z142" s="42"/>
      <c r="AB142" s="42"/>
      <c r="AE142" s="42"/>
      <c r="AF142" s="42"/>
      <c r="AG142" s="42"/>
    </row>
    <row r="143" spans="6:33" ht="15.75" customHeight="1">
      <c r="F143" s="42"/>
      <c r="L143" s="42"/>
      <c r="P143" s="42"/>
      <c r="Q143" s="42"/>
      <c r="R143" s="42"/>
      <c r="S143" s="42"/>
      <c r="T143" s="42"/>
      <c r="V143" s="42"/>
      <c r="X143" s="42"/>
      <c r="Z143" s="42"/>
      <c r="AB143" s="42"/>
      <c r="AE143" s="42"/>
      <c r="AF143" s="42"/>
      <c r="AG143" s="42"/>
    </row>
    <row r="144" spans="6: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6">
    <mergeCell ref="X15:X16"/>
    <mergeCell ref="U15:U16"/>
    <mergeCell ref="V15:V16"/>
    <mergeCell ref="W15:W16"/>
    <mergeCell ref="P15:P16"/>
    <mergeCell ref="Q15:Q16"/>
    <mergeCell ref="R15:R16"/>
    <mergeCell ref="T15:T16"/>
    <mergeCell ref="S15:S16"/>
    <mergeCell ref="AA15:AA16"/>
    <mergeCell ref="Y15:Y16"/>
    <mergeCell ref="Z15:Z16"/>
    <mergeCell ref="AO15:AO16"/>
    <mergeCell ref="AN15:AN16"/>
    <mergeCell ref="AL15:AL16"/>
    <mergeCell ref="AM15:AM16"/>
    <mergeCell ref="AF15:AF16"/>
    <mergeCell ref="AE15:AE16"/>
    <mergeCell ref="AB15:AB16"/>
    <mergeCell ref="AC15:AC16"/>
    <mergeCell ref="AD15:AD16"/>
    <mergeCell ref="AI22:AI25"/>
    <mergeCell ref="AH22:AH25"/>
    <mergeCell ref="AJ22:AJ25"/>
    <mergeCell ref="AK22:AK25"/>
    <mergeCell ref="AG15:AG16"/>
    <mergeCell ref="AK15:AK16"/>
    <mergeCell ref="AH15:AH16"/>
    <mergeCell ref="AJ15:AJ16"/>
    <mergeCell ref="AI15:AI16"/>
    <mergeCell ref="AK17:AK20"/>
    <mergeCell ref="AH17:AH20"/>
    <mergeCell ref="AJ17:AJ20"/>
    <mergeCell ref="AI17:AI20"/>
    <mergeCell ref="M11:AK11"/>
    <mergeCell ref="AL11:AO11"/>
    <mergeCell ref="D1:AL4"/>
    <mergeCell ref="A1:C4"/>
    <mergeCell ref="AM2:AO2"/>
    <mergeCell ref="AM1:AO1"/>
    <mergeCell ref="AM3:AO3"/>
    <mergeCell ref="AM4:AO4"/>
    <mergeCell ref="E6:AO6"/>
    <mergeCell ref="A5:AO5"/>
    <mergeCell ref="E11:H14"/>
    <mergeCell ref="A11:B14"/>
    <mergeCell ref="C11:D14"/>
    <mergeCell ref="E7:AO7"/>
    <mergeCell ref="E9:AO9"/>
    <mergeCell ref="E8:AO8"/>
    <mergeCell ref="O12:AG13"/>
    <mergeCell ref="AH12:AK14"/>
    <mergeCell ref="S14:T14"/>
    <mergeCell ref="AN12:AO14"/>
    <mergeCell ref="AL12:AM14"/>
    <mergeCell ref="U14:V14"/>
    <mergeCell ref="W14:X14"/>
    <mergeCell ref="AC14:AG14"/>
    <mergeCell ref="Y14:Z14"/>
    <mergeCell ref="AA14:AB14"/>
    <mergeCell ref="M12:N14"/>
    <mergeCell ref="I22:I25"/>
    <mergeCell ref="K22:K25"/>
    <mergeCell ref="J22:J25"/>
    <mergeCell ref="K17:K20"/>
    <mergeCell ref="J17:J20"/>
    <mergeCell ref="N15:N16"/>
    <mergeCell ref="H22:H25"/>
    <mergeCell ref="H17:H20"/>
    <mergeCell ref="L22:L25"/>
    <mergeCell ref="I17:I20"/>
    <mergeCell ref="H15:H16"/>
    <mergeCell ref="I15:I16"/>
    <mergeCell ref="B15:B16"/>
    <mergeCell ref="D15:D16"/>
    <mergeCell ref="C15:C16"/>
    <mergeCell ref="G15:G16"/>
    <mergeCell ref="I11:L14"/>
    <mergeCell ref="K15:K16"/>
    <mergeCell ref="J15:J16"/>
    <mergeCell ref="O15:O16"/>
    <mergeCell ref="A15:A16"/>
    <mergeCell ref="M15:M16"/>
    <mergeCell ref="O14:P14"/>
    <mergeCell ref="F22:F25"/>
    <mergeCell ref="E22:E25"/>
    <mergeCell ref="E15:E16"/>
    <mergeCell ref="E17:E20"/>
    <mergeCell ref="L15:L16"/>
    <mergeCell ref="L17:L20"/>
    <mergeCell ref="F15:F16"/>
    <mergeCell ref="F17:F20"/>
    <mergeCell ref="A22:A25"/>
    <mergeCell ref="A17:A20"/>
    <mergeCell ref="B22:B25"/>
    <mergeCell ref="B17:B20"/>
  </mergeCells>
  <conditionalFormatting sqref="I17 AI17 I22 AI22">
    <cfRule type="cellIs" dxfId="73" priority="1" operator="equal">
      <formula>"1 - Rara vez"</formula>
    </cfRule>
  </conditionalFormatting>
  <conditionalFormatting sqref="I17 AI17 I22 AI22">
    <cfRule type="cellIs" dxfId="72" priority="2" operator="equal">
      <formula>"2 - Improbable"</formula>
    </cfRule>
  </conditionalFormatting>
  <conditionalFormatting sqref="I17 AI17 I22 AI22">
    <cfRule type="cellIs" dxfId="71" priority="3" operator="equal">
      <formula>"3 - Posible"</formula>
    </cfRule>
  </conditionalFormatting>
  <conditionalFormatting sqref="I17 AI17 I22 AI22">
    <cfRule type="cellIs" dxfId="70" priority="4" operator="equal">
      <formula>"4 - Probable"</formula>
    </cfRule>
  </conditionalFormatting>
  <conditionalFormatting sqref="J17 AI17:AJ17 J22 AI22:AJ22">
    <cfRule type="cellIs" dxfId="69" priority="5" operator="equal">
      <formula>"1 - Insignificante"</formula>
    </cfRule>
  </conditionalFormatting>
  <conditionalFormatting sqref="J17 AI17:AJ17 J22 AI22:AJ22">
    <cfRule type="cellIs" dxfId="68" priority="6" operator="equal">
      <formula>"2 - Menor"</formula>
    </cfRule>
  </conditionalFormatting>
  <conditionalFormatting sqref="J17 AI17:AJ17 J22 AI22:AJ22">
    <cfRule type="cellIs" dxfId="67" priority="7" operator="equal">
      <formula>"3 - Moderado"</formula>
    </cfRule>
  </conditionalFormatting>
  <conditionalFormatting sqref="J17 AI17:AJ17 J22 AI22:AJ22">
    <cfRule type="cellIs" dxfId="66" priority="8" operator="equal">
      <formula>"4 - Mayor"</formula>
    </cfRule>
  </conditionalFormatting>
  <conditionalFormatting sqref="K17 AJ17:AK17 K22 AJ22:AK22">
    <cfRule type="cellIs" dxfId="65" priority="9" operator="equal">
      <formula>"Zona de Riesgo Baja"</formula>
    </cfRule>
  </conditionalFormatting>
  <conditionalFormatting sqref="K17 AJ17:AK17 K22 AJ22:AK22">
    <cfRule type="cellIs" dxfId="64" priority="10" operator="equal">
      <formula>"Zona de Riesgo Moderada"</formula>
    </cfRule>
  </conditionalFormatting>
  <conditionalFormatting sqref="K17:K20 AK17:AK20 K22:K25 AK22:AK25">
    <cfRule type="containsText" dxfId="63" priority="11" operator="containsText" text="Zona de Riesgo Extrema">
      <formula>NOT(ISERROR(SEARCH(("Zona de Riesgo Extrema"),(K17))))</formula>
    </cfRule>
  </conditionalFormatting>
  <conditionalFormatting sqref="K17:K20 AK17:AK20 K22:K25 AK22:AK25">
    <cfRule type="containsText" dxfId="62" priority="12" operator="containsText" text="Zona de Riesgo Alta">
      <formula>NOT(ISERROR(SEARCH(("Zona de Riesgo Alta"),(K17))))</formula>
    </cfRule>
  </conditionalFormatting>
  <conditionalFormatting sqref="AI17 AI22">
    <cfRule type="cellIs" dxfId="61" priority="13" operator="equal">
      <formula>"1 - Rara vez"</formula>
    </cfRule>
  </conditionalFormatting>
  <conditionalFormatting sqref="AI17 AI22">
    <cfRule type="cellIs" dxfId="60" priority="14" operator="equal">
      <formula>"2 - Improbable"</formula>
    </cfRule>
  </conditionalFormatting>
  <conditionalFormatting sqref="AI17 AI22">
    <cfRule type="cellIs" dxfId="59" priority="15" operator="equal">
      <formula>"3 - Posible"</formula>
    </cfRule>
  </conditionalFormatting>
  <conditionalFormatting sqref="AI17 AI22">
    <cfRule type="cellIs" dxfId="58" priority="16" operator="equal">
      <formula>"4 - Probable"</formula>
    </cfRule>
  </conditionalFormatting>
  <conditionalFormatting sqref="AJ17 AJ22">
    <cfRule type="cellIs" dxfId="57" priority="17" operator="equal">
      <formula>"1 - Insignificante"</formula>
    </cfRule>
  </conditionalFormatting>
  <conditionalFormatting sqref="AJ17 AJ22">
    <cfRule type="cellIs" dxfId="56" priority="18" operator="equal">
      <formula>"2 - Menor"</formula>
    </cfRule>
  </conditionalFormatting>
  <conditionalFormatting sqref="AJ17 AJ22">
    <cfRule type="cellIs" dxfId="55" priority="19" operator="equal">
      <formula>"3 - Moderado"</formula>
    </cfRule>
  </conditionalFormatting>
  <conditionalFormatting sqref="AJ17 AJ22">
    <cfRule type="cellIs" dxfId="54" priority="20" operator="equal">
      <formula>"4 - Mayor"</formula>
    </cfRule>
  </conditionalFormatting>
  <conditionalFormatting sqref="AK17 AK22">
    <cfRule type="cellIs" dxfId="53" priority="21" operator="equal">
      <formula>"Zona de Riesgo Baja"</formula>
    </cfRule>
  </conditionalFormatting>
  <conditionalFormatting sqref="AK17 AK22">
    <cfRule type="cellIs" dxfId="52" priority="22" operator="equal">
      <formula>"Zona de Riesgo Moderada"</formula>
    </cfRule>
  </conditionalFormatting>
  <conditionalFormatting sqref="I17:I20 AI17:AI20 I22:I25 AI22:AI25">
    <cfRule type="containsText" dxfId="51" priority="23" operator="containsText" text="5 - Casi seguro">
      <formula>NOT(ISERROR(SEARCH(("5 - Casi seguro"),(I17))))</formula>
    </cfRule>
  </conditionalFormatting>
  <conditionalFormatting sqref="J17:J20 AJ17:AJ20 J22:J25 AJ22:AJ25">
    <cfRule type="containsText" dxfId="50" priority="24" operator="containsText" text="5 - Catastrófico">
      <formula>NOT(ISERROR(SEARCH(("5 - Catastrófico"),(J17))))</formula>
    </cfRule>
  </conditionalFormatting>
  <dataValidations count="16">
    <dataValidation type="list" allowBlank="1" showInputMessage="1" showErrorMessage="1" prompt=" - " sqref="C17:C20 C22:C25" xr:uid="{00000000-0002-0000-1900-000000000000}">
      <formula1>$E$91:$E$108</formula1>
    </dataValidation>
    <dataValidation type="list" allowBlank="1" showInputMessage="1" showErrorMessage="1" prompt=" - " sqref="J17 AJ17 J22 AJ22" xr:uid="{00000000-0002-0000-1900-000001000000}">
      <formula1>$G$98:$G$102</formula1>
    </dataValidation>
    <dataValidation type="list" allowBlank="1" showInputMessage="1" showErrorMessage="1" prompt=" - " sqref="P17:P20 P22:P25" xr:uid="{00000000-0002-0000-1900-000002000000}">
      <formula1>$J$101:$J$102</formula1>
    </dataValidation>
    <dataValidation type="list" allowBlank="1" showInputMessage="1" showErrorMessage="1" prompt=" - " sqref="AG19:AG20 AG24:AG25" xr:uid="{00000000-0002-0000-1900-000003000000}">
      <formula1>$N$119:$N$120</formula1>
    </dataValidation>
    <dataValidation type="list" allowBlank="1" showInputMessage="1" showErrorMessage="1" prompt=" - " sqref="K17 AK17 K22 AK22" xr:uid="{00000000-0002-0000-1900-000004000000}">
      <formula1>$I$91:$I$94</formula1>
    </dataValidation>
    <dataValidation type="list" allowBlank="1" showInputMessage="1" showErrorMessage="1" prompt=" - " sqref="N17:N20 N22:N25" xr:uid="{00000000-0002-0000-1900-000005000000}">
      <formula1>$I$97:$I$98</formula1>
    </dataValidation>
    <dataValidation type="list" allowBlank="1" showInputMessage="1" showErrorMessage="1" prompt=" - " sqref="AE17:AE20 AE22:AE25" xr:uid="{00000000-0002-0000-1900-000006000000}">
      <formula1>$I$108:$I$110</formula1>
    </dataValidation>
    <dataValidation type="list" allowBlank="1" showInputMessage="1" showErrorMessage="1" prompt=" - " sqref="H17 H22" xr:uid="{00000000-0002-0000-1900-000007000000}">
      <formula1>$C$107:$C$118</formula1>
    </dataValidation>
    <dataValidation type="list" allowBlank="1" showInputMessage="1" showErrorMessage="1" prompt=" - " sqref="AB17:AB20 AB22:AB25" xr:uid="{00000000-0002-0000-1900-000008000000}">
      <formula1>$I$103:$I$105</formula1>
    </dataValidation>
    <dataValidation type="list" allowBlank="1" showInputMessage="1" showErrorMessage="1" prompt=" - " sqref="A17 A22" xr:uid="{00000000-0002-0000-1900-000009000000}">
      <formula1>$C$91:$C$104</formula1>
    </dataValidation>
    <dataValidation type="list" allowBlank="1" showInputMessage="1" showErrorMessage="1" prompt=" - " sqref="I17 AI17 I22 AI22" xr:uid="{00000000-0002-0000-1900-00000A000000}">
      <formula1>$G$91:$G$95</formula1>
    </dataValidation>
    <dataValidation type="list" allowBlank="1" showInputMessage="1" showErrorMessage="1" prompt=" - " sqref="AH17 AD17:AD20 AF17:AF20 AH22 AD22:AD25 AF22:AF25" xr:uid="{00000000-0002-0000-1900-00000B000000}">
      <formula1>$G$111:$G$113</formula1>
    </dataValidation>
    <dataValidation type="list" allowBlank="1" showInputMessage="1" showErrorMessage="1" prompt=" - " sqref="L17 L22" xr:uid="{00000000-0002-0000-1900-00000C000000}">
      <formula1>$E$111:$E$113</formula1>
    </dataValidation>
    <dataValidation type="list" allowBlank="1" showInputMessage="1" showErrorMessage="1" prompt=" - " sqref="T17:T20 V17:V20 X17:X20 Z17:Z20 T22:T25 V22:V25 X22:X25 Z22:Z25" xr:uid="{00000000-0002-0000-1900-00000D000000}">
      <formula1>$I$101:$I$102</formula1>
    </dataValidation>
    <dataValidation type="list" allowBlank="1" showInputMessage="1" showErrorMessage="1" prompt=" - " sqref="AG17:AG18 AG22:AG23" xr:uid="{00000000-0002-0000-1900-00000E000000}">
      <formula1>$I$113:$I$114</formula1>
    </dataValidation>
    <dataValidation type="list" allowBlank="1" showInputMessage="1" showErrorMessage="1" prompt=" - " sqref="R17:R20 R22:R25" xr:uid="{00000000-0002-0000-1900-00000F000000}">
      <formula1>$N$107:$N$108</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FF"/>
  </sheetPr>
  <dimension ref="A1:BY1000"/>
  <sheetViews>
    <sheetView topLeftCell="A15" workbookViewId="0">
      <selection activeCell="B22" sqref="B22"/>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467"/>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9"/>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467"/>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9"/>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467"/>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9"/>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1552</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4" t="s">
        <v>170</v>
      </c>
      <c r="B16" s="465"/>
      <c r="C16" s="149"/>
      <c r="D16" s="149"/>
      <c r="E16" s="466"/>
      <c r="F16" s="466"/>
      <c r="G16" s="42"/>
      <c r="H16" s="466"/>
      <c r="I16" s="377"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7" t="s">
        <v>97</v>
      </c>
      <c r="AD16" s="374"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7" t="s">
        <v>115</v>
      </c>
      <c r="AY16" s="377" t="s">
        <v>112</v>
      </c>
      <c r="AZ16" s="377" t="s">
        <v>97</v>
      </c>
      <c r="BA16" s="374"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5"/>
      <c r="B17" s="334"/>
      <c r="C17" s="149"/>
      <c r="D17" s="149"/>
      <c r="E17" s="375"/>
      <c r="F17" s="375"/>
      <c r="G17" s="42"/>
      <c r="H17" s="375"/>
      <c r="I17" s="375"/>
      <c r="J17" s="41"/>
      <c r="K17" s="41"/>
      <c r="L17" s="41"/>
      <c r="M17" s="41"/>
      <c r="N17" s="41"/>
      <c r="O17" s="41"/>
      <c r="P17" s="41"/>
      <c r="Q17" s="41"/>
      <c r="R17" s="41"/>
      <c r="S17" s="41"/>
      <c r="T17" s="41"/>
      <c r="U17" s="41"/>
      <c r="V17" s="41"/>
      <c r="W17" s="41"/>
      <c r="X17" s="41"/>
      <c r="Y17" s="41"/>
      <c r="Z17" s="41"/>
      <c r="AA17" s="41"/>
      <c r="AB17" s="41">
        <f t="shared" si="0"/>
        <v>0</v>
      </c>
      <c r="AC17" s="375"/>
      <c r="AD17" s="375"/>
      <c r="AE17" s="149"/>
      <c r="AF17" s="46"/>
      <c r="AG17" s="149"/>
      <c r="AH17" s="46"/>
      <c r="AI17" s="149"/>
      <c r="AJ17" s="46"/>
      <c r="AK17" s="149"/>
      <c r="AL17" s="46"/>
      <c r="AM17" s="149"/>
      <c r="AN17" s="46"/>
      <c r="AO17" s="149"/>
      <c r="AP17" s="46"/>
      <c r="AQ17" s="149"/>
      <c r="AR17" s="43"/>
      <c r="AS17" s="46">
        <f t="shared" si="1"/>
        <v>0</v>
      </c>
      <c r="AT17" s="46"/>
      <c r="AU17" s="44"/>
      <c r="AV17" s="46"/>
      <c r="AW17" s="163"/>
      <c r="AX17" s="375"/>
      <c r="AY17" s="375"/>
      <c r="AZ17" s="375"/>
      <c r="BA17" s="375"/>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5"/>
      <c r="B18" s="334"/>
      <c r="C18" s="149"/>
      <c r="D18" s="149"/>
      <c r="E18" s="375"/>
      <c r="F18" s="375"/>
      <c r="G18" s="42"/>
      <c r="H18" s="375"/>
      <c r="I18" s="375"/>
      <c r="J18" s="41"/>
      <c r="K18" s="41"/>
      <c r="L18" s="41"/>
      <c r="M18" s="41"/>
      <c r="N18" s="41"/>
      <c r="O18" s="41"/>
      <c r="P18" s="41"/>
      <c r="Q18" s="41"/>
      <c r="R18" s="41"/>
      <c r="S18" s="41"/>
      <c r="T18" s="41"/>
      <c r="U18" s="41"/>
      <c r="V18" s="41"/>
      <c r="W18" s="41"/>
      <c r="X18" s="41"/>
      <c r="Y18" s="41"/>
      <c r="Z18" s="41"/>
      <c r="AA18" s="41"/>
      <c r="AB18" s="41">
        <f t="shared" si="0"/>
        <v>0</v>
      </c>
      <c r="AC18" s="375"/>
      <c r="AD18" s="375"/>
      <c r="AE18" s="149"/>
      <c r="AF18" s="46"/>
      <c r="AG18" s="149"/>
      <c r="AH18" s="46"/>
      <c r="AI18" s="149"/>
      <c r="AJ18" s="46"/>
      <c r="AK18" s="149"/>
      <c r="AL18" s="46"/>
      <c r="AM18" s="149"/>
      <c r="AN18" s="46"/>
      <c r="AO18" s="149"/>
      <c r="AP18" s="46"/>
      <c r="AQ18" s="149"/>
      <c r="AR18" s="43"/>
      <c r="AS18" s="46">
        <f t="shared" si="1"/>
        <v>0</v>
      </c>
      <c r="AT18" s="46"/>
      <c r="AU18" s="44"/>
      <c r="AV18" s="46"/>
      <c r="AW18" s="163"/>
      <c r="AX18" s="375"/>
      <c r="AY18" s="375"/>
      <c r="AZ18" s="375"/>
      <c r="BA18" s="375"/>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6"/>
      <c r="B19" s="334"/>
      <c r="C19" s="149"/>
      <c r="D19" s="149"/>
      <c r="E19" s="376"/>
      <c r="F19" s="376"/>
      <c r="G19" s="42"/>
      <c r="H19" s="376"/>
      <c r="I19" s="376"/>
      <c r="J19" s="41"/>
      <c r="K19" s="41"/>
      <c r="L19" s="41"/>
      <c r="M19" s="41"/>
      <c r="N19" s="41"/>
      <c r="O19" s="41"/>
      <c r="P19" s="41"/>
      <c r="Q19" s="41"/>
      <c r="R19" s="41"/>
      <c r="S19" s="41"/>
      <c r="T19" s="41"/>
      <c r="U19" s="41"/>
      <c r="V19" s="41"/>
      <c r="W19" s="41"/>
      <c r="X19" s="41"/>
      <c r="Y19" s="41"/>
      <c r="Z19" s="41"/>
      <c r="AA19" s="41"/>
      <c r="AB19" s="41">
        <f t="shared" si="0"/>
        <v>0</v>
      </c>
      <c r="AC19" s="375"/>
      <c r="AD19" s="376"/>
      <c r="AE19" s="149"/>
      <c r="AF19" s="46"/>
      <c r="AG19" s="149"/>
      <c r="AH19" s="46"/>
      <c r="AI19" s="149"/>
      <c r="AJ19" s="46"/>
      <c r="AK19" s="149"/>
      <c r="AL19" s="46"/>
      <c r="AM19" s="149"/>
      <c r="AN19" s="46"/>
      <c r="AO19" s="149"/>
      <c r="AP19" s="46"/>
      <c r="AQ19" s="149"/>
      <c r="AR19" s="43"/>
      <c r="AS19" s="46">
        <f t="shared" si="1"/>
        <v>0</v>
      </c>
      <c r="AT19" s="46"/>
      <c r="AU19" s="44"/>
      <c r="AV19" s="46"/>
      <c r="AW19" s="163"/>
      <c r="AX19" s="376"/>
      <c r="AY19" s="376"/>
      <c r="AZ19" s="375"/>
      <c r="BA19" s="37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BB12:BC14"/>
    <mergeCell ref="BD12:BE14"/>
    <mergeCell ref="AZ16:AZ19"/>
    <mergeCell ref="BA16:BA19"/>
    <mergeCell ref="AY16:AY19"/>
    <mergeCell ref="AX16:AX19"/>
    <mergeCell ref="G14:G15"/>
    <mergeCell ref="I14:I15"/>
    <mergeCell ref="H14:H15"/>
    <mergeCell ref="I16:I19"/>
    <mergeCell ref="AF14:AF15"/>
    <mergeCell ref="AE14:AE15"/>
    <mergeCell ref="AX12:BA14"/>
    <mergeCell ref="AS14:AV14"/>
    <mergeCell ref="AG13:AV13"/>
    <mergeCell ref="AC14:AC15"/>
    <mergeCell ref="AD14:AD15"/>
    <mergeCell ref="F14:F15"/>
    <mergeCell ref="D14:D15"/>
    <mergeCell ref="E14:E15"/>
    <mergeCell ref="J14:AA14"/>
    <mergeCell ref="I11:AD13"/>
    <mergeCell ref="E11:H13"/>
    <mergeCell ref="A16:A19"/>
    <mergeCell ref="B16:B19"/>
    <mergeCell ref="E16:E19"/>
    <mergeCell ref="F16:F19"/>
    <mergeCell ref="H16:H19"/>
    <mergeCell ref="A14:A15"/>
    <mergeCell ref="B14:B15"/>
    <mergeCell ref="A11:B13"/>
    <mergeCell ref="A9:D9"/>
    <mergeCell ref="A8:D8"/>
    <mergeCell ref="C14:C15"/>
    <mergeCell ref="C11:D13"/>
    <mergeCell ref="A1:C4"/>
    <mergeCell ref="A7:D7"/>
    <mergeCell ref="AC16:AC19"/>
    <mergeCell ref="AD16:AD19"/>
    <mergeCell ref="BA2:BE2"/>
    <mergeCell ref="BA3:BE3"/>
    <mergeCell ref="E7:BE7"/>
    <mergeCell ref="A6:BE6"/>
    <mergeCell ref="AE11:BA11"/>
    <mergeCell ref="E9:BE9"/>
    <mergeCell ref="E8:BE8"/>
    <mergeCell ref="D1:AZ4"/>
    <mergeCell ref="BA1:BE1"/>
    <mergeCell ref="BB11:BE11"/>
    <mergeCell ref="BA4:BE4"/>
    <mergeCell ref="AE13:AF13"/>
  </mergeCells>
  <conditionalFormatting sqref="AD16 BA16">
    <cfRule type="containsText" dxfId="49" priority="1" operator="containsText" text="Zona de Riesgo Extrema">
      <formula>NOT(ISERROR(SEARCH(("Zona de Riesgo Extrema"),(AD16))))</formula>
    </cfRule>
  </conditionalFormatting>
  <conditionalFormatting sqref="AD16 BA16">
    <cfRule type="containsText" dxfId="48" priority="2" operator="containsText" text="Zona de Riesgo Alta">
      <formula>NOT(ISERROR(SEARCH(("Zona de Riesgo Alta"),(AD16))))</formula>
    </cfRule>
  </conditionalFormatting>
  <conditionalFormatting sqref="I16 AY16">
    <cfRule type="containsText" dxfId="47" priority="3" operator="containsText" text="5 - Casi seguro">
      <formula>NOT(ISERROR(SEARCH(("5 - Casi seguro"),(I16))))</formula>
    </cfRule>
  </conditionalFormatting>
  <conditionalFormatting sqref="I16 AY16">
    <cfRule type="cellIs" dxfId="46" priority="4" operator="equal">
      <formula>"1 - Rara vez"</formula>
    </cfRule>
  </conditionalFormatting>
  <conditionalFormatting sqref="I16 AY16">
    <cfRule type="cellIs" dxfId="45" priority="5" operator="equal">
      <formula>"2 - Improbable"</formula>
    </cfRule>
  </conditionalFormatting>
  <conditionalFormatting sqref="I16 AY16">
    <cfRule type="cellIs" dxfId="44" priority="6" operator="equal">
      <formula>"3 - Posible"</formula>
    </cfRule>
  </conditionalFormatting>
  <conditionalFormatting sqref="I16 AY16">
    <cfRule type="cellIs" dxfId="43" priority="7" operator="equal">
      <formula>"4 - Probable"</formula>
    </cfRule>
  </conditionalFormatting>
  <conditionalFormatting sqref="AD16 BA16">
    <cfRule type="cellIs" dxfId="42" priority="8" operator="equal">
      <formula>"Zona de Riesgo Baja"</formula>
    </cfRule>
  </conditionalFormatting>
  <conditionalFormatting sqref="AD16 BA16">
    <cfRule type="cellIs" dxfId="41" priority="9" operator="equal">
      <formula>"Zona de Riesgo Moderada"</formula>
    </cfRule>
  </conditionalFormatting>
  <conditionalFormatting sqref="AD16 BA16">
    <cfRule type="cellIs" dxfId="40" priority="10" operator="equal">
      <formula>"Zona de Riesgo Alta"</formula>
    </cfRule>
  </conditionalFormatting>
  <conditionalFormatting sqref="AC16 AZ16">
    <cfRule type="containsText" dxfId="39" priority="11" operator="containsText" text="4 - Mayor">
      <formula>NOT(ISERROR(SEARCH(("4 - Mayor"),(AC16))))</formula>
    </cfRule>
  </conditionalFormatting>
  <conditionalFormatting sqref="AC16 AZ16">
    <cfRule type="containsText" dxfId="38" priority="12" operator="containsText" text="5 - Catastrófico">
      <formula>NOT(ISERROR(SEARCH(("5 - Catastrófico"),(AC16))))</formula>
    </cfRule>
  </conditionalFormatting>
  <conditionalFormatting sqref="AC16 AZ16">
    <cfRule type="containsText" dxfId="37" priority="13" operator="containsText" text="3 - Moderado">
      <formula>NOT(ISERROR(SEARCH(("3 - Moderado"),(AC16))))</formula>
    </cfRule>
  </conditionalFormatting>
  <dataValidations count="4">
    <dataValidation type="list" allowBlank="1" showInputMessage="1" showErrorMessage="1" prompt=" - " sqref="C16:C19" xr:uid="{00000000-0002-0000-1A00-000000000000}">
      <formula1>$E$101:$E$118</formula1>
    </dataValidation>
    <dataValidation type="list" allowBlank="1" showInputMessage="1" showErrorMessage="1" prompt=" - " sqref="AC16 AZ16" xr:uid="{00000000-0002-0000-1A00-000001000000}">
      <formula1>$G$108:$G$110</formula1>
    </dataValidation>
    <dataValidation type="list" allowBlank="1" showInputMessage="1" showErrorMessage="1" prompt=" - " sqref="A16" xr:uid="{00000000-0002-0000-1A00-000002000000}">
      <formula1>$C$101:$C$114</formula1>
    </dataValidation>
    <dataValidation type="list" allowBlank="1" showInputMessage="1" showErrorMessage="1" prompt=" - " sqref="J16:AA19" xr:uid="{00000000-0002-0000-1A00-000003000000}">
      <formula1>$I$123:$I$124</formula1>
    </dataValidation>
  </dataValidation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FF"/>
  </sheetPr>
  <dimension ref="A1:BI1000"/>
  <sheetViews>
    <sheetView topLeftCell="AE18" zoomScale="70" zoomScaleNormal="70" workbookViewId="0">
      <selection activeCell="AO18" sqref="AO18"/>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5.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51.28515625" customWidth="1"/>
    <col min="40" max="40" width="11.7109375" customWidth="1"/>
    <col min="41" max="41" width="35.710937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548" t="s">
        <v>1599</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9"/>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547" t="s">
        <v>1600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9"/>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537" t="s">
        <v>1601</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9"/>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56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41" ht="105">
      <c r="A17" s="374" t="s">
        <v>189</v>
      </c>
      <c r="B17" s="377">
        <v>1</v>
      </c>
      <c r="C17" s="149" t="s">
        <v>133</v>
      </c>
      <c r="D17" s="44" t="s">
        <v>1602</v>
      </c>
      <c r="E17" s="374" t="s">
        <v>1603</v>
      </c>
      <c r="F17" s="374" t="s">
        <v>1604</v>
      </c>
      <c r="G17" s="44" t="s">
        <v>1605</v>
      </c>
      <c r="H17" s="374" t="s">
        <v>151</v>
      </c>
      <c r="I17" s="377" t="s">
        <v>112</v>
      </c>
      <c r="J17" s="377" t="s">
        <v>97</v>
      </c>
      <c r="K17" s="374" t="s">
        <v>130</v>
      </c>
      <c r="L17" s="374" t="s">
        <v>99</v>
      </c>
      <c r="M17" s="288" t="s">
        <v>1606</v>
      </c>
      <c r="N17" s="46" t="s">
        <v>161</v>
      </c>
      <c r="O17" s="43" t="s">
        <v>1607</v>
      </c>
      <c r="P17" s="46">
        <v>30</v>
      </c>
      <c r="Q17" s="149"/>
      <c r="R17" s="149"/>
      <c r="S17" s="59" t="s">
        <v>1608</v>
      </c>
      <c r="T17" s="46">
        <v>15</v>
      </c>
      <c r="U17" s="43" t="s">
        <v>1609</v>
      </c>
      <c r="V17" s="46">
        <v>15</v>
      </c>
      <c r="W17" s="468" t="s">
        <v>1610</v>
      </c>
      <c r="X17" s="46">
        <v>15</v>
      </c>
      <c r="Y17" s="44" t="s">
        <v>1611</v>
      </c>
      <c r="Z17" s="46">
        <v>15</v>
      </c>
      <c r="AA17" s="59" t="s">
        <v>1612</v>
      </c>
      <c r="AB17" s="43">
        <v>10</v>
      </c>
      <c r="AC17" s="46">
        <f t="shared" ref="AC17:AC19" si="0">P17+R17+T17+V17+X17+Z17+AB17</f>
        <v>100</v>
      </c>
      <c r="AD17" s="46" t="s">
        <v>115</v>
      </c>
      <c r="AE17" s="44" t="s">
        <v>117</v>
      </c>
      <c r="AF17" s="46" t="s">
        <v>115</v>
      </c>
      <c r="AG17" s="298" t="s">
        <v>114</v>
      </c>
      <c r="AH17" s="377" t="s">
        <v>115</v>
      </c>
      <c r="AI17" s="377" t="s">
        <v>112</v>
      </c>
      <c r="AJ17" s="377" t="s">
        <v>127</v>
      </c>
      <c r="AK17" s="374" t="s">
        <v>128</v>
      </c>
      <c r="AL17" s="46">
        <v>1</v>
      </c>
      <c r="AM17" s="299" t="s">
        <v>1613</v>
      </c>
      <c r="AN17" s="46">
        <v>1</v>
      </c>
      <c r="AO17" s="149"/>
    </row>
    <row r="18" spans="1:41" ht="360">
      <c r="A18" s="375"/>
      <c r="B18" s="375"/>
      <c r="C18" s="149" t="s">
        <v>88</v>
      </c>
      <c r="D18" s="44" t="s">
        <v>1614</v>
      </c>
      <c r="E18" s="375"/>
      <c r="F18" s="375"/>
      <c r="G18" s="44" t="s">
        <v>1615</v>
      </c>
      <c r="H18" s="375"/>
      <c r="I18" s="375"/>
      <c r="J18" s="375"/>
      <c r="K18" s="375"/>
      <c r="L18" s="375"/>
      <c r="M18" s="44" t="s">
        <v>1617</v>
      </c>
      <c r="N18" s="46" t="s">
        <v>161</v>
      </c>
      <c r="O18" s="43" t="s">
        <v>1618</v>
      </c>
      <c r="P18" s="46">
        <v>30</v>
      </c>
      <c r="Q18" s="149"/>
      <c r="R18" s="149"/>
      <c r="S18" s="59" t="s">
        <v>1608</v>
      </c>
      <c r="T18" s="46">
        <v>15</v>
      </c>
      <c r="U18" s="59" t="s">
        <v>1619</v>
      </c>
      <c r="V18" s="46">
        <v>15</v>
      </c>
      <c r="W18" s="375"/>
      <c r="X18" s="46">
        <v>15</v>
      </c>
      <c r="Y18" s="59" t="s">
        <v>1611</v>
      </c>
      <c r="Z18" s="46">
        <v>15</v>
      </c>
      <c r="AA18" s="59" t="s">
        <v>1612</v>
      </c>
      <c r="AB18" s="43">
        <v>10</v>
      </c>
      <c r="AC18" s="46">
        <f t="shared" si="0"/>
        <v>100</v>
      </c>
      <c r="AD18" s="46" t="s">
        <v>115</v>
      </c>
      <c r="AE18" s="44" t="s">
        <v>117</v>
      </c>
      <c r="AF18" s="46" t="s">
        <v>115</v>
      </c>
      <c r="AG18" s="298" t="s">
        <v>114</v>
      </c>
      <c r="AH18" s="375"/>
      <c r="AI18" s="375"/>
      <c r="AJ18" s="375"/>
      <c r="AK18" s="375"/>
      <c r="AL18" s="46">
        <v>2</v>
      </c>
      <c r="AM18" s="224" t="s">
        <v>1620</v>
      </c>
      <c r="AN18" s="46">
        <v>2</v>
      </c>
      <c r="AO18" s="224" t="s">
        <v>1620</v>
      </c>
    </row>
    <row r="19" spans="1:41" ht="60">
      <c r="A19" s="375"/>
      <c r="B19" s="375"/>
      <c r="C19" s="149" t="s">
        <v>88</v>
      </c>
      <c r="D19" s="44" t="s">
        <v>1621</v>
      </c>
      <c r="E19" s="375"/>
      <c r="F19" s="375"/>
      <c r="G19" s="43"/>
      <c r="H19" s="375"/>
      <c r="I19" s="375"/>
      <c r="J19" s="375"/>
      <c r="K19" s="375"/>
      <c r="L19" s="375"/>
      <c r="M19" s="44" t="s">
        <v>1622</v>
      </c>
      <c r="N19" s="46" t="s">
        <v>161</v>
      </c>
      <c r="O19" s="43" t="s">
        <v>1623</v>
      </c>
      <c r="P19" s="46">
        <v>30</v>
      </c>
      <c r="Q19" s="149"/>
      <c r="R19" s="149"/>
      <c r="S19" s="59" t="s">
        <v>1608</v>
      </c>
      <c r="T19" s="46">
        <v>15</v>
      </c>
      <c r="U19" s="59" t="s">
        <v>1624</v>
      </c>
      <c r="V19" s="46">
        <v>15</v>
      </c>
      <c r="W19" s="376"/>
      <c r="X19" s="46">
        <v>15</v>
      </c>
      <c r="Y19" s="59" t="s">
        <v>1611</v>
      </c>
      <c r="Z19" s="46">
        <v>15</v>
      </c>
      <c r="AA19" s="59" t="s">
        <v>1612</v>
      </c>
      <c r="AB19" s="43">
        <v>10</v>
      </c>
      <c r="AC19" s="46">
        <f t="shared" si="0"/>
        <v>100</v>
      </c>
      <c r="AD19" s="46" t="s">
        <v>115</v>
      </c>
      <c r="AE19" s="44" t="s">
        <v>117</v>
      </c>
      <c r="AF19" s="46" t="s">
        <v>115</v>
      </c>
      <c r="AG19" s="298" t="s">
        <v>114</v>
      </c>
      <c r="AH19" s="375"/>
      <c r="AI19" s="375"/>
      <c r="AJ19" s="375"/>
      <c r="AK19" s="375"/>
      <c r="AL19" s="46">
        <v>3</v>
      </c>
      <c r="AM19" s="44"/>
      <c r="AN19" s="46">
        <v>3</v>
      </c>
      <c r="AO19" s="150"/>
    </row>
    <row r="20" spans="1:41" ht="45" customHeight="1">
      <c r="A20" s="376"/>
      <c r="B20" s="376"/>
      <c r="C20" s="149"/>
      <c r="D20" s="43"/>
      <c r="E20" s="376"/>
      <c r="F20" s="376"/>
      <c r="G20" s="43"/>
      <c r="H20" s="376"/>
      <c r="I20" s="376"/>
      <c r="J20" s="376"/>
      <c r="K20" s="376"/>
      <c r="L20" s="376"/>
      <c r="M20" s="43"/>
      <c r="N20" s="46"/>
      <c r="O20" s="43"/>
      <c r="P20" s="46"/>
      <c r="Q20" s="149"/>
      <c r="R20" s="149"/>
      <c r="S20" s="43"/>
      <c r="T20" s="46"/>
      <c r="U20" s="43"/>
      <c r="V20" s="46"/>
      <c r="W20" s="43"/>
      <c r="X20" s="46"/>
      <c r="Y20" s="43"/>
      <c r="Z20" s="46"/>
      <c r="AA20" s="43"/>
      <c r="AB20" s="43"/>
      <c r="AC20" s="46"/>
      <c r="AD20" s="46"/>
      <c r="AE20" s="44"/>
      <c r="AF20" s="46"/>
      <c r="AG20" s="298"/>
      <c r="AH20" s="376"/>
      <c r="AI20" s="376"/>
      <c r="AJ20" s="376"/>
      <c r="AK20" s="376"/>
      <c r="AL20" s="149"/>
      <c r="AM20" s="149"/>
      <c r="AN20" s="149"/>
      <c r="AO20" s="149"/>
    </row>
    <row r="21" spans="1:41" ht="15.7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300"/>
      <c r="AH21" s="152"/>
      <c r="AI21" s="151"/>
      <c r="AJ21" s="152"/>
      <c r="AK21" s="151"/>
      <c r="AL21" s="151"/>
      <c r="AM21" s="151"/>
      <c r="AN21" s="151"/>
      <c r="AO21" s="151"/>
    </row>
    <row r="22" spans="1:41" ht="15.75" customHeight="1">
      <c r="F22" s="42"/>
      <c r="L22" s="42"/>
      <c r="P22" s="42"/>
      <c r="Q22" s="42"/>
      <c r="R22" s="42"/>
      <c r="S22" s="42"/>
      <c r="T22" s="42"/>
      <c r="V22" s="42"/>
      <c r="X22" s="42"/>
      <c r="Z22" s="42"/>
      <c r="AB22" s="42"/>
      <c r="AE22" s="42"/>
      <c r="AF22" s="42"/>
      <c r="AG22" s="240"/>
    </row>
    <row r="23" spans="1:41" ht="15.75" customHeight="1">
      <c r="F23" s="42"/>
      <c r="L23" s="42"/>
      <c r="P23" s="42"/>
      <c r="Q23" s="42"/>
      <c r="R23" s="42"/>
      <c r="S23" s="42"/>
      <c r="T23" s="42"/>
      <c r="V23" s="42"/>
      <c r="X23" s="42"/>
      <c r="Z23" s="42"/>
      <c r="AB23" s="42"/>
      <c r="AE23" s="42"/>
      <c r="AF23" s="42"/>
      <c r="AG23" s="240"/>
    </row>
    <row r="24" spans="1:41" ht="15.75" customHeight="1">
      <c r="F24" s="42"/>
      <c r="L24" s="42"/>
      <c r="P24" s="42"/>
      <c r="Q24" s="42"/>
      <c r="R24" s="42"/>
      <c r="S24" s="42"/>
      <c r="T24" s="42"/>
      <c r="V24" s="42"/>
      <c r="X24" s="42"/>
      <c r="Z24" s="42"/>
      <c r="AB24" s="42"/>
      <c r="AE24" s="42"/>
      <c r="AF24" s="42"/>
      <c r="AG24" s="240"/>
    </row>
    <row r="25" spans="1:41" ht="15.75" customHeight="1">
      <c r="F25" s="42"/>
      <c r="L25" s="42"/>
      <c r="P25" s="42"/>
      <c r="Q25" s="42"/>
      <c r="R25" s="42"/>
      <c r="S25" s="42"/>
      <c r="T25" s="42"/>
      <c r="V25" s="42"/>
      <c r="X25" s="42"/>
      <c r="Z25" s="42"/>
      <c r="AB25" s="42"/>
      <c r="AE25" s="42"/>
      <c r="AF25" s="42"/>
      <c r="AG25" s="240"/>
    </row>
    <row r="26" spans="1:41" ht="15.75" customHeight="1">
      <c r="F26" s="42"/>
      <c r="L26" s="42"/>
      <c r="P26" s="42"/>
      <c r="Q26" s="42"/>
      <c r="R26" s="42"/>
      <c r="S26" s="42"/>
      <c r="T26" s="42"/>
      <c r="V26" s="42"/>
      <c r="X26" s="42"/>
      <c r="Z26" s="42"/>
      <c r="AB26" s="42"/>
      <c r="AE26" s="42"/>
      <c r="AF26" s="42"/>
      <c r="AG26" s="240"/>
    </row>
    <row r="27" spans="1:41" ht="15.75" customHeight="1">
      <c r="F27" s="42"/>
      <c r="L27" s="42"/>
      <c r="P27" s="42"/>
      <c r="Q27" s="42"/>
      <c r="R27" s="42"/>
      <c r="S27" s="42"/>
      <c r="T27" s="42"/>
      <c r="V27" s="42"/>
      <c r="X27" s="42"/>
      <c r="Z27" s="42"/>
      <c r="AB27" s="42"/>
      <c r="AE27" s="42"/>
      <c r="AF27" s="42"/>
      <c r="AG27" s="240"/>
    </row>
    <row r="28" spans="1:41" ht="15.75" customHeight="1">
      <c r="F28" s="42"/>
      <c r="L28" s="42"/>
      <c r="P28" s="42"/>
      <c r="Q28" s="42"/>
      <c r="R28" s="42"/>
      <c r="S28" s="42"/>
      <c r="T28" s="42"/>
      <c r="V28" s="42"/>
      <c r="X28" s="42"/>
      <c r="Z28" s="42"/>
      <c r="AB28" s="42"/>
      <c r="AE28" s="42"/>
      <c r="AF28" s="42"/>
      <c r="AG28" s="240"/>
    </row>
    <row r="29" spans="1:41" ht="15.75" customHeight="1">
      <c r="F29" s="42"/>
      <c r="L29" s="42"/>
      <c r="P29" s="42"/>
      <c r="Q29" s="42"/>
      <c r="R29" s="42"/>
      <c r="S29" s="42"/>
      <c r="T29" s="42"/>
      <c r="V29" s="42"/>
      <c r="X29" s="42"/>
      <c r="Z29" s="42"/>
      <c r="AB29" s="42"/>
      <c r="AE29" s="42"/>
      <c r="AF29" s="42"/>
      <c r="AG29" s="240"/>
    </row>
    <row r="30" spans="1:41" ht="15.75" customHeight="1">
      <c r="F30" s="42"/>
      <c r="L30" s="42"/>
      <c r="P30" s="42"/>
      <c r="Q30" s="42"/>
      <c r="R30" s="42"/>
      <c r="S30" s="42"/>
      <c r="T30" s="42"/>
      <c r="V30" s="42"/>
      <c r="X30" s="42"/>
      <c r="Z30" s="42"/>
      <c r="AB30" s="42"/>
      <c r="AE30" s="42"/>
      <c r="AF30" s="42"/>
      <c r="AG30" s="240"/>
    </row>
    <row r="31" spans="1:41" ht="15.75" customHeight="1">
      <c r="F31" s="42"/>
      <c r="L31" s="42"/>
      <c r="P31" s="42"/>
      <c r="Q31" s="42"/>
      <c r="R31" s="42"/>
      <c r="S31" s="42"/>
      <c r="T31" s="42"/>
      <c r="V31" s="42"/>
      <c r="X31" s="42"/>
      <c r="Z31" s="42"/>
      <c r="AB31" s="42"/>
      <c r="AE31" s="42"/>
      <c r="AF31" s="42"/>
      <c r="AG31" s="240"/>
    </row>
    <row r="32" spans="1:41" ht="15.75" customHeight="1">
      <c r="F32" s="42"/>
      <c r="L32" s="42"/>
      <c r="P32" s="42"/>
      <c r="Q32" s="42"/>
      <c r="R32" s="42"/>
      <c r="S32" s="42"/>
      <c r="T32" s="42"/>
      <c r="V32" s="42"/>
      <c r="X32" s="42"/>
      <c r="Z32" s="42"/>
      <c r="AB32" s="42"/>
      <c r="AE32" s="42"/>
      <c r="AF32" s="42"/>
      <c r="AG32" s="240"/>
    </row>
    <row r="33" spans="6:33" ht="15.75" customHeight="1">
      <c r="F33" s="42"/>
      <c r="L33" s="42"/>
      <c r="P33" s="42"/>
      <c r="Q33" s="42"/>
      <c r="R33" s="42"/>
      <c r="S33" s="42"/>
      <c r="T33" s="42"/>
      <c r="V33" s="42"/>
      <c r="X33" s="42"/>
      <c r="Z33" s="42"/>
      <c r="AB33" s="42"/>
      <c r="AE33" s="42"/>
      <c r="AF33" s="42"/>
      <c r="AG33" s="240"/>
    </row>
    <row r="34" spans="6:33" ht="15.75" customHeight="1">
      <c r="F34" s="42"/>
      <c r="L34" s="42"/>
      <c r="P34" s="42"/>
      <c r="Q34" s="42"/>
      <c r="R34" s="42"/>
      <c r="S34" s="42"/>
      <c r="T34" s="42"/>
      <c r="V34" s="42"/>
      <c r="X34" s="42"/>
      <c r="Z34" s="42"/>
      <c r="AB34" s="42"/>
      <c r="AE34" s="42"/>
      <c r="AF34" s="42"/>
      <c r="AG34" s="240"/>
    </row>
    <row r="35" spans="6:33" ht="15.75" customHeight="1">
      <c r="F35" s="42"/>
      <c r="L35" s="42"/>
      <c r="P35" s="42"/>
      <c r="Q35" s="42"/>
      <c r="R35" s="42"/>
      <c r="S35" s="42"/>
      <c r="T35" s="42"/>
      <c r="V35" s="42"/>
      <c r="X35" s="42"/>
      <c r="Z35" s="42"/>
      <c r="AB35" s="42"/>
      <c r="AE35" s="42"/>
      <c r="AF35" s="42"/>
      <c r="AG35" s="240"/>
    </row>
    <row r="36" spans="6:33" ht="15.75" customHeight="1">
      <c r="F36" s="42"/>
      <c r="L36" s="42"/>
      <c r="P36" s="42"/>
      <c r="Q36" s="42"/>
      <c r="R36" s="42"/>
      <c r="S36" s="42"/>
      <c r="T36" s="42"/>
      <c r="V36" s="42"/>
      <c r="X36" s="42"/>
      <c r="Z36" s="42"/>
      <c r="AB36" s="42"/>
      <c r="AE36" s="42"/>
      <c r="AF36" s="42"/>
      <c r="AG36" s="240"/>
    </row>
    <row r="37" spans="6:33" ht="15.75" customHeight="1">
      <c r="F37" s="42"/>
      <c r="L37" s="42"/>
      <c r="P37" s="42"/>
      <c r="Q37" s="42"/>
      <c r="R37" s="42"/>
      <c r="S37" s="42"/>
      <c r="T37" s="42"/>
      <c r="V37" s="42"/>
      <c r="X37" s="42"/>
      <c r="Z37" s="42"/>
      <c r="AB37" s="42"/>
      <c r="AE37" s="42"/>
      <c r="AF37" s="42"/>
      <c r="AG37" s="240"/>
    </row>
    <row r="38" spans="6:33" ht="15.75" customHeight="1">
      <c r="F38" s="42"/>
      <c r="L38" s="42"/>
      <c r="P38" s="42"/>
      <c r="Q38" s="42"/>
      <c r="R38" s="42"/>
      <c r="S38" s="42"/>
      <c r="T38" s="42"/>
      <c r="V38" s="42"/>
      <c r="X38" s="42"/>
      <c r="Z38" s="42"/>
      <c r="AB38" s="42"/>
      <c r="AE38" s="42"/>
      <c r="AF38" s="42"/>
      <c r="AG38" s="240"/>
    </row>
    <row r="39" spans="6:33" ht="15.75" customHeight="1">
      <c r="F39" s="42"/>
      <c r="L39" s="42"/>
      <c r="P39" s="42"/>
      <c r="Q39" s="42"/>
      <c r="R39" s="42"/>
      <c r="S39" s="42"/>
      <c r="T39" s="42"/>
      <c r="V39" s="42"/>
      <c r="X39" s="42"/>
      <c r="Z39" s="42"/>
      <c r="AB39" s="42"/>
      <c r="AE39" s="42"/>
      <c r="AF39" s="42"/>
      <c r="AG39" s="240"/>
    </row>
    <row r="40" spans="6:33" ht="15.75" customHeight="1">
      <c r="F40" s="42"/>
      <c r="L40" s="42"/>
      <c r="P40" s="42"/>
      <c r="Q40" s="42"/>
      <c r="R40" s="42"/>
      <c r="S40" s="42"/>
      <c r="T40" s="42"/>
      <c r="V40" s="42"/>
      <c r="X40" s="42"/>
      <c r="Z40" s="42"/>
      <c r="AB40" s="42"/>
      <c r="AE40" s="42"/>
      <c r="AF40" s="42"/>
      <c r="AG40" s="240"/>
    </row>
    <row r="41" spans="6:33" ht="15.75" customHeight="1">
      <c r="F41" s="42"/>
      <c r="L41" s="42"/>
      <c r="P41" s="42"/>
      <c r="Q41" s="42"/>
      <c r="R41" s="42"/>
      <c r="S41" s="42"/>
      <c r="T41" s="42"/>
      <c r="V41" s="42"/>
      <c r="X41" s="42"/>
      <c r="Z41" s="42"/>
      <c r="AB41" s="42"/>
      <c r="AE41" s="42"/>
      <c r="AF41" s="42"/>
      <c r="AG41" s="240"/>
    </row>
    <row r="42" spans="6:33" ht="15.75" customHeight="1">
      <c r="F42" s="42"/>
      <c r="L42" s="42"/>
      <c r="P42" s="42"/>
      <c r="Q42" s="42"/>
      <c r="R42" s="42"/>
      <c r="S42" s="42"/>
      <c r="T42" s="42"/>
      <c r="V42" s="42"/>
      <c r="X42" s="42"/>
      <c r="Z42" s="42"/>
      <c r="AB42" s="42"/>
      <c r="AE42" s="42"/>
      <c r="AF42" s="42"/>
      <c r="AG42" s="240"/>
    </row>
    <row r="43" spans="6:33" ht="15.75" customHeight="1">
      <c r="F43" s="42"/>
      <c r="L43" s="42"/>
      <c r="P43" s="42"/>
      <c r="Q43" s="42"/>
      <c r="R43" s="42"/>
      <c r="S43" s="42"/>
      <c r="T43" s="42"/>
      <c r="V43" s="42"/>
      <c r="X43" s="42"/>
      <c r="Z43" s="42"/>
      <c r="AB43" s="42"/>
      <c r="AE43" s="42"/>
      <c r="AF43" s="42"/>
      <c r="AG43" s="240"/>
    </row>
    <row r="44" spans="6:33" ht="15.75" customHeight="1">
      <c r="F44" s="42"/>
      <c r="L44" s="42"/>
      <c r="P44" s="42"/>
      <c r="Q44" s="42"/>
      <c r="R44" s="42"/>
      <c r="S44" s="42"/>
      <c r="T44" s="42"/>
      <c r="V44" s="42"/>
      <c r="X44" s="42"/>
      <c r="Z44" s="42"/>
      <c r="AB44" s="42"/>
      <c r="AE44" s="42"/>
      <c r="AF44" s="42"/>
      <c r="AG44" s="240"/>
    </row>
    <row r="45" spans="6:33" ht="15.75" customHeight="1">
      <c r="F45" s="42"/>
      <c r="L45" s="42"/>
      <c r="P45" s="42"/>
      <c r="Q45" s="42"/>
      <c r="R45" s="42"/>
      <c r="S45" s="42"/>
      <c r="T45" s="42"/>
      <c r="V45" s="42"/>
      <c r="X45" s="42"/>
      <c r="Z45" s="42"/>
      <c r="AB45" s="42"/>
      <c r="AE45" s="42"/>
      <c r="AF45" s="42"/>
      <c r="AG45" s="240"/>
    </row>
    <row r="46" spans="6:33" ht="15.75" customHeight="1">
      <c r="F46" s="42"/>
      <c r="L46" s="42"/>
      <c r="P46" s="42"/>
      <c r="Q46" s="42"/>
      <c r="R46" s="42"/>
      <c r="S46" s="42"/>
      <c r="T46" s="42"/>
      <c r="V46" s="42"/>
      <c r="X46" s="42"/>
      <c r="Z46" s="42"/>
      <c r="AB46" s="42"/>
      <c r="AE46" s="42"/>
      <c r="AF46" s="42"/>
      <c r="AG46" s="240"/>
    </row>
    <row r="47" spans="6:33" ht="15.75" customHeight="1">
      <c r="F47" s="42"/>
      <c r="L47" s="42"/>
      <c r="P47" s="42"/>
      <c r="Q47" s="42"/>
      <c r="R47" s="42"/>
      <c r="S47" s="42"/>
      <c r="T47" s="42"/>
      <c r="V47" s="42"/>
      <c r="X47" s="42"/>
      <c r="Z47" s="42"/>
      <c r="AB47" s="42"/>
      <c r="AE47" s="42"/>
      <c r="AF47" s="42"/>
      <c r="AG47" s="240"/>
    </row>
    <row r="48" spans="6:33" ht="15.75" customHeight="1">
      <c r="F48" s="42"/>
      <c r="L48" s="42"/>
      <c r="P48" s="42"/>
      <c r="Q48" s="42"/>
      <c r="R48" s="42"/>
      <c r="S48" s="42"/>
      <c r="T48" s="42"/>
      <c r="V48" s="42"/>
      <c r="X48" s="42"/>
      <c r="Z48" s="42"/>
      <c r="AB48" s="42"/>
      <c r="AE48" s="42"/>
      <c r="AF48" s="42"/>
      <c r="AG48" s="240"/>
    </row>
    <row r="49" spans="6:33" ht="15.75" customHeight="1">
      <c r="F49" s="42"/>
      <c r="L49" s="42"/>
      <c r="P49" s="42"/>
      <c r="Q49" s="42"/>
      <c r="R49" s="42"/>
      <c r="S49" s="42"/>
      <c r="T49" s="42"/>
      <c r="V49" s="42"/>
      <c r="X49" s="42"/>
      <c r="Z49" s="42"/>
      <c r="AB49" s="42"/>
      <c r="AE49" s="42"/>
      <c r="AF49" s="42"/>
      <c r="AG49" s="240"/>
    </row>
    <row r="50" spans="6:33" ht="15.75" customHeight="1">
      <c r="F50" s="42"/>
      <c r="L50" s="42"/>
      <c r="P50" s="42"/>
      <c r="Q50" s="42"/>
      <c r="R50" s="42"/>
      <c r="S50" s="42"/>
      <c r="T50" s="42"/>
      <c r="V50" s="42"/>
      <c r="X50" s="42"/>
      <c r="Z50" s="42"/>
      <c r="AB50" s="42"/>
      <c r="AE50" s="42"/>
      <c r="AF50" s="42"/>
      <c r="AG50" s="240"/>
    </row>
    <row r="51" spans="6:33" ht="15.75" customHeight="1">
      <c r="F51" s="42"/>
      <c r="L51" s="42"/>
      <c r="P51" s="42"/>
      <c r="Q51" s="42"/>
      <c r="R51" s="42"/>
      <c r="S51" s="42"/>
      <c r="T51" s="42"/>
      <c r="V51" s="42"/>
      <c r="X51" s="42"/>
      <c r="Z51" s="42"/>
      <c r="AB51" s="42"/>
      <c r="AE51" s="42"/>
      <c r="AF51" s="42"/>
      <c r="AG51" s="240"/>
    </row>
    <row r="52" spans="6:33" ht="15.75" customHeight="1">
      <c r="F52" s="42"/>
      <c r="L52" s="42"/>
      <c r="P52" s="42"/>
      <c r="Q52" s="42"/>
      <c r="R52" s="42"/>
      <c r="S52" s="42"/>
      <c r="T52" s="42"/>
      <c r="V52" s="42"/>
      <c r="X52" s="42"/>
      <c r="Z52" s="42"/>
      <c r="AB52" s="42"/>
      <c r="AE52" s="42"/>
      <c r="AF52" s="42"/>
      <c r="AG52" s="240"/>
    </row>
    <row r="53" spans="6:33" ht="15.75" customHeight="1">
      <c r="F53" s="42"/>
      <c r="L53" s="42"/>
      <c r="P53" s="42"/>
      <c r="Q53" s="42"/>
      <c r="R53" s="42"/>
      <c r="S53" s="42"/>
      <c r="T53" s="42"/>
      <c r="V53" s="42"/>
      <c r="X53" s="42"/>
      <c r="Z53" s="42"/>
      <c r="AB53" s="42"/>
      <c r="AE53" s="42"/>
      <c r="AF53" s="42"/>
      <c r="AG53" s="240"/>
    </row>
    <row r="54" spans="6:33" ht="15.75" customHeight="1">
      <c r="F54" s="42"/>
      <c r="L54" s="42"/>
      <c r="P54" s="42"/>
      <c r="Q54" s="42"/>
      <c r="R54" s="42"/>
      <c r="S54" s="42"/>
      <c r="T54" s="42"/>
      <c r="V54" s="42"/>
      <c r="X54" s="42"/>
      <c r="Z54" s="42"/>
      <c r="AB54" s="42"/>
      <c r="AE54" s="42"/>
      <c r="AF54" s="42"/>
      <c r="AG54" s="240"/>
    </row>
    <row r="55" spans="6:33" ht="15.75" customHeight="1">
      <c r="F55" s="42"/>
      <c r="L55" s="42"/>
      <c r="P55" s="42"/>
      <c r="Q55" s="42"/>
      <c r="R55" s="42"/>
      <c r="S55" s="42"/>
      <c r="T55" s="42"/>
      <c r="V55" s="42"/>
      <c r="X55" s="42"/>
      <c r="Z55" s="42"/>
      <c r="AB55" s="42"/>
      <c r="AE55" s="42"/>
      <c r="AF55" s="42"/>
      <c r="AG55" s="240"/>
    </row>
    <row r="56" spans="6:33" ht="15.75" customHeight="1">
      <c r="F56" s="42"/>
      <c r="L56" s="42"/>
      <c r="P56" s="42"/>
      <c r="Q56" s="42"/>
      <c r="R56" s="42"/>
      <c r="S56" s="42"/>
      <c r="T56" s="42"/>
      <c r="V56" s="42"/>
      <c r="X56" s="42"/>
      <c r="Z56" s="42"/>
      <c r="AB56" s="42"/>
      <c r="AE56" s="42"/>
      <c r="AF56" s="42"/>
      <c r="AG56" s="240"/>
    </row>
    <row r="57" spans="6:33" ht="15.75" customHeight="1">
      <c r="F57" s="42"/>
      <c r="L57" s="42"/>
      <c r="P57" s="42"/>
      <c r="Q57" s="42"/>
      <c r="R57" s="42"/>
      <c r="S57" s="42"/>
      <c r="T57" s="42"/>
      <c r="V57" s="42"/>
      <c r="X57" s="42"/>
      <c r="Z57" s="42"/>
      <c r="AB57" s="42"/>
      <c r="AE57" s="42"/>
      <c r="AF57" s="42"/>
      <c r="AG57" s="240"/>
    </row>
    <row r="58" spans="6:33" ht="15.75" customHeight="1">
      <c r="F58" s="42"/>
      <c r="L58" s="42"/>
      <c r="P58" s="42"/>
      <c r="Q58" s="42"/>
      <c r="R58" s="42"/>
      <c r="S58" s="42"/>
      <c r="T58" s="42"/>
      <c r="V58" s="42"/>
      <c r="X58" s="42"/>
      <c r="Z58" s="42"/>
      <c r="AB58" s="42"/>
      <c r="AE58" s="42"/>
      <c r="AF58" s="42"/>
      <c r="AG58" s="240"/>
    </row>
    <row r="59" spans="6:33" ht="15.75" customHeight="1">
      <c r="F59" s="42"/>
      <c r="L59" s="42"/>
      <c r="P59" s="42"/>
      <c r="Q59" s="42"/>
      <c r="R59" s="42"/>
      <c r="S59" s="42"/>
      <c r="T59" s="42"/>
      <c r="V59" s="42"/>
      <c r="X59" s="42"/>
      <c r="Z59" s="42"/>
      <c r="AB59" s="42"/>
      <c r="AE59" s="42"/>
      <c r="AF59" s="42"/>
      <c r="AG59" s="240"/>
    </row>
    <row r="60" spans="6:33" ht="15.75" customHeight="1">
      <c r="F60" s="42"/>
      <c r="L60" s="42"/>
      <c r="P60" s="42"/>
      <c r="Q60" s="42"/>
      <c r="R60" s="42"/>
      <c r="S60" s="42"/>
      <c r="T60" s="42"/>
      <c r="V60" s="42"/>
      <c r="X60" s="42"/>
      <c r="Z60" s="42"/>
      <c r="AB60" s="42"/>
      <c r="AE60" s="42"/>
      <c r="AF60" s="42"/>
      <c r="AG60" s="240"/>
    </row>
    <row r="61" spans="6:33" ht="15.75" customHeight="1">
      <c r="F61" s="42"/>
      <c r="L61" s="42"/>
      <c r="P61" s="42"/>
      <c r="Q61" s="42"/>
      <c r="R61" s="42"/>
      <c r="S61" s="42"/>
      <c r="T61" s="42"/>
      <c r="V61" s="42"/>
      <c r="X61" s="42"/>
      <c r="Z61" s="42"/>
      <c r="AB61" s="42"/>
      <c r="AE61" s="42"/>
      <c r="AF61" s="42"/>
      <c r="AG61" s="240"/>
    </row>
    <row r="62" spans="6:33" ht="15.75" customHeight="1">
      <c r="F62" s="42"/>
      <c r="L62" s="42"/>
      <c r="P62" s="42"/>
      <c r="Q62" s="42"/>
      <c r="R62" s="42"/>
      <c r="S62" s="42"/>
      <c r="T62" s="42"/>
      <c r="V62" s="42"/>
      <c r="X62" s="42"/>
      <c r="Z62" s="42"/>
      <c r="AB62" s="42"/>
      <c r="AE62" s="42"/>
      <c r="AF62" s="42"/>
      <c r="AG62" s="240"/>
    </row>
    <row r="63" spans="6:33" ht="15.75" customHeight="1">
      <c r="F63" s="42"/>
      <c r="L63" s="42"/>
      <c r="P63" s="42"/>
      <c r="Q63" s="42"/>
      <c r="R63" s="42"/>
      <c r="S63" s="42"/>
      <c r="T63" s="42"/>
      <c r="V63" s="42"/>
      <c r="X63" s="42"/>
      <c r="Z63" s="42"/>
      <c r="AB63" s="42"/>
      <c r="AE63" s="42"/>
      <c r="AF63" s="42"/>
      <c r="AG63" s="240"/>
    </row>
    <row r="64" spans="6:33" ht="15.75" customHeight="1">
      <c r="F64" s="42"/>
      <c r="L64" s="42"/>
      <c r="P64" s="42"/>
      <c r="Q64" s="42"/>
      <c r="R64" s="42"/>
      <c r="S64" s="42"/>
      <c r="T64" s="42"/>
      <c r="V64" s="42"/>
      <c r="X64" s="42"/>
      <c r="Z64" s="42"/>
      <c r="AB64" s="42"/>
      <c r="AE64" s="42"/>
      <c r="AF64" s="42"/>
      <c r="AG64" s="240"/>
    </row>
    <row r="65" spans="6:33" ht="15.75" customHeight="1">
      <c r="F65" s="42"/>
      <c r="L65" s="42"/>
      <c r="P65" s="42"/>
      <c r="Q65" s="42"/>
      <c r="R65" s="42"/>
      <c r="S65" s="42"/>
      <c r="T65" s="42"/>
      <c r="V65" s="42"/>
      <c r="X65" s="42"/>
      <c r="Z65" s="42"/>
      <c r="AB65" s="42"/>
      <c r="AE65" s="42"/>
      <c r="AF65" s="42"/>
      <c r="AG65" s="240"/>
    </row>
    <row r="66" spans="6:33" ht="15.75" customHeight="1">
      <c r="F66" s="42"/>
      <c r="L66" s="42"/>
      <c r="P66" s="42"/>
      <c r="Q66" s="42"/>
      <c r="R66" s="42"/>
      <c r="S66" s="42"/>
      <c r="T66" s="42"/>
      <c r="V66" s="42"/>
      <c r="X66" s="42"/>
      <c r="Z66" s="42"/>
      <c r="AB66" s="42"/>
      <c r="AE66" s="42"/>
      <c r="AF66" s="42"/>
      <c r="AG66" s="240"/>
    </row>
    <row r="67" spans="6:33" ht="15.75" customHeight="1">
      <c r="F67" s="42"/>
      <c r="L67" s="42"/>
      <c r="P67" s="42"/>
      <c r="Q67" s="42"/>
      <c r="R67" s="42"/>
      <c r="S67" s="42"/>
      <c r="T67" s="42"/>
      <c r="V67" s="42"/>
      <c r="X67" s="42"/>
      <c r="Z67" s="42"/>
      <c r="AB67" s="42"/>
      <c r="AE67" s="42"/>
      <c r="AF67" s="42"/>
      <c r="AG67" s="240"/>
    </row>
    <row r="68" spans="6:33" ht="15.75" customHeight="1">
      <c r="F68" s="42"/>
      <c r="L68" s="42"/>
      <c r="P68" s="42"/>
      <c r="Q68" s="42"/>
      <c r="R68" s="42"/>
      <c r="S68" s="42"/>
      <c r="T68" s="42"/>
      <c r="V68" s="42"/>
      <c r="X68" s="42"/>
      <c r="Z68" s="42"/>
      <c r="AB68" s="42"/>
      <c r="AE68" s="42"/>
      <c r="AF68" s="42"/>
      <c r="AG68" s="240"/>
    </row>
    <row r="69" spans="6:33" ht="15.75" customHeight="1">
      <c r="F69" s="42"/>
      <c r="L69" s="42"/>
      <c r="P69" s="42"/>
      <c r="Q69" s="42"/>
      <c r="R69" s="42"/>
      <c r="S69" s="42"/>
      <c r="T69" s="42"/>
      <c r="V69" s="42"/>
      <c r="X69" s="42"/>
      <c r="Z69" s="42"/>
      <c r="AB69" s="42"/>
      <c r="AE69" s="42"/>
      <c r="AF69" s="42"/>
      <c r="AG69" s="240"/>
    </row>
    <row r="70" spans="6:33" ht="15.75" customHeight="1">
      <c r="F70" s="42"/>
      <c r="L70" s="42"/>
      <c r="P70" s="42"/>
      <c r="Q70" s="42"/>
      <c r="R70" s="42"/>
      <c r="S70" s="42"/>
      <c r="T70" s="42"/>
      <c r="V70" s="42"/>
      <c r="X70" s="42"/>
      <c r="Z70" s="42"/>
      <c r="AB70" s="42"/>
      <c r="AE70" s="42"/>
      <c r="AF70" s="42"/>
      <c r="AG70" s="240"/>
    </row>
    <row r="71" spans="6:33" ht="15.75" customHeight="1">
      <c r="F71" s="42"/>
      <c r="L71" s="42"/>
      <c r="P71" s="42"/>
      <c r="Q71" s="42"/>
      <c r="R71" s="42"/>
      <c r="S71" s="42"/>
      <c r="T71" s="42"/>
      <c r="V71" s="42"/>
      <c r="X71" s="42"/>
      <c r="Z71" s="42"/>
      <c r="AB71" s="42"/>
      <c r="AE71" s="42"/>
      <c r="AF71" s="42"/>
      <c r="AG71" s="240"/>
    </row>
    <row r="72" spans="6:33" ht="15.75" customHeight="1">
      <c r="F72" s="42"/>
      <c r="L72" s="42"/>
      <c r="P72" s="42"/>
      <c r="Q72" s="42"/>
      <c r="R72" s="42"/>
      <c r="S72" s="42"/>
      <c r="T72" s="42"/>
      <c r="V72" s="42"/>
      <c r="X72" s="42"/>
      <c r="Z72" s="42"/>
      <c r="AB72" s="42"/>
      <c r="AE72" s="42"/>
      <c r="AF72" s="42"/>
      <c r="AG72" s="240"/>
    </row>
    <row r="73" spans="6:33" ht="15.75" customHeight="1">
      <c r="F73" s="42"/>
      <c r="L73" s="42"/>
      <c r="P73" s="42"/>
      <c r="Q73" s="42"/>
      <c r="R73" s="42"/>
      <c r="S73" s="42"/>
      <c r="T73" s="42"/>
      <c r="V73" s="42"/>
      <c r="X73" s="42"/>
      <c r="Z73" s="42"/>
      <c r="AB73" s="42"/>
      <c r="AE73" s="42"/>
      <c r="AF73" s="42"/>
      <c r="AG73" s="240"/>
    </row>
    <row r="74" spans="6:33" ht="15.75" customHeight="1">
      <c r="F74" s="42"/>
      <c r="L74" s="42"/>
      <c r="P74" s="42"/>
      <c r="Q74" s="42"/>
      <c r="R74" s="42"/>
      <c r="S74" s="42"/>
      <c r="T74" s="42"/>
      <c r="V74" s="42"/>
      <c r="X74" s="42"/>
      <c r="Z74" s="42"/>
      <c r="AB74" s="42"/>
      <c r="AE74" s="42"/>
      <c r="AF74" s="42"/>
      <c r="AG74" s="240"/>
    </row>
    <row r="75" spans="6:33" ht="15.75" customHeight="1">
      <c r="F75" s="42"/>
      <c r="L75" s="42"/>
      <c r="P75" s="42"/>
      <c r="Q75" s="42"/>
      <c r="R75" s="42"/>
      <c r="S75" s="42"/>
      <c r="T75" s="42"/>
      <c r="V75" s="42"/>
      <c r="X75" s="42"/>
      <c r="Z75" s="42"/>
      <c r="AB75" s="42"/>
      <c r="AE75" s="42"/>
      <c r="AF75" s="42"/>
      <c r="AG75" s="240"/>
    </row>
    <row r="76" spans="6:33" ht="15.75" customHeight="1">
      <c r="F76" s="42"/>
      <c r="L76" s="42"/>
      <c r="P76" s="42"/>
      <c r="Q76" s="42"/>
      <c r="R76" s="42"/>
      <c r="S76" s="42"/>
      <c r="T76" s="42"/>
      <c r="V76" s="42"/>
      <c r="X76" s="42"/>
      <c r="Z76" s="42"/>
      <c r="AB76" s="42"/>
      <c r="AE76" s="42"/>
      <c r="AF76" s="42"/>
      <c r="AG76" s="240"/>
    </row>
    <row r="77" spans="6:33" ht="15.75" customHeight="1">
      <c r="F77" s="42"/>
      <c r="L77" s="42"/>
      <c r="P77" s="42"/>
      <c r="Q77" s="42"/>
      <c r="R77" s="42"/>
      <c r="S77" s="42"/>
      <c r="T77" s="42"/>
      <c r="V77" s="42"/>
      <c r="X77" s="42"/>
      <c r="Z77" s="42"/>
      <c r="AB77" s="42"/>
      <c r="AE77" s="42"/>
      <c r="AF77" s="42"/>
      <c r="AG77" s="240"/>
    </row>
    <row r="78" spans="6:33" ht="15.75" customHeight="1">
      <c r="F78" s="42"/>
      <c r="L78" s="42"/>
      <c r="P78" s="42"/>
      <c r="Q78" s="42"/>
      <c r="R78" s="42"/>
      <c r="S78" s="42"/>
      <c r="T78" s="42"/>
      <c r="V78" s="42"/>
      <c r="X78" s="42"/>
      <c r="Z78" s="42"/>
      <c r="AB78" s="42"/>
      <c r="AE78" s="42"/>
      <c r="AF78" s="42"/>
      <c r="AG78" s="240"/>
    </row>
    <row r="79" spans="6:33" ht="15.75" customHeight="1">
      <c r="F79" s="42"/>
      <c r="L79" s="42"/>
      <c r="P79" s="42"/>
      <c r="Q79" s="42"/>
      <c r="R79" s="42"/>
      <c r="S79" s="42"/>
      <c r="T79" s="42"/>
      <c r="V79" s="42"/>
      <c r="X79" s="42"/>
      <c r="Z79" s="42"/>
      <c r="AB79" s="42"/>
      <c r="AE79" s="42"/>
      <c r="AF79" s="42"/>
      <c r="AG79" s="240"/>
    </row>
    <row r="80" spans="6:33" ht="15.75" customHeight="1">
      <c r="F80" s="42"/>
      <c r="L80" s="42"/>
      <c r="P80" s="42"/>
      <c r="Q80" s="42"/>
      <c r="R80" s="42"/>
      <c r="S80" s="42"/>
      <c r="T80" s="42"/>
      <c r="V80" s="42"/>
      <c r="X80" s="42"/>
      <c r="Z80" s="42"/>
      <c r="AB80" s="42"/>
      <c r="AE80" s="42"/>
      <c r="AF80" s="42"/>
      <c r="AG80" s="240"/>
    </row>
    <row r="81" spans="6:33" ht="15.75" customHeight="1">
      <c r="F81" s="42"/>
      <c r="L81" s="42"/>
      <c r="P81" s="42"/>
      <c r="Q81" s="42"/>
      <c r="R81" s="42"/>
      <c r="S81" s="42"/>
      <c r="T81" s="42"/>
      <c r="V81" s="42"/>
      <c r="X81" s="42"/>
      <c r="Z81" s="42"/>
      <c r="AB81" s="42"/>
      <c r="AE81" s="42"/>
      <c r="AF81" s="42"/>
      <c r="AG81" s="240"/>
    </row>
    <row r="82" spans="6:33" ht="15.75" customHeight="1">
      <c r="F82" s="42"/>
      <c r="L82" s="42"/>
      <c r="P82" s="42"/>
      <c r="Q82" s="42"/>
      <c r="R82" s="42"/>
      <c r="S82" s="42"/>
      <c r="T82" s="42"/>
      <c r="V82" s="42"/>
      <c r="X82" s="42"/>
      <c r="Z82" s="42"/>
      <c r="AB82" s="42"/>
      <c r="AE82" s="42"/>
      <c r="AF82" s="42"/>
      <c r="AG82" s="240"/>
    </row>
    <row r="83" spans="6:33" ht="15.75" customHeight="1">
      <c r="F83" s="42"/>
      <c r="L83" s="42"/>
      <c r="P83" s="42"/>
      <c r="Q83" s="42"/>
      <c r="R83" s="42"/>
      <c r="S83" s="42"/>
      <c r="T83" s="42"/>
      <c r="V83" s="42"/>
      <c r="X83" s="42"/>
      <c r="Z83" s="42"/>
      <c r="AB83" s="42"/>
      <c r="AE83" s="42"/>
      <c r="AF83" s="42"/>
      <c r="AG83" s="240"/>
    </row>
    <row r="84" spans="6:33" ht="15.75" customHeight="1">
      <c r="F84" s="42"/>
      <c r="L84" s="42"/>
      <c r="P84" s="42"/>
      <c r="Q84" s="42"/>
      <c r="R84" s="42"/>
      <c r="S84" s="42"/>
      <c r="T84" s="42"/>
      <c r="V84" s="42"/>
      <c r="X84" s="42"/>
      <c r="Z84" s="42"/>
      <c r="AB84" s="42"/>
      <c r="AE84" s="42"/>
      <c r="AF84" s="42"/>
      <c r="AG84" s="240"/>
    </row>
    <row r="85" spans="6:33" ht="15.75" customHeight="1">
      <c r="F85" s="42"/>
      <c r="L85" s="42"/>
      <c r="P85" s="42"/>
      <c r="Q85" s="42"/>
      <c r="R85" s="42"/>
      <c r="S85" s="42"/>
      <c r="T85" s="42"/>
      <c r="V85" s="42"/>
      <c r="X85" s="42"/>
      <c r="Z85" s="42"/>
      <c r="AB85" s="42"/>
      <c r="AE85" s="42"/>
      <c r="AF85" s="42"/>
      <c r="AG85" s="240"/>
    </row>
    <row r="86" spans="6:33" ht="15.75" customHeight="1">
      <c r="F86" s="42"/>
      <c r="L86" s="42"/>
      <c r="P86" s="42"/>
      <c r="Q86" s="42"/>
      <c r="R86" s="42"/>
      <c r="S86" s="42"/>
      <c r="T86" s="42"/>
      <c r="V86" s="42"/>
      <c r="X86" s="42"/>
      <c r="Z86" s="42"/>
      <c r="AB86" s="42"/>
      <c r="AE86" s="42"/>
      <c r="AF86" s="42"/>
      <c r="AG86" s="240"/>
    </row>
    <row r="87" spans="6:33" ht="15.75" customHeight="1">
      <c r="F87" s="42"/>
      <c r="L87" s="42"/>
      <c r="P87" s="42"/>
      <c r="Q87" s="42"/>
      <c r="R87" s="42"/>
      <c r="S87" s="42"/>
      <c r="T87" s="42"/>
      <c r="V87" s="42"/>
      <c r="X87" s="42"/>
      <c r="Z87" s="42"/>
      <c r="AB87" s="42"/>
      <c r="AE87" s="42"/>
      <c r="AF87" s="42"/>
      <c r="AG87" s="240"/>
    </row>
    <row r="88" spans="6:33" ht="15.75" customHeight="1">
      <c r="F88" s="42"/>
      <c r="L88" s="42"/>
      <c r="P88" s="42"/>
      <c r="Q88" s="42"/>
      <c r="R88" s="42"/>
      <c r="S88" s="42"/>
      <c r="T88" s="42"/>
      <c r="V88" s="42"/>
      <c r="X88" s="42"/>
      <c r="Z88" s="42"/>
      <c r="AB88" s="42"/>
      <c r="AE88" s="42"/>
      <c r="AF88" s="42"/>
      <c r="AG88" s="240"/>
    </row>
    <row r="89" spans="6:33" ht="15.75" customHeight="1">
      <c r="F89" s="42"/>
      <c r="L89" s="42"/>
      <c r="P89" s="42"/>
      <c r="Q89" s="42"/>
      <c r="R89" s="42"/>
      <c r="S89" s="42"/>
      <c r="T89" s="42"/>
      <c r="V89" s="42"/>
      <c r="X89" s="42"/>
      <c r="Z89" s="42"/>
      <c r="AB89" s="42"/>
      <c r="AE89" s="42"/>
      <c r="AF89" s="42"/>
      <c r="AG89" s="240"/>
    </row>
    <row r="90" spans="6:33" ht="15.75" customHeight="1">
      <c r="F90" s="42"/>
      <c r="L90" s="42"/>
      <c r="P90" s="42"/>
      <c r="Q90" s="42"/>
      <c r="R90" s="42"/>
      <c r="S90" s="42"/>
      <c r="T90" s="42"/>
      <c r="V90" s="42"/>
      <c r="X90" s="42"/>
      <c r="Z90" s="42"/>
      <c r="AB90" s="42"/>
      <c r="AE90" s="42"/>
      <c r="AF90" s="42"/>
      <c r="AG90" s="240"/>
    </row>
    <row r="91" spans="6:33" ht="15.75" customHeight="1">
      <c r="F91" s="42"/>
      <c r="L91" s="42"/>
      <c r="P91" s="42"/>
      <c r="Q91" s="42"/>
      <c r="R91" s="42"/>
      <c r="S91" s="42"/>
      <c r="T91" s="42"/>
      <c r="V91" s="42"/>
      <c r="X91" s="42"/>
      <c r="Z91" s="42"/>
      <c r="AB91" s="42"/>
      <c r="AE91" s="42"/>
      <c r="AF91" s="42"/>
      <c r="AG91" s="240"/>
    </row>
    <row r="92" spans="6:33" ht="15.75" customHeight="1">
      <c r="F92" s="42"/>
      <c r="L92" s="42"/>
      <c r="P92" s="42"/>
      <c r="Q92" s="42"/>
      <c r="R92" s="42"/>
      <c r="S92" s="42"/>
      <c r="T92" s="42"/>
      <c r="V92" s="42"/>
      <c r="X92" s="42"/>
      <c r="Z92" s="42"/>
      <c r="AB92" s="42"/>
      <c r="AE92" s="42"/>
      <c r="AF92" s="42"/>
      <c r="AG92" s="240"/>
    </row>
    <row r="93" spans="6:33" ht="15.75" customHeight="1">
      <c r="F93" s="42"/>
      <c r="L93" s="42"/>
      <c r="P93" s="42"/>
      <c r="Q93" s="42"/>
      <c r="R93" s="42"/>
      <c r="S93" s="42"/>
      <c r="T93" s="42"/>
      <c r="V93" s="42"/>
      <c r="X93" s="42"/>
      <c r="Z93" s="42"/>
      <c r="AB93" s="42"/>
      <c r="AE93" s="42"/>
      <c r="AF93" s="42"/>
      <c r="AG93" s="240"/>
    </row>
    <row r="94" spans="6:33" ht="15.75" customHeight="1">
      <c r="F94" s="42"/>
      <c r="L94" s="42"/>
      <c r="P94" s="42"/>
      <c r="Q94" s="42"/>
      <c r="R94" s="42"/>
      <c r="S94" s="42"/>
      <c r="T94" s="42"/>
      <c r="V94" s="42"/>
      <c r="X94" s="42"/>
      <c r="Z94" s="42"/>
      <c r="AB94" s="42"/>
      <c r="AE94" s="42"/>
      <c r="AF94" s="42"/>
      <c r="AG94" s="240"/>
    </row>
    <row r="95" spans="6:33" ht="15.75" customHeight="1">
      <c r="F95" s="42"/>
      <c r="L95" s="42"/>
      <c r="P95" s="42"/>
      <c r="Q95" s="42"/>
      <c r="R95" s="42"/>
      <c r="S95" s="42"/>
      <c r="T95" s="42"/>
      <c r="V95" s="42"/>
      <c r="X95" s="42"/>
      <c r="Z95" s="42"/>
      <c r="AB95" s="42"/>
      <c r="AE95" s="42"/>
      <c r="AF95" s="42"/>
      <c r="AG95" s="240"/>
    </row>
    <row r="96" spans="6:33" ht="15.75" customHeight="1">
      <c r="F96" s="42"/>
      <c r="L96" s="42"/>
      <c r="P96" s="42"/>
      <c r="Q96" s="42"/>
      <c r="R96" s="42"/>
      <c r="S96" s="42"/>
      <c r="T96" s="42"/>
      <c r="V96" s="42"/>
      <c r="X96" s="42"/>
      <c r="Z96" s="42"/>
      <c r="AB96" s="42"/>
      <c r="AE96" s="42"/>
      <c r="AF96" s="42"/>
      <c r="AG96" s="240"/>
    </row>
    <row r="97" spans="3:33" ht="15.75" customHeight="1">
      <c r="F97" s="42"/>
      <c r="L97" s="42"/>
      <c r="P97" s="42"/>
      <c r="Q97" s="42"/>
      <c r="R97" s="42"/>
      <c r="S97" s="42"/>
      <c r="T97" s="42"/>
      <c r="V97" s="42"/>
      <c r="X97" s="42"/>
      <c r="Z97" s="42"/>
      <c r="AB97" s="42"/>
      <c r="AE97" s="42"/>
      <c r="AF97" s="42"/>
      <c r="AG97" s="240"/>
    </row>
    <row r="98" spans="3:33" ht="15.75" customHeight="1">
      <c r="F98" s="42"/>
      <c r="L98" s="42"/>
      <c r="P98" s="42"/>
      <c r="Q98" s="42"/>
      <c r="R98" s="42"/>
      <c r="S98" s="42"/>
      <c r="T98" s="42"/>
      <c r="V98" s="42"/>
      <c r="X98" s="42"/>
      <c r="Z98" s="42"/>
      <c r="AB98" s="42"/>
      <c r="AE98" s="42"/>
      <c r="AF98" s="42"/>
      <c r="AG98" s="240"/>
    </row>
    <row r="99" spans="3:33" ht="15.75" hidden="1" customHeight="1">
      <c r="F99" s="42"/>
      <c r="L99" s="42"/>
      <c r="P99" s="42"/>
      <c r="Q99" s="42"/>
      <c r="R99" s="42"/>
      <c r="S99" s="42"/>
      <c r="T99" s="42"/>
      <c r="V99" s="42"/>
      <c r="X99" s="42"/>
      <c r="Z99" s="42"/>
      <c r="AB99" s="42"/>
      <c r="AE99" s="42"/>
      <c r="AF99" s="42"/>
      <c r="AG99" s="240"/>
    </row>
    <row r="100" spans="3:33" ht="15.75" hidden="1" customHeight="1">
      <c r="C100" s="154" t="s">
        <v>143</v>
      </c>
      <c r="D100" s="42"/>
      <c r="E100" s="155" t="s">
        <v>296</v>
      </c>
      <c r="F100" s="156"/>
      <c r="G100" s="157" t="s">
        <v>297</v>
      </c>
      <c r="H100" s="42"/>
      <c r="I100" s="155" t="s">
        <v>298</v>
      </c>
      <c r="J100" s="42"/>
      <c r="K100" s="42"/>
      <c r="L100" s="42"/>
      <c r="P100" s="42"/>
      <c r="Q100" s="42"/>
      <c r="R100" s="42"/>
      <c r="S100" s="42"/>
      <c r="T100" s="42"/>
      <c r="V100" s="42"/>
      <c r="X100" s="42"/>
      <c r="Z100" s="42"/>
      <c r="AB100" s="42"/>
      <c r="AE100" s="42"/>
      <c r="AF100" s="42"/>
      <c r="AG100" s="240"/>
    </row>
    <row r="101" spans="3:33" ht="15.75" hidden="1" customHeight="1">
      <c r="C101" s="158" t="s">
        <v>87</v>
      </c>
      <c r="D101" s="42"/>
      <c r="E101" s="159" t="s">
        <v>233</v>
      </c>
      <c r="F101" s="42"/>
      <c r="G101" s="159" t="s">
        <v>299</v>
      </c>
      <c r="H101" s="42"/>
      <c r="I101" s="159" t="s">
        <v>300</v>
      </c>
      <c r="J101" s="42"/>
      <c r="K101" s="42"/>
      <c r="L101" s="42"/>
      <c r="P101" s="42"/>
      <c r="Q101" s="42"/>
      <c r="R101" s="42"/>
      <c r="S101" s="42"/>
      <c r="T101" s="42"/>
      <c r="V101" s="42"/>
      <c r="X101" s="42"/>
      <c r="Z101" s="42"/>
      <c r="AB101" s="42"/>
      <c r="AE101" s="42"/>
      <c r="AF101" s="42"/>
      <c r="AG101" s="240"/>
    </row>
    <row r="102" spans="3:33" ht="15.75" hidden="1" customHeight="1">
      <c r="C102" s="158" t="s">
        <v>170</v>
      </c>
      <c r="D102" s="42"/>
      <c r="E102" s="159" t="s">
        <v>175</v>
      </c>
      <c r="F102" s="42"/>
      <c r="G102" s="159" t="s">
        <v>239</v>
      </c>
      <c r="H102" s="42"/>
      <c r="I102" s="159" t="s">
        <v>98</v>
      </c>
      <c r="J102" s="42"/>
      <c r="K102" s="42"/>
      <c r="L102" s="42"/>
      <c r="P102" s="42"/>
      <c r="Q102" s="42"/>
      <c r="R102" s="42"/>
      <c r="S102" s="42"/>
      <c r="T102" s="42"/>
      <c r="V102" s="42"/>
      <c r="X102" s="42"/>
      <c r="Z102" s="42"/>
      <c r="AB102" s="42"/>
      <c r="AE102" s="42"/>
      <c r="AF102" s="42"/>
      <c r="AG102" s="240"/>
    </row>
    <row r="103" spans="3:33" ht="15.75" hidden="1" customHeight="1">
      <c r="C103" s="158" t="s">
        <v>171</v>
      </c>
      <c r="D103" s="42"/>
      <c r="E103" s="159" t="s">
        <v>301</v>
      </c>
      <c r="F103" s="42"/>
      <c r="G103" s="159" t="s">
        <v>96</v>
      </c>
      <c r="H103" s="42"/>
      <c r="I103" s="159" t="s">
        <v>130</v>
      </c>
      <c r="J103" s="42"/>
      <c r="K103" s="42"/>
      <c r="L103" s="42"/>
      <c r="P103" s="42"/>
      <c r="Q103" s="42"/>
      <c r="R103" s="42"/>
      <c r="S103" s="42"/>
      <c r="T103" s="42"/>
      <c r="V103" s="42"/>
      <c r="X103" s="42"/>
      <c r="Z103" s="42"/>
      <c r="AB103" s="42"/>
      <c r="AE103" s="42"/>
      <c r="AF103" s="42"/>
      <c r="AG103" s="240"/>
    </row>
    <row r="104" spans="3:33" ht="15.75" hidden="1" customHeight="1">
      <c r="C104" s="158" t="s">
        <v>172</v>
      </c>
      <c r="D104" s="42"/>
      <c r="E104" s="159" t="s">
        <v>302</v>
      </c>
      <c r="F104" s="42"/>
      <c r="G104" s="159" t="s">
        <v>303</v>
      </c>
      <c r="H104" s="42"/>
      <c r="I104" s="159" t="s">
        <v>128</v>
      </c>
      <c r="J104" s="42"/>
      <c r="K104" s="42"/>
      <c r="L104" s="42"/>
      <c r="P104" s="42"/>
      <c r="Q104" s="42"/>
      <c r="R104" s="42"/>
      <c r="S104" s="42"/>
      <c r="T104" s="42"/>
      <c r="V104" s="42"/>
      <c r="X104" s="42"/>
      <c r="Z104" s="42"/>
      <c r="AB104" s="42"/>
      <c r="AE104" s="42"/>
      <c r="AF104" s="42"/>
      <c r="AG104" s="240"/>
    </row>
    <row r="105" spans="3:33" ht="15.75" hidden="1" customHeight="1">
      <c r="C105" s="158" t="s">
        <v>173</v>
      </c>
      <c r="D105" s="42"/>
      <c r="E105" s="159" t="s">
        <v>304</v>
      </c>
      <c r="F105" s="42"/>
      <c r="G105" s="162" t="s">
        <v>112</v>
      </c>
      <c r="H105" s="42"/>
      <c r="I105" s="42"/>
      <c r="J105" s="42"/>
      <c r="K105" s="42"/>
      <c r="L105" s="42"/>
      <c r="P105" s="42"/>
      <c r="Q105" s="42"/>
      <c r="R105" s="42"/>
      <c r="S105" s="42"/>
      <c r="T105" s="42"/>
      <c r="V105" s="42"/>
      <c r="X105" s="42"/>
      <c r="Z105" s="42"/>
      <c r="AB105" s="42"/>
      <c r="AE105" s="42"/>
      <c r="AF105" s="42"/>
      <c r="AG105" s="240"/>
    </row>
    <row r="106" spans="3:33" ht="15.75" hidden="1" customHeight="1">
      <c r="C106" s="158" t="s">
        <v>174</v>
      </c>
      <c r="D106" s="42"/>
      <c r="E106" s="159" t="s">
        <v>245</v>
      </c>
      <c r="F106" s="42"/>
      <c r="G106" s="42"/>
      <c r="H106" s="42"/>
      <c r="I106" s="155" t="s">
        <v>44</v>
      </c>
      <c r="J106" s="42"/>
      <c r="K106" s="42"/>
      <c r="L106" s="42"/>
      <c r="P106" s="42"/>
      <c r="Q106" s="42"/>
      <c r="R106" s="42"/>
      <c r="S106" s="42"/>
      <c r="T106" s="42"/>
      <c r="V106" s="42"/>
      <c r="X106" s="42"/>
      <c r="Z106" s="42"/>
      <c r="AB106" s="42"/>
      <c r="AE106" s="42"/>
      <c r="AF106" s="42"/>
      <c r="AG106" s="240"/>
    </row>
    <row r="107" spans="3:33" ht="15.75" hidden="1" customHeight="1">
      <c r="C107" s="158" t="s">
        <v>177</v>
      </c>
      <c r="D107" s="42"/>
      <c r="E107" s="159" t="s">
        <v>305</v>
      </c>
      <c r="F107" s="42"/>
      <c r="G107" s="157" t="s">
        <v>306</v>
      </c>
      <c r="H107" s="42"/>
      <c r="I107" s="159" t="s">
        <v>161</v>
      </c>
      <c r="J107" s="42"/>
      <c r="K107" s="42"/>
      <c r="L107" s="42"/>
      <c r="P107" s="42"/>
      <c r="Q107" s="42"/>
      <c r="R107" s="42"/>
      <c r="S107" s="42"/>
      <c r="T107" s="42"/>
      <c r="V107" s="42"/>
      <c r="X107" s="42"/>
      <c r="Z107" s="42"/>
      <c r="AB107" s="42"/>
      <c r="AE107" s="42"/>
      <c r="AF107" s="42"/>
      <c r="AG107" s="240"/>
    </row>
    <row r="108" spans="3:33" ht="15.75" hidden="1" customHeight="1">
      <c r="C108" s="158" t="s">
        <v>181</v>
      </c>
      <c r="D108" s="42"/>
      <c r="E108" s="159" t="s">
        <v>88</v>
      </c>
      <c r="F108" s="42"/>
      <c r="G108" s="159" t="s">
        <v>308</v>
      </c>
      <c r="H108" s="42"/>
      <c r="I108" s="159" t="s">
        <v>101</v>
      </c>
      <c r="J108" s="42"/>
      <c r="K108" s="42"/>
      <c r="L108" s="42"/>
      <c r="P108" s="42"/>
      <c r="Q108" s="42"/>
      <c r="R108" s="42"/>
      <c r="S108" s="42"/>
      <c r="T108" s="42"/>
      <c r="V108" s="42"/>
      <c r="X108" s="42"/>
      <c r="Z108" s="42"/>
      <c r="AB108" s="42"/>
      <c r="AE108" s="42"/>
      <c r="AF108" s="42"/>
      <c r="AG108" s="240"/>
    </row>
    <row r="109" spans="3:33" ht="15.75" hidden="1" customHeight="1">
      <c r="C109" s="158" t="s">
        <v>183</v>
      </c>
      <c r="D109" s="42"/>
      <c r="E109" s="159" t="s">
        <v>133</v>
      </c>
      <c r="F109" s="42"/>
      <c r="G109" s="159" t="s">
        <v>118</v>
      </c>
      <c r="H109" s="42"/>
      <c r="I109" s="42"/>
      <c r="J109" s="42"/>
      <c r="K109" s="42"/>
      <c r="L109" s="42"/>
      <c r="P109" s="42"/>
      <c r="Q109" s="42"/>
      <c r="R109" s="42"/>
      <c r="S109" s="42"/>
      <c r="T109" s="42"/>
      <c r="V109" s="42"/>
      <c r="X109" s="42"/>
      <c r="Z109" s="42"/>
      <c r="AB109" s="42"/>
      <c r="AE109" s="42"/>
      <c r="AF109" s="42"/>
      <c r="AG109" s="240"/>
    </row>
    <row r="110" spans="3:33" ht="15.75" hidden="1" customHeight="1">
      <c r="C110" s="158" t="s">
        <v>184</v>
      </c>
      <c r="D110" s="42"/>
      <c r="E110" s="159" t="s">
        <v>309</v>
      </c>
      <c r="F110" s="42"/>
      <c r="G110" s="159" t="s">
        <v>97</v>
      </c>
      <c r="H110" s="42"/>
      <c r="I110" s="164" t="s">
        <v>310</v>
      </c>
      <c r="J110" s="42"/>
      <c r="K110" s="42"/>
      <c r="L110" s="42"/>
      <c r="P110" s="42"/>
      <c r="Q110" s="42"/>
      <c r="R110" s="42"/>
      <c r="S110" s="42"/>
      <c r="T110" s="42"/>
      <c r="V110" s="42"/>
      <c r="X110" s="42"/>
      <c r="Z110" s="42"/>
      <c r="AB110" s="42"/>
      <c r="AE110" s="42"/>
      <c r="AF110" s="42"/>
      <c r="AG110" s="240"/>
    </row>
    <row r="111" spans="3:33" ht="15.75" hidden="1" customHeight="1">
      <c r="C111" s="158" t="s">
        <v>182</v>
      </c>
      <c r="D111" s="42"/>
      <c r="E111" s="159" t="s">
        <v>311</v>
      </c>
      <c r="F111" s="42"/>
      <c r="G111" s="159" t="s">
        <v>241</v>
      </c>
      <c r="H111" s="42"/>
      <c r="I111" s="166">
        <v>15</v>
      </c>
      <c r="J111" s="167">
        <v>30</v>
      </c>
      <c r="K111" s="42"/>
      <c r="L111" s="42"/>
      <c r="P111" s="42"/>
      <c r="Q111" s="42"/>
      <c r="R111" s="42"/>
      <c r="S111" s="42"/>
      <c r="T111" s="42"/>
      <c r="V111" s="42"/>
      <c r="X111" s="42"/>
      <c r="Z111" s="42"/>
      <c r="AB111" s="42"/>
      <c r="AE111" s="42"/>
      <c r="AF111" s="42"/>
      <c r="AG111" s="240"/>
    </row>
    <row r="112" spans="3:33" ht="15.75" hidden="1" customHeight="1">
      <c r="C112" s="158" t="s">
        <v>187</v>
      </c>
      <c r="D112" s="42"/>
      <c r="E112" s="159" t="s">
        <v>312</v>
      </c>
      <c r="F112" s="42"/>
      <c r="G112" s="159" t="s">
        <v>127</v>
      </c>
      <c r="H112" s="42"/>
      <c r="I112" s="166">
        <v>0</v>
      </c>
      <c r="J112" s="167">
        <v>0</v>
      </c>
      <c r="K112" s="42"/>
      <c r="L112" s="42"/>
      <c r="P112" s="42"/>
      <c r="Q112" s="42"/>
      <c r="R112" s="42"/>
      <c r="S112" s="42"/>
      <c r="T112" s="42"/>
      <c r="V112" s="42"/>
      <c r="X112" s="42"/>
      <c r="Z112" s="42"/>
      <c r="AB112" s="42"/>
      <c r="AE112" s="42"/>
      <c r="AF112" s="42"/>
      <c r="AG112" s="240"/>
    </row>
    <row r="113" spans="3:33" ht="15.75" hidden="1" customHeight="1">
      <c r="C113" s="158" t="s">
        <v>189</v>
      </c>
      <c r="D113" s="42"/>
      <c r="E113" s="159" t="s">
        <v>313</v>
      </c>
      <c r="F113" s="42"/>
      <c r="G113" s="159" t="s">
        <v>113</v>
      </c>
      <c r="H113" s="42"/>
      <c r="I113" s="168">
        <v>10</v>
      </c>
      <c r="J113" s="42"/>
      <c r="K113" s="42"/>
      <c r="L113" s="42"/>
      <c r="P113" s="42"/>
      <c r="Q113" s="42"/>
      <c r="R113" s="42"/>
      <c r="S113" s="42"/>
      <c r="T113" s="42"/>
      <c r="V113" s="42"/>
      <c r="X113" s="42"/>
      <c r="Z113" s="42"/>
      <c r="AB113" s="42"/>
      <c r="AE113" s="42"/>
      <c r="AF113" s="42"/>
      <c r="AG113" s="240"/>
    </row>
    <row r="114" spans="3:33" ht="15.75" hidden="1" customHeight="1">
      <c r="C114" s="158" t="s">
        <v>198</v>
      </c>
      <c r="D114" s="42"/>
      <c r="E114" s="159" t="s">
        <v>314</v>
      </c>
      <c r="F114" s="42"/>
      <c r="G114" s="159" t="s">
        <v>114</v>
      </c>
      <c r="H114" s="42"/>
      <c r="I114" s="169">
        <v>5</v>
      </c>
      <c r="J114" s="42"/>
      <c r="K114" s="42"/>
      <c r="L114" s="42"/>
      <c r="P114" s="42"/>
      <c r="Q114" s="42"/>
      <c r="R114" s="42"/>
      <c r="S114" s="42"/>
      <c r="T114" s="42"/>
      <c r="V114" s="42"/>
      <c r="X114" s="42"/>
      <c r="Z114" s="42"/>
      <c r="AB114" s="42"/>
      <c r="AE114" s="42"/>
      <c r="AF114" s="42"/>
      <c r="AG114" s="240"/>
    </row>
    <row r="115" spans="3:33" ht="15.75" hidden="1" customHeight="1">
      <c r="C115" s="42"/>
      <c r="D115" s="42"/>
      <c r="E115" s="159" t="s">
        <v>315</v>
      </c>
      <c r="F115" s="42"/>
      <c r="G115" s="159" t="s">
        <v>316</v>
      </c>
      <c r="H115" s="42"/>
      <c r="I115" s="168">
        <v>0</v>
      </c>
      <c r="J115" s="42"/>
      <c r="K115" s="42"/>
      <c r="L115" s="42"/>
      <c r="P115" s="42"/>
      <c r="Q115" s="42"/>
      <c r="R115" s="42"/>
      <c r="S115" s="42"/>
      <c r="T115" s="42"/>
      <c r="V115" s="42"/>
      <c r="X115" s="42"/>
      <c r="Z115" s="42"/>
      <c r="AB115" s="42"/>
      <c r="AE115" s="42"/>
      <c r="AF115" s="42"/>
      <c r="AG115" s="240"/>
    </row>
    <row r="116" spans="3:33" ht="15.75" hidden="1" customHeight="1">
      <c r="C116" s="154" t="s">
        <v>317</v>
      </c>
      <c r="D116" s="42"/>
      <c r="E116" s="159" t="s">
        <v>318</v>
      </c>
      <c r="F116" s="42"/>
      <c r="G116" s="159" t="s">
        <v>319</v>
      </c>
      <c r="H116" s="42"/>
      <c r="I116" s="42"/>
      <c r="J116" s="42"/>
      <c r="K116" s="42"/>
      <c r="L116" s="42"/>
      <c r="P116" s="42"/>
      <c r="Q116" s="42"/>
      <c r="R116" s="42"/>
      <c r="S116" s="42"/>
      <c r="T116" s="42"/>
      <c r="V116" s="42"/>
      <c r="X116" s="42"/>
      <c r="Z116" s="42"/>
      <c r="AB116" s="42"/>
      <c r="AE116" s="42"/>
      <c r="AF116" s="42"/>
      <c r="AG116" s="240"/>
    </row>
    <row r="117" spans="3:33" ht="15.75" hidden="1" customHeight="1">
      <c r="C117" s="158" t="s">
        <v>146</v>
      </c>
      <c r="D117" s="42"/>
      <c r="E117" s="159" t="s">
        <v>320</v>
      </c>
      <c r="F117" s="42"/>
      <c r="G117" s="159" t="s">
        <v>321</v>
      </c>
      <c r="H117" s="42"/>
      <c r="I117" s="157" t="s">
        <v>322</v>
      </c>
      <c r="J117" s="42"/>
      <c r="K117" s="42"/>
      <c r="L117" s="42"/>
      <c r="P117" s="42"/>
      <c r="Q117" s="42"/>
      <c r="R117" s="42"/>
      <c r="S117" s="42"/>
      <c r="T117" s="42"/>
      <c r="V117" s="42"/>
      <c r="X117" s="42"/>
      <c r="Z117" s="42"/>
      <c r="AB117" s="42"/>
      <c r="AE117" s="42"/>
      <c r="AF117" s="42"/>
      <c r="AG117" s="240"/>
    </row>
    <row r="118" spans="3:33" ht="15.75" hidden="1" customHeight="1">
      <c r="C118" s="158" t="s">
        <v>323</v>
      </c>
      <c r="D118" s="42"/>
      <c r="E118" s="159" t="s">
        <v>263</v>
      </c>
      <c r="F118" s="42"/>
      <c r="G118" s="42"/>
      <c r="H118" s="42"/>
      <c r="I118" s="159" t="s">
        <v>117</v>
      </c>
      <c r="J118" s="42"/>
      <c r="K118" s="42"/>
      <c r="L118" s="42"/>
      <c r="P118" s="42"/>
      <c r="Q118" s="42"/>
      <c r="R118" s="42"/>
      <c r="S118" s="42"/>
      <c r="T118" s="42"/>
      <c r="V118" s="42"/>
      <c r="X118" s="42"/>
      <c r="Z118" s="42"/>
      <c r="AB118" s="42"/>
      <c r="AE118" s="42"/>
      <c r="AF118" s="42"/>
      <c r="AG118" s="240"/>
    </row>
    <row r="119" spans="3:33" ht="15.75" hidden="1" customHeight="1">
      <c r="C119" s="158" t="s">
        <v>148</v>
      </c>
      <c r="D119" s="42"/>
      <c r="E119" s="42"/>
      <c r="F119" s="42"/>
      <c r="G119" s="42"/>
      <c r="H119" s="42"/>
      <c r="I119" s="159" t="s">
        <v>324</v>
      </c>
      <c r="J119" s="42"/>
      <c r="K119" s="42"/>
      <c r="L119" s="42"/>
      <c r="P119" s="42"/>
      <c r="Q119" s="42"/>
      <c r="R119" s="42"/>
      <c r="S119" s="42"/>
      <c r="T119" s="42"/>
      <c r="V119" s="42"/>
      <c r="X119" s="42"/>
      <c r="Z119" s="42"/>
      <c r="AB119" s="42"/>
      <c r="AE119" s="42"/>
      <c r="AF119" s="42"/>
      <c r="AG119" s="240"/>
    </row>
    <row r="120" spans="3:33" ht="15.75" hidden="1" customHeight="1">
      <c r="C120" s="158" t="s">
        <v>325</v>
      </c>
      <c r="D120" s="42"/>
      <c r="E120" s="164" t="s">
        <v>326</v>
      </c>
      <c r="F120" s="42"/>
      <c r="G120" s="157" t="s">
        <v>70</v>
      </c>
      <c r="H120" s="42"/>
      <c r="I120" s="159" t="s">
        <v>327</v>
      </c>
      <c r="J120" s="42"/>
      <c r="K120" s="42"/>
      <c r="L120" s="42"/>
      <c r="P120" s="42"/>
      <c r="Q120" s="42"/>
      <c r="R120" s="42"/>
      <c r="S120" s="42"/>
      <c r="T120" s="42"/>
      <c r="V120" s="42"/>
      <c r="X120" s="42"/>
      <c r="Z120" s="42"/>
      <c r="AB120" s="42"/>
      <c r="AE120" s="42"/>
      <c r="AF120" s="42"/>
      <c r="AG120" s="240"/>
    </row>
    <row r="121" spans="3:33" ht="15.75" hidden="1" customHeight="1">
      <c r="C121" s="158" t="s">
        <v>151</v>
      </c>
      <c r="D121" s="42"/>
      <c r="E121" s="171" t="s">
        <v>244</v>
      </c>
      <c r="F121" s="42"/>
      <c r="G121" s="159" t="s">
        <v>115</v>
      </c>
      <c r="H121" s="42"/>
      <c r="I121" s="172"/>
      <c r="J121" s="42"/>
      <c r="K121" s="42"/>
      <c r="L121" s="42"/>
      <c r="P121" s="42"/>
      <c r="Q121" s="42"/>
      <c r="R121" s="42"/>
      <c r="S121" s="42"/>
      <c r="T121" s="42"/>
      <c r="V121" s="42"/>
      <c r="X121" s="42"/>
      <c r="Z121" s="42"/>
      <c r="AB121" s="42"/>
      <c r="AE121" s="42"/>
      <c r="AF121" s="42"/>
      <c r="AG121" s="240"/>
    </row>
    <row r="122" spans="3:33" ht="15.75" hidden="1" customHeight="1">
      <c r="C122" s="158" t="s">
        <v>93</v>
      </c>
      <c r="D122" s="42"/>
      <c r="E122" s="171" t="s">
        <v>99</v>
      </c>
      <c r="F122" s="42"/>
      <c r="G122" s="159" t="s">
        <v>328</v>
      </c>
      <c r="H122" s="156"/>
      <c r="I122" s="173" t="s">
        <v>329</v>
      </c>
      <c r="J122" s="42"/>
      <c r="K122" s="42"/>
      <c r="L122" s="42"/>
      <c r="P122" s="42"/>
      <c r="Q122" s="42"/>
      <c r="R122" s="42"/>
      <c r="S122" s="42"/>
      <c r="T122" s="42"/>
      <c r="V122" s="42"/>
      <c r="X122" s="42"/>
      <c r="Z122" s="42"/>
      <c r="AB122" s="42"/>
      <c r="AE122" s="42"/>
      <c r="AF122" s="42"/>
      <c r="AG122" s="240"/>
    </row>
    <row r="123" spans="3:33" ht="15.75" hidden="1" customHeight="1">
      <c r="C123" s="158" t="s">
        <v>330</v>
      </c>
      <c r="D123" s="42"/>
      <c r="E123" s="171" t="s">
        <v>331</v>
      </c>
      <c r="F123" s="42"/>
      <c r="G123" s="159" t="s">
        <v>332</v>
      </c>
      <c r="H123" s="156"/>
      <c r="I123" s="174" t="s">
        <v>113</v>
      </c>
      <c r="J123" s="42"/>
      <c r="K123" s="42"/>
      <c r="L123" s="42"/>
      <c r="P123" s="42"/>
      <c r="Q123" s="42"/>
      <c r="R123" s="42"/>
      <c r="S123" s="42"/>
      <c r="T123" s="42"/>
      <c r="V123" s="42"/>
      <c r="X123" s="42"/>
      <c r="Z123" s="42"/>
      <c r="AB123" s="42"/>
      <c r="AE123" s="42"/>
      <c r="AF123" s="42"/>
      <c r="AG123" s="240"/>
    </row>
    <row r="124" spans="3:33" ht="15.75" hidden="1" customHeight="1">
      <c r="C124" s="158" t="s">
        <v>333</v>
      </c>
      <c r="D124" s="42"/>
      <c r="E124" s="42"/>
      <c r="F124" s="42"/>
      <c r="G124" s="42"/>
      <c r="H124" s="156"/>
      <c r="I124" s="159" t="s">
        <v>114</v>
      </c>
      <c r="J124" s="42"/>
      <c r="K124" s="42"/>
      <c r="L124" s="42"/>
      <c r="P124" s="42"/>
      <c r="Q124" s="42"/>
      <c r="R124" s="42"/>
      <c r="S124" s="42"/>
      <c r="T124" s="42"/>
      <c r="V124" s="42"/>
      <c r="X124" s="42"/>
      <c r="Z124" s="42"/>
      <c r="AB124" s="42"/>
      <c r="AE124" s="42"/>
      <c r="AF124" s="42"/>
      <c r="AG124" s="240"/>
    </row>
    <row r="125" spans="3:33" ht="15.75" hidden="1" customHeight="1">
      <c r="C125" s="158" t="s">
        <v>334</v>
      </c>
      <c r="D125" s="42"/>
      <c r="E125" s="42"/>
      <c r="F125" s="42"/>
      <c r="G125" s="42"/>
      <c r="H125" s="42"/>
      <c r="I125" s="42"/>
      <c r="J125" s="42"/>
      <c r="K125" s="42"/>
      <c r="L125" s="42"/>
      <c r="P125" s="42"/>
      <c r="Q125" s="42"/>
      <c r="R125" s="42"/>
      <c r="S125" s="42"/>
      <c r="T125" s="42"/>
      <c r="V125" s="42"/>
      <c r="X125" s="42"/>
      <c r="Z125" s="42"/>
      <c r="AB125" s="42"/>
      <c r="AE125" s="42"/>
      <c r="AF125" s="42"/>
      <c r="AG125" s="240"/>
    </row>
    <row r="126" spans="3:33" ht="15.75" hidden="1" customHeight="1">
      <c r="C126" s="158" t="s">
        <v>335</v>
      </c>
      <c r="D126" s="42"/>
      <c r="E126" s="42"/>
      <c r="F126" s="42"/>
      <c r="G126" s="42"/>
      <c r="H126" s="42"/>
      <c r="I126" s="42"/>
      <c r="J126" s="42"/>
      <c r="K126" s="42"/>
      <c r="L126" s="42"/>
      <c r="P126" s="42"/>
      <c r="Q126" s="42"/>
      <c r="R126" s="42"/>
      <c r="S126" s="42"/>
      <c r="T126" s="42"/>
      <c r="V126" s="42"/>
      <c r="X126" s="42"/>
      <c r="Z126" s="42"/>
      <c r="AB126" s="42"/>
      <c r="AE126" s="42"/>
      <c r="AF126" s="42"/>
      <c r="AG126" s="240"/>
    </row>
    <row r="127" spans="3:33" ht="15.75" hidden="1" customHeight="1">
      <c r="C127" s="158" t="s">
        <v>238</v>
      </c>
      <c r="D127" s="42"/>
      <c r="E127" s="42"/>
      <c r="F127" s="42"/>
      <c r="G127" s="42"/>
      <c r="H127" s="42"/>
      <c r="I127" s="42"/>
      <c r="J127" s="42"/>
      <c r="K127" s="42"/>
      <c r="L127" s="42"/>
      <c r="P127" s="42"/>
      <c r="Q127" s="42"/>
      <c r="R127" s="42"/>
      <c r="S127" s="42"/>
      <c r="T127" s="42"/>
      <c r="V127" s="42"/>
      <c r="X127" s="42"/>
      <c r="Z127" s="42"/>
      <c r="AB127" s="42"/>
      <c r="AE127" s="42"/>
      <c r="AF127" s="42"/>
      <c r="AG127" s="240"/>
    </row>
    <row r="128" spans="3:33" ht="15.75" hidden="1" customHeight="1">
      <c r="C128" s="158" t="s">
        <v>336</v>
      </c>
      <c r="D128" s="42"/>
      <c r="E128" s="42"/>
      <c r="F128" s="42"/>
      <c r="G128" s="42"/>
      <c r="H128" s="42"/>
      <c r="I128" s="42"/>
      <c r="J128" s="42"/>
      <c r="K128" s="42"/>
      <c r="L128" s="42"/>
      <c r="P128" s="42"/>
      <c r="Q128" s="42"/>
      <c r="R128" s="42"/>
      <c r="S128" s="42"/>
      <c r="T128" s="42"/>
      <c r="V128" s="42"/>
      <c r="X128" s="42"/>
      <c r="Z128" s="42"/>
      <c r="AB128" s="42"/>
      <c r="AE128" s="42"/>
      <c r="AF128" s="42"/>
      <c r="AG128" s="240"/>
    </row>
    <row r="129" spans="3:33" ht="15.75" hidden="1" customHeight="1">
      <c r="C129" s="158" t="s">
        <v>158</v>
      </c>
      <c r="D129" s="42"/>
      <c r="E129" s="42"/>
      <c r="F129" s="42"/>
      <c r="G129" s="42"/>
      <c r="H129" s="42"/>
      <c r="I129" s="42"/>
      <c r="J129" s="42"/>
      <c r="K129" s="42"/>
      <c r="L129" s="42"/>
      <c r="P129" s="42"/>
      <c r="Q129" s="42"/>
      <c r="R129" s="42"/>
      <c r="S129" s="42"/>
      <c r="T129" s="42"/>
      <c r="V129" s="42"/>
      <c r="X129" s="42"/>
      <c r="Z129" s="42"/>
      <c r="AB129" s="42"/>
      <c r="AE129" s="42"/>
      <c r="AF129" s="42"/>
      <c r="AG129" s="240"/>
    </row>
    <row r="130" spans="3:33" ht="15.75" customHeight="1">
      <c r="C130" s="42"/>
      <c r="D130" s="42"/>
      <c r="E130" s="42"/>
      <c r="F130" s="42"/>
      <c r="G130" s="42"/>
      <c r="H130" s="42"/>
      <c r="I130" s="42"/>
      <c r="J130" s="42"/>
      <c r="K130" s="42"/>
      <c r="L130" s="42"/>
      <c r="P130" s="42"/>
      <c r="Q130" s="42"/>
      <c r="R130" s="42"/>
      <c r="S130" s="42"/>
      <c r="T130" s="42"/>
      <c r="V130" s="42"/>
      <c r="X130" s="42"/>
      <c r="Z130" s="42"/>
      <c r="AB130" s="42"/>
      <c r="AE130" s="42"/>
      <c r="AF130" s="42"/>
      <c r="AG130" s="240"/>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240"/>
    </row>
    <row r="132" spans="3:33" ht="15.75" customHeight="1">
      <c r="F132" s="42"/>
      <c r="L132" s="42"/>
      <c r="P132" s="42"/>
      <c r="Q132" s="42"/>
      <c r="R132" s="42"/>
      <c r="S132" s="42"/>
      <c r="T132" s="42"/>
      <c r="V132" s="42"/>
      <c r="X132" s="42"/>
      <c r="Z132" s="42"/>
      <c r="AB132" s="42"/>
      <c r="AE132" s="42"/>
      <c r="AF132" s="42"/>
      <c r="AG132" s="240"/>
    </row>
    <row r="133" spans="3:33" ht="15.75" customHeight="1">
      <c r="F133" s="42"/>
      <c r="L133" s="42"/>
      <c r="P133" s="42"/>
      <c r="Q133" s="42"/>
      <c r="R133" s="42"/>
      <c r="S133" s="42"/>
      <c r="T133" s="42"/>
      <c r="V133" s="42"/>
      <c r="X133" s="42"/>
      <c r="Z133" s="42"/>
      <c r="AB133" s="42"/>
      <c r="AE133" s="42"/>
      <c r="AF133" s="42"/>
      <c r="AG133" s="240"/>
    </row>
    <row r="134" spans="3:33" ht="15.75" customHeight="1">
      <c r="F134" s="42"/>
      <c r="L134" s="42"/>
      <c r="P134" s="42"/>
      <c r="Q134" s="42"/>
      <c r="R134" s="42"/>
      <c r="S134" s="42"/>
      <c r="T134" s="42"/>
      <c r="V134" s="42"/>
      <c r="X134" s="42"/>
      <c r="Z134" s="42"/>
      <c r="AB134" s="42"/>
      <c r="AE134" s="42"/>
      <c r="AF134" s="42"/>
      <c r="AG134" s="240"/>
    </row>
    <row r="135" spans="3:33" ht="15.75" customHeight="1">
      <c r="F135" s="42"/>
      <c r="L135" s="42"/>
      <c r="P135" s="42"/>
      <c r="Q135" s="42"/>
      <c r="R135" s="42"/>
      <c r="S135" s="42"/>
      <c r="T135" s="42"/>
      <c r="V135" s="42"/>
      <c r="X135" s="42"/>
      <c r="Z135" s="42"/>
      <c r="AB135" s="42"/>
      <c r="AE135" s="42"/>
      <c r="AF135" s="42"/>
      <c r="AG135" s="240"/>
    </row>
    <row r="136" spans="3:33" ht="15.75" customHeight="1">
      <c r="F136" s="42"/>
      <c r="L136" s="42"/>
      <c r="P136" s="42"/>
      <c r="Q136" s="42"/>
      <c r="R136" s="42"/>
      <c r="S136" s="42"/>
      <c r="T136" s="42"/>
      <c r="V136" s="42"/>
      <c r="X136" s="42"/>
      <c r="Z136" s="42"/>
      <c r="AB136" s="42"/>
      <c r="AE136" s="42"/>
      <c r="AF136" s="42"/>
      <c r="AG136" s="240"/>
    </row>
    <row r="137" spans="3:33" ht="15.75" customHeight="1">
      <c r="F137" s="42"/>
      <c r="L137" s="42"/>
      <c r="P137" s="42"/>
      <c r="Q137" s="42"/>
      <c r="R137" s="42"/>
      <c r="S137" s="42"/>
      <c r="T137" s="42"/>
      <c r="V137" s="42"/>
      <c r="X137" s="42"/>
      <c r="Z137" s="42"/>
      <c r="AB137" s="42"/>
      <c r="AE137" s="42"/>
      <c r="AF137" s="42"/>
      <c r="AG137" s="240"/>
    </row>
    <row r="138" spans="3:33" ht="15.75" customHeight="1">
      <c r="F138" s="42"/>
      <c r="L138" s="42"/>
      <c r="P138" s="42"/>
      <c r="Q138" s="42"/>
      <c r="R138" s="42"/>
      <c r="S138" s="42"/>
      <c r="T138" s="42"/>
      <c r="V138" s="42"/>
      <c r="X138" s="42"/>
      <c r="Z138" s="42"/>
      <c r="AB138" s="42"/>
      <c r="AE138" s="42"/>
      <c r="AF138" s="42"/>
      <c r="AG138" s="240"/>
    </row>
    <row r="139" spans="3:33" ht="15.75" customHeight="1">
      <c r="F139" s="42"/>
      <c r="L139" s="42"/>
      <c r="P139" s="42"/>
      <c r="Q139" s="42"/>
      <c r="R139" s="42"/>
      <c r="S139" s="42"/>
      <c r="T139" s="42"/>
      <c r="V139" s="42"/>
      <c r="X139" s="42"/>
      <c r="Z139" s="42"/>
      <c r="AB139" s="42"/>
      <c r="AE139" s="42"/>
      <c r="AF139" s="42"/>
      <c r="AG139" s="240"/>
    </row>
    <row r="140" spans="3:33" ht="15.75" customHeight="1">
      <c r="F140" s="42"/>
      <c r="L140" s="42"/>
      <c r="P140" s="42"/>
      <c r="Q140" s="42"/>
      <c r="R140" s="42"/>
      <c r="S140" s="42"/>
      <c r="T140" s="42"/>
      <c r="V140" s="42"/>
      <c r="X140" s="42"/>
      <c r="Z140" s="42"/>
      <c r="AB140" s="42"/>
      <c r="AE140" s="42"/>
      <c r="AF140" s="42"/>
      <c r="AG140" s="240"/>
    </row>
    <row r="141" spans="3:33" ht="15.75" customHeight="1">
      <c r="F141" s="42"/>
      <c r="L141" s="42"/>
      <c r="P141" s="42"/>
      <c r="Q141" s="42"/>
      <c r="R141" s="42"/>
      <c r="S141" s="42"/>
      <c r="T141" s="42"/>
      <c r="V141" s="42"/>
      <c r="X141" s="42"/>
      <c r="Z141" s="42"/>
      <c r="AB141" s="42"/>
      <c r="AE141" s="42"/>
      <c r="AF141" s="42"/>
      <c r="AG141" s="240"/>
    </row>
    <row r="142" spans="3:33" ht="15.75" customHeight="1">
      <c r="F142" s="42"/>
      <c r="L142" s="42"/>
      <c r="P142" s="42"/>
      <c r="Q142" s="42"/>
      <c r="R142" s="42"/>
      <c r="S142" s="42"/>
      <c r="T142" s="42"/>
      <c r="V142" s="42"/>
      <c r="X142" s="42"/>
      <c r="Z142" s="42"/>
      <c r="AB142" s="42"/>
      <c r="AE142" s="42"/>
      <c r="AF142" s="42"/>
      <c r="AG142" s="240"/>
    </row>
    <row r="143" spans="3:33" ht="15.75" customHeight="1">
      <c r="F143" s="42"/>
      <c r="L143" s="42"/>
      <c r="P143" s="42"/>
      <c r="Q143" s="42"/>
      <c r="R143" s="42"/>
      <c r="S143" s="42"/>
      <c r="T143" s="42"/>
      <c r="V143" s="42"/>
      <c r="X143" s="42"/>
      <c r="Z143" s="42"/>
      <c r="AB143" s="42"/>
      <c r="AE143" s="42"/>
      <c r="AF143" s="42"/>
      <c r="AG143" s="240"/>
    </row>
    <row r="144" spans="3:33" ht="15.75" customHeight="1">
      <c r="F144" s="42"/>
      <c r="L144" s="42"/>
      <c r="P144" s="42"/>
      <c r="Q144" s="42"/>
      <c r="R144" s="42"/>
      <c r="S144" s="42"/>
      <c r="T144" s="42"/>
      <c r="V144" s="42"/>
      <c r="X144" s="42"/>
      <c r="Z144" s="42"/>
      <c r="AB144" s="42"/>
      <c r="AE144" s="42"/>
      <c r="AF144" s="42"/>
      <c r="AG144" s="240"/>
    </row>
    <row r="145" spans="6:33" ht="15.75" customHeight="1">
      <c r="F145" s="42"/>
      <c r="L145" s="42"/>
      <c r="P145" s="42"/>
      <c r="Q145" s="42"/>
      <c r="R145" s="42"/>
      <c r="S145" s="42"/>
      <c r="T145" s="42"/>
      <c r="V145" s="42"/>
      <c r="X145" s="42"/>
      <c r="Z145" s="42"/>
      <c r="AB145" s="42"/>
      <c r="AE145" s="42"/>
      <c r="AF145" s="42"/>
      <c r="AG145" s="240"/>
    </row>
    <row r="146" spans="6:33" ht="15.75" customHeight="1">
      <c r="F146" s="42"/>
      <c r="L146" s="42"/>
      <c r="P146" s="42"/>
      <c r="Q146" s="42"/>
      <c r="R146" s="42"/>
      <c r="S146" s="42"/>
      <c r="T146" s="42"/>
      <c r="V146" s="42"/>
      <c r="X146" s="42"/>
      <c r="Z146" s="42"/>
      <c r="AB146" s="42"/>
      <c r="AE146" s="42"/>
      <c r="AF146" s="42"/>
      <c r="AG146" s="240"/>
    </row>
    <row r="147" spans="6:33" ht="15.75" customHeight="1">
      <c r="F147" s="42"/>
      <c r="L147" s="42"/>
      <c r="P147" s="42"/>
      <c r="Q147" s="42"/>
      <c r="R147" s="42"/>
      <c r="S147" s="42"/>
      <c r="T147" s="42"/>
      <c r="V147" s="42"/>
      <c r="X147" s="42"/>
      <c r="Z147" s="42"/>
      <c r="AB147" s="42"/>
      <c r="AE147" s="42"/>
      <c r="AF147" s="42"/>
      <c r="AG147" s="240"/>
    </row>
    <row r="148" spans="6:33" ht="15.75" customHeight="1">
      <c r="F148" s="42"/>
      <c r="L148" s="42"/>
      <c r="P148" s="42"/>
      <c r="Q148" s="42"/>
      <c r="R148" s="42"/>
      <c r="S148" s="42"/>
      <c r="T148" s="42"/>
      <c r="V148" s="42"/>
      <c r="X148" s="42"/>
      <c r="Z148" s="42"/>
      <c r="AB148" s="42"/>
      <c r="AE148" s="42"/>
      <c r="AF148" s="42"/>
      <c r="AG148" s="240"/>
    </row>
    <row r="149" spans="6:33" ht="15.75" customHeight="1">
      <c r="F149" s="42"/>
      <c r="L149" s="42"/>
      <c r="P149" s="42"/>
      <c r="Q149" s="42"/>
      <c r="R149" s="42"/>
      <c r="S149" s="42"/>
      <c r="T149" s="42"/>
      <c r="V149" s="42"/>
      <c r="X149" s="42"/>
      <c r="Z149" s="42"/>
      <c r="AB149" s="42"/>
      <c r="AE149" s="42"/>
      <c r="AF149" s="42"/>
      <c r="AG149" s="240"/>
    </row>
    <row r="150" spans="6:33" ht="15.75" customHeight="1">
      <c r="F150" s="42"/>
      <c r="L150" s="42"/>
      <c r="P150" s="42"/>
      <c r="Q150" s="42"/>
      <c r="R150" s="42"/>
      <c r="S150" s="42"/>
      <c r="T150" s="42"/>
      <c r="V150" s="42"/>
      <c r="X150" s="42"/>
      <c r="Z150" s="42"/>
      <c r="AB150" s="42"/>
      <c r="AE150" s="42"/>
      <c r="AF150" s="42"/>
      <c r="AG150" s="240"/>
    </row>
    <row r="151" spans="6:33" ht="15.75" customHeight="1">
      <c r="F151" s="42"/>
      <c r="L151" s="42"/>
      <c r="P151" s="42"/>
      <c r="Q151" s="42"/>
      <c r="R151" s="42"/>
      <c r="S151" s="42"/>
      <c r="T151" s="42"/>
      <c r="V151" s="42"/>
      <c r="X151" s="42"/>
      <c r="Z151" s="42"/>
      <c r="AB151" s="42"/>
      <c r="AE151" s="42"/>
      <c r="AF151" s="42"/>
      <c r="AG151" s="240"/>
    </row>
    <row r="152" spans="6:33" ht="15.75" customHeight="1">
      <c r="F152" s="42"/>
      <c r="L152" s="42"/>
      <c r="P152" s="42"/>
      <c r="Q152" s="42"/>
      <c r="R152" s="42"/>
      <c r="S152" s="42"/>
      <c r="T152" s="42"/>
      <c r="V152" s="42"/>
      <c r="X152" s="42"/>
      <c r="Z152" s="42"/>
      <c r="AB152" s="42"/>
      <c r="AE152" s="42"/>
      <c r="AF152" s="42"/>
      <c r="AG152" s="240"/>
    </row>
    <row r="153" spans="6:33" ht="15.75" customHeight="1">
      <c r="F153" s="42"/>
      <c r="L153" s="42"/>
      <c r="P153" s="42"/>
      <c r="Q153" s="42"/>
      <c r="R153" s="42"/>
      <c r="S153" s="42"/>
      <c r="T153" s="42"/>
      <c r="V153" s="42"/>
      <c r="X153" s="42"/>
      <c r="Z153" s="42"/>
      <c r="AB153" s="42"/>
      <c r="AE153" s="42"/>
      <c r="AF153" s="42"/>
      <c r="AG153" s="240"/>
    </row>
    <row r="154" spans="6:33" ht="15.75" customHeight="1">
      <c r="F154" s="42"/>
      <c r="L154" s="42"/>
      <c r="P154" s="42"/>
      <c r="Q154" s="42"/>
      <c r="R154" s="42"/>
      <c r="S154" s="42"/>
      <c r="T154" s="42"/>
      <c r="V154" s="42"/>
      <c r="X154" s="42"/>
      <c r="Z154" s="42"/>
      <c r="AB154" s="42"/>
      <c r="AE154" s="42"/>
      <c r="AF154" s="42"/>
      <c r="AG154" s="240"/>
    </row>
    <row r="155" spans="6:33" ht="15.75" customHeight="1">
      <c r="F155" s="42"/>
      <c r="L155" s="42"/>
      <c r="P155" s="42"/>
      <c r="Q155" s="42"/>
      <c r="R155" s="42"/>
      <c r="S155" s="42"/>
      <c r="T155" s="42"/>
      <c r="V155" s="42"/>
      <c r="X155" s="42"/>
      <c r="Z155" s="42"/>
      <c r="AB155" s="42"/>
      <c r="AE155" s="42"/>
      <c r="AF155" s="42"/>
      <c r="AG155" s="240"/>
    </row>
    <row r="156" spans="6:33" ht="15.75" customHeight="1">
      <c r="F156" s="42"/>
      <c r="L156" s="42"/>
      <c r="P156" s="42"/>
      <c r="Q156" s="42"/>
      <c r="R156" s="42"/>
      <c r="S156" s="42"/>
      <c r="T156" s="42"/>
      <c r="V156" s="42"/>
      <c r="X156" s="42"/>
      <c r="Z156" s="42"/>
      <c r="AB156" s="42"/>
      <c r="AE156" s="42"/>
      <c r="AF156" s="42"/>
      <c r="AG156" s="240"/>
    </row>
    <row r="157" spans="6:33" ht="15.75" customHeight="1">
      <c r="F157" s="42"/>
      <c r="L157" s="42"/>
      <c r="P157" s="42"/>
      <c r="Q157" s="42"/>
      <c r="R157" s="42"/>
      <c r="S157" s="42"/>
      <c r="T157" s="42"/>
      <c r="V157" s="42"/>
      <c r="X157" s="42"/>
      <c r="Z157" s="42"/>
      <c r="AB157" s="42"/>
      <c r="AE157" s="42"/>
      <c r="AF157" s="42"/>
      <c r="AG157" s="240"/>
    </row>
    <row r="158" spans="6:33" ht="15.75" customHeight="1">
      <c r="F158" s="42"/>
      <c r="L158" s="42"/>
      <c r="P158" s="42"/>
      <c r="Q158" s="42"/>
      <c r="R158" s="42"/>
      <c r="S158" s="42"/>
      <c r="T158" s="42"/>
      <c r="V158" s="42"/>
      <c r="X158" s="42"/>
      <c r="Z158" s="42"/>
      <c r="AB158" s="42"/>
      <c r="AE158" s="42"/>
      <c r="AF158" s="42"/>
      <c r="AG158" s="240"/>
    </row>
    <row r="159" spans="6:33" ht="15.75" customHeight="1">
      <c r="F159" s="42"/>
      <c r="L159" s="42"/>
      <c r="P159" s="42"/>
      <c r="Q159" s="42"/>
      <c r="R159" s="42"/>
      <c r="S159" s="42"/>
      <c r="T159" s="42"/>
      <c r="V159" s="42"/>
      <c r="X159" s="42"/>
      <c r="Z159" s="42"/>
      <c r="AB159" s="42"/>
      <c r="AE159" s="42"/>
      <c r="AF159" s="42"/>
      <c r="AG159" s="240"/>
    </row>
    <row r="160" spans="6:33" ht="15.75" customHeight="1">
      <c r="F160" s="42"/>
      <c r="L160" s="42"/>
      <c r="P160" s="42"/>
      <c r="Q160" s="42"/>
      <c r="R160" s="42"/>
      <c r="S160" s="42"/>
      <c r="T160" s="42"/>
      <c r="V160" s="42"/>
      <c r="X160" s="42"/>
      <c r="Z160" s="42"/>
      <c r="AB160" s="42"/>
      <c r="AE160" s="42"/>
      <c r="AF160" s="42"/>
      <c r="AG160" s="240"/>
    </row>
    <row r="161" spans="6:33" ht="15.75" customHeight="1">
      <c r="F161" s="42"/>
      <c r="L161" s="42"/>
      <c r="P161" s="42"/>
      <c r="Q161" s="42"/>
      <c r="R161" s="42"/>
      <c r="S161" s="42"/>
      <c r="T161" s="42"/>
      <c r="V161" s="42"/>
      <c r="X161" s="42"/>
      <c r="Z161" s="42"/>
      <c r="AB161" s="42"/>
      <c r="AE161" s="42"/>
      <c r="AF161" s="42"/>
      <c r="AG161" s="240"/>
    </row>
    <row r="162" spans="6:33" ht="15.75" customHeight="1">
      <c r="F162" s="42"/>
      <c r="L162" s="42"/>
      <c r="P162" s="42"/>
      <c r="Q162" s="42"/>
      <c r="R162" s="42"/>
      <c r="S162" s="42"/>
      <c r="T162" s="42"/>
      <c r="V162" s="42"/>
      <c r="X162" s="42"/>
      <c r="Z162" s="42"/>
      <c r="AB162" s="42"/>
      <c r="AE162" s="42"/>
      <c r="AF162" s="42"/>
      <c r="AG162" s="240"/>
    </row>
    <row r="163" spans="6:33" ht="15.75" customHeight="1">
      <c r="F163" s="42"/>
      <c r="L163" s="42"/>
      <c r="P163" s="42"/>
      <c r="Q163" s="42"/>
      <c r="R163" s="42"/>
      <c r="S163" s="42"/>
      <c r="T163" s="42"/>
      <c r="V163" s="42"/>
      <c r="X163" s="42"/>
      <c r="Z163" s="42"/>
      <c r="AB163" s="42"/>
      <c r="AE163" s="42"/>
      <c r="AF163" s="42"/>
      <c r="AG163" s="240"/>
    </row>
    <row r="164" spans="6:33" ht="15.75" customHeight="1">
      <c r="F164" s="42"/>
      <c r="L164" s="42"/>
      <c r="P164" s="42"/>
      <c r="Q164" s="42"/>
      <c r="R164" s="42"/>
      <c r="S164" s="42"/>
      <c r="T164" s="42"/>
      <c r="V164" s="42"/>
      <c r="X164" s="42"/>
      <c r="Z164" s="42"/>
      <c r="AB164" s="42"/>
      <c r="AE164" s="42"/>
      <c r="AF164" s="42"/>
      <c r="AG164" s="240"/>
    </row>
    <row r="165" spans="6:33" ht="15.75" customHeight="1">
      <c r="F165" s="42"/>
      <c r="L165" s="42"/>
      <c r="P165" s="42"/>
      <c r="Q165" s="42"/>
      <c r="R165" s="42"/>
      <c r="S165" s="42"/>
      <c r="T165" s="42"/>
      <c r="V165" s="42"/>
      <c r="X165" s="42"/>
      <c r="Z165" s="42"/>
      <c r="AB165" s="42"/>
      <c r="AE165" s="42"/>
      <c r="AF165" s="42"/>
      <c r="AG165" s="240"/>
    </row>
    <row r="166" spans="6:33" ht="15.75" customHeight="1">
      <c r="F166" s="42"/>
      <c r="L166" s="42"/>
      <c r="P166" s="42"/>
      <c r="Q166" s="42"/>
      <c r="R166" s="42"/>
      <c r="S166" s="42"/>
      <c r="T166" s="42"/>
      <c r="V166" s="42"/>
      <c r="X166" s="42"/>
      <c r="Z166" s="42"/>
      <c r="AB166" s="42"/>
      <c r="AE166" s="42"/>
      <c r="AF166" s="42"/>
      <c r="AG166" s="240"/>
    </row>
    <row r="167" spans="6:33" ht="15.75" customHeight="1">
      <c r="F167" s="42"/>
      <c r="L167" s="42"/>
      <c r="P167" s="42"/>
      <c r="Q167" s="42"/>
      <c r="R167" s="42"/>
      <c r="S167" s="42"/>
      <c r="T167" s="42"/>
      <c r="V167" s="42"/>
      <c r="X167" s="42"/>
      <c r="Z167" s="42"/>
      <c r="AB167" s="42"/>
      <c r="AE167" s="42"/>
      <c r="AF167" s="42"/>
      <c r="AG167" s="240"/>
    </row>
    <row r="168" spans="6:33" ht="15.75" customHeight="1">
      <c r="F168" s="42"/>
      <c r="L168" s="42"/>
      <c r="P168" s="42"/>
      <c r="Q168" s="42"/>
      <c r="R168" s="42"/>
      <c r="S168" s="42"/>
      <c r="T168" s="42"/>
      <c r="V168" s="42"/>
      <c r="X168" s="42"/>
      <c r="Z168" s="42"/>
      <c r="AB168" s="42"/>
      <c r="AE168" s="42"/>
      <c r="AF168" s="42"/>
      <c r="AG168" s="240"/>
    </row>
    <row r="169" spans="6:33" ht="15.75" customHeight="1">
      <c r="F169" s="42"/>
      <c r="L169" s="42"/>
      <c r="P169" s="42"/>
      <c r="Q169" s="42"/>
      <c r="R169" s="42"/>
      <c r="S169" s="42"/>
      <c r="T169" s="42"/>
      <c r="V169" s="42"/>
      <c r="X169" s="42"/>
      <c r="Z169" s="42"/>
      <c r="AB169" s="42"/>
      <c r="AE169" s="42"/>
      <c r="AF169" s="42"/>
      <c r="AG169" s="240"/>
    </row>
    <row r="170" spans="6:33" ht="15.75" customHeight="1">
      <c r="F170" s="42"/>
      <c r="L170" s="42"/>
      <c r="P170" s="42"/>
      <c r="Q170" s="42"/>
      <c r="R170" s="42"/>
      <c r="S170" s="42"/>
      <c r="T170" s="42"/>
      <c r="V170" s="42"/>
      <c r="X170" s="42"/>
      <c r="Z170" s="42"/>
      <c r="AB170" s="42"/>
      <c r="AE170" s="42"/>
      <c r="AF170" s="42"/>
      <c r="AG170" s="240"/>
    </row>
    <row r="171" spans="6:33" ht="15.75" customHeight="1">
      <c r="F171" s="42"/>
      <c r="L171" s="42"/>
      <c r="P171" s="42"/>
      <c r="Q171" s="42"/>
      <c r="R171" s="42"/>
      <c r="S171" s="42"/>
      <c r="T171" s="42"/>
      <c r="V171" s="42"/>
      <c r="X171" s="42"/>
      <c r="Z171" s="42"/>
      <c r="AB171" s="42"/>
      <c r="AE171" s="42"/>
      <c r="AF171" s="42"/>
      <c r="AG171" s="240"/>
    </row>
    <row r="172" spans="6:33" ht="15.75" customHeight="1">
      <c r="F172" s="42"/>
      <c r="L172" s="42"/>
      <c r="P172" s="42"/>
      <c r="Q172" s="42"/>
      <c r="R172" s="42"/>
      <c r="S172" s="42"/>
      <c r="T172" s="42"/>
      <c r="V172" s="42"/>
      <c r="X172" s="42"/>
      <c r="Z172" s="42"/>
      <c r="AB172" s="42"/>
      <c r="AE172" s="42"/>
      <c r="AF172" s="42"/>
      <c r="AG172" s="240"/>
    </row>
    <row r="173" spans="6:33" ht="15.75" customHeight="1">
      <c r="F173" s="42"/>
      <c r="L173" s="42"/>
      <c r="P173" s="42"/>
      <c r="Q173" s="42"/>
      <c r="R173" s="42"/>
      <c r="S173" s="42"/>
      <c r="T173" s="42"/>
      <c r="V173" s="42"/>
      <c r="X173" s="42"/>
      <c r="Z173" s="42"/>
      <c r="AB173" s="42"/>
      <c r="AE173" s="42"/>
      <c r="AF173" s="42"/>
      <c r="AG173" s="240"/>
    </row>
    <row r="174" spans="6:33" ht="15.75" customHeight="1">
      <c r="F174" s="42"/>
      <c r="L174" s="42"/>
      <c r="P174" s="42"/>
      <c r="Q174" s="42"/>
      <c r="R174" s="42"/>
      <c r="S174" s="42"/>
      <c r="T174" s="42"/>
      <c r="V174" s="42"/>
      <c r="X174" s="42"/>
      <c r="Z174" s="42"/>
      <c r="AB174" s="42"/>
      <c r="AE174" s="42"/>
      <c r="AF174" s="42"/>
      <c r="AG174" s="240"/>
    </row>
    <row r="175" spans="6:33" ht="15.75" customHeight="1">
      <c r="F175" s="42"/>
      <c r="L175" s="42"/>
      <c r="P175" s="42"/>
      <c r="Q175" s="42"/>
      <c r="R175" s="42"/>
      <c r="S175" s="42"/>
      <c r="T175" s="42"/>
      <c r="V175" s="42"/>
      <c r="X175" s="42"/>
      <c r="Z175" s="42"/>
      <c r="AB175" s="42"/>
      <c r="AE175" s="42"/>
      <c r="AF175" s="42"/>
      <c r="AG175" s="240"/>
    </row>
    <row r="176" spans="6:33" ht="15.75" customHeight="1">
      <c r="F176" s="42"/>
      <c r="L176" s="42"/>
      <c r="P176" s="42"/>
      <c r="Q176" s="42"/>
      <c r="R176" s="42"/>
      <c r="S176" s="42"/>
      <c r="T176" s="42"/>
      <c r="V176" s="42"/>
      <c r="X176" s="42"/>
      <c r="Z176" s="42"/>
      <c r="AB176" s="42"/>
      <c r="AE176" s="42"/>
      <c r="AF176" s="42"/>
      <c r="AG176" s="240"/>
    </row>
    <row r="177" spans="6:33" ht="15.75" customHeight="1">
      <c r="F177" s="42"/>
      <c r="L177" s="42"/>
      <c r="P177" s="42"/>
      <c r="Q177" s="42"/>
      <c r="R177" s="42"/>
      <c r="S177" s="42"/>
      <c r="T177" s="42"/>
      <c r="V177" s="42"/>
      <c r="X177" s="42"/>
      <c r="Z177" s="42"/>
      <c r="AB177" s="42"/>
      <c r="AE177" s="42"/>
      <c r="AF177" s="42"/>
      <c r="AG177" s="240"/>
    </row>
    <row r="178" spans="6:33" ht="15.75" customHeight="1">
      <c r="F178" s="42"/>
      <c r="L178" s="42"/>
      <c r="P178" s="42"/>
      <c r="Q178" s="42"/>
      <c r="R178" s="42"/>
      <c r="S178" s="42"/>
      <c r="T178" s="42"/>
      <c r="V178" s="42"/>
      <c r="X178" s="42"/>
      <c r="Z178" s="42"/>
      <c r="AB178" s="42"/>
      <c r="AE178" s="42"/>
      <c r="AF178" s="42"/>
      <c r="AG178" s="240"/>
    </row>
    <row r="179" spans="6:33" ht="15.75" customHeight="1">
      <c r="F179" s="42"/>
      <c r="L179" s="42"/>
      <c r="P179" s="42"/>
      <c r="Q179" s="42"/>
      <c r="R179" s="42"/>
      <c r="S179" s="42"/>
      <c r="T179" s="42"/>
      <c r="V179" s="42"/>
      <c r="X179" s="42"/>
      <c r="Z179" s="42"/>
      <c r="AB179" s="42"/>
      <c r="AE179" s="42"/>
      <c r="AF179" s="42"/>
      <c r="AG179" s="240"/>
    </row>
    <row r="180" spans="6:33" ht="15.75" customHeight="1">
      <c r="F180" s="42"/>
      <c r="L180" s="42"/>
      <c r="P180" s="42"/>
      <c r="Q180" s="42"/>
      <c r="R180" s="42"/>
      <c r="S180" s="42"/>
      <c r="T180" s="42"/>
      <c r="V180" s="42"/>
      <c r="X180" s="42"/>
      <c r="Z180" s="42"/>
      <c r="AB180" s="42"/>
      <c r="AE180" s="42"/>
      <c r="AF180" s="42"/>
      <c r="AG180" s="240"/>
    </row>
    <row r="181" spans="6:33" ht="15.75" customHeight="1">
      <c r="F181" s="42"/>
      <c r="L181" s="42"/>
      <c r="P181" s="42"/>
      <c r="Q181" s="42"/>
      <c r="R181" s="42"/>
      <c r="S181" s="42"/>
      <c r="T181" s="42"/>
      <c r="V181" s="42"/>
      <c r="X181" s="42"/>
      <c r="Z181" s="42"/>
      <c r="AB181" s="42"/>
      <c r="AE181" s="42"/>
      <c r="AF181" s="42"/>
      <c r="AG181" s="240"/>
    </row>
    <row r="182" spans="6:33" ht="15.75" customHeight="1">
      <c r="F182" s="42"/>
      <c r="L182" s="42"/>
      <c r="P182" s="42"/>
      <c r="Q182" s="42"/>
      <c r="R182" s="42"/>
      <c r="S182" s="42"/>
      <c r="T182" s="42"/>
      <c r="V182" s="42"/>
      <c r="X182" s="42"/>
      <c r="Z182" s="42"/>
      <c r="AB182" s="42"/>
      <c r="AE182" s="42"/>
      <c r="AF182" s="42"/>
      <c r="AG182" s="240"/>
    </row>
    <row r="183" spans="6:33" ht="15.75" customHeight="1">
      <c r="F183" s="42"/>
      <c r="L183" s="42"/>
      <c r="P183" s="42"/>
      <c r="Q183" s="42"/>
      <c r="R183" s="42"/>
      <c r="S183" s="42"/>
      <c r="T183" s="42"/>
      <c r="V183" s="42"/>
      <c r="X183" s="42"/>
      <c r="Z183" s="42"/>
      <c r="AB183" s="42"/>
      <c r="AE183" s="42"/>
      <c r="AF183" s="42"/>
      <c r="AG183" s="240"/>
    </row>
    <row r="184" spans="6:33" ht="15.75" customHeight="1">
      <c r="F184" s="42"/>
      <c r="L184" s="42"/>
      <c r="P184" s="42"/>
      <c r="Q184" s="42"/>
      <c r="R184" s="42"/>
      <c r="S184" s="42"/>
      <c r="T184" s="42"/>
      <c r="V184" s="42"/>
      <c r="X184" s="42"/>
      <c r="Z184" s="42"/>
      <c r="AB184" s="42"/>
      <c r="AE184" s="42"/>
      <c r="AF184" s="42"/>
      <c r="AG184" s="240"/>
    </row>
    <row r="185" spans="6:33" ht="15.75" customHeight="1">
      <c r="F185" s="42"/>
      <c r="L185" s="42"/>
      <c r="P185" s="42"/>
      <c r="Q185" s="42"/>
      <c r="R185" s="42"/>
      <c r="S185" s="42"/>
      <c r="T185" s="42"/>
      <c r="V185" s="42"/>
      <c r="X185" s="42"/>
      <c r="Z185" s="42"/>
      <c r="AB185" s="42"/>
      <c r="AE185" s="42"/>
      <c r="AF185" s="42"/>
      <c r="AG185" s="240"/>
    </row>
    <row r="186" spans="6:33" ht="15.75" customHeight="1">
      <c r="F186" s="42"/>
      <c r="L186" s="42"/>
      <c r="P186" s="42"/>
      <c r="Q186" s="42"/>
      <c r="R186" s="42"/>
      <c r="S186" s="42"/>
      <c r="T186" s="42"/>
      <c r="V186" s="42"/>
      <c r="X186" s="42"/>
      <c r="Z186" s="42"/>
      <c r="AB186" s="42"/>
      <c r="AE186" s="42"/>
      <c r="AF186" s="42"/>
      <c r="AG186" s="240"/>
    </row>
    <row r="187" spans="6:33" ht="15.75" customHeight="1">
      <c r="F187" s="42"/>
      <c r="L187" s="42"/>
      <c r="P187" s="42"/>
      <c r="Q187" s="42"/>
      <c r="R187" s="42"/>
      <c r="S187" s="42"/>
      <c r="T187" s="42"/>
      <c r="V187" s="42"/>
      <c r="X187" s="42"/>
      <c r="Z187" s="42"/>
      <c r="AB187" s="42"/>
      <c r="AE187" s="42"/>
      <c r="AF187" s="42"/>
      <c r="AG187" s="240"/>
    </row>
    <row r="188" spans="6:33" ht="15.75" customHeight="1">
      <c r="F188" s="42"/>
      <c r="L188" s="42"/>
      <c r="P188" s="42"/>
      <c r="Q188" s="42"/>
      <c r="R188" s="42"/>
      <c r="S188" s="42"/>
      <c r="T188" s="42"/>
      <c r="V188" s="42"/>
      <c r="X188" s="42"/>
      <c r="Z188" s="42"/>
      <c r="AB188" s="42"/>
      <c r="AE188" s="42"/>
      <c r="AF188" s="42"/>
      <c r="AG188" s="240"/>
    </row>
    <row r="189" spans="6:33" ht="15.75" customHeight="1">
      <c r="F189" s="42"/>
      <c r="L189" s="42"/>
      <c r="P189" s="42"/>
      <c r="Q189" s="42"/>
      <c r="R189" s="42"/>
      <c r="S189" s="42"/>
      <c r="T189" s="42"/>
      <c r="V189" s="42"/>
      <c r="X189" s="42"/>
      <c r="Z189" s="42"/>
      <c r="AB189" s="42"/>
      <c r="AE189" s="42"/>
      <c r="AF189" s="42"/>
      <c r="AG189" s="240"/>
    </row>
    <row r="190" spans="6:33" ht="15.75" customHeight="1">
      <c r="F190" s="42"/>
      <c r="L190" s="42"/>
      <c r="P190" s="42"/>
      <c r="Q190" s="42"/>
      <c r="R190" s="42"/>
      <c r="S190" s="42"/>
      <c r="T190" s="42"/>
      <c r="V190" s="42"/>
      <c r="X190" s="42"/>
      <c r="Z190" s="42"/>
      <c r="AB190" s="42"/>
      <c r="AE190" s="42"/>
      <c r="AF190" s="42"/>
      <c r="AG190" s="240"/>
    </row>
    <row r="191" spans="6:33" ht="15.75" customHeight="1">
      <c r="F191" s="42"/>
      <c r="L191" s="42"/>
      <c r="P191" s="42"/>
      <c r="Q191" s="42"/>
      <c r="R191" s="42"/>
      <c r="S191" s="42"/>
      <c r="T191" s="42"/>
      <c r="V191" s="42"/>
      <c r="X191" s="42"/>
      <c r="Z191" s="42"/>
      <c r="AB191" s="42"/>
      <c r="AE191" s="42"/>
      <c r="AF191" s="42"/>
      <c r="AG191" s="240"/>
    </row>
    <row r="192" spans="6:33" ht="15.75" customHeight="1">
      <c r="F192" s="42"/>
      <c r="L192" s="42"/>
      <c r="P192" s="42"/>
      <c r="Q192" s="42"/>
      <c r="R192" s="42"/>
      <c r="S192" s="42"/>
      <c r="T192" s="42"/>
      <c r="V192" s="42"/>
      <c r="X192" s="42"/>
      <c r="Z192" s="42"/>
      <c r="AB192" s="42"/>
      <c r="AE192" s="42"/>
      <c r="AF192" s="42"/>
      <c r="AG192" s="240"/>
    </row>
    <row r="193" spans="6:33" ht="15.75" customHeight="1">
      <c r="F193" s="42"/>
      <c r="L193" s="42"/>
      <c r="P193" s="42"/>
      <c r="Q193" s="42"/>
      <c r="R193" s="42"/>
      <c r="S193" s="42"/>
      <c r="T193" s="42"/>
      <c r="V193" s="42"/>
      <c r="X193" s="42"/>
      <c r="Z193" s="42"/>
      <c r="AB193" s="42"/>
      <c r="AE193" s="42"/>
      <c r="AF193" s="42"/>
      <c r="AG193" s="240"/>
    </row>
    <row r="194" spans="6:33" ht="15.75" customHeight="1">
      <c r="F194" s="42"/>
      <c r="L194" s="42"/>
      <c r="P194" s="42"/>
      <c r="Q194" s="42"/>
      <c r="R194" s="42"/>
      <c r="S194" s="42"/>
      <c r="T194" s="42"/>
      <c r="V194" s="42"/>
      <c r="X194" s="42"/>
      <c r="Z194" s="42"/>
      <c r="AB194" s="42"/>
      <c r="AE194" s="42"/>
      <c r="AF194" s="42"/>
      <c r="AG194" s="240"/>
    </row>
    <row r="195" spans="6:33" ht="15.75" customHeight="1">
      <c r="F195" s="42"/>
      <c r="L195" s="42"/>
      <c r="P195" s="42"/>
      <c r="Q195" s="42"/>
      <c r="R195" s="42"/>
      <c r="S195" s="42"/>
      <c r="T195" s="42"/>
      <c r="V195" s="42"/>
      <c r="X195" s="42"/>
      <c r="Z195" s="42"/>
      <c r="AB195" s="42"/>
      <c r="AE195" s="42"/>
      <c r="AF195" s="42"/>
      <c r="AG195" s="240"/>
    </row>
    <row r="196" spans="6:33" ht="15.75" customHeight="1">
      <c r="F196" s="42"/>
      <c r="L196" s="42"/>
      <c r="P196" s="42"/>
      <c r="Q196" s="42"/>
      <c r="R196" s="42"/>
      <c r="S196" s="42"/>
      <c r="T196" s="42"/>
      <c r="V196" s="42"/>
      <c r="X196" s="42"/>
      <c r="Z196" s="42"/>
      <c r="AB196" s="42"/>
      <c r="AE196" s="42"/>
      <c r="AF196" s="42"/>
      <c r="AG196" s="240"/>
    </row>
    <row r="197" spans="6:33" ht="15.75" customHeight="1">
      <c r="F197" s="42"/>
      <c r="L197" s="42"/>
      <c r="P197" s="42"/>
      <c r="Q197" s="42"/>
      <c r="R197" s="42"/>
      <c r="S197" s="42"/>
      <c r="T197" s="42"/>
      <c r="V197" s="42"/>
      <c r="X197" s="42"/>
      <c r="Z197" s="42"/>
      <c r="AB197" s="42"/>
      <c r="AE197" s="42"/>
      <c r="AF197" s="42"/>
      <c r="AG197" s="240"/>
    </row>
    <row r="198" spans="6:33" ht="15.75" customHeight="1">
      <c r="F198" s="42"/>
      <c r="L198" s="42"/>
      <c r="P198" s="42"/>
      <c r="Q198" s="42"/>
      <c r="R198" s="42"/>
      <c r="S198" s="42"/>
      <c r="T198" s="42"/>
      <c r="V198" s="42"/>
      <c r="X198" s="42"/>
      <c r="Z198" s="42"/>
      <c r="AB198" s="42"/>
      <c r="AE198" s="42"/>
      <c r="AF198" s="42"/>
      <c r="AG198" s="240"/>
    </row>
    <row r="199" spans="6:33" ht="15.75" customHeight="1">
      <c r="F199" s="42"/>
      <c r="L199" s="42"/>
      <c r="P199" s="42"/>
      <c r="Q199" s="42"/>
      <c r="R199" s="42"/>
      <c r="S199" s="42"/>
      <c r="T199" s="42"/>
      <c r="V199" s="42"/>
      <c r="X199" s="42"/>
      <c r="Z199" s="42"/>
      <c r="AB199" s="42"/>
      <c r="AE199" s="42"/>
      <c r="AF199" s="42"/>
      <c r="AG199" s="240"/>
    </row>
    <row r="200" spans="6:33" ht="15.75" customHeight="1">
      <c r="F200" s="42"/>
      <c r="L200" s="42"/>
      <c r="P200" s="42"/>
      <c r="Q200" s="42"/>
      <c r="R200" s="42"/>
      <c r="S200" s="42"/>
      <c r="T200" s="42"/>
      <c r="V200" s="42"/>
      <c r="X200" s="42"/>
      <c r="Z200" s="42"/>
      <c r="AB200" s="42"/>
      <c r="AE200" s="42"/>
      <c r="AF200" s="42"/>
      <c r="AG200" s="240"/>
    </row>
    <row r="201" spans="6:33" ht="15.75" customHeight="1">
      <c r="F201" s="42"/>
      <c r="L201" s="42"/>
      <c r="P201" s="42"/>
      <c r="Q201" s="42"/>
      <c r="R201" s="42"/>
      <c r="S201" s="42"/>
      <c r="T201" s="42"/>
      <c r="V201" s="42"/>
      <c r="X201" s="42"/>
      <c r="Z201" s="42"/>
      <c r="AB201" s="42"/>
      <c r="AE201" s="42"/>
      <c r="AF201" s="42"/>
      <c r="AG201" s="240"/>
    </row>
    <row r="202" spans="6:33" ht="15.75" customHeight="1">
      <c r="F202" s="42"/>
      <c r="L202" s="42"/>
      <c r="P202" s="42"/>
      <c r="Q202" s="42"/>
      <c r="R202" s="42"/>
      <c r="S202" s="42"/>
      <c r="T202" s="42"/>
      <c r="V202" s="42"/>
      <c r="X202" s="42"/>
      <c r="Z202" s="42"/>
      <c r="AB202" s="42"/>
      <c r="AE202" s="42"/>
      <c r="AF202" s="42"/>
      <c r="AG202" s="240"/>
    </row>
    <row r="203" spans="6:33" ht="15.75" customHeight="1">
      <c r="F203" s="42"/>
      <c r="L203" s="42"/>
      <c r="P203" s="42"/>
      <c r="Q203" s="42"/>
      <c r="R203" s="42"/>
      <c r="S203" s="42"/>
      <c r="T203" s="42"/>
      <c r="V203" s="42"/>
      <c r="X203" s="42"/>
      <c r="Z203" s="42"/>
      <c r="AB203" s="42"/>
      <c r="AE203" s="42"/>
      <c r="AF203" s="42"/>
      <c r="AG203" s="240"/>
    </row>
    <row r="204" spans="6:33" ht="15.75" customHeight="1">
      <c r="F204" s="42"/>
      <c r="L204" s="42"/>
      <c r="P204" s="42"/>
      <c r="Q204" s="42"/>
      <c r="R204" s="42"/>
      <c r="S204" s="42"/>
      <c r="T204" s="42"/>
      <c r="V204" s="42"/>
      <c r="X204" s="42"/>
      <c r="Z204" s="42"/>
      <c r="AB204" s="42"/>
      <c r="AE204" s="42"/>
      <c r="AF204" s="42"/>
      <c r="AG204" s="240"/>
    </row>
    <row r="205" spans="6:33" ht="15.75" customHeight="1">
      <c r="F205" s="42"/>
      <c r="L205" s="42"/>
      <c r="P205" s="42"/>
      <c r="Q205" s="42"/>
      <c r="R205" s="42"/>
      <c r="S205" s="42"/>
      <c r="T205" s="42"/>
      <c r="V205" s="42"/>
      <c r="X205" s="42"/>
      <c r="Z205" s="42"/>
      <c r="AB205" s="42"/>
      <c r="AE205" s="42"/>
      <c r="AF205" s="42"/>
      <c r="AG205" s="240"/>
    </row>
    <row r="206" spans="6:33" ht="15.75" customHeight="1">
      <c r="F206" s="42"/>
      <c r="L206" s="42"/>
      <c r="P206" s="42"/>
      <c r="Q206" s="42"/>
      <c r="R206" s="42"/>
      <c r="S206" s="42"/>
      <c r="T206" s="42"/>
      <c r="V206" s="42"/>
      <c r="X206" s="42"/>
      <c r="Z206" s="42"/>
      <c r="AB206" s="42"/>
      <c r="AE206" s="42"/>
      <c r="AF206" s="42"/>
      <c r="AG206" s="240"/>
    </row>
    <row r="207" spans="6:33" ht="15.75" customHeight="1">
      <c r="F207" s="42"/>
      <c r="L207" s="42"/>
      <c r="P207" s="42"/>
      <c r="Q207" s="42"/>
      <c r="R207" s="42"/>
      <c r="S207" s="42"/>
      <c r="T207" s="42"/>
      <c r="V207" s="42"/>
      <c r="X207" s="42"/>
      <c r="Z207" s="42"/>
      <c r="AB207" s="42"/>
      <c r="AE207" s="42"/>
      <c r="AF207" s="42"/>
      <c r="AG207" s="240"/>
    </row>
    <row r="208" spans="6:33" ht="15.75" customHeight="1">
      <c r="F208" s="42"/>
      <c r="L208" s="42"/>
      <c r="P208" s="42"/>
      <c r="Q208" s="42"/>
      <c r="R208" s="42"/>
      <c r="S208" s="42"/>
      <c r="T208" s="42"/>
      <c r="V208" s="42"/>
      <c r="X208" s="42"/>
      <c r="Z208" s="42"/>
      <c r="AB208" s="42"/>
      <c r="AE208" s="42"/>
      <c r="AF208" s="42"/>
      <c r="AG208" s="240"/>
    </row>
    <row r="209" spans="6:33" ht="15.75" customHeight="1">
      <c r="F209" s="42"/>
      <c r="L209" s="42"/>
      <c r="P209" s="42"/>
      <c r="Q209" s="42"/>
      <c r="R209" s="42"/>
      <c r="S209" s="42"/>
      <c r="T209" s="42"/>
      <c r="V209" s="42"/>
      <c r="X209" s="42"/>
      <c r="Z209" s="42"/>
      <c r="AB209" s="42"/>
      <c r="AE209" s="42"/>
      <c r="AF209" s="42"/>
      <c r="AG209" s="240"/>
    </row>
    <row r="210" spans="6:33" ht="15.75" customHeight="1">
      <c r="F210" s="42"/>
      <c r="L210" s="42"/>
      <c r="P210" s="42"/>
      <c r="Q210" s="42"/>
      <c r="R210" s="42"/>
      <c r="S210" s="42"/>
      <c r="T210" s="42"/>
      <c r="V210" s="42"/>
      <c r="X210" s="42"/>
      <c r="Z210" s="42"/>
      <c r="AB210" s="42"/>
      <c r="AE210" s="42"/>
      <c r="AF210" s="42"/>
      <c r="AG210" s="240"/>
    </row>
    <row r="211" spans="6:33" ht="15.75" customHeight="1">
      <c r="F211" s="42"/>
      <c r="L211" s="42"/>
      <c r="P211" s="42"/>
      <c r="Q211" s="42"/>
      <c r="R211" s="42"/>
      <c r="S211" s="42"/>
      <c r="T211" s="42"/>
      <c r="V211" s="42"/>
      <c r="X211" s="42"/>
      <c r="Z211" s="42"/>
      <c r="AB211" s="42"/>
      <c r="AE211" s="42"/>
      <c r="AF211" s="42"/>
      <c r="AG211" s="240"/>
    </row>
    <row r="212" spans="6:33" ht="15.75" customHeight="1">
      <c r="F212" s="42"/>
      <c r="L212" s="42"/>
      <c r="P212" s="42"/>
      <c r="Q212" s="42"/>
      <c r="R212" s="42"/>
      <c r="S212" s="42"/>
      <c r="T212" s="42"/>
      <c r="V212" s="42"/>
      <c r="X212" s="42"/>
      <c r="Z212" s="42"/>
      <c r="AB212" s="42"/>
      <c r="AE212" s="42"/>
      <c r="AF212" s="42"/>
      <c r="AG212" s="240"/>
    </row>
    <row r="213" spans="6:33" ht="15.75" customHeight="1">
      <c r="F213" s="42"/>
      <c r="L213" s="42"/>
      <c r="P213" s="42"/>
      <c r="Q213" s="42"/>
      <c r="R213" s="42"/>
      <c r="S213" s="42"/>
      <c r="T213" s="42"/>
      <c r="V213" s="42"/>
      <c r="X213" s="42"/>
      <c r="Z213" s="42"/>
      <c r="AB213" s="42"/>
      <c r="AE213" s="42"/>
      <c r="AF213" s="42"/>
      <c r="AG213" s="240"/>
    </row>
    <row r="214" spans="6:33" ht="15.75" customHeight="1">
      <c r="F214" s="42"/>
      <c r="L214" s="42"/>
      <c r="P214" s="42"/>
      <c r="Q214" s="42"/>
      <c r="R214" s="42"/>
      <c r="S214" s="42"/>
      <c r="T214" s="42"/>
      <c r="V214" s="42"/>
      <c r="X214" s="42"/>
      <c r="Z214" s="42"/>
      <c r="AB214" s="42"/>
      <c r="AE214" s="42"/>
      <c r="AF214" s="42"/>
      <c r="AG214" s="240"/>
    </row>
    <row r="215" spans="6:33" ht="15.75" customHeight="1">
      <c r="F215" s="42"/>
      <c r="L215" s="42"/>
      <c r="P215" s="42"/>
      <c r="Q215" s="42"/>
      <c r="R215" s="42"/>
      <c r="S215" s="42"/>
      <c r="T215" s="42"/>
      <c r="V215" s="42"/>
      <c r="X215" s="42"/>
      <c r="Z215" s="42"/>
      <c r="AB215" s="42"/>
      <c r="AE215" s="42"/>
      <c r="AF215" s="42"/>
      <c r="AG215" s="240"/>
    </row>
    <row r="216" spans="6:33" ht="15.75" customHeight="1">
      <c r="F216" s="42"/>
      <c r="L216" s="42"/>
      <c r="P216" s="42"/>
      <c r="Q216" s="42"/>
      <c r="R216" s="42"/>
      <c r="S216" s="42"/>
      <c r="T216" s="42"/>
      <c r="V216" s="42"/>
      <c r="X216" s="42"/>
      <c r="Z216" s="42"/>
      <c r="AB216" s="42"/>
      <c r="AE216" s="42"/>
      <c r="AF216" s="42"/>
      <c r="AG216" s="240"/>
    </row>
    <row r="217" spans="6:33" ht="15.75" customHeight="1">
      <c r="F217" s="42"/>
      <c r="L217" s="42"/>
      <c r="P217" s="42"/>
      <c r="Q217" s="42"/>
      <c r="R217" s="42"/>
      <c r="S217" s="42"/>
      <c r="T217" s="42"/>
      <c r="V217" s="42"/>
      <c r="X217" s="42"/>
      <c r="Z217" s="42"/>
      <c r="AB217" s="42"/>
      <c r="AE217" s="42"/>
      <c r="AF217" s="42"/>
      <c r="AG217" s="240"/>
    </row>
    <row r="218" spans="6:33" ht="15.75" customHeight="1">
      <c r="F218" s="42"/>
      <c r="L218" s="42"/>
      <c r="P218" s="42"/>
      <c r="Q218" s="42"/>
      <c r="R218" s="42"/>
      <c r="S218" s="42"/>
      <c r="T218" s="42"/>
      <c r="V218" s="42"/>
      <c r="X218" s="42"/>
      <c r="Z218" s="42"/>
      <c r="AB218" s="42"/>
      <c r="AE218" s="42"/>
      <c r="AF218" s="42"/>
      <c r="AG218" s="240"/>
    </row>
    <row r="219" spans="6:33" ht="15.75" customHeight="1">
      <c r="F219" s="42"/>
      <c r="L219" s="42"/>
      <c r="P219" s="42"/>
      <c r="Q219" s="42"/>
      <c r="R219" s="42"/>
      <c r="S219" s="42"/>
      <c r="T219" s="42"/>
      <c r="V219" s="42"/>
      <c r="X219" s="42"/>
      <c r="Z219" s="42"/>
      <c r="AB219" s="42"/>
      <c r="AE219" s="42"/>
      <c r="AF219" s="42"/>
      <c r="AG219" s="240"/>
    </row>
    <row r="220" spans="6:33" ht="15.75" customHeight="1">
      <c r="F220" s="42"/>
      <c r="L220" s="42"/>
      <c r="P220" s="42"/>
      <c r="Q220" s="42"/>
      <c r="R220" s="42"/>
      <c r="S220" s="42"/>
      <c r="T220" s="42"/>
      <c r="V220" s="42"/>
      <c r="X220" s="42"/>
      <c r="Z220" s="42"/>
      <c r="AB220" s="42"/>
      <c r="AE220" s="42"/>
      <c r="AF220" s="42"/>
      <c r="AG220" s="240"/>
    </row>
    <row r="221" spans="6:33" ht="15.75" customHeight="1">
      <c r="F221" s="42"/>
      <c r="L221" s="42"/>
      <c r="P221" s="42"/>
      <c r="Q221" s="42"/>
      <c r="R221" s="42"/>
      <c r="S221" s="42"/>
      <c r="T221" s="42"/>
      <c r="V221" s="42"/>
      <c r="X221" s="42"/>
      <c r="Z221" s="42"/>
      <c r="AB221" s="42"/>
      <c r="AE221" s="42"/>
      <c r="AF221" s="42"/>
      <c r="AG221" s="240"/>
    </row>
    <row r="222" spans="6:33" ht="15.75" customHeight="1">
      <c r="F222" s="42"/>
      <c r="L222" s="42"/>
      <c r="P222" s="42"/>
      <c r="Q222" s="42"/>
      <c r="R222" s="42"/>
      <c r="S222" s="42"/>
      <c r="T222" s="42"/>
      <c r="V222" s="42"/>
      <c r="X222" s="42"/>
      <c r="Z222" s="42"/>
      <c r="AB222" s="42"/>
      <c r="AE222" s="42"/>
      <c r="AF222" s="42"/>
      <c r="AG222" s="240"/>
    </row>
    <row r="223" spans="6:33" ht="15.75" customHeight="1">
      <c r="F223" s="42"/>
      <c r="L223" s="42"/>
      <c r="P223" s="42"/>
      <c r="Q223" s="42"/>
      <c r="R223" s="42"/>
      <c r="S223" s="42"/>
      <c r="T223" s="42"/>
      <c r="V223" s="42"/>
      <c r="X223" s="42"/>
      <c r="Z223" s="42"/>
      <c r="AB223" s="42"/>
      <c r="AE223" s="42"/>
      <c r="AF223" s="42"/>
      <c r="AG223" s="240"/>
    </row>
    <row r="224" spans="6:33" ht="15.75" customHeight="1">
      <c r="F224" s="42"/>
      <c r="L224" s="42"/>
      <c r="P224" s="42"/>
      <c r="Q224" s="42"/>
      <c r="R224" s="42"/>
      <c r="S224" s="42"/>
      <c r="T224" s="42"/>
      <c r="V224" s="42"/>
      <c r="X224" s="42"/>
      <c r="Z224" s="42"/>
      <c r="AB224" s="42"/>
      <c r="AE224" s="42"/>
      <c r="AF224" s="42"/>
      <c r="AG224" s="240"/>
    </row>
    <row r="225" spans="6:33" ht="15.75" customHeight="1">
      <c r="F225" s="42"/>
      <c r="L225" s="42"/>
      <c r="P225" s="42"/>
      <c r="Q225" s="42"/>
      <c r="R225" s="42"/>
      <c r="S225" s="42"/>
      <c r="T225" s="42"/>
      <c r="V225" s="42"/>
      <c r="X225" s="42"/>
      <c r="Z225" s="42"/>
      <c r="AB225" s="42"/>
      <c r="AE225" s="42"/>
      <c r="AF225" s="42"/>
      <c r="AG225" s="240"/>
    </row>
    <row r="226" spans="6:33" ht="15.75" customHeight="1">
      <c r="F226" s="42"/>
      <c r="L226" s="42"/>
      <c r="P226" s="42"/>
      <c r="Q226" s="42"/>
      <c r="R226" s="42"/>
      <c r="S226" s="42"/>
      <c r="T226" s="42"/>
      <c r="V226" s="42"/>
      <c r="X226" s="42"/>
      <c r="Z226" s="42"/>
      <c r="AB226" s="42"/>
      <c r="AE226" s="42"/>
      <c r="AF226" s="42"/>
      <c r="AG226" s="240"/>
    </row>
    <row r="227" spans="6:33" ht="15.75" customHeight="1">
      <c r="F227" s="42"/>
      <c r="L227" s="42"/>
      <c r="P227" s="42"/>
      <c r="Q227" s="42"/>
      <c r="R227" s="42"/>
      <c r="S227" s="42"/>
      <c r="T227" s="42"/>
      <c r="V227" s="42"/>
      <c r="X227" s="42"/>
      <c r="Z227" s="42"/>
      <c r="AB227" s="42"/>
      <c r="AE227" s="42"/>
      <c r="AF227" s="42"/>
      <c r="AG227" s="240"/>
    </row>
    <row r="228" spans="6:33" ht="15.75" customHeight="1">
      <c r="F228" s="42"/>
      <c r="L228" s="42"/>
      <c r="P228" s="42"/>
      <c r="Q228" s="42"/>
      <c r="R228" s="42"/>
      <c r="S228" s="42"/>
      <c r="T228" s="42"/>
      <c r="V228" s="42"/>
      <c r="X228" s="42"/>
      <c r="Z228" s="42"/>
      <c r="AB228" s="42"/>
      <c r="AE228" s="42"/>
      <c r="AF228" s="42"/>
      <c r="AG228" s="240"/>
    </row>
    <row r="229" spans="6:33" ht="15.75" customHeight="1">
      <c r="F229" s="42"/>
      <c r="L229" s="42"/>
      <c r="P229" s="42"/>
      <c r="Q229" s="42"/>
      <c r="R229" s="42"/>
      <c r="S229" s="42"/>
      <c r="T229" s="42"/>
      <c r="V229" s="42"/>
      <c r="X229" s="42"/>
      <c r="Z229" s="42"/>
      <c r="AB229" s="42"/>
      <c r="AE229" s="42"/>
      <c r="AF229" s="42"/>
      <c r="AG229" s="240"/>
    </row>
    <row r="230" spans="6:33" ht="15.75" customHeight="1">
      <c r="F230" s="42"/>
      <c r="L230" s="42"/>
      <c r="P230" s="42"/>
      <c r="Q230" s="42"/>
      <c r="R230" s="42"/>
      <c r="S230" s="42"/>
      <c r="T230" s="42"/>
      <c r="V230" s="42"/>
      <c r="X230" s="42"/>
      <c r="Z230" s="42"/>
      <c r="AB230" s="42"/>
      <c r="AE230" s="42"/>
      <c r="AF230" s="42"/>
      <c r="AG230" s="240"/>
    </row>
    <row r="231" spans="6:33" ht="15.75" customHeight="1">
      <c r="F231" s="42"/>
      <c r="L231" s="42"/>
      <c r="P231" s="42"/>
      <c r="Q231" s="42"/>
      <c r="R231" s="42"/>
      <c r="S231" s="42"/>
      <c r="T231" s="42"/>
      <c r="V231" s="42"/>
      <c r="X231" s="42"/>
      <c r="Z231" s="42"/>
      <c r="AB231" s="42"/>
      <c r="AE231" s="42"/>
      <c r="AF231" s="42"/>
      <c r="AG231" s="240"/>
    </row>
    <row r="232" spans="6:33" ht="15.75" customHeight="1">
      <c r="F232" s="42"/>
      <c r="L232" s="42"/>
      <c r="P232" s="42"/>
      <c r="Q232" s="42"/>
      <c r="R232" s="42"/>
      <c r="S232" s="42"/>
      <c r="T232" s="42"/>
      <c r="V232" s="42"/>
      <c r="X232" s="42"/>
      <c r="Z232" s="42"/>
      <c r="AB232" s="42"/>
      <c r="AE232" s="42"/>
      <c r="AF232" s="42"/>
      <c r="AG232" s="240"/>
    </row>
    <row r="233" spans="6:33" ht="15.75" customHeight="1">
      <c r="F233" s="42"/>
      <c r="L233" s="42"/>
      <c r="P233" s="42"/>
      <c r="Q233" s="42"/>
      <c r="R233" s="42"/>
      <c r="S233" s="42"/>
      <c r="T233" s="42"/>
      <c r="V233" s="42"/>
      <c r="X233" s="42"/>
      <c r="Z233" s="42"/>
      <c r="AB233" s="42"/>
      <c r="AE233" s="42"/>
      <c r="AF233" s="42"/>
      <c r="AG233" s="240"/>
    </row>
    <row r="234" spans="6:33" ht="15.75" customHeight="1">
      <c r="F234" s="42"/>
      <c r="L234" s="42"/>
      <c r="P234" s="42"/>
      <c r="Q234" s="42"/>
      <c r="R234" s="42"/>
      <c r="S234" s="42"/>
      <c r="T234" s="42"/>
      <c r="V234" s="42"/>
      <c r="X234" s="42"/>
      <c r="Z234" s="42"/>
      <c r="AB234" s="42"/>
      <c r="AE234" s="42"/>
      <c r="AF234" s="42"/>
      <c r="AG234" s="240"/>
    </row>
    <row r="235" spans="6:33" ht="15.75" customHeight="1">
      <c r="F235" s="42"/>
      <c r="L235" s="42"/>
      <c r="P235" s="42"/>
      <c r="Q235" s="42"/>
      <c r="R235" s="42"/>
      <c r="S235" s="42"/>
      <c r="T235" s="42"/>
      <c r="V235" s="42"/>
      <c r="X235" s="42"/>
      <c r="Z235" s="42"/>
      <c r="AB235" s="42"/>
      <c r="AE235" s="42"/>
      <c r="AF235" s="42"/>
      <c r="AG235" s="240"/>
    </row>
    <row r="236" spans="6:33" ht="15.75" customHeight="1">
      <c r="F236" s="42"/>
      <c r="L236" s="42"/>
      <c r="P236" s="42"/>
      <c r="Q236" s="42"/>
      <c r="R236" s="42"/>
      <c r="S236" s="42"/>
      <c r="T236" s="42"/>
      <c r="V236" s="42"/>
      <c r="X236" s="42"/>
      <c r="Z236" s="42"/>
      <c r="AB236" s="42"/>
      <c r="AE236" s="42"/>
      <c r="AF236" s="42"/>
      <c r="AG236" s="240"/>
    </row>
    <row r="237" spans="6:33" ht="15.75" customHeight="1">
      <c r="F237" s="42"/>
      <c r="L237" s="42"/>
      <c r="P237" s="42"/>
      <c r="Q237" s="42"/>
      <c r="R237" s="42"/>
      <c r="S237" s="42"/>
      <c r="T237" s="42"/>
      <c r="V237" s="42"/>
      <c r="X237" s="42"/>
      <c r="Z237" s="42"/>
      <c r="AB237" s="42"/>
      <c r="AE237" s="42"/>
      <c r="AF237" s="42"/>
      <c r="AG237" s="240"/>
    </row>
    <row r="238" spans="6:33" ht="15.75" customHeight="1">
      <c r="F238" s="42"/>
      <c r="L238" s="42"/>
      <c r="P238" s="42"/>
      <c r="Q238" s="42"/>
      <c r="R238" s="42"/>
      <c r="S238" s="42"/>
      <c r="T238" s="42"/>
      <c r="V238" s="42"/>
      <c r="X238" s="42"/>
      <c r="Z238" s="42"/>
      <c r="AB238" s="42"/>
      <c r="AE238" s="42"/>
      <c r="AF238" s="42"/>
      <c r="AG238" s="240"/>
    </row>
    <row r="239" spans="6:33" ht="15.75" customHeight="1">
      <c r="F239" s="42"/>
      <c r="L239" s="42"/>
      <c r="P239" s="42"/>
      <c r="Q239" s="42"/>
      <c r="R239" s="42"/>
      <c r="S239" s="42"/>
      <c r="T239" s="42"/>
      <c r="V239" s="42"/>
      <c r="X239" s="42"/>
      <c r="Z239" s="42"/>
      <c r="AB239" s="42"/>
      <c r="AE239" s="42"/>
      <c r="AF239" s="42"/>
      <c r="AG239" s="240"/>
    </row>
    <row r="240" spans="6:33" ht="15.75" customHeight="1">
      <c r="F240" s="42"/>
      <c r="L240" s="42"/>
      <c r="P240" s="42"/>
      <c r="Q240" s="42"/>
      <c r="R240" s="42"/>
      <c r="S240" s="42"/>
      <c r="T240" s="42"/>
      <c r="V240" s="42"/>
      <c r="X240" s="42"/>
      <c r="Z240" s="42"/>
      <c r="AB240" s="42"/>
      <c r="AE240" s="42"/>
      <c r="AF240" s="42"/>
      <c r="AG240" s="240"/>
    </row>
    <row r="241" spans="6:33" ht="15.75" customHeight="1">
      <c r="F241" s="42"/>
      <c r="L241" s="42"/>
      <c r="P241" s="42"/>
      <c r="Q241" s="42"/>
      <c r="R241" s="42"/>
      <c r="S241" s="42"/>
      <c r="T241" s="42"/>
      <c r="V241" s="42"/>
      <c r="X241" s="42"/>
      <c r="Z241" s="42"/>
      <c r="AB241" s="42"/>
      <c r="AE241" s="42"/>
      <c r="AF241" s="42"/>
      <c r="AG241" s="240"/>
    </row>
    <row r="242" spans="6:33" ht="15.75" customHeight="1">
      <c r="F242" s="42"/>
      <c r="L242" s="42"/>
      <c r="P242" s="42"/>
      <c r="Q242" s="42"/>
      <c r="R242" s="42"/>
      <c r="S242" s="42"/>
      <c r="T242" s="42"/>
      <c r="V242" s="42"/>
      <c r="X242" s="42"/>
      <c r="Z242" s="42"/>
      <c r="AB242" s="42"/>
      <c r="AE242" s="42"/>
      <c r="AF242" s="42"/>
      <c r="AG242" s="240"/>
    </row>
    <row r="243" spans="6:33" ht="15.75" customHeight="1">
      <c r="F243" s="42"/>
      <c r="L243" s="42"/>
      <c r="P243" s="42"/>
      <c r="Q243" s="42"/>
      <c r="R243" s="42"/>
      <c r="S243" s="42"/>
      <c r="T243" s="42"/>
      <c r="V243" s="42"/>
      <c r="X243" s="42"/>
      <c r="Z243" s="42"/>
      <c r="AB243" s="42"/>
      <c r="AE243" s="42"/>
      <c r="AF243" s="42"/>
      <c r="AG243" s="240"/>
    </row>
    <row r="244" spans="6:33" ht="15.75" customHeight="1">
      <c r="F244" s="42"/>
      <c r="L244" s="42"/>
      <c r="P244" s="42"/>
      <c r="Q244" s="42"/>
      <c r="R244" s="42"/>
      <c r="S244" s="42"/>
      <c r="T244" s="42"/>
      <c r="V244" s="42"/>
      <c r="X244" s="42"/>
      <c r="Z244" s="42"/>
      <c r="AB244" s="42"/>
      <c r="AE244" s="42"/>
      <c r="AF244" s="42"/>
      <c r="AG244" s="240"/>
    </row>
    <row r="245" spans="6:33" ht="15.75" customHeight="1">
      <c r="F245" s="42"/>
      <c r="L245" s="42"/>
      <c r="P245" s="42"/>
      <c r="Q245" s="42"/>
      <c r="R245" s="42"/>
      <c r="S245" s="42"/>
      <c r="T245" s="42"/>
      <c r="V245" s="42"/>
      <c r="X245" s="42"/>
      <c r="Z245" s="42"/>
      <c r="AB245" s="42"/>
      <c r="AE245" s="42"/>
      <c r="AF245" s="42"/>
      <c r="AG245" s="240"/>
    </row>
    <row r="246" spans="6:33" ht="15.75" customHeight="1">
      <c r="F246" s="42"/>
      <c r="L246" s="42"/>
      <c r="P246" s="42"/>
      <c r="Q246" s="42"/>
      <c r="R246" s="42"/>
      <c r="S246" s="42"/>
      <c r="T246" s="42"/>
      <c r="V246" s="42"/>
      <c r="X246" s="42"/>
      <c r="Z246" s="42"/>
      <c r="AB246" s="42"/>
      <c r="AE246" s="42"/>
      <c r="AF246" s="42"/>
      <c r="AG246" s="240"/>
    </row>
    <row r="247" spans="6:33" ht="15.75" customHeight="1">
      <c r="F247" s="42"/>
      <c r="L247" s="42"/>
      <c r="P247" s="42"/>
      <c r="Q247" s="42"/>
      <c r="R247" s="42"/>
      <c r="S247" s="42"/>
      <c r="T247" s="42"/>
      <c r="V247" s="42"/>
      <c r="X247" s="42"/>
      <c r="Z247" s="42"/>
      <c r="AB247" s="42"/>
      <c r="AE247" s="42"/>
      <c r="AF247" s="42"/>
      <c r="AG247" s="240"/>
    </row>
    <row r="248" spans="6:33" ht="15.75" customHeight="1">
      <c r="F248" s="42"/>
      <c r="L248" s="42"/>
      <c r="P248" s="42"/>
      <c r="Q248" s="42"/>
      <c r="R248" s="42"/>
      <c r="S248" s="42"/>
      <c r="T248" s="42"/>
      <c r="V248" s="42"/>
      <c r="X248" s="42"/>
      <c r="Z248" s="42"/>
      <c r="AB248" s="42"/>
      <c r="AE248" s="42"/>
      <c r="AF248" s="42"/>
      <c r="AG248" s="240"/>
    </row>
    <row r="249" spans="6:33" ht="15.75" customHeight="1">
      <c r="F249" s="42"/>
      <c r="L249" s="42"/>
      <c r="P249" s="42"/>
      <c r="Q249" s="42"/>
      <c r="R249" s="42"/>
      <c r="S249" s="42"/>
      <c r="T249" s="42"/>
      <c r="V249" s="42"/>
      <c r="X249" s="42"/>
      <c r="Z249" s="42"/>
      <c r="AB249" s="42"/>
      <c r="AE249" s="42"/>
      <c r="AF249" s="42"/>
      <c r="AG249" s="240"/>
    </row>
    <row r="250" spans="6:33" ht="15.75" customHeight="1">
      <c r="F250" s="42"/>
      <c r="L250" s="42"/>
      <c r="P250" s="42"/>
      <c r="Q250" s="42"/>
      <c r="R250" s="42"/>
      <c r="S250" s="42"/>
      <c r="T250" s="42"/>
      <c r="V250" s="42"/>
      <c r="X250" s="42"/>
      <c r="Z250" s="42"/>
      <c r="AB250" s="42"/>
      <c r="AE250" s="42"/>
      <c r="AF250" s="42"/>
      <c r="AG250" s="240"/>
    </row>
    <row r="251" spans="6:33" ht="15.75" customHeight="1">
      <c r="F251" s="42"/>
      <c r="L251" s="42"/>
      <c r="P251" s="42"/>
      <c r="Q251" s="42"/>
      <c r="R251" s="42"/>
      <c r="S251" s="42"/>
      <c r="T251" s="42"/>
      <c r="V251" s="42"/>
      <c r="X251" s="42"/>
      <c r="Z251" s="42"/>
      <c r="AB251" s="42"/>
      <c r="AE251" s="42"/>
      <c r="AF251" s="42"/>
      <c r="AG251" s="240"/>
    </row>
    <row r="252" spans="6:33" ht="15.75" customHeight="1">
      <c r="F252" s="42"/>
      <c r="L252" s="42"/>
      <c r="P252" s="42"/>
      <c r="Q252" s="42"/>
      <c r="R252" s="42"/>
      <c r="S252" s="42"/>
      <c r="T252" s="42"/>
      <c r="V252" s="42"/>
      <c r="X252" s="42"/>
      <c r="Z252" s="42"/>
      <c r="AB252" s="42"/>
      <c r="AE252" s="42"/>
      <c r="AF252" s="42"/>
      <c r="AG252" s="240"/>
    </row>
    <row r="253" spans="6:33" ht="15.75" customHeight="1">
      <c r="F253" s="42"/>
      <c r="L253" s="42"/>
      <c r="P253" s="42"/>
      <c r="Q253" s="42"/>
      <c r="R253" s="42"/>
      <c r="S253" s="42"/>
      <c r="T253" s="42"/>
      <c r="V253" s="42"/>
      <c r="X253" s="42"/>
      <c r="Z253" s="42"/>
      <c r="AB253" s="42"/>
      <c r="AE253" s="42"/>
      <c r="AF253" s="42"/>
      <c r="AG253" s="240"/>
    </row>
    <row r="254" spans="6:33" ht="15.75" customHeight="1">
      <c r="F254" s="42"/>
      <c r="L254" s="42"/>
      <c r="P254" s="42"/>
      <c r="Q254" s="42"/>
      <c r="R254" s="42"/>
      <c r="S254" s="42"/>
      <c r="T254" s="42"/>
      <c r="V254" s="42"/>
      <c r="X254" s="42"/>
      <c r="Z254" s="42"/>
      <c r="AB254" s="42"/>
      <c r="AE254" s="42"/>
      <c r="AF254" s="42"/>
      <c r="AG254" s="240"/>
    </row>
    <row r="255" spans="6:33" ht="15.75" customHeight="1">
      <c r="F255" s="42"/>
      <c r="L255" s="42"/>
      <c r="P255" s="42"/>
      <c r="Q255" s="42"/>
      <c r="R255" s="42"/>
      <c r="S255" s="42"/>
      <c r="T255" s="42"/>
      <c r="V255" s="42"/>
      <c r="X255" s="42"/>
      <c r="Z255" s="42"/>
      <c r="AB255" s="42"/>
      <c r="AE255" s="42"/>
      <c r="AF255" s="42"/>
      <c r="AG255" s="240"/>
    </row>
    <row r="256" spans="6:33" ht="15.75" customHeight="1">
      <c r="F256" s="42"/>
      <c r="L256" s="42"/>
      <c r="P256" s="42"/>
      <c r="Q256" s="42"/>
      <c r="R256" s="42"/>
      <c r="S256" s="42"/>
      <c r="T256" s="42"/>
      <c r="V256" s="42"/>
      <c r="X256" s="42"/>
      <c r="Z256" s="42"/>
      <c r="AB256" s="42"/>
      <c r="AE256" s="42"/>
      <c r="AF256" s="42"/>
      <c r="AG256" s="240"/>
    </row>
    <row r="257" spans="6:33" ht="15.75" customHeight="1">
      <c r="F257" s="42"/>
      <c r="L257" s="42"/>
      <c r="P257" s="42"/>
      <c r="Q257" s="42"/>
      <c r="R257" s="42"/>
      <c r="S257" s="42"/>
      <c r="T257" s="42"/>
      <c r="V257" s="42"/>
      <c r="X257" s="42"/>
      <c r="Z257" s="42"/>
      <c r="AB257" s="42"/>
      <c r="AE257" s="42"/>
      <c r="AF257" s="42"/>
      <c r="AG257" s="240"/>
    </row>
    <row r="258" spans="6:33" ht="15.75" customHeight="1">
      <c r="F258" s="42"/>
      <c r="L258" s="42"/>
      <c r="P258" s="42"/>
      <c r="Q258" s="42"/>
      <c r="R258" s="42"/>
      <c r="S258" s="42"/>
      <c r="T258" s="42"/>
      <c r="V258" s="42"/>
      <c r="X258" s="42"/>
      <c r="Z258" s="42"/>
      <c r="AB258" s="42"/>
      <c r="AE258" s="42"/>
      <c r="AF258" s="42"/>
      <c r="AG258" s="240"/>
    </row>
    <row r="259" spans="6:33" ht="15.75" customHeight="1">
      <c r="F259" s="42"/>
      <c r="L259" s="42"/>
      <c r="P259" s="42"/>
      <c r="Q259" s="42"/>
      <c r="R259" s="42"/>
      <c r="S259" s="42"/>
      <c r="T259" s="42"/>
      <c r="V259" s="42"/>
      <c r="X259" s="42"/>
      <c r="Z259" s="42"/>
      <c r="AB259" s="42"/>
      <c r="AE259" s="42"/>
      <c r="AF259" s="42"/>
      <c r="AG259" s="240"/>
    </row>
    <row r="260" spans="6:33" ht="15.75" customHeight="1">
      <c r="F260" s="42"/>
      <c r="L260" s="42"/>
      <c r="P260" s="42"/>
      <c r="Q260" s="42"/>
      <c r="R260" s="42"/>
      <c r="S260" s="42"/>
      <c r="T260" s="42"/>
      <c r="V260" s="42"/>
      <c r="X260" s="42"/>
      <c r="Z260" s="42"/>
      <c r="AB260" s="42"/>
      <c r="AE260" s="42"/>
      <c r="AF260" s="42"/>
      <c r="AG260" s="240"/>
    </row>
    <row r="261" spans="6:33" ht="15.75" customHeight="1">
      <c r="F261" s="42"/>
      <c r="L261" s="42"/>
      <c r="P261" s="42"/>
      <c r="Q261" s="42"/>
      <c r="R261" s="42"/>
      <c r="S261" s="42"/>
      <c r="T261" s="42"/>
      <c r="V261" s="42"/>
      <c r="X261" s="42"/>
      <c r="Z261" s="42"/>
      <c r="AB261" s="42"/>
      <c r="AE261" s="42"/>
      <c r="AF261" s="42"/>
      <c r="AG261" s="240"/>
    </row>
    <row r="262" spans="6:33" ht="15.75" customHeight="1">
      <c r="F262" s="42"/>
      <c r="L262" s="42"/>
      <c r="P262" s="42"/>
      <c r="Q262" s="42"/>
      <c r="R262" s="42"/>
      <c r="S262" s="42"/>
      <c r="T262" s="42"/>
      <c r="V262" s="42"/>
      <c r="X262" s="42"/>
      <c r="Z262" s="42"/>
      <c r="AB262" s="42"/>
      <c r="AE262" s="42"/>
      <c r="AF262" s="42"/>
      <c r="AG262" s="240"/>
    </row>
    <row r="263" spans="6:33" ht="15.75" customHeight="1">
      <c r="F263" s="42"/>
      <c r="L263" s="42"/>
      <c r="P263" s="42"/>
      <c r="Q263" s="42"/>
      <c r="R263" s="42"/>
      <c r="S263" s="42"/>
      <c r="T263" s="42"/>
      <c r="V263" s="42"/>
      <c r="X263" s="42"/>
      <c r="Z263" s="42"/>
      <c r="AB263" s="42"/>
      <c r="AE263" s="42"/>
      <c r="AF263" s="42"/>
      <c r="AG263" s="240"/>
    </row>
    <row r="264" spans="6:33" ht="15.75" customHeight="1">
      <c r="F264" s="42"/>
      <c r="L264" s="42"/>
      <c r="P264" s="42"/>
      <c r="Q264" s="42"/>
      <c r="R264" s="42"/>
      <c r="S264" s="42"/>
      <c r="T264" s="42"/>
      <c r="V264" s="42"/>
      <c r="X264" s="42"/>
      <c r="Z264" s="42"/>
      <c r="AB264" s="42"/>
      <c r="AE264" s="42"/>
      <c r="AF264" s="42"/>
      <c r="AG264" s="240"/>
    </row>
    <row r="265" spans="6:33" ht="15.75" customHeight="1">
      <c r="F265" s="42"/>
      <c r="L265" s="42"/>
      <c r="P265" s="42"/>
      <c r="Q265" s="42"/>
      <c r="R265" s="42"/>
      <c r="S265" s="42"/>
      <c r="T265" s="42"/>
      <c r="V265" s="42"/>
      <c r="X265" s="42"/>
      <c r="Z265" s="42"/>
      <c r="AB265" s="42"/>
      <c r="AE265" s="42"/>
      <c r="AF265" s="42"/>
      <c r="AG265" s="240"/>
    </row>
    <row r="266" spans="6:33" ht="15.75" customHeight="1">
      <c r="F266" s="42"/>
      <c r="L266" s="42"/>
      <c r="P266" s="42"/>
      <c r="Q266" s="42"/>
      <c r="R266" s="42"/>
      <c r="S266" s="42"/>
      <c r="T266" s="42"/>
      <c r="V266" s="42"/>
      <c r="X266" s="42"/>
      <c r="Z266" s="42"/>
      <c r="AB266" s="42"/>
      <c r="AE266" s="42"/>
      <c r="AF266" s="42"/>
      <c r="AG266" s="240"/>
    </row>
    <row r="267" spans="6:33" ht="15.75" customHeight="1">
      <c r="F267" s="42"/>
      <c r="L267" s="42"/>
      <c r="P267" s="42"/>
      <c r="Q267" s="42"/>
      <c r="R267" s="42"/>
      <c r="S267" s="42"/>
      <c r="T267" s="42"/>
      <c r="V267" s="42"/>
      <c r="X267" s="42"/>
      <c r="Z267" s="42"/>
      <c r="AB267" s="42"/>
      <c r="AE267" s="42"/>
      <c r="AF267" s="42"/>
      <c r="AG267" s="240"/>
    </row>
    <row r="268" spans="6:33" ht="15.75" customHeight="1">
      <c r="F268" s="42"/>
      <c r="L268" s="42"/>
      <c r="P268" s="42"/>
      <c r="Q268" s="42"/>
      <c r="R268" s="42"/>
      <c r="S268" s="42"/>
      <c r="T268" s="42"/>
      <c r="V268" s="42"/>
      <c r="X268" s="42"/>
      <c r="Z268" s="42"/>
      <c r="AB268" s="42"/>
      <c r="AE268" s="42"/>
      <c r="AF268" s="42"/>
      <c r="AG268" s="240"/>
    </row>
    <row r="269" spans="6:33" ht="15.75" customHeight="1">
      <c r="F269" s="42"/>
      <c r="L269" s="42"/>
      <c r="P269" s="42"/>
      <c r="Q269" s="42"/>
      <c r="R269" s="42"/>
      <c r="S269" s="42"/>
      <c r="T269" s="42"/>
      <c r="V269" s="42"/>
      <c r="X269" s="42"/>
      <c r="Z269" s="42"/>
      <c r="AB269" s="42"/>
      <c r="AE269" s="42"/>
      <c r="AF269" s="42"/>
      <c r="AG269" s="240"/>
    </row>
    <row r="270" spans="6:33" ht="15.75" customHeight="1">
      <c r="F270" s="42"/>
      <c r="L270" s="42"/>
      <c r="P270" s="42"/>
      <c r="Q270" s="42"/>
      <c r="R270" s="42"/>
      <c r="S270" s="42"/>
      <c r="T270" s="42"/>
      <c r="V270" s="42"/>
      <c r="X270" s="42"/>
      <c r="Z270" s="42"/>
      <c r="AB270" s="42"/>
      <c r="AE270" s="42"/>
      <c r="AF270" s="42"/>
      <c r="AG270" s="240"/>
    </row>
    <row r="271" spans="6:33" ht="15.75" customHeight="1">
      <c r="F271" s="42"/>
      <c r="L271" s="42"/>
      <c r="P271" s="42"/>
      <c r="Q271" s="42"/>
      <c r="R271" s="42"/>
      <c r="S271" s="42"/>
      <c r="T271" s="42"/>
      <c r="V271" s="42"/>
      <c r="X271" s="42"/>
      <c r="Z271" s="42"/>
      <c r="AB271" s="42"/>
      <c r="AE271" s="42"/>
      <c r="AF271" s="42"/>
      <c r="AG271" s="240"/>
    </row>
    <row r="272" spans="6:33" ht="15.75" customHeight="1">
      <c r="F272" s="42"/>
      <c r="L272" s="42"/>
      <c r="P272" s="42"/>
      <c r="Q272" s="42"/>
      <c r="R272" s="42"/>
      <c r="S272" s="42"/>
      <c r="T272" s="42"/>
      <c r="V272" s="42"/>
      <c r="X272" s="42"/>
      <c r="Z272" s="42"/>
      <c r="AB272" s="42"/>
      <c r="AE272" s="42"/>
      <c r="AF272" s="42"/>
      <c r="AG272" s="240"/>
    </row>
    <row r="273" spans="6:33" ht="15.75" customHeight="1">
      <c r="F273" s="42"/>
      <c r="L273" s="42"/>
      <c r="P273" s="42"/>
      <c r="Q273" s="42"/>
      <c r="R273" s="42"/>
      <c r="S273" s="42"/>
      <c r="T273" s="42"/>
      <c r="V273" s="42"/>
      <c r="X273" s="42"/>
      <c r="Z273" s="42"/>
      <c r="AB273" s="42"/>
      <c r="AE273" s="42"/>
      <c r="AF273" s="42"/>
      <c r="AG273" s="240"/>
    </row>
    <row r="274" spans="6:33" ht="15.75" customHeight="1">
      <c r="F274" s="42"/>
      <c r="L274" s="42"/>
      <c r="P274" s="42"/>
      <c r="Q274" s="42"/>
      <c r="R274" s="42"/>
      <c r="S274" s="42"/>
      <c r="T274" s="42"/>
      <c r="V274" s="42"/>
      <c r="X274" s="42"/>
      <c r="Z274" s="42"/>
      <c r="AB274" s="42"/>
      <c r="AE274" s="42"/>
      <c r="AF274" s="42"/>
      <c r="AG274" s="240"/>
    </row>
    <row r="275" spans="6:33" ht="15.75" customHeight="1">
      <c r="F275" s="42"/>
      <c r="L275" s="42"/>
      <c r="P275" s="42"/>
      <c r="Q275" s="42"/>
      <c r="R275" s="42"/>
      <c r="S275" s="42"/>
      <c r="T275" s="42"/>
      <c r="V275" s="42"/>
      <c r="X275" s="42"/>
      <c r="Z275" s="42"/>
      <c r="AB275" s="42"/>
      <c r="AE275" s="42"/>
      <c r="AF275" s="42"/>
      <c r="AG275" s="240"/>
    </row>
    <row r="276" spans="6:33" ht="15.75" customHeight="1">
      <c r="F276" s="42"/>
      <c r="L276" s="42"/>
      <c r="P276" s="42"/>
      <c r="Q276" s="42"/>
      <c r="R276" s="42"/>
      <c r="S276" s="42"/>
      <c r="T276" s="42"/>
      <c r="V276" s="42"/>
      <c r="X276" s="42"/>
      <c r="Z276" s="42"/>
      <c r="AB276" s="42"/>
      <c r="AE276" s="42"/>
      <c r="AF276" s="42"/>
      <c r="AG276" s="240"/>
    </row>
    <row r="277" spans="6:33" ht="15.75" customHeight="1">
      <c r="F277" s="42"/>
      <c r="L277" s="42"/>
      <c r="P277" s="42"/>
      <c r="Q277" s="42"/>
      <c r="R277" s="42"/>
      <c r="S277" s="42"/>
      <c r="T277" s="42"/>
      <c r="V277" s="42"/>
      <c r="X277" s="42"/>
      <c r="Z277" s="42"/>
      <c r="AB277" s="42"/>
      <c r="AE277" s="42"/>
      <c r="AF277" s="42"/>
      <c r="AG277" s="240"/>
    </row>
    <row r="278" spans="6:33" ht="15.75" customHeight="1">
      <c r="F278" s="42"/>
      <c r="L278" s="42"/>
      <c r="P278" s="42"/>
      <c r="Q278" s="42"/>
      <c r="R278" s="42"/>
      <c r="S278" s="42"/>
      <c r="T278" s="42"/>
      <c r="V278" s="42"/>
      <c r="X278" s="42"/>
      <c r="Z278" s="42"/>
      <c r="AB278" s="42"/>
      <c r="AE278" s="42"/>
      <c r="AF278" s="42"/>
      <c r="AG278" s="240"/>
    </row>
    <row r="279" spans="6:33" ht="15.75" customHeight="1">
      <c r="F279" s="42"/>
      <c r="L279" s="42"/>
      <c r="P279" s="42"/>
      <c r="Q279" s="42"/>
      <c r="R279" s="42"/>
      <c r="S279" s="42"/>
      <c r="T279" s="42"/>
      <c r="V279" s="42"/>
      <c r="X279" s="42"/>
      <c r="Z279" s="42"/>
      <c r="AB279" s="42"/>
      <c r="AE279" s="42"/>
      <c r="AF279" s="42"/>
      <c r="AG279" s="240"/>
    </row>
    <row r="280" spans="6:33" ht="15.75" customHeight="1">
      <c r="F280" s="42"/>
      <c r="L280" s="42"/>
      <c r="P280" s="42"/>
      <c r="Q280" s="42"/>
      <c r="R280" s="42"/>
      <c r="S280" s="42"/>
      <c r="T280" s="42"/>
      <c r="V280" s="42"/>
      <c r="X280" s="42"/>
      <c r="Z280" s="42"/>
      <c r="AB280" s="42"/>
      <c r="AE280" s="42"/>
      <c r="AF280" s="42"/>
      <c r="AG280" s="240"/>
    </row>
    <row r="281" spans="6:33" ht="15.75" customHeight="1">
      <c r="F281" s="42"/>
      <c r="L281" s="42"/>
      <c r="P281" s="42"/>
      <c r="Q281" s="42"/>
      <c r="R281" s="42"/>
      <c r="S281" s="42"/>
      <c r="T281" s="42"/>
      <c r="V281" s="42"/>
      <c r="X281" s="42"/>
      <c r="Z281" s="42"/>
      <c r="AB281" s="42"/>
      <c r="AE281" s="42"/>
      <c r="AF281" s="42"/>
      <c r="AG281" s="240"/>
    </row>
    <row r="282" spans="6:33" ht="15.75" customHeight="1">
      <c r="F282" s="42"/>
      <c r="L282" s="42"/>
      <c r="P282" s="42"/>
      <c r="Q282" s="42"/>
      <c r="R282" s="42"/>
      <c r="S282" s="42"/>
      <c r="T282" s="42"/>
      <c r="V282" s="42"/>
      <c r="X282" s="42"/>
      <c r="Z282" s="42"/>
      <c r="AB282" s="42"/>
      <c r="AE282" s="42"/>
      <c r="AF282" s="42"/>
      <c r="AG282" s="240"/>
    </row>
    <row r="283" spans="6:33" ht="15.75" customHeight="1">
      <c r="F283" s="42"/>
      <c r="L283" s="42"/>
      <c r="P283" s="42"/>
      <c r="Q283" s="42"/>
      <c r="R283" s="42"/>
      <c r="S283" s="42"/>
      <c r="T283" s="42"/>
      <c r="V283" s="42"/>
      <c r="X283" s="42"/>
      <c r="Z283" s="42"/>
      <c r="AB283" s="42"/>
      <c r="AE283" s="42"/>
      <c r="AF283" s="42"/>
      <c r="AG283" s="240"/>
    </row>
    <row r="284" spans="6:33" ht="15.75" customHeight="1">
      <c r="F284" s="42"/>
      <c r="L284" s="42"/>
      <c r="P284" s="42"/>
      <c r="Q284" s="42"/>
      <c r="R284" s="42"/>
      <c r="S284" s="42"/>
      <c r="T284" s="42"/>
      <c r="V284" s="42"/>
      <c r="X284" s="42"/>
      <c r="Z284" s="42"/>
      <c r="AB284" s="42"/>
      <c r="AE284" s="42"/>
      <c r="AF284" s="42"/>
      <c r="AG284" s="240"/>
    </row>
    <row r="285" spans="6:33" ht="15.75" customHeight="1">
      <c r="F285" s="42"/>
      <c r="L285" s="42"/>
      <c r="P285" s="42"/>
      <c r="Q285" s="42"/>
      <c r="R285" s="42"/>
      <c r="S285" s="42"/>
      <c r="T285" s="42"/>
      <c r="V285" s="42"/>
      <c r="X285" s="42"/>
      <c r="Z285" s="42"/>
      <c r="AB285" s="42"/>
      <c r="AE285" s="42"/>
      <c r="AF285" s="42"/>
      <c r="AG285" s="240"/>
    </row>
    <row r="286" spans="6:33" ht="15.75" customHeight="1">
      <c r="F286" s="42"/>
      <c r="L286" s="42"/>
      <c r="P286" s="42"/>
      <c r="Q286" s="42"/>
      <c r="R286" s="42"/>
      <c r="S286" s="42"/>
      <c r="T286" s="42"/>
      <c r="V286" s="42"/>
      <c r="X286" s="42"/>
      <c r="Z286" s="42"/>
      <c r="AB286" s="42"/>
      <c r="AE286" s="42"/>
      <c r="AF286" s="42"/>
      <c r="AG286" s="240"/>
    </row>
    <row r="287" spans="6:33" ht="15.75" customHeight="1">
      <c r="F287" s="42"/>
      <c r="L287" s="42"/>
      <c r="P287" s="42"/>
      <c r="Q287" s="42"/>
      <c r="R287" s="42"/>
      <c r="S287" s="42"/>
      <c r="T287" s="42"/>
      <c r="V287" s="42"/>
      <c r="X287" s="42"/>
      <c r="Z287" s="42"/>
      <c r="AB287" s="42"/>
      <c r="AE287" s="42"/>
      <c r="AF287" s="42"/>
      <c r="AG287" s="240"/>
    </row>
    <row r="288" spans="6:33" ht="15.75" customHeight="1">
      <c r="F288" s="42"/>
      <c r="L288" s="42"/>
      <c r="P288" s="42"/>
      <c r="Q288" s="42"/>
      <c r="R288" s="42"/>
      <c r="S288" s="42"/>
      <c r="T288" s="42"/>
      <c r="V288" s="42"/>
      <c r="X288" s="42"/>
      <c r="Z288" s="42"/>
      <c r="AB288" s="42"/>
      <c r="AE288" s="42"/>
      <c r="AF288" s="42"/>
      <c r="AG288" s="240"/>
    </row>
    <row r="289" spans="6:33" ht="15.75" customHeight="1">
      <c r="F289" s="42"/>
      <c r="L289" s="42"/>
      <c r="P289" s="42"/>
      <c r="Q289" s="42"/>
      <c r="R289" s="42"/>
      <c r="S289" s="42"/>
      <c r="T289" s="42"/>
      <c r="V289" s="42"/>
      <c r="X289" s="42"/>
      <c r="Z289" s="42"/>
      <c r="AB289" s="42"/>
      <c r="AE289" s="42"/>
      <c r="AF289" s="42"/>
      <c r="AG289" s="240"/>
    </row>
    <row r="290" spans="6:33" ht="15.75" customHeight="1">
      <c r="F290" s="42"/>
      <c r="L290" s="42"/>
      <c r="P290" s="42"/>
      <c r="Q290" s="42"/>
      <c r="R290" s="42"/>
      <c r="S290" s="42"/>
      <c r="T290" s="42"/>
      <c r="V290" s="42"/>
      <c r="X290" s="42"/>
      <c r="Z290" s="42"/>
      <c r="AB290" s="42"/>
      <c r="AE290" s="42"/>
      <c r="AF290" s="42"/>
      <c r="AG290" s="240"/>
    </row>
    <row r="291" spans="6:33" ht="15.75" customHeight="1">
      <c r="F291" s="42"/>
      <c r="L291" s="42"/>
      <c r="P291" s="42"/>
      <c r="Q291" s="42"/>
      <c r="R291" s="42"/>
      <c r="S291" s="42"/>
      <c r="T291" s="42"/>
      <c r="V291" s="42"/>
      <c r="X291" s="42"/>
      <c r="Z291" s="42"/>
      <c r="AB291" s="42"/>
      <c r="AE291" s="42"/>
      <c r="AF291" s="42"/>
      <c r="AG291" s="240"/>
    </row>
    <row r="292" spans="6:33" ht="15.75" customHeight="1">
      <c r="F292" s="42"/>
      <c r="L292" s="42"/>
      <c r="P292" s="42"/>
      <c r="Q292" s="42"/>
      <c r="R292" s="42"/>
      <c r="S292" s="42"/>
      <c r="T292" s="42"/>
      <c r="V292" s="42"/>
      <c r="X292" s="42"/>
      <c r="Z292" s="42"/>
      <c r="AB292" s="42"/>
      <c r="AE292" s="42"/>
      <c r="AF292" s="42"/>
      <c r="AG292" s="240"/>
    </row>
    <row r="293" spans="6:33" ht="15.75" customHeight="1">
      <c r="F293" s="42"/>
      <c r="L293" s="42"/>
      <c r="P293" s="42"/>
      <c r="Q293" s="42"/>
      <c r="R293" s="42"/>
      <c r="S293" s="42"/>
      <c r="T293" s="42"/>
      <c r="V293" s="42"/>
      <c r="X293" s="42"/>
      <c r="Z293" s="42"/>
      <c r="AB293" s="42"/>
      <c r="AE293" s="42"/>
      <c r="AF293" s="42"/>
      <c r="AG293" s="240"/>
    </row>
    <row r="294" spans="6:33" ht="15.75" customHeight="1">
      <c r="F294" s="42"/>
      <c r="L294" s="42"/>
      <c r="P294" s="42"/>
      <c r="Q294" s="42"/>
      <c r="R294" s="42"/>
      <c r="S294" s="42"/>
      <c r="T294" s="42"/>
      <c r="V294" s="42"/>
      <c r="X294" s="42"/>
      <c r="Z294" s="42"/>
      <c r="AB294" s="42"/>
      <c r="AE294" s="42"/>
      <c r="AF294" s="42"/>
      <c r="AG294" s="240"/>
    </row>
    <row r="295" spans="6:33" ht="15.75" customHeight="1">
      <c r="F295" s="42"/>
      <c r="L295" s="42"/>
      <c r="P295" s="42"/>
      <c r="Q295" s="42"/>
      <c r="R295" s="42"/>
      <c r="S295" s="42"/>
      <c r="T295" s="42"/>
      <c r="V295" s="42"/>
      <c r="X295" s="42"/>
      <c r="Z295" s="42"/>
      <c r="AB295" s="42"/>
      <c r="AE295" s="42"/>
      <c r="AF295" s="42"/>
      <c r="AG295" s="240"/>
    </row>
    <row r="296" spans="6:33" ht="15.75" customHeight="1">
      <c r="F296" s="42"/>
      <c r="L296" s="42"/>
      <c r="P296" s="42"/>
      <c r="Q296" s="42"/>
      <c r="R296" s="42"/>
      <c r="S296" s="42"/>
      <c r="T296" s="42"/>
      <c r="V296" s="42"/>
      <c r="X296" s="42"/>
      <c r="Z296" s="42"/>
      <c r="AB296" s="42"/>
      <c r="AE296" s="42"/>
      <c r="AF296" s="42"/>
      <c r="AG296" s="240"/>
    </row>
    <row r="297" spans="6:33" ht="15.75" customHeight="1">
      <c r="F297" s="42"/>
      <c r="L297" s="42"/>
      <c r="P297" s="42"/>
      <c r="Q297" s="42"/>
      <c r="R297" s="42"/>
      <c r="S297" s="42"/>
      <c r="T297" s="42"/>
      <c r="V297" s="42"/>
      <c r="X297" s="42"/>
      <c r="Z297" s="42"/>
      <c r="AB297" s="42"/>
      <c r="AE297" s="42"/>
      <c r="AF297" s="42"/>
      <c r="AG297" s="240"/>
    </row>
    <row r="298" spans="6:33" ht="15.75" customHeight="1">
      <c r="F298" s="42"/>
      <c r="L298" s="42"/>
      <c r="P298" s="42"/>
      <c r="Q298" s="42"/>
      <c r="R298" s="42"/>
      <c r="S298" s="42"/>
      <c r="T298" s="42"/>
      <c r="V298" s="42"/>
      <c r="X298" s="42"/>
      <c r="Z298" s="42"/>
      <c r="AB298" s="42"/>
      <c r="AE298" s="42"/>
      <c r="AF298" s="42"/>
      <c r="AG298" s="240"/>
    </row>
    <row r="299" spans="6:33" ht="15.75" customHeight="1">
      <c r="F299" s="42"/>
      <c r="L299" s="42"/>
      <c r="P299" s="42"/>
      <c r="Q299" s="42"/>
      <c r="R299" s="42"/>
      <c r="S299" s="42"/>
      <c r="T299" s="42"/>
      <c r="V299" s="42"/>
      <c r="X299" s="42"/>
      <c r="Z299" s="42"/>
      <c r="AB299" s="42"/>
      <c r="AE299" s="42"/>
      <c r="AF299" s="42"/>
      <c r="AG299" s="240"/>
    </row>
    <row r="300" spans="6:33" ht="15.75" customHeight="1">
      <c r="F300" s="42"/>
      <c r="L300" s="42"/>
      <c r="P300" s="42"/>
      <c r="Q300" s="42"/>
      <c r="R300" s="42"/>
      <c r="S300" s="42"/>
      <c r="T300" s="42"/>
      <c r="V300" s="42"/>
      <c r="X300" s="42"/>
      <c r="Z300" s="42"/>
      <c r="AB300" s="42"/>
      <c r="AE300" s="42"/>
      <c r="AF300" s="42"/>
      <c r="AG300" s="240"/>
    </row>
    <row r="301" spans="6:33" ht="15.75" customHeight="1">
      <c r="F301" s="42"/>
      <c r="L301" s="42"/>
      <c r="P301" s="42"/>
      <c r="Q301" s="42"/>
      <c r="R301" s="42"/>
      <c r="S301" s="42"/>
      <c r="T301" s="42"/>
      <c r="V301" s="42"/>
      <c r="X301" s="42"/>
      <c r="Z301" s="42"/>
      <c r="AB301" s="42"/>
      <c r="AE301" s="42"/>
      <c r="AF301" s="42"/>
      <c r="AG301" s="240"/>
    </row>
    <row r="302" spans="6:33" ht="15.75" customHeight="1">
      <c r="F302" s="42"/>
      <c r="L302" s="42"/>
      <c r="P302" s="42"/>
      <c r="Q302" s="42"/>
      <c r="R302" s="42"/>
      <c r="S302" s="42"/>
      <c r="T302" s="42"/>
      <c r="V302" s="42"/>
      <c r="X302" s="42"/>
      <c r="Z302" s="42"/>
      <c r="AB302" s="42"/>
      <c r="AE302" s="42"/>
      <c r="AF302" s="42"/>
      <c r="AG302" s="240"/>
    </row>
    <row r="303" spans="6:33" ht="15.75" customHeight="1">
      <c r="F303" s="42"/>
      <c r="L303" s="42"/>
      <c r="P303" s="42"/>
      <c r="Q303" s="42"/>
      <c r="R303" s="42"/>
      <c r="S303" s="42"/>
      <c r="T303" s="42"/>
      <c r="V303" s="42"/>
      <c r="X303" s="42"/>
      <c r="Z303" s="42"/>
      <c r="AB303" s="42"/>
      <c r="AE303" s="42"/>
      <c r="AF303" s="42"/>
      <c r="AG303" s="240"/>
    </row>
    <row r="304" spans="6:33" ht="15.75" customHeight="1">
      <c r="F304" s="42"/>
      <c r="L304" s="42"/>
      <c r="P304" s="42"/>
      <c r="Q304" s="42"/>
      <c r="R304" s="42"/>
      <c r="S304" s="42"/>
      <c r="T304" s="42"/>
      <c r="V304" s="42"/>
      <c r="X304" s="42"/>
      <c r="Z304" s="42"/>
      <c r="AB304" s="42"/>
      <c r="AE304" s="42"/>
      <c r="AF304" s="42"/>
      <c r="AG304" s="240"/>
    </row>
    <row r="305" spans="6:33" ht="15.75" customHeight="1">
      <c r="F305" s="42"/>
      <c r="L305" s="42"/>
      <c r="P305" s="42"/>
      <c r="Q305" s="42"/>
      <c r="R305" s="42"/>
      <c r="S305" s="42"/>
      <c r="T305" s="42"/>
      <c r="V305" s="42"/>
      <c r="X305" s="42"/>
      <c r="Z305" s="42"/>
      <c r="AB305" s="42"/>
      <c r="AE305" s="42"/>
      <c r="AF305" s="42"/>
      <c r="AG305" s="240"/>
    </row>
    <row r="306" spans="6:33" ht="15.75" customHeight="1">
      <c r="F306" s="42"/>
      <c r="L306" s="42"/>
      <c r="P306" s="42"/>
      <c r="Q306" s="42"/>
      <c r="R306" s="42"/>
      <c r="S306" s="42"/>
      <c r="T306" s="42"/>
      <c r="V306" s="42"/>
      <c r="X306" s="42"/>
      <c r="Z306" s="42"/>
      <c r="AB306" s="42"/>
      <c r="AE306" s="42"/>
      <c r="AF306" s="42"/>
      <c r="AG306" s="240"/>
    </row>
    <row r="307" spans="6:33" ht="15.75" customHeight="1">
      <c r="F307" s="42"/>
      <c r="L307" s="42"/>
      <c r="P307" s="42"/>
      <c r="Q307" s="42"/>
      <c r="R307" s="42"/>
      <c r="S307" s="42"/>
      <c r="T307" s="42"/>
      <c r="V307" s="42"/>
      <c r="X307" s="42"/>
      <c r="Z307" s="42"/>
      <c r="AB307" s="42"/>
      <c r="AE307" s="42"/>
      <c r="AF307" s="42"/>
      <c r="AG307" s="240"/>
    </row>
    <row r="308" spans="6:33" ht="15.75" customHeight="1">
      <c r="F308" s="42"/>
      <c r="L308" s="42"/>
      <c r="P308" s="42"/>
      <c r="Q308" s="42"/>
      <c r="R308" s="42"/>
      <c r="S308" s="42"/>
      <c r="T308" s="42"/>
      <c r="V308" s="42"/>
      <c r="X308" s="42"/>
      <c r="Z308" s="42"/>
      <c r="AB308" s="42"/>
      <c r="AE308" s="42"/>
      <c r="AF308" s="42"/>
      <c r="AG308" s="240"/>
    </row>
    <row r="309" spans="6:33" ht="15.75" customHeight="1">
      <c r="F309" s="42"/>
      <c r="L309" s="42"/>
      <c r="P309" s="42"/>
      <c r="Q309" s="42"/>
      <c r="R309" s="42"/>
      <c r="S309" s="42"/>
      <c r="T309" s="42"/>
      <c r="V309" s="42"/>
      <c r="X309" s="42"/>
      <c r="Z309" s="42"/>
      <c r="AB309" s="42"/>
      <c r="AE309" s="42"/>
      <c r="AF309" s="42"/>
      <c r="AG309" s="240"/>
    </row>
    <row r="310" spans="6:33" ht="15.75" customHeight="1">
      <c r="F310" s="42"/>
      <c r="L310" s="42"/>
      <c r="P310" s="42"/>
      <c r="Q310" s="42"/>
      <c r="R310" s="42"/>
      <c r="S310" s="42"/>
      <c r="T310" s="42"/>
      <c r="V310" s="42"/>
      <c r="X310" s="42"/>
      <c r="Z310" s="42"/>
      <c r="AB310" s="42"/>
      <c r="AE310" s="42"/>
      <c r="AF310" s="42"/>
      <c r="AG310" s="240"/>
    </row>
    <row r="311" spans="6:33" ht="15.75" customHeight="1">
      <c r="F311" s="42"/>
      <c r="L311" s="42"/>
      <c r="P311" s="42"/>
      <c r="Q311" s="42"/>
      <c r="R311" s="42"/>
      <c r="S311" s="42"/>
      <c r="T311" s="42"/>
      <c r="V311" s="42"/>
      <c r="X311" s="42"/>
      <c r="Z311" s="42"/>
      <c r="AB311" s="42"/>
      <c r="AE311" s="42"/>
      <c r="AF311" s="42"/>
      <c r="AG311" s="240"/>
    </row>
    <row r="312" spans="6:33" ht="15.75" customHeight="1">
      <c r="F312" s="42"/>
      <c r="L312" s="42"/>
      <c r="P312" s="42"/>
      <c r="Q312" s="42"/>
      <c r="R312" s="42"/>
      <c r="S312" s="42"/>
      <c r="T312" s="42"/>
      <c r="V312" s="42"/>
      <c r="X312" s="42"/>
      <c r="Z312" s="42"/>
      <c r="AB312" s="42"/>
      <c r="AE312" s="42"/>
      <c r="AF312" s="42"/>
      <c r="AG312" s="240"/>
    </row>
    <row r="313" spans="6:33" ht="15.75" customHeight="1">
      <c r="F313" s="42"/>
      <c r="L313" s="42"/>
      <c r="P313" s="42"/>
      <c r="Q313" s="42"/>
      <c r="R313" s="42"/>
      <c r="S313" s="42"/>
      <c r="T313" s="42"/>
      <c r="V313" s="42"/>
      <c r="X313" s="42"/>
      <c r="Z313" s="42"/>
      <c r="AB313" s="42"/>
      <c r="AE313" s="42"/>
      <c r="AF313" s="42"/>
      <c r="AG313" s="240"/>
    </row>
    <row r="314" spans="6:33" ht="15.75" customHeight="1">
      <c r="F314" s="42"/>
      <c r="L314" s="42"/>
      <c r="P314" s="42"/>
      <c r="Q314" s="42"/>
      <c r="R314" s="42"/>
      <c r="S314" s="42"/>
      <c r="T314" s="42"/>
      <c r="V314" s="42"/>
      <c r="X314" s="42"/>
      <c r="Z314" s="42"/>
      <c r="AB314" s="42"/>
      <c r="AE314" s="42"/>
      <c r="AF314" s="42"/>
      <c r="AG314" s="240"/>
    </row>
    <row r="315" spans="6:33" ht="15.75" customHeight="1">
      <c r="F315" s="42"/>
      <c r="L315" s="42"/>
      <c r="P315" s="42"/>
      <c r="Q315" s="42"/>
      <c r="R315" s="42"/>
      <c r="S315" s="42"/>
      <c r="T315" s="42"/>
      <c r="V315" s="42"/>
      <c r="X315" s="42"/>
      <c r="Z315" s="42"/>
      <c r="AB315" s="42"/>
      <c r="AE315" s="42"/>
      <c r="AF315" s="42"/>
      <c r="AG315" s="240"/>
    </row>
    <row r="316" spans="6:33" ht="15.75" customHeight="1">
      <c r="F316" s="42"/>
      <c r="L316" s="42"/>
      <c r="P316" s="42"/>
      <c r="Q316" s="42"/>
      <c r="R316" s="42"/>
      <c r="S316" s="42"/>
      <c r="T316" s="42"/>
      <c r="V316" s="42"/>
      <c r="X316" s="42"/>
      <c r="Z316" s="42"/>
      <c r="AB316" s="42"/>
      <c r="AE316" s="42"/>
      <c r="AF316" s="42"/>
      <c r="AG316" s="240"/>
    </row>
    <row r="317" spans="6:33" ht="15.75" customHeight="1">
      <c r="F317" s="42"/>
      <c r="L317" s="42"/>
      <c r="P317" s="42"/>
      <c r="Q317" s="42"/>
      <c r="R317" s="42"/>
      <c r="S317" s="42"/>
      <c r="T317" s="42"/>
      <c r="V317" s="42"/>
      <c r="X317" s="42"/>
      <c r="Z317" s="42"/>
      <c r="AB317" s="42"/>
      <c r="AE317" s="42"/>
      <c r="AF317" s="42"/>
      <c r="AG317" s="240"/>
    </row>
    <row r="318" spans="6:33" ht="15.75" customHeight="1">
      <c r="F318" s="42"/>
      <c r="L318" s="42"/>
      <c r="P318" s="42"/>
      <c r="Q318" s="42"/>
      <c r="R318" s="42"/>
      <c r="S318" s="42"/>
      <c r="T318" s="42"/>
      <c r="V318" s="42"/>
      <c r="X318" s="42"/>
      <c r="Z318" s="42"/>
      <c r="AB318" s="42"/>
      <c r="AE318" s="42"/>
      <c r="AF318" s="42"/>
      <c r="AG318" s="240"/>
    </row>
    <row r="319" spans="6:33" ht="15.75" customHeight="1">
      <c r="F319" s="42"/>
      <c r="L319" s="42"/>
      <c r="P319" s="42"/>
      <c r="Q319" s="42"/>
      <c r="R319" s="42"/>
      <c r="S319" s="42"/>
      <c r="T319" s="42"/>
      <c r="V319" s="42"/>
      <c r="X319" s="42"/>
      <c r="Z319" s="42"/>
      <c r="AB319" s="42"/>
      <c r="AE319" s="42"/>
      <c r="AF319" s="42"/>
      <c r="AG319" s="240"/>
    </row>
    <row r="320" spans="6:33" ht="15.75" customHeight="1">
      <c r="F320" s="42"/>
      <c r="L320" s="42"/>
      <c r="P320" s="42"/>
      <c r="Q320" s="42"/>
      <c r="R320" s="42"/>
      <c r="S320" s="42"/>
      <c r="T320" s="42"/>
      <c r="V320" s="42"/>
      <c r="X320" s="42"/>
      <c r="Z320" s="42"/>
      <c r="AB320" s="42"/>
      <c r="AE320" s="42"/>
      <c r="AF320" s="42"/>
      <c r="AG320" s="240"/>
    </row>
    <row r="321" spans="6:33" ht="15.75" customHeight="1">
      <c r="F321" s="42"/>
      <c r="L321" s="42"/>
      <c r="P321" s="42"/>
      <c r="Q321" s="42"/>
      <c r="R321" s="42"/>
      <c r="S321" s="42"/>
      <c r="T321" s="42"/>
      <c r="V321" s="42"/>
      <c r="X321" s="42"/>
      <c r="Z321" s="42"/>
      <c r="AB321" s="42"/>
      <c r="AE321" s="42"/>
      <c r="AF321" s="42"/>
      <c r="AG321" s="240"/>
    </row>
    <row r="322" spans="6:33" ht="15.75" customHeight="1">
      <c r="F322" s="42"/>
      <c r="L322" s="42"/>
      <c r="P322" s="42"/>
      <c r="Q322" s="42"/>
      <c r="R322" s="42"/>
      <c r="S322" s="42"/>
      <c r="T322" s="42"/>
      <c r="V322" s="42"/>
      <c r="X322" s="42"/>
      <c r="Z322" s="42"/>
      <c r="AB322" s="42"/>
      <c r="AE322" s="42"/>
      <c r="AF322" s="42"/>
      <c r="AG322" s="240"/>
    </row>
    <row r="323" spans="6:33" ht="15.75" customHeight="1">
      <c r="F323" s="42"/>
      <c r="L323" s="42"/>
      <c r="P323" s="42"/>
      <c r="Q323" s="42"/>
      <c r="R323" s="42"/>
      <c r="S323" s="42"/>
      <c r="T323" s="42"/>
      <c r="V323" s="42"/>
      <c r="X323" s="42"/>
      <c r="Z323" s="42"/>
      <c r="AB323" s="42"/>
      <c r="AE323" s="42"/>
      <c r="AF323" s="42"/>
      <c r="AG323" s="240"/>
    </row>
    <row r="324" spans="6:33" ht="15.75" customHeight="1">
      <c r="F324" s="42"/>
      <c r="L324" s="42"/>
      <c r="P324" s="42"/>
      <c r="Q324" s="42"/>
      <c r="R324" s="42"/>
      <c r="S324" s="42"/>
      <c r="T324" s="42"/>
      <c r="V324" s="42"/>
      <c r="X324" s="42"/>
      <c r="Z324" s="42"/>
      <c r="AB324" s="42"/>
      <c r="AE324" s="42"/>
      <c r="AF324" s="42"/>
      <c r="AG324" s="240"/>
    </row>
    <row r="325" spans="6:33" ht="15.75" customHeight="1">
      <c r="F325" s="42"/>
      <c r="L325" s="42"/>
      <c r="P325" s="42"/>
      <c r="Q325" s="42"/>
      <c r="R325" s="42"/>
      <c r="S325" s="42"/>
      <c r="T325" s="42"/>
      <c r="V325" s="42"/>
      <c r="X325" s="42"/>
      <c r="Z325" s="42"/>
      <c r="AB325" s="42"/>
      <c r="AE325" s="42"/>
      <c r="AF325" s="42"/>
      <c r="AG325" s="240"/>
    </row>
    <row r="326" spans="6:33" ht="15.75" customHeight="1">
      <c r="F326" s="42"/>
      <c r="L326" s="42"/>
      <c r="P326" s="42"/>
      <c r="Q326" s="42"/>
      <c r="R326" s="42"/>
      <c r="S326" s="42"/>
      <c r="T326" s="42"/>
      <c r="V326" s="42"/>
      <c r="X326" s="42"/>
      <c r="Z326" s="42"/>
      <c r="AB326" s="42"/>
      <c r="AE326" s="42"/>
      <c r="AF326" s="42"/>
      <c r="AG326" s="240"/>
    </row>
    <row r="327" spans="6:33" ht="15.75" customHeight="1">
      <c r="F327" s="42"/>
      <c r="L327" s="42"/>
      <c r="P327" s="42"/>
      <c r="Q327" s="42"/>
      <c r="R327" s="42"/>
      <c r="S327" s="42"/>
      <c r="T327" s="42"/>
      <c r="V327" s="42"/>
      <c r="X327" s="42"/>
      <c r="Z327" s="42"/>
      <c r="AB327" s="42"/>
      <c r="AE327" s="42"/>
      <c r="AF327" s="42"/>
      <c r="AG327" s="240"/>
    </row>
    <row r="328" spans="6:33" ht="15.75" customHeight="1">
      <c r="F328" s="42"/>
      <c r="L328" s="42"/>
      <c r="P328" s="42"/>
      <c r="Q328" s="42"/>
      <c r="R328" s="42"/>
      <c r="S328" s="42"/>
      <c r="T328" s="42"/>
      <c r="V328" s="42"/>
      <c r="X328" s="42"/>
      <c r="Z328" s="42"/>
      <c r="AB328" s="42"/>
      <c r="AE328" s="42"/>
      <c r="AF328" s="42"/>
      <c r="AG328" s="240"/>
    </row>
    <row r="329" spans="6:33" ht="15.75" customHeight="1">
      <c r="F329" s="42"/>
      <c r="L329" s="42"/>
      <c r="P329" s="42"/>
      <c r="Q329" s="42"/>
      <c r="R329" s="42"/>
      <c r="S329" s="42"/>
      <c r="T329" s="42"/>
      <c r="V329" s="42"/>
      <c r="X329" s="42"/>
      <c r="Z329" s="42"/>
      <c r="AB329" s="42"/>
      <c r="AE329" s="42"/>
      <c r="AF329" s="42"/>
      <c r="AG329" s="240"/>
    </row>
    <row r="330" spans="6:33" ht="15.75" customHeight="1">
      <c r="AG330" s="301"/>
    </row>
    <row r="331" spans="6:33" ht="15.75" customHeight="1">
      <c r="AG331" s="301"/>
    </row>
    <row r="332" spans="6:33" ht="15.75" customHeight="1">
      <c r="AG332" s="301"/>
    </row>
    <row r="333" spans="6:33" ht="15.75" customHeight="1">
      <c r="AG333" s="301"/>
    </row>
    <row r="334" spans="6:33" ht="15.75" customHeight="1">
      <c r="AG334" s="301"/>
    </row>
    <row r="335" spans="6:33" ht="15.75" customHeight="1">
      <c r="AG335" s="301"/>
    </row>
    <row r="336" spans="6:33" ht="15.75" customHeight="1">
      <c r="AG336" s="301"/>
    </row>
    <row r="337" spans="33:33" ht="15.75" customHeight="1">
      <c r="AG337" s="301"/>
    </row>
    <row r="338" spans="33:33" ht="15.75" customHeight="1">
      <c r="AG338" s="301"/>
    </row>
    <row r="339" spans="33:33" ht="15.75" customHeight="1">
      <c r="AG339" s="301"/>
    </row>
    <row r="340" spans="33:33" ht="15.75" customHeight="1">
      <c r="AG340" s="301"/>
    </row>
    <row r="341" spans="33:33" ht="15.75" customHeight="1">
      <c r="AG341" s="301"/>
    </row>
    <row r="342" spans="33:33" ht="15.75" customHeight="1">
      <c r="AG342" s="301"/>
    </row>
    <row r="343" spans="33:33" ht="15.75" customHeight="1">
      <c r="AG343" s="301"/>
    </row>
    <row r="344" spans="33:33" ht="15.75" customHeight="1">
      <c r="AG344" s="301"/>
    </row>
    <row r="345" spans="33:33" ht="15.75" customHeight="1">
      <c r="AG345" s="301"/>
    </row>
    <row r="346" spans="33:33" ht="15.75" customHeight="1">
      <c r="AG346" s="301"/>
    </row>
    <row r="347" spans="33:33" ht="15.75" customHeight="1">
      <c r="AG347" s="301"/>
    </row>
    <row r="348" spans="33:33" ht="15.75" customHeight="1">
      <c r="AG348" s="301"/>
    </row>
    <row r="349" spans="33:33" ht="15.75" customHeight="1">
      <c r="AG349" s="301"/>
    </row>
    <row r="350" spans="33:33" ht="15.75" customHeight="1">
      <c r="AG350" s="301"/>
    </row>
    <row r="351" spans="33:33" ht="15.75" customHeight="1">
      <c r="AG351" s="301"/>
    </row>
    <row r="352" spans="33:33" ht="15.75" customHeight="1">
      <c r="AG352" s="301"/>
    </row>
    <row r="353" spans="33:33" ht="15.75" customHeight="1">
      <c r="AG353" s="301"/>
    </row>
    <row r="354" spans="33:33" ht="15.75" customHeight="1">
      <c r="AG354" s="301"/>
    </row>
    <row r="355" spans="33:33" ht="15.75" customHeight="1">
      <c r="AG355" s="301"/>
    </row>
    <row r="356" spans="33:33" ht="15.75" customHeight="1">
      <c r="AG356" s="301"/>
    </row>
    <row r="357" spans="33:33" ht="15.75" customHeight="1">
      <c r="AG357" s="301"/>
    </row>
    <row r="358" spans="33:33" ht="15.75" customHeight="1">
      <c r="AG358" s="301"/>
    </row>
    <row r="359" spans="33:33" ht="15.75" customHeight="1">
      <c r="AG359" s="301"/>
    </row>
    <row r="360" spans="33:33" ht="15.75" customHeight="1">
      <c r="AG360" s="301"/>
    </row>
    <row r="361" spans="33:33" ht="15.75" customHeight="1">
      <c r="AG361" s="301"/>
    </row>
    <row r="362" spans="33:33" ht="15.75" customHeight="1">
      <c r="AG362" s="301"/>
    </row>
    <row r="363" spans="33:33" ht="15.75" customHeight="1">
      <c r="AG363" s="301"/>
    </row>
    <row r="364" spans="33:33" ht="15.75" customHeight="1">
      <c r="AG364" s="301"/>
    </row>
    <row r="365" spans="33:33" ht="15.75" customHeight="1">
      <c r="AG365" s="301"/>
    </row>
    <row r="366" spans="33:33" ht="15.75" customHeight="1">
      <c r="AG366" s="301"/>
    </row>
    <row r="367" spans="33:33" ht="15.75" customHeight="1">
      <c r="AG367" s="301"/>
    </row>
    <row r="368" spans="33:33" ht="15.75" customHeight="1">
      <c r="AG368" s="301"/>
    </row>
    <row r="369" spans="33:33" ht="15.75" customHeight="1">
      <c r="AG369" s="301"/>
    </row>
    <row r="370" spans="33:33" ht="15.75" customHeight="1">
      <c r="AG370" s="301"/>
    </row>
    <row r="371" spans="33:33" ht="15.75" customHeight="1">
      <c r="AG371" s="301"/>
    </row>
    <row r="372" spans="33:33" ht="15.75" customHeight="1">
      <c r="AG372" s="301"/>
    </row>
    <row r="373" spans="33:33" ht="15.75" customHeight="1">
      <c r="AG373" s="301"/>
    </row>
    <row r="374" spans="33:33" ht="15.75" customHeight="1">
      <c r="AG374" s="301"/>
    </row>
    <row r="375" spans="33:33" ht="15.75" customHeight="1">
      <c r="AG375" s="301"/>
    </row>
    <row r="376" spans="33:33" ht="15.75" customHeight="1">
      <c r="AG376" s="301"/>
    </row>
    <row r="377" spans="33:33" ht="15.75" customHeight="1">
      <c r="AG377" s="301"/>
    </row>
    <row r="378" spans="33:33" ht="15.75" customHeight="1">
      <c r="AG378" s="301"/>
    </row>
    <row r="379" spans="33:33" ht="15.75" customHeight="1">
      <c r="AG379" s="301"/>
    </row>
    <row r="380" spans="33:33" ht="15.75" customHeight="1">
      <c r="AG380" s="301"/>
    </row>
    <row r="381" spans="33:33" ht="15.75" customHeight="1">
      <c r="AG381" s="301"/>
    </row>
    <row r="382" spans="33:33" ht="15.75" customHeight="1">
      <c r="AG382" s="301"/>
    </row>
    <row r="383" spans="33:33" ht="15.75" customHeight="1">
      <c r="AG383" s="301"/>
    </row>
    <row r="384" spans="33:33" ht="15.75" customHeight="1">
      <c r="AG384" s="301"/>
    </row>
    <row r="385" spans="33:33" ht="15.75" customHeight="1">
      <c r="AG385" s="301"/>
    </row>
    <row r="386" spans="33:33" ht="15.75" customHeight="1">
      <c r="AG386" s="301"/>
    </row>
    <row r="387" spans="33:33" ht="15.75" customHeight="1">
      <c r="AG387" s="301"/>
    </row>
    <row r="388" spans="33:33" ht="15.75" customHeight="1">
      <c r="AG388" s="301"/>
    </row>
    <row r="389" spans="33:33" ht="15.75" customHeight="1">
      <c r="AG389" s="301"/>
    </row>
    <row r="390" spans="33:33" ht="15.75" customHeight="1">
      <c r="AG390" s="301"/>
    </row>
    <row r="391" spans="33:33" ht="15.75" customHeight="1">
      <c r="AG391" s="301"/>
    </row>
    <row r="392" spans="33:33" ht="15.75" customHeight="1">
      <c r="AG392" s="301"/>
    </row>
    <row r="393" spans="33:33" ht="15.75" customHeight="1">
      <c r="AG393" s="301"/>
    </row>
    <row r="394" spans="33:33" ht="15.75" customHeight="1">
      <c r="AG394" s="301"/>
    </row>
    <row r="395" spans="33:33" ht="15.75" customHeight="1">
      <c r="AG395" s="301"/>
    </row>
    <row r="396" spans="33:33" ht="15.75" customHeight="1">
      <c r="AG396" s="301"/>
    </row>
    <row r="397" spans="33:33" ht="15.75" customHeight="1">
      <c r="AG397" s="301"/>
    </row>
    <row r="398" spans="33:33" ht="15.75" customHeight="1">
      <c r="AG398" s="301"/>
    </row>
    <row r="399" spans="33:33" ht="15.75" customHeight="1">
      <c r="AG399" s="301"/>
    </row>
    <row r="400" spans="33:33" ht="15.75" customHeight="1">
      <c r="AG400" s="301"/>
    </row>
    <row r="401" spans="33:33" ht="15.75" customHeight="1">
      <c r="AG401" s="301"/>
    </row>
    <row r="402" spans="33:33" ht="15.75" customHeight="1">
      <c r="AG402" s="301"/>
    </row>
    <row r="403" spans="33:33" ht="15.75" customHeight="1">
      <c r="AG403" s="301"/>
    </row>
    <row r="404" spans="33:33" ht="15.75" customHeight="1">
      <c r="AG404" s="301"/>
    </row>
    <row r="405" spans="33:33" ht="15.75" customHeight="1">
      <c r="AG405" s="301"/>
    </row>
    <row r="406" spans="33:33" ht="15.75" customHeight="1">
      <c r="AG406" s="301"/>
    </row>
    <row r="407" spans="33:33" ht="15.75" customHeight="1">
      <c r="AG407" s="301"/>
    </row>
    <row r="408" spans="33:33" ht="15.75" customHeight="1">
      <c r="AG408" s="301"/>
    </row>
    <row r="409" spans="33:33" ht="15.75" customHeight="1">
      <c r="AG409" s="301"/>
    </row>
    <row r="410" spans="33:33" ht="15.75" customHeight="1">
      <c r="AG410" s="301"/>
    </row>
    <row r="411" spans="33:33" ht="15.75" customHeight="1">
      <c r="AG411" s="301"/>
    </row>
    <row r="412" spans="33:33" ht="15.75" customHeight="1">
      <c r="AG412" s="301"/>
    </row>
    <row r="413" spans="33:33" ht="15.75" customHeight="1">
      <c r="AG413" s="301"/>
    </row>
    <row r="414" spans="33:33" ht="15.75" customHeight="1">
      <c r="AG414" s="301"/>
    </row>
    <row r="415" spans="33:33" ht="15.75" customHeight="1">
      <c r="AG415" s="301"/>
    </row>
    <row r="416" spans="33:33" ht="15.75" customHeight="1">
      <c r="AG416" s="301"/>
    </row>
    <row r="417" spans="33:33" ht="15.75" customHeight="1">
      <c r="AG417" s="301"/>
    </row>
    <row r="418" spans="33:33" ht="15.75" customHeight="1">
      <c r="AG418" s="301"/>
    </row>
    <row r="419" spans="33:33" ht="15.75" customHeight="1">
      <c r="AG419" s="301"/>
    </row>
    <row r="420" spans="33:33" ht="15.75" customHeight="1">
      <c r="AG420" s="301"/>
    </row>
    <row r="421" spans="33:33" ht="15.75" customHeight="1">
      <c r="AG421" s="301"/>
    </row>
    <row r="422" spans="33:33" ht="15.75" customHeight="1">
      <c r="AG422" s="301"/>
    </row>
    <row r="423" spans="33:33" ht="15.75" customHeight="1">
      <c r="AG423" s="301"/>
    </row>
    <row r="424" spans="33:33" ht="15.75" customHeight="1">
      <c r="AG424" s="301"/>
    </row>
    <row r="425" spans="33:33" ht="15.75" customHeight="1">
      <c r="AG425" s="301"/>
    </row>
    <row r="426" spans="33:33" ht="15.75" customHeight="1">
      <c r="AG426" s="301"/>
    </row>
    <row r="427" spans="33:33" ht="15.75" customHeight="1">
      <c r="AG427" s="301"/>
    </row>
    <row r="428" spans="33:33" ht="15.75" customHeight="1">
      <c r="AG428" s="301"/>
    </row>
    <row r="429" spans="33:33" ht="15.75" customHeight="1">
      <c r="AG429" s="301"/>
    </row>
    <row r="430" spans="33:33" ht="15.75" customHeight="1">
      <c r="AG430" s="301"/>
    </row>
    <row r="431" spans="33:33" ht="15.75" customHeight="1">
      <c r="AG431" s="301"/>
    </row>
    <row r="432" spans="33:33" ht="15.75" customHeight="1">
      <c r="AG432" s="301"/>
    </row>
    <row r="433" spans="33:33" ht="15.75" customHeight="1">
      <c r="AG433" s="301"/>
    </row>
    <row r="434" spans="33:33" ht="15.75" customHeight="1">
      <c r="AG434" s="301"/>
    </row>
    <row r="435" spans="33:33" ht="15.75" customHeight="1">
      <c r="AG435" s="301"/>
    </row>
    <row r="436" spans="33:33" ht="15.75" customHeight="1">
      <c r="AG436" s="301"/>
    </row>
    <row r="437" spans="33:33" ht="15.75" customHeight="1">
      <c r="AG437" s="301"/>
    </row>
    <row r="438" spans="33:33" ht="15.75" customHeight="1">
      <c r="AG438" s="301"/>
    </row>
    <row r="439" spans="33:33" ht="15.75" customHeight="1">
      <c r="AG439" s="301"/>
    </row>
    <row r="440" spans="33:33" ht="15.75" customHeight="1">
      <c r="AG440" s="301"/>
    </row>
    <row r="441" spans="33:33" ht="15.75" customHeight="1">
      <c r="AG441" s="301"/>
    </row>
    <row r="442" spans="33:33" ht="15.75" customHeight="1">
      <c r="AG442" s="301"/>
    </row>
    <row r="443" spans="33:33" ht="15.75" customHeight="1">
      <c r="AG443" s="301"/>
    </row>
    <row r="444" spans="33:33" ht="15.75" customHeight="1">
      <c r="AG444" s="301"/>
    </row>
    <row r="445" spans="33:33" ht="15.75" customHeight="1">
      <c r="AG445" s="301"/>
    </row>
    <row r="446" spans="33:33" ht="15.75" customHeight="1">
      <c r="AG446" s="301"/>
    </row>
    <row r="447" spans="33:33" ht="15.75" customHeight="1">
      <c r="AG447" s="301"/>
    </row>
    <row r="448" spans="33:33" ht="15.75" customHeight="1">
      <c r="AG448" s="301"/>
    </row>
    <row r="449" spans="33:33" ht="15.75" customHeight="1">
      <c r="AG449" s="301"/>
    </row>
    <row r="450" spans="33:33" ht="15.75" customHeight="1">
      <c r="AG450" s="301"/>
    </row>
    <row r="451" spans="33:33" ht="15.75" customHeight="1">
      <c r="AG451" s="301"/>
    </row>
    <row r="452" spans="33:33" ht="15.75" customHeight="1">
      <c r="AG452" s="301"/>
    </row>
    <row r="453" spans="33:33" ht="15.75" customHeight="1">
      <c r="AG453" s="301"/>
    </row>
    <row r="454" spans="33:33" ht="15.75" customHeight="1">
      <c r="AG454" s="301"/>
    </row>
    <row r="455" spans="33:33" ht="15.75" customHeight="1">
      <c r="AG455" s="301"/>
    </row>
    <row r="456" spans="33:33" ht="15.75" customHeight="1">
      <c r="AG456" s="301"/>
    </row>
    <row r="457" spans="33:33" ht="15.75" customHeight="1">
      <c r="AG457" s="301"/>
    </row>
    <row r="458" spans="33:33" ht="15.75" customHeight="1">
      <c r="AG458" s="301"/>
    </row>
    <row r="459" spans="33:33" ht="15.75" customHeight="1">
      <c r="AG459" s="301"/>
    </row>
    <row r="460" spans="33:33" ht="15.75" customHeight="1">
      <c r="AG460" s="301"/>
    </row>
    <row r="461" spans="33:33" ht="15.75" customHeight="1">
      <c r="AG461" s="301"/>
    </row>
    <row r="462" spans="33:33" ht="15.75" customHeight="1">
      <c r="AG462" s="301"/>
    </row>
    <row r="463" spans="33:33" ht="15.75" customHeight="1">
      <c r="AG463" s="301"/>
    </row>
    <row r="464" spans="33:33" ht="15.75" customHeight="1">
      <c r="AG464" s="301"/>
    </row>
    <row r="465" spans="33:33" ht="15.75" customHeight="1">
      <c r="AG465" s="301"/>
    </row>
    <row r="466" spans="33:33" ht="15.75" customHeight="1">
      <c r="AG466" s="301"/>
    </row>
    <row r="467" spans="33:33" ht="15.75" customHeight="1">
      <c r="AG467" s="301"/>
    </row>
    <row r="468" spans="33:33" ht="15.75" customHeight="1">
      <c r="AG468" s="301"/>
    </row>
    <row r="469" spans="33:33" ht="15.75" customHeight="1">
      <c r="AG469" s="301"/>
    </row>
    <row r="470" spans="33:33" ht="15.75" customHeight="1">
      <c r="AG470" s="301"/>
    </row>
    <row r="471" spans="33:33" ht="15.75" customHeight="1">
      <c r="AG471" s="301"/>
    </row>
    <row r="472" spans="33:33" ht="15.75" customHeight="1">
      <c r="AG472" s="301"/>
    </row>
    <row r="473" spans="33:33" ht="15.75" customHeight="1">
      <c r="AG473" s="301"/>
    </row>
    <row r="474" spans="33:33" ht="15.75" customHeight="1">
      <c r="AG474" s="301"/>
    </row>
    <row r="475" spans="33:33" ht="15.75" customHeight="1">
      <c r="AG475" s="301"/>
    </row>
    <row r="476" spans="33:33" ht="15.75" customHeight="1">
      <c r="AG476" s="301"/>
    </row>
    <row r="477" spans="33:33" ht="15.75" customHeight="1">
      <c r="AG477" s="301"/>
    </row>
    <row r="478" spans="33:33" ht="15.75" customHeight="1">
      <c r="AG478" s="301"/>
    </row>
    <row r="479" spans="33:33" ht="15.75" customHeight="1">
      <c r="AG479" s="301"/>
    </row>
    <row r="480" spans="33:33" ht="15.75" customHeight="1">
      <c r="AG480" s="301"/>
    </row>
    <row r="481" spans="33:33" ht="15.75" customHeight="1">
      <c r="AG481" s="301"/>
    </row>
    <row r="482" spans="33:33" ht="15.75" customHeight="1">
      <c r="AG482" s="301"/>
    </row>
    <row r="483" spans="33:33" ht="15.75" customHeight="1">
      <c r="AG483" s="301"/>
    </row>
    <row r="484" spans="33:33" ht="15.75" customHeight="1">
      <c r="AG484" s="301"/>
    </row>
    <row r="485" spans="33:33" ht="15.75" customHeight="1">
      <c r="AG485" s="301"/>
    </row>
    <row r="486" spans="33:33" ht="15.75" customHeight="1">
      <c r="AG486" s="301"/>
    </row>
    <row r="487" spans="33:33" ht="15.75" customHeight="1">
      <c r="AG487" s="301"/>
    </row>
    <row r="488" spans="33:33" ht="15.75" customHeight="1">
      <c r="AG488" s="301"/>
    </row>
    <row r="489" spans="33:33" ht="15.75" customHeight="1">
      <c r="AG489" s="301"/>
    </row>
    <row r="490" spans="33:33" ht="15.75" customHeight="1">
      <c r="AG490" s="301"/>
    </row>
    <row r="491" spans="33:33" ht="15.75" customHeight="1">
      <c r="AG491" s="301"/>
    </row>
    <row r="492" spans="33:33" ht="15.75" customHeight="1">
      <c r="AG492" s="301"/>
    </row>
    <row r="493" spans="33:33" ht="15.75" customHeight="1">
      <c r="AG493" s="301"/>
    </row>
    <row r="494" spans="33:33" ht="15.75" customHeight="1">
      <c r="AG494" s="301"/>
    </row>
    <row r="495" spans="33:33" ht="15.75" customHeight="1">
      <c r="AG495" s="301"/>
    </row>
    <row r="496" spans="33:33" ht="15.75" customHeight="1">
      <c r="AG496" s="301"/>
    </row>
    <row r="497" spans="33:33" ht="15.75" customHeight="1">
      <c r="AG497" s="301"/>
    </row>
    <row r="498" spans="33:33" ht="15.75" customHeight="1">
      <c r="AG498" s="301"/>
    </row>
    <row r="499" spans="33:33" ht="15.75" customHeight="1">
      <c r="AG499" s="301"/>
    </row>
    <row r="500" spans="33:33" ht="15.75" customHeight="1">
      <c r="AG500" s="301"/>
    </row>
    <row r="501" spans="33:33" ht="15.75" customHeight="1">
      <c r="AG501" s="301"/>
    </row>
    <row r="502" spans="33:33" ht="15.75" customHeight="1">
      <c r="AG502" s="301"/>
    </row>
    <row r="503" spans="33:33" ht="15.75" customHeight="1">
      <c r="AG503" s="301"/>
    </row>
    <row r="504" spans="33:33" ht="15.75" customHeight="1">
      <c r="AG504" s="301"/>
    </row>
    <row r="505" spans="33:33" ht="15.75" customHeight="1">
      <c r="AG505" s="301"/>
    </row>
    <row r="506" spans="33:33" ht="15.75" customHeight="1">
      <c r="AG506" s="301"/>
    </row>
    <row r="507" spans="33:33" ht="15.75" customHeight="1">
      <c r="AG507" s="301"/>
    </row>
    <row r="508" spans="33:33" ht="15.75" customHeight="1">
      <c r="AG508" s="301"/>
    </row>
    <row r="509" spans="33:33" ht="15.75" customHeight="1">
      <c r="AG509" s="301"/>
    </row>
    <row r="510" spans="33:33" ht="15.75" customHeight="1">
      <c r="AG510" s="301"/>
    </row>
    <row r="511" spans="33:33" ht="15.75" customHeight="1">
      <c r="AG511" s="301"/>
    </row>
    <row r="512" spans="33:33" ht="15.75" customHeight="1">
      <c r="AG512" s="301"/>
    </row>
    <row r="513" spans="33:33" ht="15.75" customHeight="1">
      <c r="AG513" s="301"/>
    </row>
    <row r="514" spans="33:33" ht="15.75" customHeight="1">
      <c r="AG514" s="301"/>
    </row>
    <row r="515" spans="33:33" ht="15.75" customHeight="1">
      <c r="AG515" s="301"/>
    </row>
    <row r="516" spans="33:33" ht="15.75" customHeight="1">
      <c r="AG516" s="301"/>
    </row>
    <row r="517" spans="33:33" ht="15.75" customHeight="1">
      <c r="AG517" s="301"/>
    </row>
    <row r="518" spans="33:33" ht="15.75" customHeight="1">
      <c r="AG518" s="301"/>
    </row>
    <row r="519" spans="33:33" ht="15.75" customHeight="1">
      <c r="AG519" s="301"/>
    </row>
    <row r="520" spans="33:33" ht="15.75" customHeight="1">
      <c r="AG520" s="301"/>
    </row>
    <row r="521" spans="33:33" ht="15.75" customHeight="1">
      <c r="AG521" s="301"/>
    </row>
    <row r="522" spans="33:33" ht="15.75" customHeight="1">
      <c r="AG522" s="301"/>
    </row>
    <row r="523" spans="33:33" ht="15.75" customHeight="1">
      <c r="AG523" s="301"/>
    </row>
    <row r="524" spans="33:33" ht="15.75" customHeight="1">
      <c r="AG524" s="301"/>
    </row>
    <row r="525" spans="33:33" ht="15.75" customHeight="1">
      <c r="AG525" s="301"/>
    </row>
    <row r="526" spans="33:33" ht="15.75" customHeight="1">
      <c r="AG526" s="301"/>
    </row>
    <row r="527" spans="33:33" ht="15.75" customHeight="1">
      <c r="AG527" s="301"/>
    </row>
    <row r="528" spans="33:33" ht="15.75" customHeight="1">
      <c r="AG528" s="301"/>
    </row>
    <row r="529" spans="33:33" ht="15.75" customHeight="1">
      <c r="AG529" s="301"/>
    </row>
    <row r="530" spans="33:33" ht="15.75" customHeight="1">
      <c r="AG530" s="301"/>
    </row>
    <row r="531" spans="33:33" ht="15.75" customHeight="1">
      <c r="AG531" s="301"/>
    </row>
    <row r="532" spans="33:33" ht="15.75" customHeight="1">
      <c r="AG532" s="301"/>
    </row>
    <row r="533" spans="33:33" ht="15.75" customHeight="1">
      <c r="AG533" s="301"/>
    </row>
    <row r="534" spans="33:33" ht="15.75" customHeight="1">
      <c r="AG534" s="301"/>
    </row>
    <row r="535" spans="33:33" ht="15.75" customHeight="1">
      <c r="AG535" s="301"/>
    </row>
    <row r="536" spans="33:33" ht="15.75" customHeight="1">
      <c r="AG536" s="301"/>
    </row>
    <row r="537" spans="33:33" ht="15.75" customHeight="1">
      <c r="AG537" s="301"/>
    </row>
    <row r="538" spans="33:33" ht="15.75" customHeight="1">
      <c r="AG538" s="301"/>
    </row>
    <row r="539" spans="33:33" ht="15.75" customHeight="1">
      <c r="AG539" s="301"/>
    </row>
    <row r="540" spans="33:33" ht="15.75" customHeight="1">
      <c r="AG540" s="301"/>
    </row>
    <row r="541" spans="33:33" ht="15.75" customHeight="1">
      <c r="AG541" s="301"/>
    </row>
    <row r="542" spans="33:33" ht="15.75" customHeight="1">
      <c r="AG542" s="301"/>
    </row>
    <row r="543" spans="33:33" ht="15.75" customHeight="1">
      <c r="AG543" s="301"/>
    </row>
    <row r="544" spans="33:33" ht="15.75" customHeight="1">
      <c r="AG544" s="301"/>
    </row>
    <row r="545" spans="33:33" ht="15.75" customHeight="1">
      <c r="AG545" s="301"/>
    </row>
    <row r="546" spans="33:33" ht="15.75" customHeight="1">
      <c r="AG546" s="301"/>
    </row>
    <row r="547" spans="33:33" ht="15.75" customHeight="1">
      <c r="AG547" s="301"/>
    </row>
    <row r="548" spans="33:33" ht="15.75" customHeight="1">
      <c r="AG548" s="301"/>
    </row>
    <row r="549" spans="33:33" ht="15.75" customHeight="1">
      <c r="AG549" s="301"/>
    </row>
    <row r="550" spans="33:33" ht="15.75" customHeight="1">
      <c r="AG550" s="301"/>
    </row>
    <row r="551" spans="33:33" ht="15.75" customHeight="1">
      <c r="AG551" s="301"/>
    </row>
    <row r="552" spans="33:33" ht="15.75" customHeight="1">
      <c r="AG552" s="301"/>
    </row>
    <row r="553" spans="33:33" ht="15.75" customHeight="1">
      <c r="AG553" s="301"/>
    </row>
    <row r="554" spans="33:33" ht="15.75" customHeight="1">
      <c r="AG554" s="301"/>
    </row>
    <row r="555" spans="33:33" ht="15.75" customHeight="1">
      <c r="AG555" s="301"/>
    </row>
    <row r="556" spans="33:33" ht="15.75" customHeight="1">
      <c r="AG556" s="301"/>
    </row>
    <row r="557" spans="33:33" ht="15.75" customHeight="1">
      <c r="AG557" s="301"/>
    </row>
    <row r="558" spans="33:33" ht="15.75" customHeight="1">
      <c r="AG558" s="301"/>
    </row>
    <row r="559" spans="33:33" ht="15.75" customHeight="1">
      <c r="AG559" s="301"/>
    </row>
    <row r="560" spans="33:33" ht="15.75" customHeight="1">
      <c r="AG560" s="301"/>
    </row>
    <row r="561" spans="33:33" ht="15.75" customHeight="1">
      <c r="AG561" s="301"/>
    </row>
    <row r="562" spans="33:33" ht="15.75" customHeight="1">
      <c r="AG562" s="301"/>
    </row>
    <row r="563" spans="33:33" ht="15.75" customHeight="1">
      <c r="AG563" s="301"/>
    </row>
    <row r="564" spans="33:33" ht="15.75" customHeight="1">
      <c r="AG564" s="301"/>
    </row>
    <row r="565" spans="33:33" ht="15.75" customHeight="1">
      <c r="AG565" s="301"/>
    </row>
    <row r="566" spans="33:33" ht="15.75" customHeight="1">
      <c r="AG566" s="301"/>
    </row>
    <row r="567" spans="33:33" ht="15.75" customHeight="1">
      <c r="AG567" s="301"/>
    </row>
    <row r="568" spans="33:33" ht="15.75" customHeight="1">
      <c r="AG568" s="301"/>
    </row>
    <row r="569" spans="33:33" ht="15.75" customHeight="1">
      <c r="AG569" s="301"/>
    </row>
    <row r="570" spans="33:33" ht="15.75" customHeight="1">
      <c r="AG570" s="301"/>
    </row>
    <row r="571" spans="33:33" ht="15.75" customHeight="1">
      <c r="AG571" s="301"/>
    </row>
    <row r="572" spans="33:33" ht="15.75" customHeight="1">
      <c r="AG572" s="301"/>
    </row>
    <row r="573" spans="33:33" ht="15.75" customHeight="1">
      <c r="AG573" s="301"/>
    </row>
    <row r="574" spans="33:33" ht="15.75" customHeight="1">
      <c r="AG574" s="301"/>
    </row>
    <row r="575" spans="33:33" ht="15.75" customHeight="1">
      <c r="AG575" s="301"/>
    </row>
    <row r="576" spans="33:33" ht="15.75" customHeight="1">
      <c r="AG576" s="301"/>
    </row>
    <row r="577" spans="33:33" ht="15.75" customHeight="1">
      <c r="AG577" s="301"/>
    </row>
    <row r="578" spans="33:33" ht="15.75" customHeight="1">
      <c r="AG578" s="301"/>
    </row>
    <row r="579" spans="33:33" ht="15.75" customHeight="1">
      <c r="AG579" s="301"/>
    </row>
    <row r="580" spans="33:33" ht="15.75" customHeight="1">
      <c r="AG580" s="301"/>
    </row>
    <row r="581" spans="33:33" ht="15.75" customHeight="1">
      <c r="AG581" s="301"/>
    </row>
    <row r="582" spans="33:33" ht="15.75" customHeight="1">
      <c r="AG582" s="301"/>
    </row>
    <row r="583" spans="33:33" ht="15.75" customHeight="1">
      <c r="AG583" s="301"/>
    </row>
    <row r="584" spans="33:33" ht="15.75" customHeight="1">
      <c r="AG584" s="301"/>
    </row>
    <row r="585" spans="33:33" ht="15.75" customHeight="1">
      <c r="AG585" s="301"/>
    </row>
    <row r="586" spans="33:33" ht="15.75" customHeight="1">
      <c r="AG586" s="301"/>
    </row>
    <row r="587" spans="33:33" ht="15.75" customHeight="1">
      <c r="AG587" s="301"/>
    </row>
    <row r="588" spans="33:33" ht="15.75" customHeight="1">
      <c r="AG588" s="301"/>
    </row>
    <row r="589" spans="33:33" ht="15.75" customHeight="1">
      <c r="AG589" s="301"/>
    </row>
    <row r="590" spans="33:33" ht="15.75" customHeight="1">
      <c r="AG590" s="301"/>
    </row>
    <row r="591" spans="33:33" ht="15.75" customHeight="1">
      <c r="AG591" s="301"/>
    </row>
    <row r="592" spans="33:33" ht="15.75" customHeight="1">
      <c r="AG592" s="301"/>
    </row>
    <row r="593" spans="33:33" ht="15.75" customHeight="1">
      <c r="AG593" s="301"/>
    </row>
    <row r="594" spans="33:33" ht="15.75" customHeight="1">
      <c r="AG594" s="301"/>
    </row>
    <row r="595" spans="33:33" ht="15.75" customHeight="1">
      <c r="AG595" s="301"/>
    </row>
    <row r="596" spans="33:33" ht="15.75" customHeight="1">
      <c r="AG596" s="301"/>
    </row>
    <row r="597" spans="33:33" ht="15.75" customHeight="1">
      <c r="AG597" s="301"/>
    </row>
    <row r="598" spans="33:33" ht="15.75" customHeight="1">
      <c r="AG598" s="301"/>
    </row>
    <row r="599" spans="33:33" ht="15.75" customHeight="1">
      <c r="AG599" s="301"/>
    </row>
    <row r="600" spans="33:33" ht="15.75" customHeight="1">
      <c r="AG600" s="301"/>
    </row>
    <row r="601" spans="33:33" ht="15.75" customHeight="1">
      <c r="AG601" s="301"/>
    </row>
    <row r="602" spans="33:33" ht="15.75" customHeight="1">
      <c r="AG602" s="301"/>
    </row>
    <row r="603" spans="33:33" ht="15.75" customHeight="1">
      <c r="AG603" s="301"/>
    </row>
    <row r="604" spans="33:33" ht="15.75" customHeight="1">
      <c r="AG604" s="301"/>
    </row>
    <row r="605" spans="33:33" ht="15.75" customHeight="1">
      <c r="AG605" s="301"/>
    </row>
    <row r="606" spans="33:33" ht="15.75" customHeight="1">
      <c r="AG606" s="301"/>
    </row>
    <row r="607" spans="33:33" ht="15.75" customHeight="1">
      <c r="AG607" s="301"/>
    </row>
    <row r="608" spans="33:33" ht="15.75" customHeight="1">
      <c r="AG608" s="301"/>
    </row>
    <row r="609" spans="33:33" ht="15.75" customHeight="1">
      <c r="AG609" s="301"/>
    </row>
    <row r="610" spans="33:33" ht="15.75" customHeight="1">
      <c r="AG610" s="301"/>
    </row>
    <row r="611" spans="33:33" ht="15.75" customHeight="1">
      <c r="AG611" s="301"/>
    </row>
    <row r="612" spans="33:33" ht="15.75" customHeight="1">
      <c r="AG612" s="301"/>
    </row>
    <row r="613" spans="33:33" ht="15.75" customHeight="1">
      <c r="AG613" s="301"/>
    </row>
    <row r="614" spans="33:33" ht="15.75" customHeight="1">
      <c r="AG614" s="301"/>
    </row>
    <row r="615" spans="33:33" ht="15.75" customHeight="1">
      <c r="AG615" s="301"/>
    </row>
    <row r="616" spans="33:33" ht="15.75" customHeight="1">
      <c r="AG616" s="301"/>
    </row>
    <row r="617" spans="33:33" ht="15.75" customHeight="1">
      <c r="AG617" s="301"/>
    </row>
    <row r="618" spans="33:33" ht="15.75" customHeight="1">
      <c r="AG618" s="301"/>
    </row>
    <row r="619" spans="33:33" ht="15.75" customHeight="1">
      <c r="AG619" s="301"/>
    </row>
    <row r="620" spans="33:33" ht="15.75" customHeight="1">
      <c r="AG620" s="301"/>
    </row>
    <row r="621" spans="33:33" ht="15.75" customHeight="1">
      <c r="AG621" s="301"/>
    </row>
    <row r="622" spans="33:33" ht="15.75" customHeight="1">
      <c r="AG622" s="301"/>
    </row>
    <row r="623" spans="33:33" ht="15.75" customHeight="1">
      <c r="AG623" s="301"/>
    </row>
    <row r="624" spans="33:33" ht="15.75" customHeight="1">
      <c r="AG624" s="301"/>
    </row>
    <row r="625" spans="33:33" ht="15.75" customHeight="1">
      <c r="AG625" s="301"/>
    </row>
    <row r="626" spans="33:33" ht="15.75" customHeight="1">
      <c r="AG626" s="301"/>
    </row>
    <row r="627" spans="33:33" ht="15.75" customHeight="1">
      <c r="AG627" s="301"/>
    </row>
    <row r="628" spans="33:33" ht="15.75" customHeight="1">
      <c r="AG628" s="301"/>
    </row>
    <row r="629" spans="33:33" ht="15.75" customHeight="1">
      <c r="AG629" s="301"/>
    </row>
    <row r="630" spans="33:33" ht="15.75" customHeight="1">
      <c r="AG630" s="301"/>
    </row>
    <row r="631" spans="33:33" ht="15.75" customHeight="1">
      <c r="AG631" s="301"/>
    </row>
    <row r="632" spans="33:33" ht="15.75" customHeight="1">
      <c r="AG632" s="301"/>
    </row>
    <row r="633" spans="33:33" ht="15.75" customHeight="1">
      <c r="AG633" s="301"/>
    </row>
    <row r="634" spans="33:33" ht="15.75" customHeight="1">
      <c r="AG634" s="301"/>
    </row>
    <row r="635" spans="33:33" ht="15.75" customHeight="1">
      <c r="AG635" s="301"/>
    </row>
    <row r="636" spans="33:33" ht="15.75" customHeight="1">
      <c r="AG636" s="301"/>
    </row>
    <row r="637" spans="33:33" ht="15.75" customHeight="1">
      <c r="AG637" s="301"/>
    </row>
    <row r="638" spans="33:33" ht="15.75" customHeight="1">
      <c r="AG638" s="301"/>
    </row>
    <row r="639" spans="33:33" ht="15.75" customHeight="1">
      <c r="AG639" s="301"/>
    </row>
    <row r="640" spans="33:33" ht="15.75" customHeight="1">
      <c r="AG640" s="301"/>
    </row>
    <row r="641" spans="33:33" ht="15.75" customHeight="1">
      <c r="AG641" s="301"/>
    </row>
    <row r="642" spans="33:33" ht="15.75" customHeight="1">
      <c r="AG642" s="301"/>
    </row>
    <row r="643" spans="33:33" ht="15.75" customHeight="1">
      <c r="AG643" s="301"/>
    </row>
    <row r="644" spans="33:33" ht="15.75" customHeight="1">
      <c r="AG644" s="301"/>
    </row>
    <row r="645" spans="33:33" ht="15.75" customHeight="1">
      <c r="AG645" s="301"/>
    </row>
    <row r="646" spans="33:33" ht="15.75" customHeight="1">
      <c r="AG646" s="301"/>
    </row>
    <row r="647" spans="33:33" ht="15.75" customHeight="1">
      <c r="AG647" s="301"/>
    </row>
    <row r="648" spans="33:33" ht="15.75" customHeight="1">
      <c r="AG648" s="301"/>
    </row>
    <row r="649" spans="33:33" ht="15.75" customHeight="1">
      <c r="AG649" s="301"/>
    </row>
    <row r="650" spans="33:33" ht="15.75" customHeight="1">
      <c r="AG650" s="301"/>
    </row>
    <row r="651" spans="33:33" ht="15.75" customHeight="1">
      <c r="AG651" s="301"/>
    </row>
    <row r="652" spans="33:33" ht="15.75" customHeight="1">
      <c r="AG652" s="301"/>
    </row>
    <row r="653" spans="33:33" ht="15.75" customHeight="1">
      <c r="AG653" s="301"/>
    </row>
    <row r="654" spans="33:33" ht="15.75" customHeight="1">
      <c r="AG654" s="301"/>
    </row>
    <row r="655" spans="33:33" ht="15.75" customHeight="1">
      <c r="AG655" s="301"/>
    </row>
    <row r="656" spans="33:33" ht="15.75" customHeight="1">
      <c r="AG656" s="301"/>
    </row>
    <row r="657" spans="33:33" ht="15.75" customHeight="1">
      <c r="AG657" s="301"/>
    </row>
    <row r="658" spans="33:33" ht="15.75" customHeight="1">
      <c r="AG658" s="301"/>
    </row>
    <row r="659" spans="33:33" ht="15.75" customHeight="1">
      <c r="AG659" s="301"/>
    </row>
    <row r="660" spans="33:33" ht="15.75" customHeight="1">
      <c r="AG660" s="301"/>
    </row>
    <row r="661" spans="33:33" ht="15.75" customHeight="1">
      <c r="AG661" s="301"/>
    </row>
    <row r="662" spans="33:33" ht="15.75" customHeight="1">
      <c r="AG662" s="301"/>
    </row>
    <row r="663" spans="33:33" ht="15.75" customHeight="1">
      <c r="AG663" s="301"/>
    </row>
    <row r="664" spans="33:33" ht="15.75" customHeight="1">
      <c r="AG664" s="301"/>
    </row>
    <row r="665" spans="33:33" ht="15.75" customHeight="1">
      <c r="AG665" s="301"/>
    </row>
    <row r="666" spans="33:33" ht="15.75" customHeight="1">
      <c r="AG666" s="301"/>
    </row>
    <row r="667" spans="33:33" ht="15.75" customHeight="1">
      <c r="AG667" s="301"/>
    </row>
    <row r="668" spans="33:33" ht="15.75" customHeight="1">
      <c r="AG668" s="301"/>
    </row>
    <row r="669" spans="33:33" ht="15.75" customHeight="1">
      <c r="AG669" s="301"/>
    </row>
    <row r="670" spans="33:33" ht="15.75" customHeight="1">
      <c r="AG670" s="301"/>
    </row>
    <row r="671" spans="33:33" ht="15.75" customHeight="1">
      <c r="AG671" s="301"/>
    </row>
    <row r="672" spans="33:33" ht="15.75" customHeight="1">
      <c r="AG672" s="301"/>
    </row>
    <row r="673" spans="33:33" ht="15.75" customHeight="1">
      <c r="AG673" s="301"/>
    </row>
    <row r="674" spans="33:33" ht="15.75" customHeight="1">
      <c r="AG674" s="301"/>
    </row>
    <row r="675" spans="33:33" ht="15.75" customHeight="1">
      <c r="AG675" s="301"/>
    </row>
    <row r="676" spans="33:33" ht="15.75" customHeight="1">
      <c r="AG676" s="301"/>
    </row>
    <row r="677" spans="33:33" ht="15.75" customHeight="1">
      <c r="AG677" s="301"/>
    </row>
    <row r="678" spans="33:33" ht="15.75" customHeight="1">
      <c r="AG678" s="301"/>
    </row>
    <row r="679" spans="33:33" ht="15.75" customHeight="1">
      <c r="AG679" s="301"/>
    </row>
    <row r="680" spans="33:33" ht="15.75" customHeight="1">
      <c r="AG680" s="301"/>
    </row>
    <row r="681" spans="33:33" ht="15.75" customHeight="1">
      <c r="AG681" s="301"/>
    </row>
    <row r="682" spans="33:33" ht="15.75" customHeight="1">
      <c r="AG682" s="301"/>
    </row>
    <row r="683" spans="33:33" ht="15.75" customHeight="1">
      <c r="AG683" s="301"/>
    </row>
    <row r="684" spans="33:33" ht="15.75" customHeight="1">
      <c r="AG684" s="301"/>
    </row>
    <row r="685" spans="33:33" ht="15.75" customHeight="1">
      <c r="AG685" s="301"/>
    </row>
    <row r="686" spans="33:33" ht="15.75" customHeight="1">
      <c r="AG686" s="301"/>
    </row>
    <row r="687" spans="33:33" ht="15.75" customHeight="1">
      <c r="AG687" s="301"/>
    </row>
    <row r="688" spans="33:33" ht="15.75" customHeight="1">
      <c r="AG688" s="301"/>
    </row>
    <row r="689" spans="33:33" ht="15.75" customHeight="1">
      <c r="AG689" s="301"/>
    </row>
    <row r="690" spans="33:33" ht="15.75" customHeight="1">
      <c r="AG690" s="301"/>
    </row>
    <row r="691" spans="33:33" ht="15.75" customHeight="1">
      <c r="AG691" s="301"/>
    </row>
    <row r="692" spans="33:33" ht="15.75" customHeight="1">
      <c r="AG692" s="301"/>
    </row>
    <row r="693" spans="33:33" ht="15.75" customHeight="1">
      <c r="AG693" s="301"/>
    </row>
    <row r="694" spans="33:33" ht="15.75" customHeight="1">
      <c r="AG694" s="301"/>
    </row>
    <row r="695" spans="33:33" ht="15.75" customHeight="1">
      <c r="AG695" s="301"/>
    </row>
    <row r="696" spans="33:33" ht="15.75" customHeight="1">
      <c r="AG696" s="301"/>
    </row>
    <row r="697" spans="33:33" ht="15.75" customHeight="1">
      <c r="AG697" s="301"/>
    </row>
    <row r="698" spans="33:33" ht="15.75" customHeight="1">
      <c r="AG698" s="301"/>
    </row>
    <row r="699" spans="33:33" ht="15.75" customHeight="1">
      <c r="AG699" s="301"/>
    </row>
    <row r="700" spans="33:33" ht="15.75" customHeight="1">
      <c r="AG700" s="301"/>
    </row>
    <row r="701" spans="33:33" ht="15.75" customHeight="1">
      <c r="AG701" s="301"/>
    </row>
    <row r="702" spans="33:33" ht="15.75" customHeight="1">
      <c r="AG702" s="301"/>
    </row>
    <row r="703" spans="33:33" ht="15.75" customHeight="1">
      <c r="AG703" s="301"/>
    </row>
    <row r="704" spans="33:33" ht="15.75" customHeight="1">
      <c r="AG704" s="301"/>
    </row>
    <row r="705" spans="33:33" ht="15.75" customHeight="1">
      <c r="AG705" s="301"/>
    </row>
    <row r="706" spans="33:33" ht="15.75" customHeight="1">
      <c r="AG706" s="301"/>
    </row>
    <row r="707" spans="33:33" ht="15.75" customHeight="1">
      <c r="AG707" s="301"/>
    </row>
    <row r="708" spans="33:33" ht="15.75" customHeight="1">
      <c r="AG708" s="301"/>
    </row>
    <row r="709" spans="33:33" ht="15.75" customHeight="1">
      <c r="AG709" s="301"/>
    </row>
    <row r="710" spans="33:33" ht="15.75" customHeight="1">
      <c r="AG710" s="301"/>
    </row>
    <row r="711" spans="33:33" ht="15.75" customHeight="1">
      <c r="AG711" s="301"/>
    </row>
    <row r="712" spans="33:33" ht="15.75" customHeight="1">
      <c r="AG712" s="301"/>
    </row>
    <row r="713" spans="33:33" ht="15.75" customHeight="1">
      <c r="AG713" s="301"/>
    </row>
    <row r="714" spans="33:33" ht="15.75" customHeight="1">
      <c r="AG714" s="301"/>
    </row>
    <row r="715" spans="33:33" ht="15.75" customHeight="1">
      <c r="AG715" s="301"/>
    </row>
    <row r="716" spans="33:33" ht="15.75" customHeight="1">
      <c r="AG716" s="301"/>
    </row>
    <row r="717" spans="33:33" ht="15.75" customHeight="1">
      <c r="AG717" s="301"/>
    </row>
    <row r="718" spans="33:33" ht="15.75" customHeight="1">
      <c r="AG718" s="301"/>
    </row>
    <row r="719" spans="33:33" ht="15.75" customHeight="1">
      <c r="AG719" s="301"/>
    </row>
    <row r="720" spans="33:33" ht="15.75" customHeight="1">
      <c r="AG720" s="301"/>
    </row>
    <row r="721" spans="33:33" ht="15.75" customHeight="1">
      <c r="AG721" s="301"/>
    </row>
    <row r="722" spans="33:33" ht="15.75" customHeight="1">
      <c r="AG722" s="301"/>
    </row>
    <row r="723" spans="33:33" ht="15.75" customHeight="1">
      <c r="AG723" s="301"/>
    </row>
    <row r="724" spans="33:33" ht="15.75" customHeight="1">
      <c r="AG724" s="301"/>
    </row>
    <row r="725" spans="33:33" ht="15.75" customHeight="1">
      <c r="AG725" s="301"/>
    </row>
    <row r="726" spans="33:33" ht="15.75" customHeight="1">
      <c r="AG726" s="301"/>
    </row>
    <row r="727" spans="33:33" ht="15.75" customHeight="1">
      <c r="AG727" s="301"/>
    </row>
    <row r="728" spans="33:33" ht="15.75" customHeight="1">
      <c r="AG728" s="301"/>
    </row>
    <row r="729" spans="33:33" ht="15.75" customHeight="1">
      <c r="AG729" s="301"/>
    </row>
    <row r="730" spans="33:33" ht="15.75" customHeight="1">
      <c r="AG730" s="301"/>
    </row>
    <row r="731" spans="33:33" ht="15.75" customHeight="1">
      <c r="AG731" s="301"/>
    </row>
    <row r="732" spans="33:33" ht="15.75" customHeight="1">
      <c r="AG732" s="301"/>
    </row>
    <row r="733" spans="33:33" ht="15.75" customHeight="1">
      <c r="AG733" s="301"/>
    </row>
    <row r="734" spans="33:33" ht="15.75" customHeight="1">
      <c r="AG734" s="301"/>
    </row>
    <row r="735" spans="33:33" ht="15.75" customHeight="1">
      <c r="AG735" s="301"/>
    </row>
    <row r="736" spans="33:33" ht="15.75" customHeight="1">
      <c r="AG736" s="301"/>
    </row>
    <row r="737" spans="33:33" ht="15.75" customHeight="1">
      <c r="AG737" s="301"/>
    </row>
    <row r="738" spans="33:33" ht="15.75" customHeight="1">
      <c r="AG738" s="301"/>
    </row>
    <row r="739" spans="33:33" ht="15.75" customHeight="1">
      <c r="AG739" s="301"/>
    </row>
    <row r="740" spans="33:33" ht="15.75" customHeight="1">
      <c r="AG740" s="301"/>
    </row>
    <row r="741" spans="33:33" ht="15.75" customHeight="1">
      <c r="AG741" s="301"/>
    </row>
    <row r="742" spans="33:33" ht="15.75" customHeight="1">
      <c r="AG742" s="301"/>
    </row>
    <row r="743" spans="33:33" ht="15.75" customHeight="1">
      <c r="AG743" s="301"/>
    </row>
    <row r="744" spans="33:33" ht="15.75" customHeight="1">
      <c r="AG744" s="301"/>
    </row>
    <row r="745" spans="33:33" ht="15.75" customHeight="1">
      <c r="AG745" s="301"/>
    </row>
    <row r="746" spans="33:33" ht="15.75" customHeight="1">
      <c r="AG746" s="301"/>
    </row>
    <row r="747" spans="33:33" ht="15.75" customHeight="1">
      <c r="AG747" s="301"/>
    </row>
    <row r="748" spans="33:33" ht="15.75" customHeight="1">
      <c r="AG748" s="301"/>
    </row>
    <row r="749" spans="33:33" ht="15.75" customHeight="1">
      <c r="AG749" s="301"/>
    </row>
    <row r="750" spans="33:33" ht="15.75" customHeight="1">
      <c r="AG750" s="301"/>
    </row>
    <row r="751" spans="33:33" ht="15.75" customHeight="1">
      <c r="AG751" s="301"/>
    </row>
    <row r="752" spans="33:33" ht="15.75" customHeight="1">
      <c r="AG752" s="301"/>
    </row>
    <row r="753" spans="33:33" ht="15.75" customHeight="1">
      <c r="AG753" s="301"/>
    </row>
    <row r="754" spans="33:33" ht="15.75" customHeight="1">
      <c r="AG754" s="301"/>
    </row>
    <row r="755" spans="33:33" ht="15.75" customHeight="1">
      <c r="AG755" s="301"/>
    </row>
    <row r="756" spans="33:33" ht="15.75" customHeight="1">
      <c r="AG756" s="301"/>
    </row>
    <row r="757" spans="33:33" ht="15.75" customHeight="1">
      <c r="AG757" s="301"/>
    </row>
    <row r="758" spans="33:33" ht="15.75" customHeight="1">
      <c r="AG758" s="301"/>
    </row>
    <row r="759" spans="33:33" ht="15.75" customHeight="1">
      <c r="AG759" s="301"/>
    </row>
    <row r="760" spans="33:33" ht="15.75" customHeight="1">
      <c r="AG760" s="301"/>
    </row>
    <row r="761" spans="33:33" ht="15.75" customHeight="1">
      <c r="AG761" s="301"/>
    </row>
    <row r="762" spans="33:33" ht="15.75" customHeight="1">
      <c r="AG762" s="301"/>
    </row>
    <row r="763" spans="33:33" ht="15.75" customHeight="1">
      <c r="AG763" s="301"/>
    </row>
    <row r="764" spans="33:33" ht="15.75" customHeight="1">
      <c r="AG764" s="301"/>
    </row>
    <row r="765" spans="33:33" ht="15.75" customHeight="1">
      <c r="AG765" s="301"/>
    </row>
    <row r="766" spans="33:33" ht="15.75" customHeight="1">
      <c r="AG766" s="301"/>
    </row>
    <row r="767" spans="33:33" ht="15.75" customHeight="1">
      <c r="AG767" s="301"/>
    </row>
    <row r="768" spans="33:33" ht="15.75" customHeight="1">
      <c r="AG768" s="301"/>
    </row>
    <row r="769" spans="33:33" ht="15.75" customHeight="1">
      <c r="AG769" s="301"/>
    </row>
    <row r="770" spans="33:33" ht="15.75" customHeight="1">
      <c r="AG770" s="301"/>
    </row>
    <row r="771" spans="33:33" ht="15.75" customHeight="1">
      <c r="AG771" s="301"/>
    </row>
    <row r="772" spans="33:33" ht="15.75" customHeight="1">
      <c r="AG772" s="301"/>
    </row>
    <row r="773" spans="33:33" ht="15.75" customHeight="1">
      <c r="AG773" s="301"/>
    </row>
    <row r="774" spans="33:33" ht="15.75" customHeight="1">
      <c r="AG774" s="301"/>
    </row>
    <row r="775" spans="33:33" ht="15.75" customHeight="1">
      <c r="AG775" s="301"/>
    </row>
    <row r="776" spans="33:33" ht="15.75" customHeight="1">
      <c r="AG776" s="301"/>
    </row>
    <row r="777" spans="33:33" ht="15.75" customHeight="1">
      <c r="AG777" s="301"/>
    </row>
    <row r="778" spans="33:33" ht="15.75" customHeight="1">
      <c r="AG778" s="301"/>
    </row>
    <row r="779" spans="33:33" ht="15.75" customHeight="1">
      <c r="AG779" s="301"/>
    </row>
    <row r="780" spans="33:33" ht="15.75" customHeight="1">
      <c r="AG780" s="301"/>
    </row>
    <row r="781" spans="33:33" ht="15.75" customHeight="1">
      <c r="AG781" s="301"/>
    </row>
    <row r="782" spans="33:33" ht="15.75" customHeight="1">
      <c r="AG782" s="301"/>
    </row>
    <row r="783" spans="33:33" ht="15.75" customHeight="1">
      <c r="AG783" s="301"/>
    </row>
    <row r="784" spans="33:33" ht="15.75" customHeight="1">
      <c r="AG784" s="301"/>
    </row>
    <row r="785" spans="33:33" ht="15.75" customHeight="1">
      <c r="AG785" s="301"/>
    </row>
    <row r="786" spans="33:33" ht="15.75" customHeight="1">
      <c r="AG786" s="301"/>
    </row>
    <row r="787" spans="33:33" ht="15.75" customHeight="1">
      <c r="AG787" s="301"/>
    </row>
    <row r="788" spans="33:33" ht="15.75" customHeight="1">
      <c r="AG788" s="301"/>
    </row>
    <row r="789" spans="33:33" ht="15.75" customHeight="1">
      <c r="AG789" s="301"/>
    </row>
    <row r="790" spans="33:33" ht="15.75" customHeight="1">
      <c r="AG790" s="301"/>
    </row>
    <row r="791" spans="33:33" ht="15.75" customHeight="1">
      <c r="AG791" s="301"/>
    </row>
    <row r="792" spans="33:33" ht="15.75" customHeight="1">
      <c r="AG792" s="301"/>
    </row>
    <row r="793" spans="33:33" ht="15.75" customHeight="1">
      <c r="AG793" s="301"/>
    </row>
    <row r="794" spans="33:33" ht="15.75" customHeight="1">
      <c r="AG794" s="301"/>
    </row>
    <row r="795" spans="33:33" ht="15.75" customHeight="1">
      <c r="AG795" s="301"/>
    </row>
    <row r="796" spans="33:33" ht="15.75" customHeight="1">
      <c r="AG796" s="301"/>
    </row>
    <row r="797" spans="33:33" ht="15.75" customHeight="1">
      <c r="AG797" s="301"/>
    </row>
    <row r="798" spans="33:33" ht="15.75" customHeight="1">
      <c r="AG798" s="301"/>
    </row>
    <row r="799" spans="33:33" ht="15.75" customHeight="1">
      <c r="AG799" s="301"/>
    </row>
    <row r="800" spans="33:33" ht="15.75" customHeight="1">
      <c r="AG800" s="301"/>
    </row>
    <row r="801" spans="33:33" ht="15.75" customHeight="1">
      <c r="AG801" s="301"/>
    </row>
    <row r="802" spans="33:33" ht="15.75" customHeight="1">
      <c r="AG802" s="301"/>
    </row>
    <row r="803" spans="33:33" ht="15.75" customHeight="1">
      <c r="AG803" s="301"/>
    </row>
    <row r="804" spans="33:33" ht="15.75" customHeight="1">
      <c r="AG804" s="301"/>
    </row>
    <row r="805" spans="33:33" ht="15.75" customHeight="1">
      <c r="AG805" s="301"/>
    </row>
    <row r="806" spans="33:33" ht="15.75" customHeight="1">
      <c r="AG806" s="301"/>
    </row>
    <row r="807" spans="33:33" ht="15.75" customHeight="1">
      <c r="AG807" s="301"/>
    </row>
    <row r="808" spans="33:33" ht="15.75" customHeight="1">
      <c r="AG808" s="301"/>
    </row>
    <row r="809" spans="33:33" ht="15.75" customHeight="1">
      <c r="AG809" s="301"/>
    </row>
    <row r="810" spans="33:33" ht="15.75" customHeight="1">
      <c r="AG810" s="301"/>
    </row>
    <row r="811" spans="33:33" ht="15.75" customHeight="1">
      <c r="AG811" s="301"/>
    </row>
    <row r="812" spans="33:33" ht="15.75" customHeight="1">
      <c r="AG812" s="301"/>
    </row>
    <row r="813" spans="33:33" ht="15.75" customHeight="1">
      <c r="AG813" s="301"/>
    </row>
    <row r="814" spans="33:33" ht="15.75" customHeight="1">
      <c r="AG814" s="301"/>
    </row>
    <row r="815" spans="33:33" ht="15.75" customHeight="1">
      <c r="AG815" s="301"/>
    </row>
    <row r="816" spans="33:33" ht="15.75" customHeight="1">
      <c r="AG816" s="301"/>
    </row>
    <row r="817" spans="33:33" ht="15.75" customHeight="1">
      <c r="AG817" s="301"/>
    </row>
    <row r="818" spans="33:33" ht="15.75" customHeight="1">
      <c r="AG818" s="301"/>
    </row>
    <row r="819" spans="33:33" ht="15.75" customHeight="1">
      <c r="AG819" s="301"/>
    </row>
    <row r="820" spans="33:33" ht="15.75" customHeight="1">
      <c r="AG820" s="301"/>
    </row>
    <row r="821" spans="33:33" ht="15.75" customHeight="1">
      <c r="AG821" s="301"/>
    </row>
    <row r="822" spans="33:33" ht="15.75" customHeight="1">
      <c r="AG822" s="301"/>
    </row>
    <row r="823" spans="33:33" ht="15.75" customHeight="1">
      <c r="AG823" s="301"/>
    </row>
    <row r="824" spans="33:33" ht="15.75" customHeight="1">
      <c r="AG824" s="301"/>
    </row>
    <row r="825" spans="33:33" ht="15.75" customHeight="1">
      <c r="AG825" s="301"/>
    </row>
    <row r="826" spans="33:33" ht="15.75" customHeight="1">
      <c r="AG826" s="301"/>
    </row>
    <row r="827" spans="33:33" ht="15.75" customHeight="1">
      <c r="AG827" s="301"/>
    </row>
    <row r="828" spans="33:33" ht="15.75" customHeight="1">
      <c r="AG828" s="301"/>
    </row>
    <row r="829" spans="33:33" ht="15.75" customHeight="1">
      <c r="AG829" s="301"/>
    </row>
    <row r="830" spans="33:33" ht="15.75" customHeight="1">
      <c r="AG830" s="301"/>
    </row>
    <row r="831" spans="33:33" ht="15.75" customHeight="1">
      <c r="AG831" s="301"/>
    </row>
    <row r="832" spans="33:33" ht="15.75" customHeight="1">
      <c r="AG832" s="301"/>
    </row>
    <row r="833" spans="33:33" ht="15.75" customHeight="1">
      <c r="AG833" s="301"/>
    </row>
    <row r="834" spans="33:33" ht="15.75" customHeight="1">
      <c r="AG834" s="301"/>
    </row>
    <row r="835" spans="33:33" ht="15.75" customHeight="1">
      <c r="AG835" s="301"/>
    </row>
    <row r="836" spans="33:33" ht="15.75" customHeight="1">
      <c r="AG836" s="301"/>
    </row>
    <row r="837" spans="33:33" ht="15.75" customHeight="1">
      <c r="AG837" s="301"/>
    </row>
    <row r="838" spans="33:33" ht="15.75" customHeight="1">
      <c r="AG838" s="301"/>
    </row>
    <row r="839" spans="33:33" ht="15.75" customHeight="1">
      <c r="AG839" s="301"/>
    </row>
    <row r="840" spans="33:33" ht="15.75" customHeight="1">
      <c r="AG840" s="301"/>
    </row>
    <row r="841" spans="33:33" ht="15.75" customHeight="1">
      <c r="AG841" s="301"/>
    </row>
    <row r="842" spans="33:33" ht="15.75" customHeight="1">
      <c r="AG842" s="301"/>
    </row>
    <row r="843" spans="33:33" ht="15.75" customHeight="1">
      <c r="AG843" s="301"/>
    </row>
    <row r="844" spans="33:33" ht="15.75" customHeight="1">
      <c r="AG844" s="301"/>
    </row>
    <row r="845" spans="33:33" ht="15.75" customHeight="1">
      <c r="AG845" s="301"/>
    </row>
    <row r="846" spans="33:33" ht="15.75" customHeight="1">
      <c r="AG846" s="301"/>
    </row>
    <row r="847" spans="33:33" ht="15.75" customHeight="1">
      <c r="AG847" s="301"/>
    </row>
    <row r="848" spans="33:33" ht="15.75" customHeight="1">
      <c r="AG848" s="301"/>
    </row>
    <row r="849" spans="33:33" ht="15.75" customHeight="1">
      <c r="AG849" s="301"/>
    </row>
    <row r="850" spans="33:33" ht="15.75" customHeight="1">
      <c r="AG850" s="301"/>
    </row>
    <row r="851" spans="33:33" ht="15.75" customHeight="1">
      <c r="AG851" s="301"/>
    </row>
    <row r="852" spans="33:33" ht="15.75" customHeight="1">
      <c r="AG852" s="301"/>
    </row>
    <row r="853" spans="33:33" ht="15.75" customHeight="1">
      <c r="AG853" s="301"/>
    </row>
    <row r="854" spans="33:33" ht="15.75" customHeight="1">
      <c r="AG854" s="301"/>
    </row>
    <row r="855" spans="33:33" ht="15.75" customHeight="1">
      <c r="AG855" s="301"/>
    </row>
    <row r="856" spans="33:33" ht="15.75" customHeight="1">
      <c r="AG856" s="301"/>
    </row>
    <row r="857" spans="33:33" ht="15.75" customHeight="1">
      <c r="AG857" s="301"/>
    </row>
    <row r="858" spans="33:33" ht="15.75" customHeight="1">
      <c r="AG858" s="301"/>
    </row>
    <row r="859" spans="33:33" ht="15.75" customHeight="1">
      <c r="AG859" s="301"/>
    </row>
    <row r="860" spans="33:33" ht="15.75" customHeight="1">
      <c r="AG860" s="301"/>
    </row>
    <row r="861" spans="33:33" ht="15.75" customHeight="1">
      <c r="AG861" s="301"/>
    </row>
    <row r="862" spans="33:33" ht="15.75" customHeight="1">
      <c r="AG862" s="301"/>
    </row>
    <row r="863" spans="33:33" ht="15.75" customHeight="1">
      <c r="AG863" s="301"/>
    </row>
    <row r="864" spans="33:33" ht="15.75" customHeight="1">
      <c r="AG864" s="301"/>
    </row>
    <row r="865" spans="33:33" ht="15.75" customHeight="1">
      <c r="AG865" s="301"/>
    </row>
    <row r="866" spans="33:33" ht="15.75" customHeight="1">
      <c r="AG866" s="301"/>
    </row>
    <row r="867" spans="33:33" ht="15.75" customHeight="1">
      <c r="AG867" s="301"/>
    </row>
    <row r="868" spans="33:33" ht="15.75" customHeight="1">
      <c r="AG868" s="301"/>
    </row>
    <row r="869" spans="33:33" ht="15.75" customHeight="1">
      <c r="AG869" s="301"/>
    </row>
    <row r="870" spans="33:33" ht="15.75" customHeight="1">
      <c r="AG870" s="301"/>
    </row>
    <row r="871" spans="33:33" ht="15.75" customHeight="1">
      <c r="AG871" s="301"/>
    </row>
    <row r="872" spans="33:33" ht="15.75" customHeight="1">
      <c r="AG872" s="301"/>
    </row>
    <row r="873" spans="33:33" ht="15.75" customHeight="1">
      <c r="AG873" s="301"/>
    </row>
    <row r="874" spans="33:33" ht="15.75" customHeight="1">
      <c r="AG874" s="301"/>
    </row>
    <row r="875" spans="33:33" ht="15.75" customHeight="1">
      <c r="AG875" s="301"/>
    </row>
    <row r="876" spans="33:33" ht="15.75" customHeight="1">
      <c r="AG876" s="301"/>
    </row>
    <row r="877" spans="33:33" ht="15.75" customHeight="1">
      <c r="AG877" s="301"/>
    </row>
    <row r="878" spans="33:33" ht="15.75" customHeight="1">
      <c r="AG878" s="301"/>
    </row>
    <row r="879" spans="33:33" ht="15.75" customHeight="1">
      <c r="AG879" s="301"/>
    </row>
    <row r="880" spans="33:33" ht="15.75" customHeight="1">
      <c r="AG880" s="301"/>
    </row>
    <row r="881" spans="33:33" ht="15.75" customHeight="1">
      <c r="AG881" s="301"/>
    </row>
    <row r="882" spans="33:33" ht="15.75" customHeight="1">
      <c r="AG882" s="301"/>
    </row>
    <row r="883" spans="33:33" ht="15.75" customHeight="1">
      <c r="AG883" s="301"/>
    </row>
    <row r="884" spans="33:33" ht="15.75" customHeight="1">
      <c r="AG884" s="301"/>
    </row>
    <row r="885" spans="33:33" ht="15.75" customHeight="1">
      <c r="AG885" s="301"/>
    </row>
    <row r="886" spans="33:33" ht="15.75" customHeight="1">
      <c r="AG886" s="301"/>
    </row>
    <row r="887" spans="33:33" ht="15.75" customHeight="1">
      <c r="AG887" s="301"/>
    </row>
    <row r="888" spans="33:33" ht="15.75" customHeight="1">
      <c r="AG888" s="301"/>
    </row>
    <row r="889" spans="33:33" ht="15.75" customHeight="1">
      <c r="AG889" s="301"/>
    </row>
    <row r="890" spans="33:33" ht="15.75" customHeight="1">
      <c r="AG890" s="301"/>
    </row>
    <row r="891" spans="33:33" ht="15.75" customHeight="1">
      <c r="AG891" s="301"/>
    </row>
    <row r="892" spans="33:33" ht="15.75" customHeight="1">
      <c r="AG892" s="301"/>
    </row>
    <row r="893" spans="33:33" ht="15.75" customHeight="1">
      <c r="AG893" s="301"/>
    </row>
    <row r="894" spans="33:33" ht="15.75" customHeight="1">
      <c r="AG894" s="301"/>
    </row>
    <row r="895" spans="33:33" ht="15.75" customHeight="1">
      <c r="AG895" s="301"/>
    </row>
    <row r="896" spans="33:33" ht="15.75" customHeight="1">
      <c r="AG896" s="301"/>
    </row>
    <row r="897" spans="33:33" ht="15.75" customHeight="1">
      <c r="AG897" s="301"/>
    </row>
    <row r="898" spans="33:33" ht="15.75" customHeight="1">
      <c r="AG898" s="301"/>
    </row>
    <row r="899" spans="33:33" ht="15.75" customHeight="1">
      <c r="AG899" s="301"/>
    </row>
    <row r="900" spans="33:33" ht="15.75" customHeight="1">
      <c r="AG900" s="301"/>
    </row>
    <row r="901" spans="33:33" ht="15.75" customHeight="1">
      <c r="AG901" s="301"/>
    </row>
    <row r="902" spans="33:33" ht="15.75" customHeight="1">
      <c r="AG902" s="301"/>
    </row>
    <row r="903" spans="33:33" ht="15.75" customHeight="1">
      <c r="AG903" s="301"/>
    </row>
    <row r="904" spans="33:33" ht="15.75" customHeight="1">
      <c r="AG904" s="301"/>
    </row>
    <row r="905" spans="33:33" ht="15.75" customHeight="1">
      <c r="AG905" s="301"/>
    </row>
    <row r="906" spans="33:33" ht="15.75" customHeight="1">
      <c r="AG906" s="301"/>
    </row>
    <row r="907" spans="33:33" ht="15.75" customHeight="1">
      <c r="AG907" s="301"/>
    </row>
    <row r="908" spans="33:33" ht="15.75" customHeight="1">
      <c r="AG908" s="301"/>
    </row>
    <row r="909" spans="33:33" ht="15.75" customHeight="1">
      <c r="AG909" s="301"/>
    </row>
    <row r="910" spans="33:33" ht="15.75" customHeight="1">
      <c r="AG910" s="301"/>
    </row>
    <row r="911" spans="33:33" ht="15.75" customHeight="1">
      <c r="AG911" s="301"/>
    </row>
    <row r="912" spans="33:33" ht="15.75" customHeight="1">
      <c r="AG912" s="301"/>
    </row>
    <row r="913" spans="33:33" ht="15.75" customHeight="1">
      <c r="AG913" s="301"/>
    </row>
    <row r="914" spans="33:33" ht="15.75" customHeight="1">
      <c r="AG914" s="301"/>
    </row>
    <row r="915" spans="33:33" ht="15.75" customHeight="1">
      <c r="AG915" s="301"/>
    </row>
    <row r="916" spans="33:33" ht="15.75" customHeight="1">
      <c r="AG916" s="301"/>
    </row>
    <row r="917" spans="33:33" ht="15.75" customHeight="1">
      <c r="AG917" s="301"/>
    </row>
    <row r="918" spans="33:33" ht="15.75" customHeight="1">
      <c r="AG918" s="301"/>
    </row>
    <row r="919" spans="33:33" ht="15.75" customHeight="1">
      <c r="AG919" s="301"/>
    </row>
    <row r="920" spans="33:33" ht="15.75" customHeight="1">
      <c r="AG920" s="301"/>
    </row>
    <row r="921" spans="33:33" ht="15.75" customHeight="1">
      <c r="AG921" s="301"/>
    </row>
    <row r="922" spans="33:33" ht="15.75" customHeight="1">
      <c r="AG922" s="301"/>
    </row>
    <row r="923" spans="33:33" ht="15.75" customHeight="1">
      <c r="AG923" s="301"/>
    </row>
    <row r="924" spans="33:33" ht="15.75" customHeight="1">
      <c r="AG924" s="301"/>
    </row>
    <row r="925" spans="33:33" ht="15.75" customHeight="1">
      <c r="AG925" s="301"/>
    </row>
    <row r="926" spans="33:33" ht="15.75" customHeight="1">
      <c r="AG926" s="301"/>
    </row>
    <row r="927" spans="33:33" ht="15.75" customHeight="1">
      <c r="AG927" s="301"/>
    </row>
    <row r="928" spans="33:33" ht="15.75" customHeight="1">
      <c r="AG928" s="301"/>
    </row>
    <row r="929" spans="33:33" ht="15.75" customHeight="1">
      <c r="AG929" s="301"/>
    </row>
    <row r="930" spans="33:33" ht="15.75" customHeight="1">
      <c r="AG930" s="301"/>
    </row>
    <row r="931" spans="33:33" ht="15.75" customHeight="1">
      <c r="AG931" s="301"/>
    </row>
    <row r="932" spans="33:33" ht="15.75" customHeight="1">
      <c r="AG932" s="301"/>
    </row>
    <row r="933" spans="33:33" ht="15.75" customHeight="1">
      <c r="AG933" s="301"/>
    </row>
    <row r="934" spans="33:33" ht="15.75" customHeight="1">
      <c r="AG934" s="301"/>
    </row>
    <row r="935" spans="33:33" ht="15.75" customHeight="1">
      <c r="AG935" s="301"/>
    </row>
    <row r="936" spans="33:33" ht="15.75" customHeight="1">
      <c r="AG936" s="301"/>
    </row>
    <row r="937" spans="33:33" ht="15.75" customHeight="1">
      <c r="AG937" s="301"/>
    </row>
    <row r="938" spans="33:33" ht="15.75" customHeight="1">
      <c r="AG938" s="301"/>
    </row>
    <row r="939" spans="33:33" ht="15.75" customHeight="1">
      <c r="AG939" s="301"/>
    </row>
    <row r="940" spans="33:33" ht="15.75" customHeight="1">
      <c r="AG940" s="301"/>
    </row>
    <row r="941" spans="33:33" ht="15.75" customHeight="1">
      <c r="AG941" s="301"/>
    </row>
    <row r="942" spans="33:33" ht="15.75" customHeight="1">
      <c r="AG942" s="301"/>
    </row>
    <row r="943" spans="33:33" ht="15.75" customHeight="1">
      <c r="AG943" s="301"/>
    </row>
    <row r="944" spans="33:33" ht="15.75" customHeight="1">
      <c r="AG944" s="301"/>
    </row>
    <row r="945" spans="33:33" ht="15.75" customHeight="1">
      <c r="AG945" s="301"/>
    </row>
    <row r="946" spans="33:33" ht="15.75" customHeight="1">
      <c r="AG946" s="301"/>
    </row>
    <row r="947" spans="33:33" ht="15.75" customHeight="1">
      <c r="AG947" s="301"/>
    </row>
    <row r="948" spans="33:33" ht="15.75" customHeight="1">
      <c r="AG948" s="301"/>
    </row>
    <row r="949" spans="33:33" ht="15.75" customHeight="1">
      <c r="AG949" s="301"/>
    </row>
    <row r="950" spans="33:33" ht="15.75" customHeight="1">
      <c r="AG950" s="301"/>
    </row>
    <row r="951" spans="33:33" ht="15.75" customHeight="1">
      <c r="AG951" s="301"/>
    </row>
    <row r="952" spans="33:33" ht="15.75" customHeight="1">
      <c r="AG952" s="301"/>
    </row>
    <row r="953" spans="33:33" ht="15.75" customHeight="1">
      <c r="AG953" s="301"/>
    </row>
    <row r="954" spans="33:33" ht="15.75" customHeight="1">
      <c r="AG954" s="301"/>
    </row>
    <row r="955" spans="33:33" ht="15.75" customHeight="1">
      <c r="AG955" s="301"/>
    </row>
    <row r="956" spans="33:33" ht="15.75" customHeight="1">
      <c r="AG956" s="301"/>
    </row>
    <row r="957" spans="33:33" ht="15.75" customHeight="1">
      <c r="AG957" s="301"/>
    </row>
    <row r="958" spans="33:33" ht="15.75" customHeight="1">
      <c r="AG958" s="301"/>
    </row>
    <row r="959" spans="33:33" ht="15.75" customHeight="1">
      <c r="AG959" s="301"/>
    </row>
    <row r="960" spans="33:33" ht="15.75" customHeight="1">
      <c r="AG960" s="301"/>
    </row>
    <row r="961" spans="33:33" ht="15.75" customHeight="1">
      <c r="AG961" s="301"/>
    </row>
    <row r="962" spans="33:33" ht="15.75" customHeight="1">
      <c r="AG962" s="301"/>
    </row>
    <row r="963" spans="33:33" ht="15.75" customHeight="1">
      <c r="AG963" s="301"/>
    </row>
    <row r="964" spans="33:33" ht="15.75" customHeight="1">
      <c r="AG964" s="301"/>
    </row>
    <row r="965" spans="33:33" ht="15.75" customHeight="1">
      <c r="AG965" s="301"/>
    </row>
    <row r="966" spans="33:33" ht="15.75" customHeight="1">
      <c r="AG966" s="301"/>
    </row>
    <row r="967" spans="33:33" ht="15.75" customHeight="1">
      <c r="AG967" s="301"/>
    </row>
    <row r="968" spans="33:33" ht="15.75" customHeight="1">
      <c r="AG968" s="301"/>
    </row>
    <row r="969" spans="33:33" ht="15.75" customHeight="1">
      <c r="AG969" s="301"/>
    </row>
    <row r="970" spans="33:33" ht="15.75" customHeight="1">
      <c r="AG970" s="301"/>
    </row>
    <row r="971" spans="33:33" ht="15.75" customHeight="1">
      <c r="AG971" s="301"/>
    </row>
    <row r="972" spans="33:33" ht="15.75" customHeight="1">
      <c r="AG972" s="301"/>
    </row>
    <row r="973" spans="33:33" ht="15.75" customHeight="1">
      <c r="AG973" s="301"/>
    </row>
    <row r="974" spans="33:33" ht="15.75" customHeight="1">
      <c r="AG974" s="301"/>
    </row>
    <row r="975" spans="33:33" ht="15.75" customHeight="1">
      <c r="AG975" s="301"/>
    </row>
    <row r="976" spans="33:33" ht="15.75" customHeight="1">
      <c r="AG976" s="301"/>
    </row>
    <row r="977" spans="33:33" ht="15.75" customHeight="1">
      <c r="AG977" s="301"/>
    </row>
    <row r="978" spans="33:33" ht="15.75" customHeight="1">
      <c r="AG978" s="301"/>
    </row>
    <row r="979" spans="33:33" ht="15.75" customHeight="1">
      <c r="AG979" s="301"/>
    </row>
    <row r="980" spans="33:33" ht="15.75" customHeight="1">
      <c r="AG980" s="301"/>
    </row>
    <row r="981" spans="33:33" ht="15.75" customHeight="1">
      <c r="AG981" s="301"/>
    </row>
    <row r="982" spans="33:33" ht="15.75" customHeight="1">
      <c r="AG982" s="301"/>
    </row>
    <row r="983" spans="33:33" ht="15.75" customHeight="1">
      <c r="AG983" s="301"/>
    </row>
    <row r="984" spans="33:33" ht="15.75" customHeight="1">
      <c r="AG984" s="301"/>
    </row>
    <row r="985" spans="33:33" ht="15.75" customHeight="1">
      <c r="AG985" s="301"/>
    </row>
    <row r="986" spans="33:33" ht="15.75" customHeight="1">
      <c r="AG986" s="301"/>
    </row>
    <row r="987" spans="33:33" ht="15.75" customHeight="1">
      <c r="AG987" s="301"/>
    </row>
    <row r="988" spans="33:33" ht="15.75" customHeight="1">
      <c r="AG988" s="301"/>
    </row>
    <row r="989" spans="33:33" ht="15.75" customHeight="1">
      <c r="AG989" s="301"/>
    </row>
    <row r="990" spans="33:33" ht="15.75" customHeight="1">
      <c r="AG990" s="301"/>
    </row>
    <row r="991" spans="33:33" ht="15.75" customHeight="1">
      <c r="AG991" s="301"/>
    </row>
    <row r="992" spans="33:33" ht="15.75" customHeight="1">
      <c r="AG992" s="301"/>
    </row>
    <row r="993" spans="33:33" ht="15.75" customHeight="1">
      <c r="AG993" s="301"/>
    </row>
    <row r="994" spans="33:33" ht="15.75" customHeight="1">
      <c r="AG994" s="301"/>
    </row>
    <row r="995" spans="33:33" ht="15.75" customHeight="1">
      <c r="AG995" s="301"/>
    </row>
    <row r="996" spans="33:33" ht="15.75" customHeight="1">
      <c r="AG996" s="301"/>
    </row>
    <row r="997" spans="33:33" ht="15.75" customHeight="1">
      <c r="AG997" s="301"/>
    </row>
    <row r="998" spans="33:33" ht="15.75" customHeight="1">
      <c r="AG998" s="301"/>
    </row>
    <row r="999" spans="33:33" ht="15.75" customHeight="1">
      <c r="AG999" s="301"/>
    </row>
    <row r="1000" spans="33:33" ht="15.75" customHeight="1">
      <c r="AG1000" s="301"/>
    </row>
  </sheetData>
  <mergeCells count="84">
    <mergeCell ref="E7:AO7"/>
    <mergeCell ref="C11:D14"/>
    <mergeCell ref="E11:H14"/>
    <mergeCell ref="AH12:AK14"/>
    <mergeCell ref="A15:A16"/>
    <mergeCell ref="B15:B16"/>
    <mergeCell ref="A11:B14"/>
    <mergeCell ref="K15:K16"/>
    <mergeCell ref="V15:V16"/>
    <mergeCell ref="O14:P14"/>
    <mergeCell ref="J15:J16"/>
    <mergeCell ref="AJ15:AJ16"/>
    <mergeCell ref="D15:D16"/>
    <mergeCell ref="C15:C16"/>
    <mergeCell ref="E15:E16"/>
    <mergeCell ref="F15:F16"/>
    <mergeCell ref="AJ17:AJ20"/>
    <mergeCell ref="AN12:AO14"/>
    <mergeCell ref="AL12:AM14"/>
    <mergeCell ref="AL11:AO11"/>
    <mergeCell ref="AN15:AN16"/>
    <mergeCell ref="AO15:AO16"/>
    <mergeCell ref="AM15:AM16"/>
    <mergeCell ref="AL15:AL16"/>
    <mergeCell ref="M11:AK11"/>
    <mergeCell ref="AM1:AO1"/>
    <mergeCell ref="D1:AL4"/>
    <mergeCell ref="T15:T16"/>
    <mergeCell ref="U15:U16"/>
    <mergeCell ref="W15:W16"/>
    <mergeCell ref="X15:X16"/>
    <mergeCell ref="Z15:Z16"/>
    <mergeCell ref="AA15:AA16"/>
    <mergeCell ref="M15:M16"/>
    <mergeCell ref="O15:O16"/>
    <mergeCell ref="N15:N16"/>
    <mergeCell ref="AA14:AB14"/>
    <mergeCell ref="E6:AO6"/>
    <mergeCell ref="A5:AO5"/>
    <mergeCell ref="E9:AO9"/>
    <mergeCell ref="E8:AO8"/>
    <mergeCell ref="A1:C4"/>
    <mergeCell ref="AM4:AO4"/>
    <mergeCell ref="AM2:AO2"/>
    <mergeCell ref="AM3:AO3"/>
    <mergeCell ref="Q15:Q16"/>
    <mergeCell ref="S15:S16"/>
    <mergeCell ref="R15:R16"/>
    <mergeCell ref="U14:V14"/>
    <mergeCell ref="S14:T14"/>
    <mergeCell ref="AC14:AG14"/>
    <mergeCell ref="AE15:AE16"/>
    <mergeCell ref="L15:L16"/>
    <mergeCell ref="P15:P16"/>
    <mergeCell ref="O12:AG13"/>
    <mergeCell ref="M12:N14"/>
    <mergeCell ref="W14:X14"/>
    <mergeCell ref="E17:E20"/>
    <mergeCell ref="I11:L14"/>
    <mergeCell ref="AG15:AG16"/>
    <mergeCell ref="AF15:AF16"/>
    <mergeCell ref="AI15:AI16"/>
    <mergeCell ref="AH15:AH16"/>
    <mergeCell ref="Y14:Z14"/>
    <mergeCell ref="G15:G16"/>
    <mergeCell ref="AI17:AI20"/>
    <mergeCell ref="H17:H20"/>
    <mergeCell ref="L17:L20"/>
    <mergeCell ref="AK17:AK20"/>
    <mergeCell ref="AH17:AH20"/>
    <mergeCell ref="AD15:AD16"/>
    <mergeCell ref="AK15:AK16"/>
    <mergeCell ref="A17:A20"/>
    <mergeCell ref="B17:B20"/>
    <mergeCell ref="F17:F20"/>
    <mergeCell ref="AC15:AC16"/>
    <mergeCell ref="W17:W19"/>
    <mergeCell ref="AB15:AB16"/>
    <mergeCell ref="Y15:Y16"/>
    <mergeCell ref="I15:I16"/>
    <mergeCell ref="H15:H16"/>
    <mergeCell ref="K17:K20"/>
    <mergeCell ref="J17:J20"/>
    <mergeCell ref="I17:I20"/>
  </mergeCells>
  <conditionalFormatting sqref="I17 AI17">
    <cfRule type="cellIs" dxfId="36" priority="1" operator="equal">
      <formula>"1 - Rara vez"</formula>
    </cfRule>
  </conditionalFormatting>
  <conditionalFormatting sqref="I17 AI17">
    <cfRule type="cellIs" dxfId="35" priority="2" operator="equal">
      <formula>"2 - Improbable"</formula>
    </cfRule>
  </conditionalFormatting>
  <conditionalFormatting sqref="I17 AI17">
    <cfRule type="cellIs" dxfId="34" priority="3" operator="equal">
      <formula>"3 - Posible"</formula>
    </cfRule>
  </conditionalFormatting>
  <conditionalFormatting sqref="I17 AI17">
    <cfRule type="cellIs" dxfId="33" priority="4" operator="equal">
      <formula>"4 - Probable"</formula>
    </cfRule>
  </conditionalFormatting>
  <conditionalFormatting sqref="J17 AI17:AJ17">
    <cfRule type="cellIs" dxfId="32" priority="5" operator="equal">
      <formula>"1 - Insignificante"</formula>
    </cfRule>
  </conditionalFormatting>
  <conditionalFormatting sqref="J17 AI17:AJ17">
    <cfRule type="cellIs" dxfId="31" priority="6" operator="equal">
      <formula>"2 - Menor"</formula>
    </cfRule>
  </conditionalFormatting>
  <conditionalFormatting sqref="J17 AI17:AJ17">
    <cfRule type="cellIs" dxfId="30" priority="7" operator="equal">
      <formula>"3 - Moderado"</formula>
    </cfRule>
  </conditionalFormatting>
  <conditionalFormatting sqref="J17 AI17:AJ17">
    <cfRule type="cellIs" dxfId="29" priority="8" operator="equal">
      <formula>"4 - Mayor"</formula>
    </cfRule>
  </conditionalFormatting>
  <conditionalFormatting sqref="K17 AJ17:AK17">
    <cfRule type="cellIs" dxfId="28" priority="9" operator="equal">
      <formula>"Zona de Riesgo Baja"</formula>
    </cfRule>
  </conditionalFormatting>
  <conditionalFormatting sqref="K17 AJ17:AK17">
    <cfRule type="cellIs" dxfId="27" priority="10" operator="equal">
      <formula>"Zona de Riesgo Moderada"</formula>
    </cfRule>
  </conditionalFormatting>
  <conditionalFormatting sqref="K17:K20 AK17:AK20">
    <cfRule type="containsText" dxfId="26" priority="11" operator="containsText" text="Zona de Riesgo Extrema">
      <formula>NOT(ISERROR(SEARCH(("Zona de Riesgo Extrema"),(K17))))</formula>
    </cfRule>
  </conditionalFormatting>
  <conditionalFormatting sqref="K17:K20 AK17:AK20">
    <cfRule type="containsText" dxfId="25" priority="12" operator="containsText" text="Zona de Riesgo Alta">
      <formula>NOT(ISERROR(SEARCH(("Zona de Riesgo Alta"),(K17))))</formula>
    </cfRule>
  </conditionalFormatting>
  <conditionalFormatting sqref="AI17">
    <cfRule type="cellIs" dxfId="24" priority="13" operator="equal">
      <formula>"1 - Rara vez"</formula>
    </cfRule>
  </conditionalFormatting>
  <conditionalFormatting sqref="AI17">
    <cfRule type="cellIs" dxfId="23" priority="14" operator="equal">
      <formula>"2 - Improbable"</formula>
    </cfRule>
  </conditionalFormatting>
  <conditionalFormatting sqref="AI17">
    <cfRule type="cellIs" dxfId="22" priority="15" operator="equal">
      <formula>"3 - Posible"</formula>
    </cfRule>
  </conditionalFormatting>
  <conditionalFormatting sqref="AI17">
    <cfRule type="cellIs" dxfId="21" priority="16" operator="equal">
      <formula>"4 - Probable"</formula>
    </cfRule>
  </conditionalFormatting>
  <conditionalFormatting sqref="AJ17">
    <cfRule type="cellIs" dxfId="20" priority="17" operator="equal">
      <formula>"1 - Insignificante"</formula>
    </cfRule>
  </conditionalFormatting>
  <conditionalFormatting sqref="AJ17">
    <cfRule type="cellIs" dxfId="19" priority="18" operator="equal">
      <formula>"2 - Menor"</formula>
    </cfRule>
  </conditionalFormatting>
  <conditionalFormatting sqref="AJ17">
    <cfRule type="cellIs" dxfId="18" priority="19" operator="equal">
      <formula>"3 - Moderado"</formula>
    </cfRule>
  </conditionalFormatting>
  <conditionalFormatting sqref="AJ17">
    <cfRule type="cellIs" dxfId="17" priority="20" operator="equal">
      <formula>"4 - Mayor"</formula>
    </cfRule>
  </conditionalFormatting>
  <conditionalFormatting sqref="AK17">
    <cfRule type="cellIs" dxfId="16" priority="21" operator="equal">
      <formula>"Zona de Riesgo Baja"</formula>
    </cfRule>
  </conditionalFormatting>
  <conditionalFormatting sqref="AK17">
    <cfRule type="cellIs" dxfId="15" priority="22" operator="equal">
      <formula>"Zona de Riesgo Moderada"</formula>
    </cfRule>
  </conditionalFormatting>
  <conditionalFormatting sqref="I17:I20 AI17:AI20">
    <cfRule type="containsText" dxfId="14" priority="23" operator="containsText" text="5 - Casi seguro">
      <formula>NOT(ISERROR(SEARCH(("5 - Casi seguro"),(I17))))</formula>
    </cfRule>
  </conditionalFormatting>
  <conditionalFormatting sqref="J17:J20 AJ17:AJ20">
    <cfRule type="containsText" dxfId="13" priority="24" operator="containsText" text="5 - Catastrófico">
      <formula>NOT(ISERROR(SEARCH(("5 - Catastrófico"),(J17))))</formula>
    </cfRule>
  </conditionalFormatting>
  <dataValidations count="17">
    <dataValidation type="list" allowBlank="1" showInputMessage="1" showErrorMessage="1" prompt=" - " sqref="R17:R20" xr:uid="{00000000-0002-0000-1B00-000000000000}">
      <formula1>$N$117:$N$118</formula1>
    </dataValidation>
    <dataValidation type="list" allowBlank="1" showInputMessage="1" showErrorMessage="1" prompt=" - " sqref="AE17:AE20" xr:uid="{00000000-0002-0000-1B00-000001000000}">
      <formula1>$I$118:$I$120</formula1>
    </dataValidation>
    <dataValidation type="list" allowBlank="1" showInputMessage="1" showErrorMessage="1" prompt=" - " sqref="AG20" xr:uid="{00000000-0002-0000-1B00-000002000000}">
      <formula1>$N$129:$N$130</formula1>
    </dataValidation>
    <dataValidation type="list" allowBlank="1" showInputMessage="1" showErrorMessage="1" prompt=" - " sqref="A17" xr:uid="{00000000-0002-0000-1B00-000003000000}">
      <formula1>$C$101:$C$114</formula1>
    </dataValidation>
    <dataValidation type="list" allowBlank="1" showInputMessage="1" showErrorMessage="1" prompt=" - " sqref="L17" xr:uid="{00000000-0002-0000-1B00-000004000000}">
      <formula1>$E$121:$E$123</formula1>
    </dataValidation>
    <dataValidation type="list" allowBlank="1" showInputMessage="1" showErrorMessage="1" prompt=" - " sqref="T17:T20 V17:V20 X17:X20 Z17:Z20" xr:uid="{00000000-0002-0000-1B00-000005000000}">
      <formula1>$I$111:$I$112</formula1>
    </dataValidation>
    <dataValidation type="list" allowBlank="1" showInputMessage="1" showErrorMessage="1" prompt=" - " sqref="AG17:AG19" xr:uid="{00000000-0002-0000-1B00-000006000000}">
      <formula1>$I$123:$I$124</formula1>
    </dataValidation>
    <dataValidation type="list" allowBlank="1" showInputMessage="1" showErrorMessage="1" prompt=" - " sqref="J17 AJ17" xr:uid="{00000000-0002-0000-1B00-000007000000}">
      <formula1>$G$108:$G$112</formula1>
    </dataValidation>
    <dataValidation type="list" allowBlank="1" showInputMessage="1" showErrorMessage="1" prompt=" - " sqref="H17" xr:uid="{00000000-0002-0000-1B00-000008000000}">
      <formula1>$C$117:$C$128</formula1>
    </dataValidation>
    <dataValidation type="list" allowBlank="1" showInputMessage="1" showErrorMessage="1" prompt=" - " sqref="C17:C19" xr:uid="{00000000-0002-0000-1B00-000009000000}">
      <formula1>$E$101:$E$118</formula1>
    </dataValidation>
    <dataValidation type="list" allowBlank="1" showInputMessage="1" showErrorMessage="1" prompt=" - " sqref="K17 AK17" xr:uid="{00000000-0002-0000-1B00-00000A000000}">
      <formula1>$I$101:$I$104</formula1>
    </dataValidation>
    <dataValidation type="list" allowBlank="1" showInputMessage="1" showErrorMessage="1" prompt=" - " sqref="C20" xr:uid="{00000000-0002-0000-1B00-00000B000000}">
      <formula1>$J$107:$J$124</formula1>
    </dataValidation>
    <dataValidation type="list" allowBlank="1" showInputMessage="1" showErrorMessage="1" prompt=" - " sqref="P17:P20" xr:uid="{00000000-0002-0000-1B00-00000C000000}">
      <formula1>$J$111:$J$112</formula1>
    </dataValidation>
    <dataValidation type="list" allowBlank="1" showInputMessage="1" showErrorMessage="1" prompt=" - " sqref="AB17:AB20" xr:uid="{00000000-0002-0000-1B00-00000D000000}">
      <formula1>$I$113:$I$115</formula1>
    </dataValidation>
    <dataValidation type="list" allowBlank="1" showInputMessage="1" showErrorMessage="1" prompt=" - " sqref="I17 AI17" xr:uid="{00000000-0002-0000-1B00-00000E000000}">
      <formula1>$G$101:$G$105</formula1>
    </dataValidation>
    <dataValidation type="list" allowBlank="1" showInputMessage="1" showErrorMessage="1" prompt=" - " sqref="N17:N20" xr:uid="{00000000-0002-0000-1B00-00000F000000}">
      <formula1>$I$107:$I$108</formula1>
    </dataValidation>
    <dataValidation type="list" allowBlank="1" showInputMessage="1" showErrorMessage="1" prompt=" - " sqref="AH17 AD17:AD20 AF17:AF20" xr:uid="{00000000-0002-0000-1B00-000010000000}">
      <formula1>$G$121:$G$123</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sheetPr>
  <dimension ref="A1:BI1000"/>
  <sheetViews>
    <sheetView topLeftCell="AK28" zoomScaleNormal="100" workbookViewId="0">
      <selection activeCell="AO29" sqref="AO29"/>
    </sheetView>
  </sheetViews>
  <sheetFormatPr baseColWidth="10" defaultColWidth="14.42578125" defaultRowHeight="15" customHeight="1"/>
  <cols>
    <col min="1" max="1" width="16.140625" customWidth="1"/>
    <col min="2" max="2" width="6.85546875" customWidth="1"/>
    <col min="3" max="3" width="24" customWidth="1"/>
    <col min="4" max="4" width="35.140625" customWidth="1"/>
    <col min="5" max="5" width="17.5703125" customWidth="1"/>
    <col min="6" max="6" width="35.42578125" customWidth="1"/>
    <col min="7" max="7" width="32.85546875" customWidth="1"/>
    <col min="8" max="8" width="12.425781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customWidth="1"/>
    <col min="18" max="18" width="7.140625"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7" width="10.42578125" customWidth="1"/>
    <col min="38" max="38" width="13.7109375" customWidth="1"/>
    <col min="39" max="39" width="99.140625" customWidth="1"/>
    <col min="40" max="40" width="17" hidden="1" customWidth="1"/>
    <col min="41" max="41" width="57.28515625" customWidth="1"/>
    <col min="42" max="61" width="6.85546875" customWidth="1"/>
  </cols>
  <sheetData>
    <row r="1" spans="1:61" ht="30" customHeight="1">
      <c r="A1" s="419"/>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2"/>
      <c r="BF1" s="2"/>
      <c r="BG1" s="2"/>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2"/>
      <c r="BF2" s="2"/>
      <c r="BG2" s="2"/>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2"/>
      <c r="BF3" s="2"/>
      <c r="BG3" s="2"/>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2"/>
      <c r="BF4" s="2"/>
      <c r="BG4" s="2"/>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2"/>
      <c r="BF6" s="2"/>
      <c r="BG6" s="2"/>
      <c r="BH6" s="2"/>
      <c r="BI6" s="2"/>
    </row>
    <row r="7" spans="1:61" ht="30" customHeight="1">
      <c r="A7" s="7" t="s">
        <v>6</v>
      </c>
      <c r="B7" s="9"/>
      <c r="C7" s="9"/>
      <c r="D7" s="10"/>
      <c r="E7" s="422" t="s">
        <v>10</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52"/>
      <c r="AM7" s="6"/>
      <c r="AN7" s="6"/>
      <c r="AO7" s="8"/>
      <c r="AP7" s="1"/>
      <c r="AQ7" s="1"/>
      <c r="AR7" s="1"/>
      <c r="AS7" s="1"/>
      <c r="AT7" s="1"/>
      <c r="AU7" s="1"/>
      <c r="AV7" s="1"/>
      <c r="AW7" s="1"/>
      <c r="AX7" s="1"/>
      <c r="AY7" s="1"/>
      <c r="AZ7" s="1"/>
      <c r="BA7" s="1"/>
      <c r="BB7" s="1"/>
      <c r="BC7" s="1"/>
      <c r="BD7" s="1"/>
      <c r="BE7" s="2"/>
      <c r="BF7" s="2"/>
      <c r="BG7" s="2"/>
      <c r="BH7" s="2"/>
      <c r="BI7" s="2"/>
    </row>
    <row r="8" spans="1:61" ht="30" customHeight="1">
      <c r="A8" s="7" t="s">
        <v>8</v>
      </c>
      <c r="B8" s="9"/>
      <c r="C8" s="9"/>
      <c r="D8" s="10"/>
      <c r="E8" s="422" t="s">
        <v>9</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52"/>
      <c r="AM8" s="6"/>
      <c r="AN8" s="6"/>
      <c r="AO8" s="8"/>
      <c r="AP8" s="1"/>
      <c r="AQ8" s="1"/>
      <c r="AR8" s="1"/>
      <c r="AS8" s="1"/>
      <c r="AT8" s="1"/>
      <c r="AU8" s="1"/>
      <c r="AV8" s="1"/>
      <c r="AW8" s="1"/>
      <c r="AX8" s="1"/>
      <c r="AY8" s="1"/>
      <c r="AZ8" s="1"/>
      <c r="BA8" s="1"/>
      <c r="BB8" s="1"/>
      <c r="BC8" s="1"/>
      <c r="BD8" s="1"/>
      <c r="BE8" s="2"/>
      <c r="BF8" s="2"/>
      <c r="BG8" s="2"/>
      <c r="BH8" s="2"/>
      <c r="BI8" s="2"/>
    </row>
    <row r="9" spans="1:61" ht="30" customHeight="1">
      <c r="A9" s="7" t="s">
        <v>11</v>
      </c>
      <c r="B9" s="9"/>
      <c r="C9" s="9"/>
      <c r="D9" s="10"/>
      <c r="E9" s="422" t="s">
        <v>12</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52"/>
      <c r="AM9" s="6"/>
      <c r="AN9" s="6"/>
      <c r="AO9" s="8"/>
      <c r="AP9" s="1"/>
      <c r="AQ9" s="1"/>
      <c r="AR9" s="1"/>
      <c r="AS9" s="1"/>
      <c r="AT9" s="1"/>
      <c r="AU9" s="1"/>
      <c r="AV9" s="1"/>
      <c r="AW9" s="1"/>
      <c r="AX9" s="1"/>
      <c r="AY9" s="1"/>
      <c r="AZ9" s="1"/>
      <c r="BA9" s="1"/>
      <c r="BB9" s="1"/>
      <c r="BC9" s="1"/>
      <c r="BD9" s="1"/>
      <c r="BE9" s="2"/>
      <c r="BF9" s="2"/>
      <c r="BG9" s="2"/>
      <c r="BH9" s="2"/>
      <c r="BI9" s="2"/>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2"/>
      <c r="BF10" s="2"/>
      <c r="BG10" s="2"/>
      <c r="BH10" s="2"/>
      <c r="BI10" s="2"/>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5"/>
      <c r="BF11" s="15"/>
      <c r="BG11" s="15"/>
      <c r="BH11" s="15"/>
      <c r="BI11" s="15"/>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2"/>
      <c r="BF12" s="2"/>
      <c r="BG12" s="2"/>
      <c r="BH12" s="2"/>
      <c r="BI12" s="2"/>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2"/>
      <c r="BF13" s="2"/>
      <c r="BG13" s="2"/>
      <c r="BH13" s="2"/>
      <c r="BI13" s="2"/>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2"/>
      <c r="BF14" s="2"/>
      <c r="BG14" s="2"/>
      <c r="BH14" s="2"/>
      <c r="BI14" s="2"/>
    </row>
    <row r="15" spans="1:61" ht="75" customHeight="1">
      <c r="A15" s="387" t="s">
        <v>25</v>
      </c>
      <c r="B15" s="408" t="s">
        <v>27</v>
      </c>
      <c r="C15" s="409" t="s">
        <v>28</v>
      </c>
      <c r="D15" s="409" t="s">
        <v>29</v>
      </c>
      <c r="E15" s="410" t="s">
        <v>30</v>
      </c>
      <c r="F15" s="410" t="s">
        <v>1645</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56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61" ht="234.75" customHeight="1">
      <c r="A17" s="374" t="s">
        <v>87</v>
      </c>
      <c r="B17" s="377">
        <v>1</v>
      </c>
      <c r="C17" s="43" t="s">
        <v>88</v>
      </c>
      <c r="D17" s="44" t="s">
        <v>89</v>
      </c>
      <c r="E17" s="374" t="s">
        <v>90</v>
      </c>
      <c r="F17" s="374" t="s">
        <v>91</v>
      </c>
      <c r="G17" s="44" t="s">
        <v>92</v>
      </c>
      <c r="H17" s="377" t="s">
        <v>93</v>
      </c>
      <c r="I17" s="377" t="s">
        <v>96</v>
      </c>
      <c r="J17" s="377" t="s">
        <v>97</v>
      </c>
      <c r="K17" s="374" t="s">
        <v>98</v>
      </c>
      <c r="L17" s="374" t="s">
        <v>99</v>
      </c>
      <c r="M17" s="44" t="s">
        <v>100</v>
      </c>
      <c r="N17" s="46" t="s">
        <v>101</v>
      </c>
      <c r="O17" s="44" t="s">
        <v>104</v>
      </c>
      <c r="P17" s="46">
        <v>30</v>
      </c>
      <c r="Q17" s="43"/>
      <c r="R17" s="43"/>
      <c r="S17" s="44" t="s">
        <v>105</v>
      </c>
      <c r="T17" s="46">
        <v>15</v>
      </c>
      <c r="U17" s="44" t="s">
        <v>106</v>
      </c>
      <c r="V17" s="46">
        <v>15</v>
      </c>
      <c r="W17" s="44" t="s">
        <v>107</v>
      </c>
      <c r="X17" s="46">
        <v>15</v>
      </c>
      <c r="Y17" s="45" t="s">
        <v>108</v>
      </c>
      <c r="Z17" s="46">
        <v>15</v>
      </c>
      <c r="AA17" s="45" t="s">
        <v>109</v>
      </c>
      <c r="AB17" s="49">
        <v>10</v>
      </c>
      <c r="AC17" s="46">
        <f t="shared" ref="AC17:AC19" si="0">P17+R17+T17+V17+X17+Z17+AB17</f>
        <v>100</v>
      </c>
      <c r="AD17" s="50" t="s">
        <v>115</v>
      </c>
      <c r="AE17" s="49" t="s">
        <v>117</v>
      </c>
      <c r="AF17" s="51" t="s">
        <v>115</v>
      </c>
      <c r="AG17" s="51" t="s">
        <v>114</v>
      </c>
      <c r="AH17" s="377" t="s">
        <v>115</v>
      </c>
      <c r="AI17" s="377" t="s">
        <v>112</v>
      </c>
      <c r="AJ17" s="377" t="s">
        <v>127</v>
      </c>
      <c r="AK17" s="374" t="s">
        <v>128</v>
      </c>
      <c r="AL17" s="46">
        <v>1</v>
      </c>
      <c r="AM17" s="59" t="s">
        <v>129</v>
      </c>
      <c r="AN17" s="46">
        <v>1</v>
      </c>
      <c r="AO17" s="43"/>
      <c r="AP17" s="60"/>
      <c r="AQ17" s="60"/>
      <c r="AR17" s="60"/>
      <c r="AS17" s="60"/>
      <c r="AT17" s="60"/>
      <c r="AU17" s="60"/>
      <c r="AV17" s="60"/>
      <c r="AW17" s="60"/>
      <c r="AX17" s="60"/>
      <c r="AY17" s="60"/>
      <c r="AZ17" s="60"/>
      <c r="BA17" s="60"/>
      <c r="BB17" s="60"/>
      <c r="BC17" s="60"/>
      <c r="BD17" s="60"/>
      <c r="BE17" s="60"/>
      <c r="BF17" s="60"/>
      <c r="BG17" s="60"/>
      <c r="BH17" s="60"/>
      <c r="BI17" s="60"/>
    </row>
    <row r="18" spans="1:61" ht="240">
      <c r="A18" s="375"/>
      <c r="B18" s="375"/>
      <c r="C18" s="43" t="s">
        <v>133</v>
      </c>
      <c r="D18" s="44" t="s">
        <v>134</v>
      </c>
      <c r="E18" s="375"/>
      <c r="F18" s="375"/>
      <c r="G18" s="44" t="s">
        <v>135</v>
      </c>
      <c r="H18" s="375"/>
      <c r="I18" s="375"/>
      <c r="J18" s="375"/>
      <c r="K18" s="375"/>
      <c r="L18" s="375"/>
      <c r="M18" s="44" t="s">
        <v>136</v>
      </c>
      <c r="N18" s="46" t="s">
        <v>101</v>
      </c>
      <c r="O18" s="44" t="s">
        <v>137</v>
      </c>
      <c r="P18" s="46">
        <v>30</v>
      </c>
      <c r="Q18" s="43"/>
      <c r="R18" s="43"/>
      <c r="S18" s="44" t="s">
        <v>105</v>
      </c>
      <c r="T18" s="46">
        <v>15</v>
      </c>
      <c r="U18" s="44" t="s">
        <v>138</v>
      </c>
      <c r="V18" s="46">
        <v>15</v>
      </c>
      <c r="W18" s="44" t="s">
        <v>139</v>
      </c>
      <c r="X18" s="46">
        <v>15</v>
      </c>
      <c r="Y18" s="45" t="s">
        <v>140</v>
      </c>
      <c r="Z18" s="46">
        <v>15</v>
      </c>
      <c r="AA18" s="45" t="s">
        <v>141</v>
      </c>
      <c r="AB18" s="43">
        <v>10</v>
      </c>
      <c r="AC18" s="46">
        <f t="shared" si="0"/>
        <v>100</v>
      </c>
      <c r="AD18" s="62" t="s">
        <v>115</v>
      </c>
      <c r="AE18" s="49" t="s">
        <v>117</v>
      </c>
      <c r="AF18" s="51" t="s">
        <v>115</v>
      </c>
      <c r="AG18" s="51" t="s">
        <v>114</v>
      </c>
      <c r="AH18" s="375"/>
      <c r="AI18" s="375"/>
      <c r="AJ18" s="375"/>
      <c r="AK18" s="375"/>
      <c r="AL18" s="46">
        <v>2</v>
      </c>
      <c r="AM18" s="64" t="s">
        <v>145</v>
      </c>
      <c r="AN18" s="46">
        <v>2</v>
      </c>
      <c r="AO18" s="64" t="s">
        <v>1643</v>
      </c>
      <c r="AP18" s="60"/>
      <c r="AQ18" s="60"/>
      <c r="AR18" s="60"/>
      <c r="AS18" s="60"/>
      <c r="AT18" s="60"/>
      <c r="AU18" s="60"/>
      <c r="AV18" s="60"/>
      <c r="AW18" s="60"/>
      <c r="AX18" s="60"/>
      <c r="AY18" s="60"/>
      <c r="AZ18" s="60"/>
      <c r="BA18" s="60"/>
      <c r="BB18" s="60"/>
      <c r="BC18" s="60"/>
      <c r="BD18" s="60"/>
      <c r="BE18" s="60"/>
      <c r="BF18" s="60"/>
      <c r="BG18" s="60"/>
      <c r="BH18" s="60"/>
      <c r="BI18" s="60"/>
    </row>
    <row r="19" spans="1:61" ht="156" customHeight="1">
      <c r="A19" s="376"/>
      <c r="B19" s="376"/>
      <c r="C19" s="43"/>
      <c r="D19" s="43"/>
      <c r="E19" s="376"/>
      <c r="F19" s="376"/>
      <c r="G19" s="44" t="s">
        <v>157</v>
      </c>
      <c r="H19" s="376"/>
      <c r="I19" s="376"/>
      <c r="J19" s="376"/>
      <c r="K19" s="376"/>
      <c r="L19" s="376"/>
      <c r="M19" s="44" t="s">
        <v>160</v>
      </c>
      <c r="N19" s="51" t="s">
        <v>161</v>
      </c>
      <c r="O19" s="53" t="s">
        <v>162</v>
      </c>
      <c r="P19" s="46">
        <v>30</v>
      </c>
      <c r="Q19" s="69"/>
      <c r="R19" s="69"/>
      <c r="S19" s="44" t="s">
        <v>105</v>
      </c>
      <c r="T19" s="46">
        <v>15</v>
      </c>
      <c r="U19" s="44" t="s">
        <v>165</v>
      </c>
      <c r="V19" s="46">
        <v>15</v>
      </c>
      <c r="W19" s="44" t="s">
        <v>166</v>
      </c>
      <c r="X19" s="46">
        <v>15</v>
      </c>
      <c r="Y19" s="44" t="s">
        <v>140</v>
      </c>
      <c r="Z19" s="51">
        <v>15</v>
      </c>
      <c r="AA19" s="44" t="s">
        <v>167</v>
      </c>
      <c r="AB19" s="55">
        <v>10</v>
      </c>
      <c r="AC19" s="46">
        <f t="shared" si="0"/>
        <v>100</v>
      </c>
      <c r="AD19" s="50" t="s">
        <v>115</v>
      </c>
      <c r="AE19" s="49" t="s">
        <v>117</v>
      </c>
      <c r="AF19" s="51" t="s">
        <v>115</v>
      </c>
      <c r="AG19" s="51" t="s">
        <v>114</v>
      </c>
      <c r="AH19" s="375"/>
      <c r="AI19" s="376"/>
      <c r="AJ19" s="376"/>
      <c r="AK19" s="376"/>
      <c r="AL19" s="46">
        <v>3</v>
      </c>
      <c r="AM19" s="45"/>
      <c r="AN19" s="46">
        <v>3</v>
      </c>
      <c r="AO19" s="45"/>
      <c r="AP19" s="60"/>
      <c r="AQ19" s="60"/>
      <c r="AR19" s="60"/>
      <c r="AS19" s="60"/>
      <c r="AT19" s="60"/>
      <c r="AU19" s="60"/>
      <c r="AV19" s="60"/>
      <c r="AW19" s="60"/>
      <c r="AX19" s="60"/>
      <c r="AY19" s="60"/>
      <c r="AZ19" s="60"/>
      <c r="BA19" s="60"/>
      <c r="BB19" s="60"/>
      <c r="BC19" s="60"/>
      <c r="BD19" s="60"/>
      <c r="BE19" s="60"/>
      <c r="BF19" s="60"/>
      <c r="BG19" s="60"/>
      <c r="BH19" s="60"/>
      <c r="BI19" s="60"/>
    </row>
    <row r="20" spans="1:61" ht="15.75" customHeight="1">
      <c r="A20" s="72"/>
      <c r="B20" s="72"/>
      <c r="C20" s="72"/>
      <c r="D20" s="72"/>
      <c r="E20" s="72"/>
      <c r="F20" s="72"/>
      <c r="G20" s="72"/>
      <c r="H20" s="72"/>
      <c r="I20" s="72"/>
      <c r="J20" s="72"/>
      <c r="K20" s="72"/>
      <c r="L20" s="72"/>
      <c r="M20" s="72"/>
      <c r="N20" s="72"/>
      <c r="O20" s="72"/>
      <c r="P20" s="72"/>
      <c r="Q20" s="72"/>
      <c r="R20" s="72"/>
      <c r="S20" s="72"/>
      <c r="T20" s="72"/>
      <c r="U20" s="72"/>
      <c r="V20" s="72"/>
      <c r="W20" s="72"/>
      <c r="X20" s="72"/>
      <c r="Y20" s="74"/>
      <c r="Z20" s="72"/>
      <c r="AA20" s="74"/>
      <c r="AB20" s="72"/>
      <c r="AC20" s="72"/>
      <c r="AD20" s="72"/>
      <c r="AE20" s="74"/>
      <c r="AF20" s="72"/>
      <c r="AG20" s="72"/>
      <c r="AH20" s="78"/>
      <c r="AI20" s="72"/>
      <c r="AJ20" s="78"/>
      <c r="AK20" s="72"/>
      <c r="AL20" s="72"/>
      <c r="AM20" s="72"/>
      <c r="AN20" s="72"/>
      <c r="AO20" s="72"/>
      <c r="AP20" s="60"/>
      <c r="AQ20" s="60"/>
      <c r="AR20" s="60"/>
      <c r="AS20" s="60"/>
      <c r="AT20" s="60"/>
      <c r="AU20" s="60"/>
      <c r="AV20" s="60"/>
      <c r="AW20" s="60"/>
      <c r="AX20" s="60"/>
      <c r="AY20" s="60"/>
      <c r="AZ20" s="60"/>
      <c r="BA20" s="60"/>
      <c r="BB20" s="60"/>
      <c r="BC20" s="60"/>
      <c r="BD20" s="60"/>
      <c r="BE20" s="60"/>
      <c r="BF20" s="60"/>
      <c r="BG20" s="60"/>
      <c r="BH20" s="60"/>
      <c r="BI20" s="60"/>
    </row>
    <row r="21" spans="1:61" ht="249" customHeight="1">
      <c r="A21" s="374" t="s">
        <v>87</v>
      </c>
      <c r="B21" s="377">
        <v>2</v>
      </c>
      <c r="C21" s="43" t="s">
        <v>175</v>
      </c>
      <c r="D21" s="39" t="s">
        <v>176</v>
      </c>
      <c r="E21" s="374" t="s">
        <v>178</v>
      </c>
      <c r="F21" s="374" t="s">
        <v>179</v>
      </c>
      <c r="G21" s="44" t="s">
        <v>180</v>
      </c>
      <c r="H21" s="374" t="s">
        <v>151</v>
      </c>
      <c r="I21" s="377" t="s">
        <v>96</v>
      </c>
      <c r="J21" s="377" t="s">
        <v>97</v>
      </c>
      <c r="K21" s="374" t="s">
        <v>98</v>
      </c>
      <c r="L21" s="374" t="s">
        <v>99</v>
      </c>
      <c r="M21" s="53" t="s">
        <v>185</v>
      </c>
      <c r="N21" s="46" t="s">
        <v>101</v>
      </c>
      <c r="O21" s="44" t="s">
        <v>186</v>
      </c>
      <c r="P21" s="46">
        <v>30</v>
      </c>
      <c r="Q21" s="80" t="s">
        <v>188</v>
      </c>
      <c r="R21" s="46">
        <v>0</v>
      </c>
      <c r="S21" s="44" t="s">
        <v>188</v>
      </c>
      <c r="T21" s="46">
        <v>15</v>
      </c>
      <c r="U21" s="44" t="s">
        <v>192</v>
      </c>
      <c r="V21" s="46">
        <v>15</v>
      </c>
      <c r="W21" s="44" t="s">
        <v>194</v>
      </c>
      <c r="X21" s="46">
        <v>15</v>
      </c>
      <c r="Y21" s="45" t="s">
        <v>196</v>
      </c>
      <c r="Z21" s="46">
        <v>15</v>
      </c>
      <c r="AA21" s="45" t="s">
        <v>197</v>
      </c>
      <c r="AB21" s="43">
        <v>10</v>
      </c>
      <c r="AC21" s="46">
        <f t="shared" ref="AC21:AC22" si="1">P21+R21+T21+V21+X21+Z21+AB21</f>
        <v>100</v>
      </c>
      <c r="AD21" s="46" t="s">
        <v>115</v>
      </c>
      <c r="AE21" s="49" t="s">
        <v>117</v>
      </c>
      <c r="AF21" s="51" t="s">
        <v>115</v>
      </c>
      <c r="AG21" s="51" t="s">
        <v>114</v>
      </c>
      <c r="AH21" s="374" t="s">
        <v>115</v>
      </c>
      <c r="AI21" s="374" t="s">
        <v>112</v>
      </c>
      <c r="AJ21" s="374" t="s">
        <v>127</v>
      </c>
      <c r="AK21" s="374" t="s">
        <v>128</v>
      </c>
      <c r="AL21" s="44">
        <v>1</v>
      </c>
      <c r="AM21" s="59" t="s">
        <v>199</v>
      </c>
      <c r="AN21" s="44">
        <v>1</v>
      </c>
      <c r="AO21" s="39"/>
      <c r="AP21" s="378"/>
      <c r="AQ21" s="378"/>
      <c r="AR21" s="378"/>
      <c r="AS21" s="378"/>
      <c r="AT21" s="378"/>
      <c r="AU21" s="378"/>
      <c r="AV21" s="378"/>
      <c r="AW21" s="378"/>
      <c r="AX21" s="378"/>
      <c r="AY21" s="378"/>
      <c r="AZ21" s="378"/>
      <c r="BA21" s="60"/>
      <c r="BB21" s="60"/>
      <c r="BC21" s="60"/>
      <c r="BD21" s="60"/>
      <c r="BE21" s="60"/>
      <c r="BF21" s="60"/>
      <c r="BG21" s="60"/>
      <c r="BH21" s="60"/>
      <c r="BI21" s="60"/>
    </row>
    <row r="22" spans="1:61" ht="300">
      <c r="A22" s="375"/>
      <c r="B22" s="375"/>
      <c r="C22" s="43"/>
      <c r="D22" s="44"/>
      <c r="E22" s="375"/>
      <c r="F22" s="375"/>
      <c r="G22" s="44" t="s">
        <v>200</v>
      </c>
      <c r="H22" s="375"/>
      <c r="I22" s="375"/>
      <c r="J22" s="375"/>
      <c r="K22" s="375"/>
      <c r="L22" s="375"/>
      <c r="M22" s="44" t="s">
        <v>201</v>
      </c>
      <c r="N22" s="51" t="s">
        <v>161</v>
      </c>
      <c r="O22" s="44" t="s">
        <v>202</v>
      </c>
      <c r="P22" s="46">
        <v>30</v>
      </c>
      <c r="Q22" s="46" t="s">
        <v>203</v>
      </c>
      <c r="R22" s="46">
        <v>0</v>
      </c>
      <c r="S22" s="44" t="s">
        <v>203</v>
      </c>
      <c r="T22" s="46">
        <v>15</v>
      </c>
      <c r="U22" s="44" t="s">
        <v>204</v>
      </c>
      <c r="V22" s="46">
        <v>15</v>
      </c>
      <c r="W22" s="44" t="s">
        <v>205</v>
      </c>
      <c r="X22" s="46">
        <v>15</v>
      </c>
      <c r="Y22" s="45" t="s">
        <v>206</v>
      </c>
      <c r="Z22" s="46">
        <v>15</v>
      </c>
      <c r="AA22" s="45" t="s">
        <v>207</v>
      </c>
      <c r="AB22" s="43">
        <v>10</v>
      </c>
      <c r="AC22" s="46">
        <f t="shared" si="1"/>
        <v>100</v>
      </c>
      <c r="AD22" s="46" t="s">
        <v>115</v>
      </c>
      <c r="AE22" s="49" t="s">
        <v>117</v>
      </c>
      <c r="AF22" s="51" t="s">
        <v>115</v>
      </c>
      <c r="AG22" s="51" t="s">
        <v>114</v>
      </c>
      <c r="AH22" s="375"/>
      <c r="AI22" s="375"/>
      <c r="AJ22" s="375"/>
      <c r="AK22" s="375"/>
      <c r="AL22" s="44">
        <v>2</v>
      </c>
      <c r="AM22" s="59" t="s">
        <v>208</v>
      </c>
      <c r="AN22" s="44">
        <v>2</v>
      </c>
      <c r="AO22" s="39" t="s">
        <v>1644</v>
      </c>
      <c r="AP22" s="334"/>
      <c r="AQ22" s="334"/>
      <c r="AR22" s="334"/>
      <c r="AS22" s="334"/>
      <c r="AT22" s="334"/>
      <c r="AU22" s="334"/>
      <c r="AV22" s="334"/>
      <c r="AW22" s="334"/>
      <c r="AX22" s="334"/>
      <c r="AY22" s="334"/>
      <c r="AZ22" s="334"/>
      <c r="BA22" s="60"/>
      <c r="BB22" s="60"/>
      <c r="BC22" s="60"/>
      <c r="BD22" s="60"/>
      <c r="BE22" s="60"/>
      <c r="BF22" s="60"/>
      <c r="BG22" s="60"/>
      <c r="BH22" s="60"/>
      <c r="BI22" s="60"/>
    </row>
    <row r="23" spans="1:61" ht="70.5" customHeight="1">
      <c r="A23" s="375"/>
      <c r="B23" s="375"/>
      <c r="C23" s="43"/>
      <c r="D23" s="44"/>
      <c r="E23" s="375"/>
      <c r="F23" s="375"/>
      <c r="G23" s="44" t="s">
        <v>209</v>
      </c>
      <c r="H23" s="375"/>
      <c r="I23" s="375"/>
      <c r="J23" s="375"/>
      <c r="K23" s="375"/>
      <c r="L23" s="375"/>
      <c r="M23" s="39" t="s">
        <v>210</v>
      </c>
      <c r="N23" s="39" t="s">
        <v>101</v>
      </c>
      <c r="O23" s="39" t="s">
        <v>211</v>
      </c>
      <c r="P23" s="39">
        <v>30</v>
      </c>
      <c r="Q23" s="374" t="s">
        <v>212</v>
      </c>
      <c r="R23" s="374">
        <v>0</v>
      </c>
      <c r="S23" s="39" t="s">
        <v>212</v>
      </c>
      <c r="T23" s="39">
        <v>15</v>
      </c>
      <c r="U23" s="39" t="s">
        <v>214</v>
      </c>
      <c r="V23" s="39">
        <v>15</v>
      </c>
      <c r="W23" s="39" t="s">
        <v>216</v>
      </c>
      <c r="X23" s="39">
        <v>15</v>
      </c>
      <c r="Y23" s="47" t="s">
        <v>217</v>
      </c>
      <c r="Z23" s="39">
        <v>15</v>
      </c>
      <c r="AA23" s="47" t="s">
        <v>219</v>
      </c>
      <c r="AB23" s="39">
        <v>10</v>
      </c>
      <c r="AC23" s="41">
        <f>P23+T23+V23+X23+Z23+AB23</f>
        <v>100</v>
      </c>
      <c r="AD23" s="39" t="s">
        <v>115</v>
      </c>
      <c r="AE23" s="93" t="s">
        <v>117</v>
      </c>
      <c r="AF23" s="58" t="s">
        <v>115</v>
      </c>
      <c r="AG23" s="58" t="s">
        <v>114</v>
      </c>
      <c r="AH23" s="375"/>
      <c r="AI23" s="375"/>
      <c r="AJ23" s="375"/>
      <c r="AK23" s="375"/>
      <c r="AL23" s="374">
        <v>3</v>
      </c>
      <c r="AM23" s="380"/>
      <c r="AN23" s="374">
        <v>3</v>
      </c>
      <c r="AO23" s="379"/>
      <c r="AP23" s="378"/>
      <c r="AQ23" s="378"/>
      <c r="AR23" s="378"/>
      <c r="AS23" s="378"/>
      <c r="AT23" s="378"/>
      <c r="AU23" s="378"/>
      <c r="AV23" s="378"/>
      <c r="AW23" s="378"/>
      <c r="AX23" s="378"/>
      <c r="AY23" s="378"/>
      <c r="AZ23" s="378"/>
      <c r="BA23" s="60"/>
      <c r="BB23" s="60"/>
      <c r="BC23" s="60"/>
      <c r="BD23" s="60"/>
      <c r="BE23" s="60"/>
      <c r="BF23" s="60"/>
      <c r="BG23" s="60"/>
      <c r="BH23" s="60"/>
      <c r="BI23" s="60"/>
    </row>
    <row r="24" spans="1:61" ht="99.75" customHeight="1">
      <c r="A24" s="376"/>
      <c r="B24" s="376"/>
      <c r="C24" s="43"/>
      <c r="D24" s="44"/>
      <c r="E24" s="376"/>
      <c r="F24" s="376"/>
      <c r="G24" s="44" t="s">
        <v>221</v>
      </c>
      <c r="H24" s="376"/>
      <c r="I24" s="376"/>
      <c r="J24" s="376"/>
      <c r="K24" s="376"/>
      <c r="L24" s="376"/>
      <c r="M24" s="44"/>
      <c r="N24" s="44"/>
      <c r="O24" s="44"/>
      <c r="P24" s="44"/>
      <c r="Q24" s="376"/>
      <c r="R24" s="376"/>
      <c r="S24" s="44"/>
      <c r="T24" s="94"/>
      <c r="U24" s="44"/>
      <c r="V24" s="94"/>
      <c r="W24" s="44"/>
      <c r="X24" s="94"/>
      <c r="Y24" s="45"/>
      <c r="Z24" s="94"/>
      <c r="AA24" s="44"/>
      <c r="AB24" s="44"/>
      <c r="AC24" s="46"/>
      <c r="AD24" s="44"/>
      <c r="AE24" s="44"/>
      <c r="AF24" s="44"/>
      <c r="AG24" s="44"/>
      <c r="AH24" s="376"/>
      <c r="AI24" s="376"/>
      <c r="AJ24" s="376"/>
      <c r="AK24" s="376"/>
      <c r="AL24" s="376"/>
      <c r="AM24" s="376"/>
      <c r="AN24" s="376"/>
      <c r="AO24" s="376"/>
      <c r="AP24" s="334"/>
      <c r="AQ24" s="334"/>
      <c r="AR24" s="334"/>
      <c r="AS24" s="334"/>
      <c r="AT24" s="334"/>
      <c r="AU24" s="334"/>
      <c r="AV24" s="334"/>
      <c r="AW24" s="334"/>
      <c r="AX24" s="334"/>
      <c r="AY24" s="334"/>
      <c r="AZ24" s="334"/>
      <c r="BA24" s="60"/>
      <c r="BB24" s="60"/>
      <c r="BC24" s="60"/>
      <c r="BD24" s="60"/>
      <c r="BE24" s="60"/>
      <c r="BF24" s="60"/>
      <c r="BG24" s="60"/>
      <c r="BH24" s="60"/>
      <c r="BI24" s="60"/>
    </row>
    <row r="25" spans="1:61" ht="15.75" customHeight="1">
      <c r="A25" s="95"/>
      <c r="B25" s="95"/>
      <c r="C25" s="95"/>
      <c r="D25" s="95"/>
      <c r="E25" s="95"/>
      <c r="F25" s="96"/>
      <c r="G25" s="95"/>
      <c r="H25" s="95"/>
      <c r="I25" s="95"/>
      <c r="J25" s="95"/>
      <c r="K25" s="95"/>
      <c r="L25" s="96"/>
      <c r="M25" s="95"/>
      <c r="N25" s="95"/>
      <c r="O25" s="95"/>
      <c r="P25" s="96"/>
      <c r="Q25" s="96"/>
      <c r="R25" s="96"/>
      <c r="S25" s="96"/>
      <c r="T25" s="96"/>
      <c r="U25" s="95"/>
      <c r="V25" s="96"/>
      <c r="W25" s="95"/>
      <c r="X25" s="96"/>
      <c r="Y25" s="97"/>
      <c r="Z25" s="96"/>
      <c r="AA25" s="95"/>
      <c r="AB25" s="96"/>
      <c r="AC25" s="95"/>
      <c r="AD25" s="95"/>
      <c r="AE25" s="96"/>
      <c r="AF25" s="96"/>
      <c r="AG25" s="96"/>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row>
    <row r="26" spans="1:61" ht="270">
      <c r="A26" s="374" t="s">
        <v>87</v>
      </c>
      <c r="B26" s="377">
        <v>3</v>
      </c>
      <c r="C26" s="43" t="s">
        <v>233</v>
      </c>
      <c r="D26" s="44" t="s">
        <v>234</v>
      </c>
      <c r="E26" s="374" t="s">
        <v>235</v>
      </c>
      <c r="F26" s="374" t="s">
        <v>236</v>
      </c>
      <c r="G26" s="44" t="s">
        <v>237</v>
      </c>
      <c r="H26" s="377" t="s">
        <v>238</v>
      </c>
      <c r="I26" s="377" t="s">
        <v>239</v>
      </c>
      <c r="J26" s="377" t="s">
        <v>241</v>
      </c>
      <c r="K26" s="374" t="s">
        <v>98</v>
      </c>
      <c r="L26" s="374" t="s">
        <v>244</v>
      </c>
      <c r="M26" s="44" t="s">
        <v>246</v>
      </c>
      <c r="N26" s="46" t="s">
        <v>101</v>
      </c>
      <c r="O26" s="44" t="s">
        <v>248</v>
      </c>
      <c r="P26" s="46">
        <v>30</v>
      </c>
      <c r="Q26" s="46" t="s">
        <v>249</v>
      </c>
      <c r="R26" s="46">
        <v>0</v>
      </c>
      <c r="S26" s="44" t="s">
        <v>249</v>
      </c>
      <c r="T26" s="46">
        <v>15</v>
      </c>
      <c r="U26" s="44" t="s">
        <v>250</v>
      </c>
      <c r="V26" s="46">
        <v>15</v>
      </c>
      <c r="W26" s="44" t="s">
        <v>251</v>
      </c>
      <c r="X26" s="46">
        <v>15</v>
      </c>
      <c r="Y26" s="45" t="s">
        <v>252</v>
      </c>
      <c r="Z26" s="46">
        <v>15</v>
      </c>
      <c r="AA26" s="45" t="s">
        <v>253</v>
      </c>
      <c r="AB26" s="43">
        <v>10</v>
      </c>
      <c r="AC26" s="46">
        <f t="shared" ref="AC26:AC27" si="2">P26+T26+V26+X26+Z26+AB26</f>
        <v>100</v>
      </c>
      <c r="AD26" s="46" t="s">
        <v>115</v>
      </c>
      <c r="AE26" s="45" t="s">
        <v>117</v>
      </c>
      <c r="AF26" s="51" t="s">
        <v>115</v>
      </c>
      <c r="AG26" s="51" t="s">
        <v>114</v>
      </c>
      <c r="AH26" s="374" t="s">
        <v>115</v>
      </c>
      <c r="AI26" s="377" t="s">
        <v>112</v>
      </c>
      <c r="AJ26" s="377" t="s">
        <v>241</v>
      </c>
      <c r="AK26" s="374" t="s">
        <v>128</v>
      </c>
      <c r="AL26" s="100">
        <v>1</v>
      </c>
      <c r="AM26" s="59" t="s">
        <v>261</v>
      </c>
      <c r="AN26" s="100">
        <v>1</v>
      </c>
      <c r="AO26" s="102"/>
      <c r="AP26" s="60"/>
      <c r="AQ26" s="60"/>
      <c r="AR26" s="60"/>
      <c r="AS26" s="60"/>
      <c r="AT26" s="60"/>
      <c r="AU26" s="60"/>
      <c r="AV26" s="60"/>
      <c r="AW26" s="60"/>
      <c r="AX26" s="60"/>
      <c r="AY26" s="60"/>
      <c r="AZ26" s="60"/>
      <c r="BA26" s="60"/>
      <c r="BB26" s="60"/>
      <c r="BC26" s="60"/>
      <c r="BD26" s="60"/>
      <c r="BE26" s="60"/>
      <c r="BF26" s="60"/>
      <c r="BG26" s="60"/>
      <c r="BH26" s="60"/>
      <c r="BI26" s="60"/>
    </row>
    <row r="27" spans="1:61" ht="409.5">
      <c r="A27" s="375"/>
      <c r="B27" s="375"/>
      <c r="C27" s="43" t="s">
        <v>263</v>
      </c>
      <c r="D27" s="44" t="s">
        <v>264</v>
      </c>
      <c r="E27" s="375"/>
      <c r="F27" s="375"/>
      <c r="G27" s="374" t="s">
        <v>265</v>
      </c>
      <c r="H27" s="375"/>
      <c r="I27" s="375"/>
      <c r="J27" s="375"/>
      <c r="K27" s="375"/>
      <c r="L27" s="375"/>
      <c r="M27" s="58" t="s">
        <v>266</v>
      </c>
      <c r="N27" s="41" t="s">
        <v>101</v>
      </c>
      <c r="O27" s="39" t="s">
        <v>267</v>
      </c>
      <c r="P27" s="41">
        <v>30</v>
      </c>
      <c r="Q27" s="46" t="s">
        <v>268</v>
      </c>
      <c r="R27" s="46">
        <v>0</v>
      </c>
      <c r="S27" s="58" t="s">
        <v>269</v>
      </c>
      <c r="T27" s="41">
        <v>15</v>
      </c>
      <c r="U27" s="39" t="s">
        <v>270</v>
      </c>
      <c r="V27" s="41">
        <v>15</v>
      </c>
      <c r="W27" s="44" t="s">
        <v>271</v>
      </c>
      <c r="X27" s="41">
        <v>15</v>
      </c>
      <c r="Y27" s="45" t="s">
        <v>272</v>
      </c>
      <c r="Z27" s="56">
        <v>15</v>
      </c>
      <c r="AA27" s="45" t="s">
        <v>273</v>
      </c>
      <c r="AB27" s="107">
        <v>10</v>
      </c>
      <c r="AC27" s="41">
        <f t="shared" si="2"/>
        <v>100</v>
      </c>
      <c r="AD27" s="56" t="s">
        <v>115</v>
      </c>
      <c r="AE27" s="47" t="s">
        <v>117</v>
      </c>
      <c r="AF27" s="56" t="s">
        <v>115</v>
      </c>
      <c r="AG27" s="56" t="s">
        <v>114</v>
      </c>
      <c r="AH27" s="375"/>
      <c r="AI27" s="375"/>
      <c r="AJ27" s="375"/>
      <c r="AK27" s="375"/>
      <c r="AL27" s="100">
        <v>2</v>
      </c>
      <c r="AM27" s="59" t="s">
        <v>1646</v>
      </c>
      <c r="AN27" s="100">
        <v>2</v>
      </c>
      <c r="AO27" s="302" t="s">
        <v>1647</v>
      </c>
      <c r="AP27" s="60"/>
      <c r="AQ27" s="60"/>
      <c r="AR27" s="60"/>
      <c r="AS27" s="60"/>
      <c r="AT27" s="60"/>
      <c r="AU27" s="60"/>
      <c r="AV27" s="60"/>
      <c r="AW27" s="60"/>
      <c r="AX27" s="60"/>
      <c r="AY27" s="60"/>
      <c r="AZ27" s="60"/>
      <c r="BA27" s="60"/>
      <c r="BB27" s="60"/>
      <c r="BC27" s="60"/>
      <c r="BD27" s="60"/>
      <c r="BE27" s="60"/>
      <c r="BF27" s="60"/>
      <c r="BG27" s="60"/>
      <c r="BH27" s="60"/>
      <c r="BI27" s="60"/>
    </row>
    <row r="28" spans="1:61" ht="162.75" customHeight="1">
      <c r="A28" s="376"/>
      <c r="B28" s="376"/>
      <c r="C28" s="43" t="s">
        <v>133</v>
      </c>
      <c r="D28" s="44" t="s">
        <v>280</v>
      </c>
      <c r="E28" s="376"/>
      <c r="F28" s="376"/>
      <c r="G28" s="376"/>
      <c r="H28" s="376"/>
      <c r="I28" s="376"/>
      <c r="J28" s="376"/>
      <c r="K28" s="376"/>
      <c r="L28" s="376"/>
      <c r="M28" s="39"/>
      <c r="N28" s="51"/>
      <c r="O28" s="39"/>
      <c r="P28" s="51"/>
      <c r="Q28" s="43"/>
      <c r="R28" s="43"/>
      <c r="S28" s="39"/>
      <c r="T28" s="51"/>
      <c r="U28" s="39"/>
      <c r="V28" s="51"/>
      <c r="W28" s="39"/>
      <c r="X28" s="51"/>
      <c r="Y28" s="47"/>
      <c r="Z28" s="51"/>
      <c r="AA28" s="47"/>
      <c r="AB28" s="55"/>
      <c r="AC28" s="41"/>
      <c r="AD28" s="51"/>
      <c r="AE28" s="53"/>
      <c r="AF28" s="51"/>
      <c r="AG28" s="51"/>
      <c r="AH28" s="376"/>
      <c r="AI28" s="376"/>
      <c r="AJ28" s="376"/>
      <c r="AK28" s="376"/>
      <c r="AL28" s="100">
        <v>3</v>
      </c>
      <c r="AM28" s="45"/>
      <c r="AN28" s="100">
        <v>3</v>
      </c>
      <c r="AO28" s="112"/>
      <c r="AP28" s="60"/>
      <c r="AQ28" s="60"/>
      <c r="AR28" s="60"/>
      <c r="AS28" s="60"/>
      <c r="AT28" s="60"/>
      <c r="AU28" s="60"/>
      <c r="AV28" s="60"/>
      <c r="AW28" s="60"/>
      <c r="AX28" s="60"/>
      <c r="AY28" s="60"/>
      <c r="AZ28" s="60"/>
      <c r="BA28" s="60"/>
      <c r="BB28" s="60"/>
      <c r="BC28" s="60"/>
      <c r="BD28" s="60"/>
      <c r="BE28" s="60"/>
      <c r="BF28" s="60"/>
      <c r="BG28" s="60"/>
      <c r="BH28" s="60"/>
      <c r="BI28" s="60"/>
    </row>
    <row r="29" spans="1:61" ht="15.75" customHeight="1">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115"/>
      <c r="AQ29" s="115"/>
      <c r="AR29" s="115"/>
      <c r="AS29" s="115"/>
      <c r="AT29" s="115"/>
      <c r="AU29" s="115"/>
      <c r="AV29" s="115"/>
      <c r="AW29" s="115"/>
      <c r="AX29" s="115"/>
      <c r="AY29" s="115"/>
      <c r="AZ29" s="115"/>
      <c r="BA29" s="115"/>
      <c r="BB29" s="115"/>
      <c r="BC29" s="115"/>
      <c r="BD29" s="115"/>
      <c r="BE29" s="115"/>
      <c r="BF29" s="115"/>
      <c r="BG29" s="115"/>
      <c r="BH29" s="115"/>
      <c r="BI29" s="115"/>
    </row>
    <row r="30" spans="1:61" ht="15.75" customHeight="1">
      <c r="A30" s="60"/>
      <c r="B30" s="60"/>
      <c r="C30" s="60"/>
      <c r="D30" s="60"/>
      <c r="E30" s="60"/>
      <c r="F30" s="61"/>
      <c r="G30" s="60"/>
      <c r="H30" s="60"/>
      <c r="I30" s="60"/>
      <c r="J30" s="60"/>
      <c r="K30" s="60"/>
      <c r="L30" s="61"/>
      <c r="M30" s="60"/>
      <c r="N30" s="60"/>
      <c r="O30" s="60"/>
      <c r="P30" s="61"/>
      <c r="Q30" s="61"/>
      <c r="R30" s="61"/>
      <c r="S30" s="61"/>
      <c r="T30" s="61"/>
      <c r="U30" s="60"/>
      <c r="V30" s="61"/>
      <c r="W30" s="60"/>
      <c r="X30" s="61"/>
      <c r="Y30" s="60"/>
      <c r="Z30" s="61"/>
      <c r="AA30" s="60"/>
      <c r="AB30" s="61"/>
      <c r="AC30" s="60"/>
      <c r="AD30" s="60"/>
      <c r="AE30" s="61"/>
      <c r="AF30" s="61"/>
      <c r="AG30" s="61"/>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row>
    <row r="31" spans="1:61" ht="15.75" customHeight="1">
      <c r="A31" s="60"/>
      <c r="B31" s="60"/>
      <c r="C31" s="60"/>
      <c r="D31" s="60"/>
      <c r="E31" s="60"/>
      <c r="F31" s="61"/>
      <c r="G31" s="60"/>
      <c r="H31" s="60"/>
      <c r="I31" s="60"/>
      <c r="J31" s="60"/>
      <c r="K31" s="60"/>
      <c r="L31" s="61"/>
      <c r="M31" s="60"/>
      <c r="N31" s="60"/>
      <c r="O31" s="60"/>
      <c r="P31" s="61"/>
      <c r="Q31" s="61"/>
      <c r="R31" s="61"/>
      <c r="S31" s="61"/>
      <c r="T31" s="61"/>
      <c r="U31" s="60"/>
      <c r="V31" s="61"/>
      <c r="W31" s="60"/>
      <c r="X31" s="61"/>
      <c r="Y31" s="60"/>
      <c r="Z31" s="61"/>
      <c r="AA31" s="60"/>
      <c r="AB31" s="61"/>
      <c r="AC31" s="60"/>
      <c r="AD31" s="60"/>
      <c r="AE31" s="61"/>
      <c r="AF31" s="61"/>
      <c r="AG31" s="61"/>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row>
    <row r="32" spans="1:61" ht="15.75" customHeight="1">
      <c r="A32" s="60"/>
      <c r="B32" s="60"/>
      <c r="C32" s="60"/>
      <c r="D32" s="60"/>
      <c r="E32" s="60"/>
      <c r="F32" s="61"/>
      <c r="G32" s="60"/>
      <c r="H32" s="60"/>
      <c r="I32" s="60"/>
      <c r="J32" s="60"/>
      <c r="K32" s="60"/>
      <c r="L32" s="61"/>
      <c r="M32" s="60"/>
      <c r="N32" s="60"/>
      <c r="O32" s="60"/>
      <c r="P32" s="61"/>
      <c r="Q32" s="61"/>
      <c r="R32" s="61"/>
      <c r="S32" s="61"/>
      <c r="T32" s="61"/>
      <c r="U32" s="60"/>
      <c r="V32" s="61"/>
      <c r="W32" s="60"/>
      <c r="X32" s="61"/>
      <c r="Y32" s="60"/>
      <c r="Z32" s="61"/>
      <c r="AA32" s="60"/>
      <c r="AB32" s="61"/>
      <c r="AC32" s="60"/>
      <c r="AD32" s="60"/>
      <c r="AE32" s="61"/>
      <c r="AF32" s="61"/>
      <c r="AG32" s="61"/>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row>
    <row r="33" spans="1:61" ht="15.75" customHeight="1">
      <c r="A33" s="60"/>
      <c r="B33" s="60"/>
      <c r="C33" s="60"/>
      <c r="D33" s="60"/>
      <c r="E33" s="60"/>
      <c r="F33" s="61"/>
      <c r="G33" s="60"/>
      <c r="H33" s="60"/>
      <c r="I33" s="60"/>
      <c r="J33" s="60"/>
      <c r="K33" s="60"/>
      <c r="L33" s="61"/>
      <c r="M33" s="60"/>
      <c r="N33" s="60"/>
      <c r="O33" s="60"/>
      <c r="P33" s="61"/>
      <c r="Q33" s="61"/>
      <c r="R33" s="61"/>
      <c r="S33" s="61"/>
      <c r="T33" s="61"/>
      <c r="U33" s="60"/>
      <c r="V33" s="61"/>
      <c r="W33" s="60"/>
      <c r="X33" s="61"/>
      <c r="Y33" s="60"/>
      <c r="Z33" s="61"/>
      <c r="AA33" s="60"/>
      <c r="AB33" s="61"/>
      <c r="AC33" s="60"/>
      <c r="AD33" s="60"/>
      <c r="AE33" s="61"/>
      <c r="AF33" s="61"/>
      <c r="AG33" s="61"/>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row>
    <row r="34" spans="1:61" ht="15.75" customHeight="1">
      <c r="A34" s="60"/>
      <c r="B34" s="60"/>
      <c r="C34" s="60"/>
      <c r="D34" s="60"/>
      <c r="E34" s="60"/>
      <c r="F34" s="61"/>
      <c r="G34" s="60"/>
      <c r="H34" s="60"/>
      <c r="I34" s="60"/>
      <c r="J34" s="60"/>
      <c r="K34" s="60"/>
      <c r="L34" s="61"/>
      <c r="M34" s="60"/>
      <c r="N34" s="60"/>
      <c r="O34" s="60"/>
      <c r="P34" s="61"/>
      <c r="Q34" s="61"/>
      <c r="R34" s="61"/>
      <c r="S34" s="61"/>
      <c r="T34" s="61"/>
      <c r="U34" s="60"/>
      <c r="V34" s="61"/>
      <c r="W34" s="60"/>
      <c r="X34" s="61"/>
      <c r="Y34" s="60"/>
      <c r="Z34" s="61"/>
      <c r="AA34" s="60"/>
      <c r="AB34" s="61"/>
      <c r="AC34" s="60"/>
      <c r="AD34" s="60"/>
      <c r="AE34" s="61"/>
      <c r="AF34" s="61"/>
      <c r="AG34" s="61"/>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row>
    <row r="35" spans="1:61" ht="15.75" customHeight="1">
      <c r="A35" s="60"/>
      <c r="B35" s="60"/>
      <c r="C35" s="60"/>
      <c r="D35" s="60"/>
      <c r="E35" s="60"/>
      <c r="F35" s="61"/>
      <c r="G35" s="60"/>
      <c r="H35" s="60"/>
      <c r="I35" s="60"/>
      <c r="J35" s="60"/>
      <c r="K35" s="60"/>
      <c r="L35" s="61"/>
      <c r="M35" s="60"/>
      <c r="N35" s="60"/>
      <c r="O35" s="60"/>
      <c r="P35" s="61"/>
      <c r="Q35" s="61"/>
      <c r="R35" s="61"/>
      <c r="S35" s="61"/>
      <c r="T35" s="61"/>
      <c r="U35" s="60"/>
      <c r="V35" s="61"/>
      <c r="W35" s="60"/>
      <c r="X35" s="61"/>
      <c r="Y35" s="60"/>
      <c r="Z35" s="61"/>
      <c r="AA35" s="60"/>
      <c r="AB35" s="61"/>
      <c r="AC35" s="60"/>
      <c r="AD35" s="60"/>
      <c r="AE35" s="61"/>
      <c r="AF35" s="61"/>
      <c r="AG35" s="61"/>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row>
    <row r="36" spans="1:61" ht="15.75" customHeight="1">
      <c r="A36" s="60"/>
      <c r="B36" s="60"/>
      <c r="C36" s="60"/>
      <c r="D36" s="60"/>
      <c r="E36" s="60"/>
      <c r="F36" s="61"/>
      <c r="G36" s="60"/>
      <c r="H36" s="60"/>
      <c r="I36" s="60"/>
      <c r="J36" s="60"/>
      <c r="K36" s="60"/>
      <c r="L36" s="61"/>
      <c r="M36" s="60"/>
      <c r="N36" s="60"/>
      <c r="O36" s="60"/>
      <c r="P36" s="61"/>
      <c r="Q36" s="61"/>
      <c r="R36" s="61"/>
      <c r="S36" s="61"/>
      <c r="T36" s="61"/>
      <c r="U36" s="60"/>
      <c r="V36" s="61"/>
      <c r="W36" s="60"/>
      <c r="X36" s="61"/>
      <c r="Y36" s="60"/>
      <c r="Z36" s="61"/>
      <c r="AA36" s="60"/>
      <c r="AB36" s="61"/>
      <c r="AC36" s="60"/>
      <c r="AD36" s="60"/>
      <c r="AE36" s="61"/>
      <c r="AF36" s="61"/>
      <c r="AG36" s="61"/>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row>
    <row r="37" spans="1:61" ht="15.75" customHeight="1">
      <c r="A37" s="60"/>
      <c r="B37" s="60"/>
      <c r="C37" s="60"/>
      <c r="D37" s="60"/>
      <c r="E37" s="60"/>
      <c r="F37" s="61"/>
      <c r="G37" s="60"/>
      <c r="H37" s="60"/>
      <c r="I37" s="60"/>
      <c r="J37" s="60"/>
      <c r="K37" s="60"/>
      <c r="L37" s="61"/>
      <c r="M37" s="60"/>
      <c r="N37" s="60"/>
      <c r="O37" s="60"/>
      <c r="P37" s="61"/>
      <c r="Q37" s="61"/>
      <c r="R37" s="61"/>
      <c r="S37" s="61"/>
      <c r="T37" s="61"/>
      <c r="U37" s="60"/>
      <c r="V37" s="61"/>
      <c r="W37" s="60"/>
      <c r="X37" s="61"/>
      <c r="Y37" s="60"/>
      <c r="Z37" s="61"/>
      <c r="AA37" s="60"/>
      <c r="AB37" s="61"/>
      <c r="AC37" s="60"/>
      <c r="AD37" s="60"/>
      <c r="AE37" s="61"/>
      <c r="AF37" s="61"/>
      <c r="AG37" s="61"/>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row>
    <row r="38" spans="1:61" ht="15.75" customHeight="1">
      <c r="A38" s="60"/>
      <c r="B38" s="60"/>
      <c r="C38" s="60"/>
      <c r="D38" s="60"/>
      <c r="E38" s="60"/>
      <c r="F38" s="61"/>
      <c r="G38" s="60"/>
      <c r="H38" s="60"/>
      <c r="I38" s="60"/>
      <c r="J38" s="60"/>
      <c r="K38" s="60"/>
      <c r="L38" s="61"/>
      <c r="M38" s="60"/>
      <c r="N38" s="60"/>
      <c r="O38" s="60"/>
      <c r="P38" s="61"/>
      <c r="Q38" s="61"/>
      <c r="R38" s="61"/>
      <c r="S38" s="61"/>
      <c r="T38" s="61"/>
      <c r="U38" s="60"/>
      <c r="V38" s="61"/>
      <c r="W38" s="60"/>
      <c r="X38" s="61"/>
      <c r="Y38" s="60"/>
      <c r="Z38" s="61"/>
      <c r="AA38" s="60"/>
      <c r="AB38" s="61"/>
      <c r="AC38" s="60"/>
      <c r="AD38" s="60"/>
      <c r="AE38" s="61"/>
      <c r="AF38" s="61"/>
      <c r="AG38" s="61"/>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row>
    <row r="39" spans="1:61" ht="15.75" customHeight="1">
      <c r="A39" s="60"/>
      <c r="B39" s="60"/>
      <c r="C39" s="60"/>
      <c r="D39" s="60"/>
      <c r="E39" s="60"/>
      <c r="F39" s="61"/>
      <c r="G39" s="60"/>
      <c r="H39" s="60"/>
      <c r="I39" s="60"/>
      <c r="J39" s="60"/>
      <c r="K39" s="60"/>
      <c r="L39" s="61"/>
      <c r="M39" s="60"/>
      <c r="N39" s="60"/>
      <c r="O39" s="60"/>
      <c r="P39" s="61"/>
      <c r="Q39" s="61"/>
      <c r="R39" s="61"/>
      <c r="S39" s="61"/>
      <c r="T39" s="61"/>
      <c r="U39" s="60"/>
      <c r="V39" s="61"/>
      <c r="W39" s="60"/>
      <c r="X39" s="61"/>
      <c r="Y39" s="60"/>
      <c r="Z39" s="61"/>
      <c r="AA39" s="60"/>
      <c r="AB39" s="61"/>
      <c r="AC39" s="60"/>
      <c r="AD39" s="60"/>
      <c r="AE39" s="61"/>
      <c r="AF39" s="61"/>
      <c r="AG39" s="61"/>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row>
    <row r="40" spans="1:61" ht="15.75" customHeight="1">
      <c r="A40" s="60"/>
      <c r="B40" s="60"/>
      <c r="C40" s="60"/>
      <c r="D40" s="60"/>
      <c r="E40" s="60"/>
      <c r="F40" s="61"/>
      <c r="G40" s="60"/>
      <c r="H40" s="60"/>
      <c r="I40" s="60"/>
      <c r="J40" s="60"/>
      <c r="K40" s="60"/>
      <c r="L40" s="61"/>
      <c r="M40" s="60"/>
      <c r="N40" s="60"/>
      <c r="O40" s="60"/>
      <c r="P40" s="61"/>
      <c r="Q40" s="61"/>
      <c r="R40" s="61"/>
      <c r="S40" s="61"/>
      <c r="T40" s="61"/>
      <c r="U40" s="60"/>
      <c r="V40" s="61"/>
      <c r="W40" s="60"/>
      <c r="X40" s="61"/>
      <c r="Y40" s="60"/>
      <c r="Z40" s="61"/>
      <c r="AA40" s="60"/>
      <c r="AB40" s="61"/>
      <c r="AC40" s="60"/>
      <c r="AD40" s="60"/>
      <c r="AE40" s="61"/>
      <c r="AF40" s="61"/>
      <c r="AG40" s="61"/>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row>
    <row r="41" spans="1:61" ht="15.75" customHeight="1">
      <c r="A41" s="60"/>
      <c r="B41" s="60"/>
      <c r="C41" s="60"/>
      <c r="D41" s="60"/>
      <c r="E41" s="60"/>
      <c r="F41" s="61"/>
      <c r="G41" s="60"/>
      <c r="H41" s="60"/>
      <c r="I41" s="60"/>
      <c r="J41" s="60"/>
      <c r="K41" s="60"/>
      <c r="L41" s="61"/>
      <c r="M41" s="60"/>
      <c r="N41" s="60"/>
      <c r="O41" s="60"/>
      <c r="P41" s="61"/>
      <c r="Q41" s="61"/>
      <c r="R41" s="61"/>
      <c r="S41" s="61"/>
      <c r="T41" s="61"/>
      <c r="U41" s="60"/>
      <c r="V41" s="61"/>
      <c r="W41" s="60"/>
      <c r="X41" s="61"/>
      <c r="Y41" s="60"/>
      <c r="Z41" s="61"/>
      <c r="AA41" s="60"/>
      <c r="AB41" s="61"/>
      <c r="AC41" s="60"/>
      <c r="AD41" s="60"/>
      <c r="AE41" s="61"/>
      <c r="AF41" s="61"/>
      <c r="AG41" s="61"/>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row>
    <row r="42" spans="1:61" ht="15.75" customHeight="1">
      <c r="A42" s="60"/>
      <c r="B42" s="60"/>
      <c r="C42" s="60"/>
      <c r="D42" s="60"/>
      <c r="E42" s="60"/>
      <c r="F42" s="61"/>
      <c r="G42" s="60"/>
      <c r="H42" s="60"/>
      <c r="I42" s="60"/>
      <c r="J42" s="60"/>
      <c r="K42" s="60"/>
      <c r="L42" s="61"/>
      <c r="M42" s="60"/>
      <c r="N42" s="60"/>
      <c r="O42" s="60"/>
      <c r="P42" s="61"/>
      <c r="Q42" s="61"/>
      <c r="R42" s="61"/>
      <c r="S42" s="61"/>
      <c r="T42" s="61"/>
      <c r="U42" s="60"/>
      <c r="V42" s="61"/>
      <c r="W42" s="60"/>
      <c r="X42" s="61"/>
      <c r="Y42" s="60"/>
      <c r="Z42" s="61"/>
      <c r="AA42" s="60"/>
      <c r="AB42" s="61"/>
      <c r="AC42" s="60"/>
      <c r="AD42" s="60"/>
      <c r="AE42" s="61"/>
      <c r="AF42" s="61"/>
      <c r="AG42" s="61"/>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row>
    <row r="43" spans="1:61" ht="15.75" customHeight="1">
      <c r="A43" s="60"/>
      <c r="B43" s="60"/>
      <c r="C43" s="60"/>
      <c r="D43" s="60"/>
      <c r="E43" s="60"/>
      <c r="F43" s="61"/>
      <c r="G43" s="60"/>
      <c r="H43" s="60"/>
      <c r="I43" s="60"/>
      <c r="J43" s="60"/>
      <c r="K43" s="60"/>
      <c r="L43" s="61"/>
      <c r="M43" s="60"/>
      <c r="N43" s="60"/>
      <c r="O43" s="60"/>
      <c r="P43" s="61"/>
      <c r="Q43" s="61"/>
      <c r="R43" s="61"/>
      <c r="S43" s="61"/>
      <c r="T43" s="61"/>
      <c r="U43" s="60"/>
      <c r="V43" s="61"/>
      <c r="W43" s="60"/>
      <c r="X43" s="61"/>
      <c r="Y43" s="60"/>
      <c r="Z43" s="61"/>
      <c r="AA43" s="60"/>
      <c r="AB43" s="61"/>
      <c r="AC43" s="60"/>
      <c r="AD43" s="60"/>
      <c r="AE43" s="61"/>
      <c r="AF43" s="61"/>
      <c r="AG43" s="61"/>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row>
    <row r="44" spans="1:61" ht="15.75" customHeight="1">
      <c r="A44" s="60"/>
      <c r="B44" s="60"/>
      <c r="C44" s="60"/>
      <c r="D44" s="60"/>
      <c r="E44" s="60"/>
      <c r="F44" s="61"/>
      <c r="G44" s="60"/>
      <c r="H44" s="60"/>
      <c r="I44" s="60"/>
      <c r="J44" s="60"/>
      <c r="K44" s="60"/>
      <c r="L44" s="61"/>
      <c r="M44" s="60"/>
      <c r="N44" s="60"/>
      <c r="O44" s="60"/>
      <c r="P44" s="61"/>
      <c r="Q44" s="61"/>
      <c r="R44" s="61"/>
      <c r="S44" s="61"/>
      <c r="T44" s="61"/>
      <c r="U44" s="60"/>
      <c r="V44" s="61"/>
      <c r="W44" s="60"/>
      <c r="X44" s="61"/>
      <c r="Y44" s="60"/>
      <c r="Z44" s="61"/>
      <c r="AA44" s="60"/>
      <c r="AB44" s="61"/>
      <c r="AC44" s="60"/>
      <c r="AD44" s="60"/>
      <c r="AE44" s="61"/>
      <c r="AF44" s="61"/>
      <c r="AG44" s="61"/>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row>
    <row r="45" spans="1:61" ht="15.75" customHeight="1">
      <c r="A45" s="60"/>
      <c r="B45" s="60"/>
      <c r="C45" s="60"/>
      <c r="D45" s="60"/>
      <c r="E45" s="60"/>
      <c r="F45" s="61"/>
      <c r="G45" s="60"/>
      <c r="H45" s="60"/>
      <c r="I45" s="60"/>
      <c r="J45" s="60"/>
      <c r="K45" s="60"/>
      <c r="L45" s="61"/>
      <c r="M45" s="60"/>
      <c r="N45" s="60"/>
      <c r="O45" s="60"/>
      <c r="P45" s="61"/>
      <c r="Q45" s="61"/>
      <c r="R45" s="61"/>
      <c r="S45" s="61"/>
      <c r="T45" s="61"/>
      <c r="U45" s="60"/>
      <c r="V45" s="61"/>
      <c r="W45" s="60"/>
      <c r="X45" s="61"/>
      <c r="Y45" s="60"/>
      <c r="Z45" s="61"/>
      <c r="AA45" s="60"/>
      <c r="AB45" s="61"/>
      <c r="AC45" s="60"/>
      <c r="AD45" s="60"/>
      <c r="AE45" s="61"/>
      <c r="AF45" s="61"/>
      <c r="AG45" s="61"/>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row>
    <row r="46" spans="1:61" ht="15.75" customHeight="1">
      <c r="A46" s="60"/>
      <c r="B46" s="60"/>
      <c r="C46" s="60"/>
      <c r="D46" s="60"/>
      <c r="E46" s="60"/>
      <c r="F46" s="61"/>
      <c r="G46" s="60"/>
      <c r="H46" s="60"/>
      <c r="I46" s="60"/>
      <c r="J46" s="60"/>
      <c r="K46" s="60"/>
      <c r="L46" s="61"/>
      <c r="M46" s="60"/>
      <c r="N46" s="60"/>
      <c r="O46" s="60"/>
      <c r="P46" s="61"/>
      <c r="Q46" s="61"/>
      <c r="R46" s="61"/>
      <c r="S46" s="61"/>
      <c r="T46" s="61"/>
      <c r="U46" s="60"/>
      <c r="V46" s="61"/>
      <c r="W46" s="60"/>
      <c r="X46" s="61"/>
      <c r="Y46" s="60"/>
      <c r="Z46" s="61"/>
      <c r="AA46" s="60"/>
      <c r="AB46" s="61"/>
      <c r="AC46" s="60"/>
      <c r="AD46" s="60"/>
      <c r="AE46" s="61"/>
      <c r="AF46" s="61"/>
      <c r="AG46" s="61"/>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row>
    <row r="47" spans="1:61" ht="15.75" customHeight="1">
      <c r="A47" s="60"/>
      <c r="B47" s="60"/>
      <c r="C47" s="60"/>
      <c r="D47" s="60"/>
      <c r="E47" s="60"/>
      <c r="F47" s="61"/>
      <c r="G47" s="60"/>
      <c r="H47" s="60"/>
      <c r="I47" s="60"/>
      <c r="J47" s="60"/>
      <c r="K47" s="60"/>
      <c r="L47" s="61"/>
      <c r="M47" s="60"/>
      <c r="N47" s="60"/>
      <c r="O47" s="60"/>
      <c r="P47" s="61"/>
      <c r="Q47" s="61"/>
      <c r="R47" s="61"/>
      <c r="S47" s="61"/>
      <c r="T47" s="61"/>
      <c r="U47" s="60"/>
      <c r="V47" s="61"/>
      <c r="W47" s="60"/>
      <c r="X47" s="61"/>
      <c r="Y47" s="60"/>
      <c r="Z47" s="61"/>
      <c r="AA47" s="60"/>
      <c r="AB47" s="61"/>
      <c r="AC47" s="60"/>
      <c r="AD47" s="60"/>
      <c r="AE47" s="61"/>
      <c r="AF47" s="61"/>
      <c r="AG47" s="61"/>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row>
    <row r="48" spans="1:61" ht="15.75" customHeight="1">
      <c r="A48" s="60"/>
      <c r="B48" s="60"/>
      <c r="C48" s="60"/>
      <c r="D48" s="60"/>
      <c r="E48" s="60"/>
      <c r="F48" s="61"/>
      <c r="G48" s="60"/>
      <c r="H48" s="60"/>
      <c r="I48" s="60"/>
      <c r="J48" s="60"/>
      <c r="K48" s="60"/>
      <c r="L48" s="61"/>
      <c r="M48" s="60"/>
      <c r="N48" s="60"/>
      <c r="O48" s="60"/>
      <c r="P48" s="61"/>
      <c r="Q48" s="61"/>
      <c r="R48" s="61"/>
      <c r="S48" s="61"/>
      <c r="T48" s="61"/>
      <c r="U48" s="60"/>
      <c r="V48" s="61"/>
      <c r="W48" s="60"/>
      <c r="X48" s="61"/>
      <c r="Y48" s="60"/>
      <c r="Z48" s="61"/>
      <c r="AA48" s="60"/>
      <c r="AB48" s="61"/>
      <c r="AC48" s="60"/>
      <c r="AD48" s="60"/>
      <c r="AE48" s="61"/>
      <c r="AF48" s="61"/>
      <c r="AG48" s="61"/>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row>
    <row r="49" spans="1:61" ht="15.75" customHeight="1">
      <c r="A49" s="60"/>
      <c r="B49" s="60"/>
      <c r="C49" s="60"/>
      <c r="D49" s="60"/>
      <c r="E49" s="60"/>
      <c r="F49" s="61"/>
      <c r="G49" s="60"/>
      <c r="H49" s="60"/>
      <c r="I49" s="60"/>
      <c r="J49" s="60"/>
      <c r="K49" s="60"/>
      <c r="L49" s="61"/>
      <c r="M49" s="60"/>
      <c r="N49" s="60"/>
      <c r="O49" s="60"/>
      <c r="P49" s="61"/>
      <c r="Q49" s="61"/>
      <c r="R49" s="61"/>
      <c r="S49" s="61"/>
      <c r="T49" s="61"/>
      <c r="U49" s="60"/>
      <c r="V49" s="61"/>
      <c r="W49" s="60"/>
      <c r="X49" s="61"/>
      <c r="Y49" s="60"/>
      <c r="Z49" s="61"/>
      <c r="AA49" s="60"/>
      <c r="AB49" s="61"/>
      <c r="AC49" s="60"/>
      <c r="AD49" s="60"/>
      <c r="AE49" s="61"/>
      <c r="AF49" s="61"/>
      <c r="AG49" s="61"/>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row>
    <row r="50" spans="1:61" ht="15.75" customHeight="1">
      <c r="A50" s="60"/>
      <c r="B50" s="60"/>
      <c r="C50" s="60"/>
      <c r="D50" s="60"/>
      <c r="E50" s="60"/>
      <c r="F50" s="61"/>
      <c r="G50" s="60"/>
      <c r="H50" s="60"/>
      <c r="I50" s="60"/>
      <c r="J50" s="60"/>
      <c r="K50" s="60"/>
      <c r="L50" s="61"/>
      <c r="M50" s="60"/>
      <c r="N50" s="60"/>
      <c r="O50" s="60"/>
      <c r="P50" s="61"/>
      <c r="Q50" s="61"/>
      <c r="R50" s="61"/>
      <c r="S50" s="61"/>
      <c r="T50" s="61"/>
      <c r="U50" s="60"/>
      <c r="V50" s="61"/>
      <c r="W50" s="60"/>
      <c r="X50" s="61"/>
      <c r="Y50" s="60"/>
      <c r="Z50" s="61"/>
      <c r="AA50" s="60"/>
      <c r="AB50" s="61"/>
      <c r="AC50" s="60"/>
      <c r="AD50" s="60"/>
      <c r="AE50" s="61"/>
      <c r="AF50" s="61"/>
      <c r="AG50" s="61"/>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row>
    <row r="51" spans="1:61" ht="15.75" customHeight="1">
      <c r="A51" s="60"/>
      <c r="B51" s="60"/>
      <c r="C51" s="60"/>
      <c r="D51" s="60"/>
      <c r="E51" s="60"/>
      <c r="F51" s="61"/>
      <c r="G51" s="60"/>
      <c r="H51" s="60"/>
      <c r="I51" s="60"/>
      <c r="J51" s="60"/>
      <c r="K51" s="60"/>
      <c r="L51" s="61"/>
      <c r="M51" s="60"/>
      <c r="N51" s="60"/>
      <c r="O51" s="60"/>
      <c r="P51" s="61"/>
      <c r="Q51" s="61"/>
      <c r="R51" s="61"/>
      <c r="S51" s="61"/>
      <c r="T51" s="61"/>
      <c r="U51" s="60"/>
      <c r="V51" s="61"/>
      <c r="W51" s="60"/>
      <c r="X51" s="61"/>
      <c r="Y51" s="60"/>
      <c r="Z51" s="61"/>
      <c r="AA51" s="60"/>
      <c r="AB51" s="61"/>
      <c r="AC51" s="60"/>
      <c r="AD51" s="60"/>
      <c r="AE51" s="61"/>
      <c r="AF51" s="61"/>
      <c r="AG51" s="61"/>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row>
    <row r="52" spans="1:61" ht="15.75" customHeight="1">
      <c r="A52" s="60"/>
      <c r="B52" s="60"/>
      <c r="C52" s="60"/>
      <c r="D52" s="60"/>
      <c r="E52" s="60"/>
      <c r="F52" s="61"/>
      <c r="G52" s="60"/>
      <c r="H52" s="60"/>
      <c r="I52" s="60"/>
      <c r="J52" s="60"/>
      <c r="K52" s="60"/>
      <c r="L52" s="61"/>
      <c r="M52" s="60"/>
      <c r="N52" s="60"/>
      <c r="O52" s="60"/>
      <c r="P52" s="61"/>
      <c r="Q52" s="61"/>
      <c r="R52" s="61"/>
      <c r="S52" s="61"/>
      <c r="T52" s="61"/>
      <c r="U52" s="60"/>
      <c r="V52" s="61"/>
      <c r="W52" s="60"/>
      <c r="X52" s="61"/>
      <c r="Y52" s="60"/>
      <c r="Z52" s="61"/>
      <c r="AA52" s="60"/>
      <c r="AB52" s="61"/>
      <c r="AC52" s="60"/>
      <c r="AD52" s="60"/>
      <c r="AE52" s="61"/>
      <c r="AF52" s="61"/>
      <c r="AG52" s="61"/>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row>
    <row r="53" spans="1:61" ht="15.75" customHeight="1">
      <c r="A53" s="60"/>
      <c r="B53" s="60"/>
      <c r="C53" s="60"/>
      <c r="D53" s="60"/>
      <c r="E53" s="60"/>
      <c r="F53" s="61"/>
      <c r="G53" s="60"/>
      <c r="H53" s="60"/>
      <c r="I53" s="60"/>
      <c r="J53" s="60"/>
      <c r="K53" s="60"/>
      <c r="L53" s="61"/>
      <c r="M53" s="60"/>
      <c r="N53" s="60"/>
      <c r="O53" s="60"/>
      <c r="P53" s="61"/>
      <c r="Q53" s="61"/>
      <c r="R53" s="61"/>
      <c r="S53" s="61"/>
      <c r="T53" s="61"/>
      <c r="U53" s="60"/>
      <c r="V53" s="61"/>
      <c r="W53" s="60"/>
      <c r="X53" s="61"/>
      <c r="Y53" s="60"/>
      <c r="Z53" s="61"/>
      <c r="AA53" s="60"/>
      <c r="AB53" s="61"/>
      <c r="AC53" s="60"/>
      <c r="AD53" s="60"/>
      <c r="AE53" s="61"/>
      <c r="AF53" s="61"/>
      <c r="AG53" s="61"/>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row>
    <row r="54" spans="1:61" ht="15.75" customHeight="1">
      <c r="A54" s="60"/>
      <c r="B54" s="60"/>
      <c r="C54" s="60"/>
      <c r="D54" s="60"/>
      <c r="E54" s="60"/>
      <c r="F54" s="61"/>
      <c r="G54" s="60"/>
      <c r="H54" s="60"/>
      <c r="I54" s="60"/>
      <c r="J54" s="60"/>
      <c r="K54" s="60"/>
      <c r="L54" s="61"/>
      <c r="M54" s="60"/>
      <c r="N54" s="60"/>
      <c r="O54" s="60"/>
      <c r="P54" s="61"/>
      <c r="Q54" s="61"/>
      <c r="R54" s="61"/>
      <c r="S54" s="61"/>
      <c r="T54" s="61"/>
      <c r="U54" s="60"/>
      <c r="V54" s="61"/>
      <c r="W54" s="60"/>
      <c r="X54" s="61"/>
      <c r="Y54" s="60"/>
      <c r="Z54" s="61"/>
      <c r="AA54" s="60"/>
      <c r="AB54" s="61"/>
      <c r="AC54" s="60"/>
      <c r="AD54" s="60"/>
      <c r="AE54" s="61"/>
      <c r="AF54" s="61"/>
      <c r="AG54" s="61"/>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row>
    <row r="55" spans="1:61" ht="15.75" customHeight="1">
      <c r="A55" s="60"/>
      <c r="B55" s="60"/>
      <c r="C55" s="60"/>
      <c r="D55" s="60"/>
      <c r="E55" s="60"/>
      <c r="F55" s="61"/>
      <c r="G55" s="60"/>
      <c r="H55" s="60"/>
      <c r="I55" s="60"/>
      <c r="J55" s="60"/>
      <c r="K55" s="60"/>
      <c r="L55" s="61"/>
      <c r="M55" s="60"/>
      <c r="N55" s="60"/>
      <c r="O55" s="60"/>
      <c r="P55" s="61"/>
      <c r="Q55" s="61"/>
      <c r="R55" s="61"/>
      <c r="S55" s="61"/>
      <c r="T55" s="61"/>
      <c r="U55" s="60"/>
      <c r="V55" s="61"/>
      <c r="W55" s="60"/>
      <c r="X55" s="61"/>
      <c r="Y55" s="60"/>
      <c r="Z55" s="61"/>
      <c r="AA55" s="60"/>
      <c r="AB55" s="61"/>
      <c r="AC55" s="60"/>
      <c r="AD55" s="60"/>
      <c r="AE55" s="61"/>
      <c r="AF55" s="61"/>
      <c r="AG55" s="61"/>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row>
    <row r="56" spans="1:61" ht="15.75" customHeight="1">
      <c r="A56" s="60"/>
      <c r="B56" s="60"/>
      <c r="C56" s="60"/>
      <c r="D56" s="60"/>
      <c r="E56" s="60"/>
      <c r="F56" s="61"/>
      <c r="G56" s="60"/>
      <c r="H56" s="60"/>
      <c r="I56" s="60"/>
      <c r="J56" s="60"/>
      <c r="K56" s="60"/>
      <c r="L56" s="61"/>
      <c r="M56" s="60"/>
      <c r="N56" s="60"/>
      <c r="O56" s="60"/>
      <c r="P56" s="61"/>
      <c r="Q56" s="61"/>
      <c r="R56" s="61"/>
      <c r="S56" s="61"/>
      <c r="T56" s="61"/>
      <c r="U56" s="60"/>
      <c r="V56" s="61"/>
      <c r="W56" s="60"/>
      <c r="X56" s="61"/>
      <c r="Y56" s="60"/>
      <c r="Z56" s="61"/>
      <c r="AA56" s="60"/>
      <c r="AB56" s="61"/>
      <c r="AC56" s="60"/>
      <c r="AD56" s="60"/>
      <c r="AE56" s="61"/>
      <c r="AF56" s="61"/>
      <c r="AG56" s="61"/>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row>
    <row r="57" spans="1:61" ht="15.75" customHeight="1">
      <c r="A57" s="60"/>
      <c r="B57" s="60"/>
      <c r="C57" s="60"/>
      <c r="D57" s="60"/>
      <c r="E57" s="60"/>
      <c r="F57" s="61"/>
      <c r="G57" s="60"/>
      <c r="H57" s="60"/>
      <c r="I57" s="60"/>
      <c r="J57" s="60"/>
      <c r="K57" s="60"/>
      <c r="L57" s="61"/>
      <c r="M57" s="60"/>
      <c r="N57" s="60"/>
      <c r="O57" s="60"/>
      <c r="P57" s="61"/>
      <c r="Q57" s="61"/>
      <c r="R57" s="61"/>
      <c r="S57" s="61"/>
      <c r="T57" s="61"/>
      <c r="U57" s="60"/>
      <c r="V57" s="61"/>
      <c r="W57" s="60"/>
      <c r="X57" s="61"/>
      <c r="Y57" s="60"/>
      <c r="Z57" s="61"/>
      <c r="AA57" s="60"/>
      <c r="AB57" s="61"/>
      <c r="AC57" s="60"/>
      <c r="AD57" s="60"/>
      <c r="AE57" s="61"/>
      <c r="AF57" s="61"/>
      <c r="AG57" s="61"/>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row>
    <row r="58" spans="1:61" ht="15.75" customHeight="1">
      <c r="A58" s="60"/>
      <c r="B58" s="60"/>
      <c r="C58" s="60"/>
      <c r="D58" s="60"/>
      <c r="E58" s="60"/>
      <c r="F58" s="61"/>
      <c r="G58" s="60"/>
      <c r="H58" s="60"/>
      <c r="I58" s="60"/>
      <c r="J58" s="60"/>
      <c r="K58" s="60"/>
      <c r="L58" s="61"/>
      <c r="M58" s="60"/>
      <c r="N58" s="60"/>
      <c r="O58" s="60"/>
      <c r="P58" s="61"/>
      <c r="Q58" s="61"/>
      <c r="R58" s="61"/>
      <c r="S58" s="61"/>
      <c r="T58" s="61"/>
      <c r="U58" s="60"/>
      <c r="V58" s="61"/>
      <c r="W58" s="60"/>
      <c r="X58" s="61"/>
      <c r="Y58" s="60"/>
      <c r="Z58" s="61"/>
      <c r="AA58" s="60"/>
      <c r="AB58" s="61"/>
      <c r="AC58" s="60"/>
      <c r="AD58" s="60"/>
      <c r="AE58" s="61"/>
      <c r="AF58" s="61"/>
      <c r="AG58" s="61"/>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row>
    <row r="59" spans="1:61" ht="15.75" customHeight="1">
      <c r="A59" s="60"/>
      <c r="B59" s="60"/>
      <c r="C59" s="60"/>
      <c r="D59" s="60"/>
      <c r="E59" s="60"/>
      <c r="F59" s="61"/>
      <c r="G59" s="60"/>
      <c r="H59" s="60"/>
      <c r="I59" s="60"/>
      <c r="J59" s="60"/>
      <c r="K59" s="60"/>
      <c r="L59" s="61"/>
      <c r="M59" s="60"/>
      <c r="N59" s="60"/>
      <c r="O59" s="60"/>
      <c r="P59" s="61"/>
      <c r="Q59" s="61"/>
      <c r="R59" s="61"/>
      <c r="S59" s="61"/>
      <c r="T59" s="61"/>
      <c r="U59" s="60"/>
      <c r="V59" s="61"/>
      <c r="W59" s="60"/>
      <c r="X59" s="61"/>
      <c r="Y59" s="60"/>
      <c r="Z59" s="61"/>
      <c r="AA59" s="60"/>
      <c r="AB59" s="61"/>
      <c r="AC59" s="60"/>
      <c r="AD59" s="60"/>
      <c r="AE59" s="61"/>
      <c r="AF59" s="61"/>
      <c r="AG59" s="61"/>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row>
    <row r="60" spans="1:61" ht="15.75" customHeight="1">
      <c r="A60" s="60"/>
      <c r="B60" s="60"/>
      <c r="C60" s="60"/>
      <c r="D60" s="60"/>
      <c r="E60" s="60"/>
      <c r="F60" s="61"/>
      <c r="G60" s="60"/>
      <c r="H60" s="60"/>
      <c r="I60" s="60"/>
      <c r="J60" s="60"/>
      <c r="K60" s="60"/>
      <c r="L60" s="61"/>
      <c r="M60" s="60"/>
      <c r="N60" s="60"/>
      <c r="O60" s="60"/>
      <c r="P60" s="61"/>
      <c r="Q60" s="61"/>
      <c r="R60" s="61"/>
      <c r="S60" s="61"/>
      <c r="T60" s="61"/>
      <c r="U60" s="60"/>
      <c r="V60" s="61"/>
      <c r="W60" s="60"/>
      <c r="X60" s="61"/>
      <c r="Y60" s="60"/>
      <c r="Z60" s="61"/>
      <c r="AA60" s="60"/>
      <c r="AB60" s="61"/>
      <c r="AC60" s="60"/>
      <c r="AD60" s="60"/>
      <c r="AE60" s="61"/>
      <c r="AF60" s="61"/>
      <c r="AG60" s="61"/>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row>
    <row r="61" spans="1:61" ht="15.75" customHeight="1">
      <c r="A61" s="60"/>
      <c r="B61" s="60"/>
      <c r="C61" s="60"/>
      <c r="D61" s="60"/>
      <c r="E61" s="60"/>
      <c r="F61" s="61"/>
      <c r="G61" s="60"/>
      <c r="H61" s="60"/>
      <c r="I61" s="60"/>
      <c r="J61" s="60"/>
      <c r="K61" s="60"/>
      <c r="L61" s="61"/>
      <c r="M61" s="60"/>
      <c r="N61" s="60"/>
      <c r="O61" s="60"/>
      <c r="P61" s="61"/>
      <c r="Q61" s="61"/>
      <c r="R61" s="61"/>
      <c r="S61" s="61"/>
      <c r="T61" s="61"/>
      <c r="U61" s="60"/>
      <c r="V61" s="61"/>
      <c r="W61" s="60"/>
      <c r="X61" s="61"/>
      <c r="Y61" s="60"/>
      <c r="Z61" s="61"/>
      <c r="AA61" s="60"/>
      <c r="AB61" s="61"/>
      <c r="AC61" s="60"/>
      <c r="AD61" s="60"/>
      <c r="AE61" s="61"/>
      <c r="AF61" s="61"/>
      <c r="AG61" s="61"/>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row>
    <row r="62" spans="1:61" ht="15.75" customHeight="1">
      <c r="A62" s="60"/>
      <c r="B62" s="60"/>
      <c r="C62" s="60"/>
      <c r="D62" s="60"/>
      <c r="E62" s="60"/>
      <c r="F62" s="61"/>
      <c r="G62" s="60"/>
      <c r="H62" s="60"/>
      <c r="I62" s="60"/>
      <c r="J62" s="60"/>
      <c r="K62" s="60"/>
      <c r="L62" s="61"/>
      <c r="M62" s="60"/>
      <c r="N62" s="60"/>
      <c r="O62" s="60"/>
      <c r="P62" s="61"/>
      <c r="Q62" s="61"/>
      <c r="R62" s="61"/>
      <c r="S62" s="61"/>
      <c r="T62" s="61"/>
      <c r="U62" s="60"/>
      <c r="V62" s="61"/>
      <c r="W62" s="60"/>
      <c r="X62" s="61"/>
      <c r="Y62" s="60"/>
      <c r="Z62" s="61"/>
      <c r="AA62" s="60"/>
      <c r="AB62" s="61"/>
      <c r="AC62" s="60"/>
      <c r="AD62" s="60"/>
      <c r="AE62" s="61"/>
      <c r="AF62" s="61"/>
      <c r="AG62" s="61"/>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row>
    <row r="63" spans="1:61" ht="15.75" customHeight="1">
      <c r="A63" s="60"/>
      <c r="B63" s="60"/>
      <c r="C63" s="60"/>
      <c r="D63" s="60"/>
      <c r="E63" s="60"/>
      <c r="F63" s="61"/>
      <c r="G63" s="60"/>
      <c r="H63" s="60"/>
      <c r="I63" s="60"/>
      <c r="J63" s="60"/>
      <c r="K63" s="60"/>
      <c r="L63" s="61"/>
      <c r="M63" s="60"/>
      <c r="N63" s="60"/>
      <c r="O63" s="60"/>
      <c r="P63" s="61"/>
      <c r="Q63" s="61"/>
      <c r="R63" s="61"/>
      <c r="S63" s="61"/>
      <c r="T63" s="61"/>
      <c r="U63" s="60"/>
      <c r="V63" s="61"/>
      <c r="W63" s="60"/>
      <c r="X63" s="61"/>
      <c r="Y63" s="60"/>
      <c r="Z63" s="61"/>
      <c r="AA63" s="60"/>
      <c r="AB63" s="61"/>
      <c r="AC63" s="60"/>
      <c r="AD63" s="60"/>
      <c r="AE63" s="61"/>
      <c r="AF63" s="61"/>
      <c r="AG63" s="61"/>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row>
    <row r="64" spans="1:61" ht="15.75" customHeight="1">
      <c r="A64" s="60"/>
      <c r="B64" s="60"/>
      <c r="C64" s="60"/>
      <c r="D64" s="60"/>
      <c r="E64" s="60"/>
      <c r="F64" s="61"/>
      <c r="G64" s="60"/>
      <c r="H64" s="60"/>
      <c r="I64" s="60"/>
      <c r="J64" s="60"/>
      <c r="K64" s="60"/>
      <c r="L64" s="61"/>
      <c r="M64" s="60"/>
      <c r="N64" s="60"/>
      <c r="O64" s="60"/>
      <c r="P64" s="61"/>
      <c r="Q64" s="61"/>
      <c r="R64" s="61"/>
      <c r="S64" s="61"/>
      <c r="T64" s="61"/>
      <c r="U64" s="60"/>
      <c r="V64" s="61"/>
      <c r="W64" s="60"/>
      <c r="X64" s="61"/>
      <c r="Y64" s="60"/>
      <c r="Z64" s="61"/>
      <c r="AA64" s="60"/>
      <c r="AB64" s="61"/>
      <c r="AC64" s="60"/>
      <c r="AD64" s="60"/>
      <c r="AE64" s="61"/>
      <c r="AF64" s="61"/>
      <c r="AG64" s="61"/>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row>
    <row r="65" spans="1:61" ht="15.75" customHeight="1">
      <c r="A65" s="60"/>
      <c r="B65" s="60"/>
      <c r="C65" s="60"/>
      <c r="D65" s="60"/>
      <c r="E65" s="60"/>
      <c r="F65" s="61"/>
      <c r="G65" s="60"/>
      <c r="H65" s="60"/>
      <c r="I65" s="60"/>
      <c r="J65" s="60"/>
      <c r="K65" s="60"/>
      <c r="L65" s="61"/>
      <c r="M65" s="60"/>
      <c r="N65" s="60"/>
      <c r="O65" s="60"/>
      <c r="P65" s="61"/>
      <c r="Q65" s="61"/>
      <c r="R65" s="61"/>
      <c r="S65" s="61"/>
      <c r="T65" s="61"/>
      <c r="U65" s="60"/>
      <c r="V65" s="61"/>
      <c r="W65" s="60"/>
      <c r="X65" s="61"/>
      <c r="Y65" s="60"/>
      <c r="Z65" s="61"/>
      <c r="AA65" s="60"/>
      <c r="AB65" s="61"/>
      <c r="AC65" s="60"/>
      <c r="AD65" s="60"/>
      <c r="AE65" s="61"/>
      <c r="AF65" s="61"/>
      <c r="AG65" s="61"/>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row>
    <row r="66" spans="1:61" ht="15.75" customHeight="1">
      <c r="A66" s="60"/>
      <c r="B66" s="60"/>
      <c r="C66" s="60"/>
      <c r="D66" s="60"/>
      <c r="E66" s="60"/>
      <c r="F66" s="61"/>
      <c r="G66" s="60"/>
      <c r="H66" s="60"/>
      <c r="I66" s="60"/>
      <c r="J66" s="60"/>
      <c r="K66" s="60"/>
      <c r="L66" s="61"/>
      <c r="M66" s="60"/>
      <c r="N66" s="60"/>
      <c r="O66" s="60"/>
      <c r="P66" s="61"/>
      <c r="Q66" s="61"/>
      <c r="R66" s="61"/>
      <c r="S66" s="61"/>
      <c r="T66" s="61"/>
      <c r="U66" s="60"/>
      <c r="V66" s="61"/>
      <c r="W66" s="60"/>
      <c r="X66" s="61"/>
      <c r="Y66" s="60"/>
      <c r="Z66" s="61"/>
      <c r="AA66" s="60"/>
      <c r="AB66" s="61"/>
      <c r="AC66" s="60"/>
      <c r="AD66" s="60"/>
      <c r="AE66" s="61"/>
      <c r="AF66" s="61"/>
      <c r="AG66" s="61"/>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row>
    <row r="67" spans="1:61" ht="15.75" customHeight="1">
      <c r="A67" s="60"/>
      <c r="B67" s="60"/>
      <c r="C67" s="60"/>
      <c r="D67" s="60"/>
      <c r="E67" s="60"/>
      <c r="F67" s="61"/>
      <c r="G67" s="60"/>
      <c r="H67" s="60"/>
      <c r="I67" s="60"/>
      <c r="J67" s="60"/>
      <c r="K67" s="60"/>
      <c r="L67" s="61"/>
      <c r="M67" s="60"/>
      <c r="N67" s="60"/>
      <c r="O67" s="60"/>
      <c r="P67" s="61"/>
      <c r="Q67" s="61"/>
      <c r="R67" s="61"/>
      <c r="S67" s="61"/>
      <c r="T67" s="61"/>
      <c r="U67" s="60"/>
      <c r="V67" s="61"/>
      <c r="W67" s="60"/>
      <c r="X67" s="61"/>
      <c r="Y67" s="60"/>
      <c r="Z67" s="61"/>
      <c r="AA67" s="60"/>
      <c r="AB67" s="61"/>
      <c r="AC67" s="60"/>
      <c r="AD67" s="60"/>
      <c r="AE67" s="61"/>
      <c r="AF67" s="61"/>
      <c r="AG67" s="61"/>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row>
    <row r="68" spans="1:61" ht="15.75" customHeight="1">
      <c r="A68" s="60"/>
      <c r="B68" s="60"/>
      <c r="C68" s="60"/>
      <c r="D68" s="60"/>
      <c r="E68" s="60"/>
      <c r="F68" s="61"/>
      <c r="G68" s="60"/>
      <c r="H68" s="60"/>
      <c r="I68" s="60"/>
      <c r="J68" s="60"/>
      <c r="K68" s="60"/>
      <c r="L68" s="61"/>
      <c r="M68" s="60"/>
      <c r="N68" s="60"/>
      <c r="O68" s="60"/>
      <c r="P68" s="61"/>
      <c r="Q68" s="61"/>
      <c r="R68" s="61"/>
      <c r="S68" s="61"/>
      <c r="T68" s="61"/>
      <c r="U68" s="60"/>
      <c r="V68" s="61"/>
      <c r="W68" s="60"/>
      <c r="X68" s="61"/>
      <c r="Y68" s="60"/>
      <c r="Z68" s="61"/>
      <c r="AA68" s="60"/>
      <c r="AB68" s="61"/>
      <c r="AC68" s="60"/>
      <c r="AD68" s="60"/>
      <c r="AE68" s="61"/>
      <c r="AF68" s="61"/>
      <c r="AG68" s="61"/>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row>
    <row r="69" spans="1:61" ht="15.75" customHeight="1">
      <c r="A69" s="60"/>
      <c r="B69" s="60"/>
      <c r="C69" s="60"/>
      <c r="D69" s="60"/>
      <c r="E69" s="60"/>
      <c r="F69" s="61"/>
      <c r="G69" s="60"/>
      <c r="H69" s="60"/>
      <c r="I69" s="60"/>
      <c r="J69" s="60"/>
      <c r="K69" s="60"/>
      <c r="L69" s="61"/>
      <c r="M69" s="60"/>
      <c r="N69" s="60"/>
      <c r="O69" s="60"/>
      <c r="P69" s="61"/>
      <c r="Q69" s="61"/>
      <c r="R69" s="61"/>
      <c r="S69" s="61"/>
      <c r="T69" s="61"/>
      <c r="U69" s="60"/>
      <c r="V69" s="61"/>
      <c r="W69" s="60"/>
      <c r="X69" s="61"/>
      <c r="Y69" s="60"/>
      <c r="Z69" s="61"/>
      <c r="AA69" s="60"/>
      <c r="AB69" s="61"/>
      <c r="AC69" s="60"/>
      <c r="AD69" s="60"/>
      <c r="AE69" s="61"/>
      <c r="AF69" s="61"/>
      <c r="AG69" s="61"/>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row>
    <row r="70" spans="1:61" ht="15.75" customHeight="1">
      <c r="A70" s="60"/>
      <c r="B70" s="60"/>
      <c r="C70" s="60"/>
      <c r="D70" s="60"/>
      <c r="E70" s="60"/>
      <c r="F70" s="61"/>
      <c r="G70" s="60"/>
      <c r="H70" s="60"/>
      <c r="I70" s="60"/>
      <c r="J70" s="60"/>
      <c r="K70" s="60"/>
      <c r="L70" s="61"/>
      <c r="M70" s="60"/>
      <c r="N70" s="60"/>
      <c r="O70" s="60"/>
      <c r="P70" s="61"/>
      <c r="Q70" s="61"/>
      <c r="R70" s="61"/>
      <c r="S70" s="61"/>
      <c r="T70" s="61"/>
      <c r="U70" s="60"/>
      <c r="V70" s="61"/>
      <c r="W70" s="60"/>
      <c r="X70" s="61"/>
      <c r="Y70" s="60"/>
      <c r="Z70" s="61"/>
      <c r="AA70" s="60"/>
      <c r="AB70" s="61"/>
      <c r="AC70" s="60"/>
      <c r="AD70" s="60"/>
      <c r="AE70" s="61"/>
      <c r="AF70" s="61"/>
      <c r="AG70" s="61"/>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row>
    <row r="71" spans="1:61" ht="15.75" customHeight="1">
      <c r="A71" s="60"/>
      <c r="B71" s="60"/>
      <c r="C71" s="60"/>
      <c r="D71" s="60"/>
      <c r="E71" s="60"/>
      <c r="F71" s="61"/>
      <c r="G71" s="60"/>
      <c r="H71" s="60"/>
      <c r="I71" s="60"/>
      <c r="J71" s="60"/>
      <c r="K71" s="60"/>
      <c r="L71" s="61"/>
      <c r="M71" s="60"/>
      <c r="N71" s="60"/>
      <c r="O71" s="60"/>
      <c r="P71" s="61"/>
      <c r="Q71" s="61"/>
      <c r="R71" s="61"/>
      <c r="S71" s="61"/>
      <c r="T71" s="61"/>
      <c r="U71" s="60"/>
      <c r="V71" s="61"/>
      <c r="W71" s="60"/>
      <c r="X71" s="61"/>
      <c r="Y71" s="60"/>
      <c r="Z71" s="61"/>
      <c r="AA71" s="60"/>
      <c r="AB71" s="61"/>
      <c r="AC71" s="60"/>
      <c r="AD71" s="60"/>
      <c r="AE71" s="61"/>
      <c r="AF71" s="61"/>
      <c r="AG71" s="61"/>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row>
    <row r="72" spans="1:61" ht="15.75" customHeight="1">
      <c r="A72" s="60"/>
      <c r="B72" s="60"/>
      <c r="C72" s="60"/>
      <c r="D72" s="60"/>
      <c r="E72" s="60"/>
      <c r="F72" s="61"/>
      <c r="G72" s="60"/>
      <c r="H72" s="60"/>
      <c r="I72" s="60"/>
      <c r="J72" s="60"/>
      <c r="K72" s="60"/>
      <c r="L72" s="61"/>
      <c r="M72" s="60"/>
      <c r="N72" s="60"/>
      <c r="O72" s="60"/>
      <c r="P72" s="61"/>
      <c r="Q72" s="61"/>
      <c r="R72" s="61"/>
      <c r="S72" s="61"/>
      <c r="T72" s="61"/>
      <c r="U72" s="60"/>
      <c r="V72" s="61"/>
      <c r="W72" s="60"/>
      <c r="X72" s="61"/>
      <c r="Y72" s="60"/>
      <c r="Z72" s="61"/>
      <c r="AA72" s="60"/>
      <c r="AB72" s="61"/>
      <c r="AC72" s="60"/>
      <c r="AD72" s="60"/>
      <c r="AE72" s="61"/>
      <c r="AF72" s="61"/>
      <c r="AG72" s="61"/>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row>
    <row r="73" spans="1:61" ht="15.75" customHeight="1">
      <c r="A73" s="60"/>
      <c r="B73" s="60"/>
      <c r="C73" s="60"/>
      <c r="D73" s="60"/>
      <c r="E73" s="60"/>
      <c r="F73" s="61"/>
      <c r="G73" s="60"/>
      <c r="H73" s="60"/>
      <c r="I73" s="60"/>
      <c r="J73" s="60"/>
      <c r="K73" s="60"/>
      <c r="L73" s="61"/>
      <c r="M73" s="60"/>
      <c r="N73" s="60"/>
      <c r="O73" s="60"/>
      <c r="P73" s="61"/>
      <c r="Q73" s="61"/>
      <c r="R73" s="61"/>
      <c r="S73" s="61"/>
      <c r="T73" s="61"/>
      <c r="U73" s="60"/>
      <c r="V73" s="61"/>
      <c r="W73" s="60"/>
      <c r="X73" s="61"/>
      <c r="Y73" s="60"/>
      <c r="Z73" s="61"/>
      <c r="AA73" s="60"/>
      <c r="AB73" s="61"/>
      <c r="AC73" s="60"/>
      <c r="AD73" s="60"/>
      <c r="AE73" s="61"/>
      <c r="AF73" s="61"/>
      <c r="AG73" s="61"/>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row>
    <row r="74" spans="1:61" ht="15.75" customHeight="1">
      <c r="A74" s="60"/>
      <c r="B74" s="60"/>
      <c r="C74" s="60"/>
      <c r="D74" s="60"/>
      <c r="E74" s="60"/>
      <c r="F74" s="61"/>
      <c r="G74" s="60"/>
      <c r="H74" s="60"/>
      <c r="I74" s="60"/>
      <c r="J74" s="60"/>
      <c r="K74" s="60"/>
      <c r="L74" s="61"/>
      <c r="M74" s="60"/>
      <c r="N74" s="60"/>
      <c r="O74" s="60"/>
      <c r="P74" s="61"/>
      <c r="Q74" s="61"/>
      <c r="R74" s="61"/>
      <c r="S74" s="61"/>
      <c r="T74" s="61"/>
      <c r="U74" s="60"/>
      <c r="V74" s="61"/>
      <c r="W74" s="60"/>
      <c r="X74" s="61"/>
      <c r="Y74" s="60"/>
      <c r="Z74" s="61"/>
      <c r="AA74" s="60"/>
      <c r="AB74" s="61"/>
      <c r="AC74" s="60"/>
      <c r="AD74" s="60"/>
      <c r="AE74" s="61"/>
      <c r="AF74" s="61"/>
      <c r="AG74" s="61"/>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row>
    <row r="75" spans="1:61" ht="15.75" customHeight="1">
      <c r="A75" s="60"/>
      <c r="B75" s="60"/>
      <c r="C75" s="60"/>
      <c r="D75" s="60"/>
      <c r="E75" s="60"/>
      <c r="F75" s="61"/>
      <c r="G75" s="60"/>
      <c r="H75" s="60"/>
      <c r="I75" s="60"/>
      <c r="J75" s="60"/>
      <c r="K75" s="60"/>
      <c r="L75" s="61"/>
      <c r="M75" s="60"/>
      <c r="N75" s="60"/>
      <c r="O75" s="60"/>
      <c r="P75" s="61"/>
      <c r="Q75" s="61"/>
      <c r="R75" s="61"/>
      <c r="S75" s="61"/>
      <c r="T75" s="61"/>
      <c r="U75" s="60"/>
      <c r="V75" s="61"/>
      <c r="W75" s="60"/>
      <c r="X75" s="61"/>
      <c r="Y75" s="60"/>
      <c r="Z75" s="61"/>
      <c r="AA75" s="60"/>
      <c r="AB75" s="61"/>
      <c r="AC75" s="60"/>
      <c r="AD75" s="60"/>
      <c r="AE75" s="61"/>
      <c r="AF75" s="61"/>
      <c r="AG75" s="61"/>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row>
    <row r="76" spans="1:61" ht="15.75" customHeight="1">
      <c r="A76" s="60"/>
      <c r="B76" s="60"/>
      <c r="C76" s="60"/>
      <c r="D76" s="60"/>
      <c r="E76" s="60"/>
      <c r="F76" s="61"/>
      <c r="G76" s="60"/>
      <c r="H76" s="60"/>
      <c r="I76" s="60"/>
      <c r="J76" s="60"/>
      <c r="K76" s="60"/>
      <c r="L76" s="61"/>
      <c r="M76" s="60"/>
      <c r="N76" s="60"/>
      <c r="O76" s="60"/>
      <c r="P76" s="61"/>
      <c r="Q76" s="61"/>
      <c r="R76" s="61"/>
      <c r="S76" s="61"/>
      <c r="T76" s="61"/>
      <c r="U76" s="60"/>
      <c r="V76" s="61"/>
      <c r="W76" s="60"/>
      <c r="X76" s="61"/>
      <c r="Y76" s="60"/>
      <c r="Z76" s="61"/>
      <c r="AA76" s="60"/>
      <c r="AB76" s="61"/>
      <c r="AC76" s="60"/>
      <c r="AD76" s="60"/>
      <c r="AE76" s="61"/>
      <c r="AF76" s="61"/>
      <c r="AG76" s="61"/>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row>
    <row r="77" spans="1:61" ht="15.75" customHeight="1">
      <c r="A77" s="60"/>
      <c r="B77" s="60"/>
      <c r="C77" s="60"/>
      <c r="D77" s="60"/>
      <c r="E77" s="60"/>
      <c r="F77" s="61"/>
      <c r="G77" s="60"/>
      <c r="H77" s="60"/>
      <c r="I77" s="60"/>
      <c r="J77" s="60"/>
      <c r="K77" s="60"/>
      <c r="L77" s="61"/>
      <c r="M77" s="60"/>
      <c r="N77" s="60"/>
      <c r="O77" s="60"/>
      <c r="P77" s="61"/>
      <c r="Q77" s="61"/>
      <c r="R77" s="61"/>
      <c r="S77" s="61"/>
      <c r="T77" s="61"/>
      <c r="U77" s="60"/>
      <c r="V77" s="61"/>
      <c r="W77" s="60"/>
      <c r="X77" s="61"/>
      <c r="Y77" s="60"/>
      <c r="Z77" s="61"/>
      <c r="AA77" s="60"/>
      <c r="AB77" s="61"/>
      <c r="AC77" s="60"/>
      <c r="AD77" s="60"/>
      <c r="AE77" s="61"/>
      <c r="AF77" s="61"/>
      <c r="AG77" s="61"/>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row>
    <row r="78" spans="1:61" ht="15.75" customHeight="1">
      <c r="A78" s="60"/>
      <c r="B78" s="60"/>
      <c r="C78" s="60"/>
      <c r="D78" s="60"/>
      <c r="E78" s="60"/>
      <c r="F78" s="61"/>
      <c r="G78" s="60"/>
      <c r="H78" s="60"/>
      <c r="I78" s="60"/>
      <c r="J78" s="60"/>
      <c r="K78" s="60"/>
      <c r="L78" s="61"/>
      <c r="M78" s="60"/>
      <c r="N78" s="60"/>
      <c r="O78" s="60"/>
      <c r="P78" s="61"/>
      <c r="Q78" s="61"/>
      <c r="R78" s="61"/>
      <c r="S78" s="61"/>
      <c r="T78" s="61"/>
      <c r="U78" s="60"/>
      <c r="V78" s="61"/>
      <c r="W78" s="60"/>
      <c r="X78" s="61"/>
      <c r="Y78" s="60"/>
      <c r="Z78" s="61"/>
      <c r="AA78" s="60"/>
      <c r="AB78" s="61"/>
      <c r="AC78" s="60"/>
      <c r="AD78" s="60"/>
      <c r="AE78" s="61"/>
      <c r="AF78" s="61"/>
      <c r="AG78" s="61"/>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row>
    <row r="79" spans="1:61" ht="15.75" customHeight="1">
      <c r="A79" s="60"/>
      <c r="B79" s="60"/>
      <c r="C79" s="60"/>
      <c r="D79" s="60"/>
      <c r="E79" s="60"/>
      <c r="F79" s="61"/>
      <c r="G79" s="60"/>
      <c r="H79" s="60"/>
      <c r="I79" s="60"/>
      <c r="J79" s="60"/>
      <c r="K79" s="60"/>
      <c r="L79" s="61"/>
      <c r="M79" s="60"/>
      <c r="N79" s="60"/>
      <c r="O79" s="60"/>
      <c r="P79" s="61"/>
      <c r="Q79" s="61"/>
      <c r="R79" s="61"/>
      <c r="S79" s="61"/>
      <c r="T79" s="61"/>
      <c r="U79" s="60"/>
      <c r="V79" s="61"/>
      <c r="W79" s="60"/>
      <c r="X79" s="61"/>
      <c r="Y79" s="60"/>
      <c r="Z79" s="61"/>
      <c r="AA79" s="60"/>
      <c r="AB79" s="61"/>
      <c r="AC79" s="60"/>
      <c r="AD79" s="60"/>
      <c r="AE79" s="61"/>
      <c r="AF79" s="61"/>
      <c r="AG79" s="61"/>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row>
    <row r="80" spans="1:61" ht="15.75" customHeight="1">
      <c r="A80" s="60"/>
      <c r="B80" s="60"/>
      <c r="C80" s="60"/>
      <c r="D80" s="60"/>
      <c r="E80" s="60"/>
      <c r="F80" s="61"/>
      <c r="G80" s="60"/>
      <c r="H80" s="60"/>
      <c r="I80" s="60"/>
      <c r="J80" s="60"/>
      <c r="K80" s="60"/>
      <c r="L80" s="61"/>
      <c r="M80" s="60"/>
      <c r="N80" s="60"/>
      <c r="O80" s="60"/>
      <c r="P80" s="61"/>
      <c r="Q80" s="61"/>
      <c r="R80" s="61"/>
      <c r="S80" s="61"/>
      <c r="T80" s="61"/>
      <c r="U80" s="60"/>
      <c r="V80" s="61"/>
      <c r="W80" s="60"/>
      <c r="X80" s="61"/>
      <c r="Y80" s="60"/>
      <c r="Z80" s="61"/>
      <c r="AA80" s="60"/>
      <c r="AB80" s="61"/>
      <c r="AC80" s="60"/>
      <c r="AD80" s="60"/>
      <c r="AE80" s="61"/>
      <c r="AF80" s="61"/>
      <c r="AG80" s="61"/>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row>
    <row r="81" spans="1:61" ht="15.75" customHeight="1">
      <c r="A81" s="60"/>
      <c r="B81" s="60"/>
      <c r="C81" s="60"/>
      <c r="D81" s="60"/>
      <c r="E81" s="60"/>
      <c r="F81" s="61"/>
      <c r="G81" s="60"/>
      <c r="H81" s="60"/>
      <c r="I81" s="60"/>
      <c r="J81" s="60"/>
      <c r="K81" s="60"/>
      <c r="L81" s="61"/>
      <c r="M81" s="60"/>
      <c r="N81" s="60"/>
      <c r="O81" s="60"/>
      <c r="P81" s="61"/>
      <c r="Q81" s="61"/>
      <c r="R81" s="61"/>
      <c r="S81" s="61"/>
      <c r="T81" s="61"/>
      <c r="U81" s="60"/>
      <c r="V81" s="61"/>
      <c r="W81" s="60"/>
      <c r="X81" s="61"/>
      <c r="Y81" s="60"/>
      <c r="Z81" s="61"/>
      <c r="AA81" s="60"/>
      <c r="AB81" s="61"/>
      <c r="AC81" s="60"/>
      <c r="AD81" s="60"/>
      <c r="AE81" s="61"/>
      <c r="AF81" s="61"/>
      <c r="AG81" s="61"/>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row>
    <row r="82" spans="1:61" ht="15.75" customHeight="1">
      <c r="A82" s="60"/>
      <c r="B82" s="60"/>
      <c r="C82" s="60"/>
      <c r="D82" s="60"/>
      <c r="E82" s="60"/>
      <c r="F82" s="61"/>
      <c r="G82" s="60"/>
      <c r="H82" s="60"/>
      <c r="I82" s="60"/>
      <c r="J82" s="60"/>
      <c r="K82" s="60"/>
      <c r="L82" s="61"/>
      <c r="M82" s="60"/>
      <c r="N82" s="60"/>
      <c r="O82" s="60"/>
      <c r="P82" s="61"/>
      <c r="Q82" s="61"/>
      <c r="R82" s="61"/>
      <c r="S82" s="61"/>
      <c r="T82" s="61"/>
      <c r="U82" s="60"/>
      <c r="V82" s="61"/>
      <c r="W82" s="60"/>
      <c r="X82" s="61"/>
      <c r="Y82" s="60"/>
      <c r="Z82" s="61"/>
      <c r="AA82" s="60"/>
      <c r="AB82" s="61"/>
      <c r="AC82" s="60"/>
      <c r="AD82" s="60"/>
      <c r="AE82" s="61"/>
      <c r="AF82" s="61"/>
      <c r="AG82" s="61"/>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row>
    <row r="83" spans="1:61" ht="15.75" customHeight="1">
      <c r="A83" s="60"/>
      <c r="B83" s="60"/>
      <c r="C83" s="60"/>
      <c r="D83" s="60"/>
      <c r="E83" s="60"/>
      <c r="F83" s="61"/>
      <c r="G83" s="60"/>
      <c r="H83" s="60"/>
      <c r="I83" s="60"/>
      <c r="J83" s="60"/>
      <c r="K83" s="60"/>
      <c r="L83" s="61"/>
      <c r="M83" s="60"/>
      <c r="N83" s="60"/>
      <c r="O83" s="60"/>
      <c r="P83" s="61"/>
      <c r="Q83" s="61"/>
      <c r="R83" s="61"/>
      <c r="S83" s="61"/>
      <c r="T83" s="61"/>
      <c r="U83" s="60"/>
      <c r="V83" s="61"/>
      <c r="W83" s="60"/>
      <c r="X83" s="61"/>
      <c r="Y83" s="60"/>
      <c r="Z83" s="61"/>
      <c r="AA83" s="60"/>
      <c r="AB83" s="61"/>
      <c r="AC83" s="60"/>
      <c r="AD83" s="60"/>
      <c r="AE83" s="61"/>
      <c r="AF83" s="61"/>
      <c r="AG83" s="61"/>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row>
    <row r="84" spans="1:61" ht="15.75" customHeight="1">
      <c r="A84" s="60"/>
      <c r="B84" s="60"/>
      <c r="C84" s="60"/>
      <c r="D84" s="60"/>
      <c r="E84" s="60"/>
      <c r="F84" s="61"/>
      <c r="G84" s="60"/>
      <c r="H84" s="60"/>
      <c r="I84" s="60"/>
      <c r="J84" s="60"/>
      <c r="K84" s="60"/>
      <c r="L84" s="61"/>
      <c r="M84" s="60"/>
      <c r="N84" s="60"/>
      <c r="O84" s="60"/>
      <c r="P84" s="61"/>
      <c r="Q84" s="61"/>
      <c r="R84" s="61"/>
      <c r="S84" s="61"/>
      <c r="T84" s="61"/>
      <c r="U84" s="60"/>
      <c r="V84" s="61"/>
      <c r="W84" s="60"/>
      <c r="X84" s="61"/>
      <c r="Y84" s="60"/>
      <c r="Z84" s="61"/>
      <c r="AA84" s="60"/>
      <c r="AB84" s="61"/>
      <c r="AC84" s="60"/>
      <c r="AD84" s="60"/>
      <c r="AE84" s="61"/>
      <c r="AF84" s="61"/>
      <c r="AG84" s="61"/>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row>
    <row r="85" spans="1:61" ht="15.75" customHeight="1">
      <c r="A85" s="60"/>
      <c r="B85" s="60"/>
      <c r="C85" s="60"/>
      <c r="D85" s="60"/>
      <c r="E85" s="60"/>
      <c r="F85" s="61"/>
      <c r="G85" s="60"/>
      <c r="H85" s="60"/>
      <c r="I85" s="60"/>
      <c r="J85" s="60"/>
      <c r="K85" s="60"/>
      <c r="L85" s="61"/>
      <c r="M85" s="60"/>
      <c r="N85" s="60"/>
      <c r="O85" s="60"/>
      <c r="P85" s="61"/>
      <c r="Q85" s="61"/>
      <c r="R85" s="61"/>
      <c r="S85" s="61"/>
      <c r="T85" s="61"/>
      <c r="U85" s="60"/>
      <c r="V85" s="61"/>
      <c r="W85" s="60"/>
      <c r="X85" s="61"/>
      <c r="Y85" s="60"/>
      <c r="Z85" s="61"/>
      <c r="AA85" s="60"/>
      <c r="AB85" s="61"/>
      <c r="AC85" s="60"/>
      <c r="AD85" s="60"/>
      <c r="AE85" s="61"/>
      <c r="AF85" s="61"/>
      <c r="AG85" s="61"/>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row>
    <row r="86" spans="1:61" ht="15.75" customHeight="1">
      <c r="A86" s="60"/>
      <c r="B86" s="60"/>
      <c r="C86" s="60"/>
      <c r="D86" s="60"/>
      <c r="E86" s="60"/>
      <c r="F86" s="61"/>
      <c r="G86" s="60"/>
      <c r="H86" s="60"/>
      <c r="I86" s="60"/>
      <c r="J86" s="60"/>
      <c r="K86" s="60"/>
      <c r="L86" s="61"/>
      <c r="M86" s="60"/>
      <c r="N86" s="60"/>
      <c r="O86" s="60"/>
      <c r="P86" s="61"/>
      <c r="Q86" s="61"/>
      <c r="R86" s="61"/>
      <c r="S86" s="61"/>
      <c r="T86" s="61"/>
      <c r="U86" s="60"/>
      <c r="V86" s="61"/>
      <c r="W86" s="60"/>
      <c r="X86" s="61"/>
      <c r="Y86" s="60"/>
      <c r="Z86" s="61"/>
      <c r="AA86" s="60"/>
      <c r="AB86" s="61"/>
      <c r="AC86" s="60"/>
      <c r="AD86" s="60"/>
      <c r="AE86" s="61"/>
      <c r="AF86" s="61"/>
      <c r="AG86" s="61"/>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row>
    <row r="87" spans="1:61" ht="15.75" customHeight="1">
      <c r="A87" s="60"/>
      <c r="B87" s="60"/>
      <c r="C87" s="60"/>
      <c r="D87" s="60"/>
      <c r="E87" s="60"/>
      <c r="F87" s="61"/>
      <c r="G87" s="60"/>
      <c r="H87" s="60"/>
      <c r="I87" s="60"/>
      <c r="J87" s="60"/>
      <c r="K87" s="60"/>
      <c r="L87" s="61"/>
      <c r="M87" s="60"/>
      <c r="N87" s="60"/>
      <c r="O87" s="60"/>
      <c r="P87" s="61"/>
      <c r="Q87" s="61"/>
      <c r="R87" s="61"/>
      <c r="S87" s="61"/>
      <c r="T87" s="61"/>
      <c r="U87" s="60"/>
      <c r="V87" s="61"/>
      <c r="W87" s="60"/>
      <c r="X87" s="61"/>
      <c r="Y87" s="60"/>
      <c r="Z87" s="61"/>
      <c r="AA87" s="60"/>
      <c r="AB87" s="61"/>
      <c r="AC87" s="60"/>
      <c r="AD87" s="60"/>
      <c r="AE87" s="61"/>
      <c r="AF87" s="61"/>
      <c r="AG87" s="61"/>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row>
    <row r="88" spans="1:61" ht="15.75" customHeight="1">
      <c r="A88" s="60"/>
      <c r="B88" s="60"/>
      <c r="C88" s="60"/>
      <c r="D88" s="60"/>
      <c r="E88" s="60"/>
      <c r="F88" s="61"/>
      <c r="G88" s="60"/>
      <c r="H88" s="60"/>
      <c r="I88" s="60"/>
      <c r="J88" s="60"/>
      <c r="K88" s="60"/>
      <c r="L88" s="61"/>
      <c r="M88" s="60"/>
      <c r="N88" s="60"/>
      <c r="O88" s="60"/>
      <c r="P88" s="61"/>
      <c r="Q88" s="61"/>
      <c r="R88" s="61"/>
      <c r="S88" s="61"/>
      <c r="T88" s="61"/>
      <c r="U88" s="60"/>
      <c r="V88" s="61"/>
      <c r="W88" s="60"/>
      <c r="X88" s="61"/>
      <c r="Y88" s="60"/>
      <c r="Z88" s="61"/>
      <c r="AA88" s="60"/>
      <c r="AB88" s="61"/>
      <c r="AC88" s="60"/>
      <c r="AD88" s="60"/>
      <c r="AE88" s="61"/>
      <c r="AF88" s="61"/>
      <c r="AG88" s="61"/>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row>
    <row r="89" spans="1:61" ht="15.75" customHeight="1">
      <c r="A89" s="60"/>
      <c r="B89" s="60"/>
      <c r="C89" s="60"/>
      <c r="D89" s="60"/>
      <c r="E89" s="60"/>
      <c r="F89" s="61"/>
      <c r="G89" s="60"/>
      <c r="H89" s="60"/>
      <c r="I89" s="60"/>
      <c r="J89" s="60"/>
      <c r="K89" s="60"/>
      <c r="L89" s="61"/>
      <c r="M89" s="60"/>
      <c r="N89" s="60"/>
      <c r="O89" s="60"/>
      <c r="P89" s="61"/>
      <c r="Q89" s="61"/>
      <c r="R89" s="61"/>
      <c r="S89" s="61"/>
      <c r="T89" s="61"/>
      <c r="U89" s="60"/>
      <c r="V89" s="61"/>
      <c r="W89" s="60"/>
      <c r="X89" s="61"/>
      <c r="Y89" s="60"/>
      <c r="Z89" s="61"/>
      <c r="AA89" s="60"/>
      <c r="AB89" s="61"/>
      <c r="AC89" s="60"/>
      <c r="AD89" s="60"/>
      <c r="AE89" s="61"/>
      <c r="AF89" s="61"/>
      <c r="AG89" s="61"/>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row>
    <row r="90" spans="1:61" ht="15.75" customHeight="1">
      <c r="A90" s="60"/>
      <c r="B90" s="60"/>
      <c r="C90" s="60"/>
      <c r="D90" s="60"/>
      <c r="E90" s="60"/>
      <c r="F90" s="61"/>
      <c r="G90" s="60"/>
      <c r="H90" s="60"/>
      <c r="I90" s="60"/>
      <c r="J90" s="60"/>
      <c r="K90" s="60"/>
      <c r="L90" s="61"/>
      <c r="M90" s="60"/>
      <c r="N90" s="60"/>
      <c r="O90" s="60"/>
      <c r="P90" s="61"/>
      <c r="Q90" s="61"/>
      <c r="R90" s="61"/>
      <c r="S90" s="61"/>
      <c r="T90" s="61"/>
      <c r="U90" s="60"/>
      <c r="V90" s="61"/>
      <c r="W90" s="60"/>
      <c r="X90" s="61"/>
      <c r="Y90" s="60"/>
      <c r="Z90" s="61"/>
      <c r="AA90" s="60"/>
      <c r="AB90" s="61"/>
      <c r="AC90" s="60"/>
      <c r="AD90" s="60"/>
      <c r="AE90" s="61"/>
      <c r="AF90" s="61"/>
      <c r="AG90" s="61"/>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row>
    <row r="91" spans="1:61" ht="15.75" customHeight="1">
      <c r="A91" s="60"/>
      <c r="B91" s="60"/>
      <c r="C91" s="60"/>
      <c r="D91" s="60"/>
      <c r="E91" s="60"/>
      <c r="F91" s="61"/>
      <c r="G91" s="60"/>
      <c r="H91" s="60"/>
      <c r="I91" s="60"/>
      <c r="J91" s="60"/>
      <c r="K91" s="60"/>
      <c r="L91" s="61"/>
      <c r="M91" s="60"/>
      <c r="N91" s="60"/>
      <c r="O91" s="60"/>
      <c r="P91" s="61"/>
      <c r="Q91" s="61"/>
      <c r="R91" s="61"/>
      <c r="S91" s="61"/>
      <c r="T91" s="61"/>
      <c r="U91" s="60"/>
      <c r="V91" s="61"/>
      <c r="W91" s="60"/>
      <c r="X91" s="61"/>
      <c r="Y91" s="60"/>
      <c r="Z91" s="61"/>
      <c r="AA91" s="60"/>
      <c r="AB91" s="61"/>
      <c r="AC91" s="60"/>
      <c r="AD91" s="60"/>
      <c r="AE91" s="61"/>
      <c r="AF91" s="61"/>
      <c r="AG91" s="61"/>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row>
    <row r="92" spans="1:61" ht="15.75" customHeight="1">
      <c r="A92" s="60"/>
      <c r="B92" s="60"/>
      <c r="C92" s="60"/>
      <c r="D92" s="60"/>
      <c r="E92" s="60"/>
      <c r="F92" s="61"/>
      <c r="G92" s="60"/>
      <c r="H92" s="60"/>
      <c r="I92" s="60"/>
      <c r="J92" s="60"/>
      <c r="K92" s="60"/>
      <c r="L92" s="61"/>
      <c r="M92" s="60"/>
      <c r="N92" s="60"/>
      <c r="O92" s="60"/>
      <c r="P92" s="61"/>
      <c r="Q92" s="61"/>
      <c r="R92" s="61"/>
      <c r="S92" s="61"/>
      <c r="T92" s="61"/>
      <c r="U92" s="60"/>
      <c r="V92" s="61"/>
      <c r="W92" s="60"/>
      <c r="X92" s="61"/>
      <c r="Y92" s="60"/>
      <c r="Z92" s="61"/>
      <c r="AA92" s="60"/>
      <c r="AB92" s="61"/>
      <c r="AC92" s="60"/>
      <c r="AD92" s="60"/>
      <c r="AE92" s="61"/>
      <c r="AF92" s="61"/>
      <c r="AG92" s="61"/>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row>
    <row r="93" spans="1:61" ht="15.75" customHeight="1">
      <c r="A93" s="60"/>
      <c r="B93" s="60"/>
      <c r="C93" s="60"/>
      <c r="D93" s="60"/>
      <c r="E93" s="60"/>
      <c r="F93" s="61"/>
      <c r="G93" s="60"/>
      <c r="H93" s="60"/>
      <c r="I93" s="60"/>
      <c r="J93" s="60"/>
      <c r="K93" s="60"/>
      <c r="L93" s="61"/>
      <c r="M93" s="60"/>
      <c r="N93" s="60"/>
      <c r="O93" s="60"/>
      <c r="P93" s="61"/>
      <c r="Q93" s="61"/>
      <c r="R93" s="61"/>
      <c r="S93" s="61"/>
      <c r="T93" s="61"/>
      <c r="U93" s="60"/>
      <c r="V93" s="61"/>
      <c r="W93" s="60"/>
      <c r="X93" s="61"/>
      <c r="Y93" s="60"/>
      <c r="Z93" s="61"/>
      <c r="AA93" s="60"/>
      <c r="AB93" s="61"/>
      <c r="AC93" s="60"/>
      <c r="AD93" s="60"/>
      <c r="AE93" s="61"/>
      <c r="AF93" s="61"/>
      <c r="AG93" s="61"/>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row>
    <row r="94" spans="1:61" ht="15.75" customHeight="1">
      <c r="A94" s="60"/>
      <c r="B94" s="60"/>
      <c r="C94" s="60"/>
      <c r="D94" s="60"/>
      <c r="E94" s="60"/>
      <c r="F94" s="61"/>
      <c r="G94" s="60"/>
      <c r="H94" s="60"/>
      <c r="I94" s="60"/>
      <c r="J94" s="60"/>
      <c r="K94" s="60"/>
      <c r="L94" s="61"/>
      <c r="M94" s="60"/>
      <c r="N94" s="60"/>
      <c r="O94" s="60"/>
      <c r="P94" s="61"/>
      <c r="Q94" s="61"/>
      <c r="R94" s="61"/>
      <c r="S94" s="61"/>
      <c r="T94" s="61"/>
      <c r="U94" s="60"/>
      <c r="V94" s="61"/>
      <c r="W94" s="60"/>
      <c r="X94" s="61"/>
      <c r="Y94" s="60"/>
      <c r="Z94" s="61"/>
      <c r="AA94" s="60"/>
      <c r="AB94" s="61"/>
      <c r="AC94" s="60"/>
      <c r="AD94" s="60"/>
      <c r="AE94" s="61"/>
      <c r="AF94" s="61"/>
      <c r="AG94" s="61"/>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row>
    <row r="95" spans="1:61" ht="15.75" customHeight="1">
      <c r="A95" s="60"/>
      <c r="B95" s="60"/>
      <c r="C95" s="60"/>
      <c r="D95" s="60"/>
      <c r="E95" s="60"/>
      <c r="F95" s="61"/>
      <c r="G95" s="60"/>
      <c r="H95" s="60"/>
      <c r="I95" s="60"/>
      <c r="J95" s="60"/>
      <c r="K95" s="60"/>
      <c r="L95" s="61"/>
      <c r="M95" s="60"/>
      <c r="N95" s="60"/>
      <c r="O95" s="60"/>
      <c r="P95" s="61"/>
      <c r="Q95" s="61"/>
      <c r="R95" s="61"/>
      <c r="S95" s="61"/>
      <c r="T95" s="61"/>
      <c r="U95" s="60"/>
      <c r="V95" s="61"/>
      <c r="W95" s="60"/>
      <c r="X95" s="61"/>
      <c r="Y95" s="60"/>
      <c r="Z95" s="61"/>
      <c r="AA95" s="60"/>
      <c r="AB95" s="61"/>
      <c r="AC95" s="60"/>
      <c r="AD95" s="60"/>
      <c r="AE95" s="61"/>
      <c r="AF95" s="61"/>
      <c r="AG95" s="61"/>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row>
    <row r="96" spans="1:61" ht="15.75" customHeight="1">
      <c r="A96" s="60"/>
      <c r="B96" s="60"/>
      <c r="C96" s="60"/>
      <c r="D96" s="60"/>
      <c r="E96" s="60"/>
      <c r="F96" s="61"/>
      <c r="G96" s="60"/>
      <c r="H96" s="60"/>
      <c r="I96" s="60"/>
      <c r="J96" s="60"/>
      <c r="K96" s="60"/>
      <c r="L96" s="61"/>
      <c r="M96" s="60"/>
      <c r="N96" s="60"/>
      <c r="O96" s="60"/>
      <c r="P96" s="61"/>
      <c r="Q96" s="61"/>
      <c r="R96" s="61"/>
      <c r="S96" s="61"/>
      <c r="T96" s="61"/>
      <c r="U96" s="60"/>
      <c r="V96" s="61"/>
      <c r="W96" s="60"/>
      <c r="X96" s="61"/>
      <c r="Y96" s="60"/>
      <c r="Z96" s="61"/>
      <c r="AA96" s="60"/>
      <c r="AB96" s="61"/>
      <c r="AC96" s="60"/>
      <c r="AD96" s="60"/>
      <c r="AE96" s="61"/>
      <c r="AF96" s="61"/>
      <c r="AG96" s="61"/>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row>
    <row r="97" spans="1:61" ht="15.75" customHeight="1">
      <c r="A97" s="60"/>
      <c r="B97" s="60"/>
      <c r="C97" s="60"/>
      <c r="D97" s="60"/>
      <c r="E97" s="60"/>
      <c r="F97" s="61"/>
      <c r="G97" s="60"/>
      <c r="H97" s="60"/>
      <c r="I97" s="60"/>
      <c r="J97" s="60"/>
      <c r="K97" s="60"/>
      <c r="L97" s="61"/>
      <c r="M97" s="60"/>
      <c r="N97" s="60"/>
      <c r="O97" s="60"/>
      <c r="P97" s="61"/>
      <c r="Q97" s="61"/>
      <c r="R97" s="61"/>
      <c r="S97" s="61"/>
      <c r="T97" s="61"/>
      <c r="U97" s="60"/>
      <c r="V97" s="61"/>
      <c r="W97" s="60"/>
      <c r="X97" s="61"/>
      <c r="Y97" s="60"/>
      <c r="Z97" s="61"/>
      <c r="AA97" s="60"/>
      <c r="AB97" s="61"/>
      <c r="AC97" s="60"/>
      <c r="AD97" s="60"/>
      <c r="AE97" s="61"/>
      <c r="AF97" s="61"/>
      <c r="AG97" s="61"/>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row>
    <row r="98" spans="1:61" ht="15.75" hidden="1" customHeight="1">
      <c r="A98" s="60"/>
      <c r="B98" s="60"/>
      <c r="C98" s="60"/>
      <c r="D98" s="60"/>
      <c r="E98" s="60"/>
      <c r="F98" s="61"/>
      <c r="G98" s="60"/>
      <c r="H98" s="60"/>
      <c r="I98" s="60"/>
      <c r="J98" s="60"/>
      <c r="K98" s="60"/>
      <c r="L98" s="61"/>
      <c r="M98" s="60"/>
      <c r="N98" s="60"/>
      <c r="O98" s="60"/>
      <c r="P98" s="61"/>
      <c r="Q98" s="61"/>
      <c r="R98" s="61"/>
      <c r="S98" s="61"/>
      <c r="T98" s="61"/>
      <c r="U98" s="60"/>
      <c r="V98" s="61"/>
      <c r="W98" s="60"/>
      <c r="X98" s="61"/>
      <c r="Y98" s="60"/>
      <c r="Z98" s="61"/>
      <c r="AA98" s="60"/>
      <c r="AB98" s="61"/>
      <c r="AC98" s="60"/>
      <c r="AD98" s="60"/>
      <c r="AE98" s="61"/>
      <c r="AF98" s="61"/>
      <c r="AG98" s="61"/>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row>
    <row r="99" spans="1:61" ht="15.75" hidden="1" customHeight="1">
      <c r="A99" s="60"/>
      <c r="B99" s="60"/>
      <c r="C99" s="130" t="s">
        <v>143</v>
      </c>
      <c r="D99" s="61"/>
      <c r="E99" s="131" t="s">
        <v>296</v>
      </c>
      <c r="F99" s="132"/>
      <c r="G99" s="133" t="s">
        <v>297</v>
      </c>
      <c r="H99" s="61"/>
      <c r="I99" s="131" t="s">
        <v>298</v>
      </c>
      <c r="J99" s="61"/>
      <c r="K99" s="61"/>
      <c r="L99" s="61"/>
      <c r="M99" s="60"/>
      <c r="N99" s="60"/>
      <c r="O99" s="60"/>
      <c r="P99" s="61"/>
      <c r="Q99" s="61"/>
      <c r="R99" s="61"/>
      <c r="S99" s="61"/>
      <c r="T99" s="61"/>
      <c r="U99" s="60"/>
      <c r="V99" s="61"/>
      <c r="W99" s="60"/>
      <c r="X99" s="61"/>
      <c r="Y99" s="60"/>
      <c r="Z99" s="61"/>
      <c r="AA99" s="60"/>
      <c r="AB99" s="61"/>
      <c r="AC99" s="60"/>
      <c r="AD99" s="60"/>
      <c r="AE99" s="61"/>
      <c r="AF99" s="61"/>
      <c r="AG99" s="61"/>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row>
    <row r="100" spans="1:61" ht="15.75" hidden="1" customHeight="1">
      <c r="A100" s="60"/>
      <c r="B100" s="60"/>
      <c r="C100" s="134" t="s">
        <v>87</v>
      </c>
      <c r="D100" s="61"/>
      <c r="E100" s="135" t="s">
        <v>233</v>
      </c>
      <c r="F100" s="61"/>
      <c r="G100" s="135" t="s">
        <v>299</v>
      </c>
      <c r="H100" s="61"/>
      <c r="I100" s="135" t="s">
        <v>300</v>
      </c>
      <c r="J100" s="61"/>
      <c r="K100" s="61"/>
      <c r="L100" s="61"/>
      <c r="M100" s="60"/>
      <c r="N100" s="60"/>
      <c r="O100" s="60"/>
      <c r="P100" s="61"/>
      <c r="Q100" s="61"/>
      <c r="R100" s="61"/>
      <c r="S100" s="61"/>
      <c r="T100" s="61"/>
      <c r="U100" s="60"/>
      <c r="V100" s="61"/>
      <c r="W100" s="60"/>
      <c r="X100" s="61"/>
      <c r="Y100" s="60"/>
      <c r="Z100" s="61"/>
      <c r="AA100" s="60"/>
      <c r="AB100" s="61"/>
      <c r="AC100" s="60"/>
      <c r="AD100" s="60"/>
      <c r="AE100" s="61"/>
      <c r="AF100" s="61"/>
      <c r="AG100" s="61"/>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row>
    <row r="101" spans="1:61" ht="15.75" hidden="1" customHeight="1">
      <c r="A101" s="60"/>
      <c r="B101" s="60"/>
      <c r="C101" s="134" t="s">
        <v>170</v>
      </c>
      <c r="D101" s="61"/>
      <c r="E101" s="135" t="s">
        <v>175</v>
      </c>
      <c r="F101" s="61"/>
      <c r="G101" s="135" t="s">
        <v>239</v>
      </c>
      <c r="H101" s="61"/>
      <c r="I101" s="135" t="s">
        <v>98</v>
      </c>
      <c r="J101" s="61"/>
      <c r="K101" s="61"/>
      <c r="L101" s="61"/>
      <c r="M101" s="60"/>
      <c r="N101" s="60"/>
      <c r="O101" s="60"/>
      <c r="P101" s="61"/>
      <c r="Q101" s="61"/>
      <c r="R101" s="61"/>
      <c r="S101" s="61"/>
      <c r="T101" s="61"/>
      <c r="U101" s="60"/>
      <c r="V101" s="61"/>
      <c r="W101" s="60"/>
      <c r="X101" s="61"/>
      <c r="Y101" s="60"/>
      <c r="Z101" s="61"/>
      <c r="AA101" s="60"/>
      <c r="AB101" s="61"/>
      <c r="AC101" s="60"/>
      <c r="AD101" s="60"/>
      <c r="AE101" s="61"/>
      <c r="AF101" s="61"/>
      <c r="AG101" s="61"/>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row>
    <row r="102" spans="1:61" ht="15.75" hidden="1" customHeight="1">
      <c r="A102" s="60"/>
      <c r="B102" s="60"/>
      <c r="C102" s="134" t="s">
        <v>171</v>
      </c>
      <c r="D102" s="61"/>
      <c r="E102" s="135" t="s">
        <v>301</v>
      </c>
      <c r="F102" s="61"/>
      <c r="G102" s="135" t="s">
        <v>96</v>
      </c>
      <c r="H102" s="61"/>
      <c r="I102" s="135" t="s">
        <v>130</v>
      </c>
      <c r="J102" s="61"/>
      <c r="K102" s="61"/>
      <c r="L102" s="61"/>
      <c r="M102" s="60"/>
      <c r="N102" s="60"/>
      <c r="O102" s="60"/>
      <c r="P102" s="61"/>
      <c r="Q102" s="61"/>
      <c r="R102" s="61"/>
      <c r="S102" s="61"/>
      <c r="T102" s="61"/>
      <c r="U102" s="60"/>
      <c r="V102" s="61"/>
      <c r="W102" s="60"/>
      <c r="X102" s="61"/>
      <c r="Y102" s="60"/>
      <c r="Z102" s="61"/>
      <c r="AA102" s="60"/>
      <c r="AB102" s="61"/>
      <c r="AC102" s="60"/>
      <c r="AD102" s="60"/>
      <c r="AE102" s="61"/>
      <c r="AF102" s="61"/>
      <c r="AG102" s="61"/>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row>
    <row r="103" spans="1:61" ht="15.75" hidden="1" customHeight="1">
      <c r="A103" s="60"/>
      <c r="B103" s="60"/>
      <c r="C103" s="134" t="s">
        <v>172</v>
      </c>
      <c r="D103" s="61"/>
      <c r="E103" s="135" t="s">
        <v>302</v>
      </c>
      <c r="F103" s="61"/>
      <c r="G103" s="135" t="s">
        <v>303</v>
      </c>
      <c r="H103" s="61"/>
      <c r="I103" s="135" t="s">
        <v>128</v>
      </c>
      <c r="J103" s="61"/>
      <c r="K103" s="61"/>
      <c r="L103" s="61"/>
      <c r="M103" s="60"/>
      <c r="N103" s="60"/>
      <c r="O103" s="60"/>
      <c r="P103" s="61"/>
      <c r="Q103" s="61"/>
      <c r="R103" s="61"/>
      <c r="S103" s="61"/>
      <c r="T103" s="61"/>
      <c r="U103" s="60"/>
      <c r="V103" s="61"/>
      <c r="W103" s="60"/>
      <c r="X103" s="61"/>
      <c r="Y103" s="60"/>
      <c r="Z103" s="61"/>
      <c r="AA103" s="60"/>
      <c r="AB103" s="61"/>
      <c r="AC103" s="60"/>
      <c r="AD103" s="60"/>
      <c r="AE103" s="61"/>
      <c r="AF103" s="61"/>
      <c r="AG103" s="61"/>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row>
    <row r="104" spans="1:61" ht="15.75" hidden="1" customHeight="1">
      <c r="A104" s="60"/>
      <c r="B104" s="60"/>
      <c r="C104" s="134" t="s">
        <v>173</v>
      </c>
      <c r="D104" s="61"/>
      <c r="E104" s="135" t="s">
        <v>304</v>
      </c>
      <c r="F104" s="61"/>
      <c r="G104" s="136" t="s">
        <v>112</v>
      </c>
      <c r="H104" s="61"/>
      <c r="I104" s="61"/>
      <c r="J104" s="61"/>
      <c r="K104" s="61"/>
      <c r="L104" s="61"/>
      <c r="M104" s="60"/>
      <c r="N104" s="60"/>
      <c r="O104" s="60"/>
      <c r="P104" s="61"/>
      <c r="Q104" s="61"/>
      <c r="R104" s="61"/>
      <c r="S104" s="61"/>
      <c r="T104" s="61"/>
      <c r="U104" s="60"/>
      <c r="V104" s="61"/>
      <c r="W104" s="60"/>
      <c r="X104" s="61"/>
      <c r="Y104" s="60"/>
      <c r="Z104" s="61"/>
      <c r="AA104" s="60"/>
      <c r="AB104" s="61"/>
      <c r="AC104" s="60"/>
      <c r="AD104" s="60"/>
      <c r="AE104" s="61"/>
      <c r="AF104" s="61"/>
      <c r="AG104" s="61"/>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row>
    <row r="105" spans="1:61" ht="15.75" hidden="1" customHeight="1">
      <c r="A105" s="60"/>
      <c r="B105" s="60"/>
      <c r="C105" s="134" t="s">
        <v>174</v>
      </c>
      <c r="D105" s="61"/>
      <c r="E105" s="135" t="s">
        <v>245</v>
      </c>
      <c r="F105" s="61"/>
      <c r="G105" s="61"/>
      <c r="H105" s="61"/>
      <c r="I105" s="131" t="s">
        <v>44</v>
      </c>
      <c r="J105" s="61"/>
      <c r="K105" s="61"/>
      <c r="L105" s="61"/>
      <c r="M105" s="60"/>
      <c r="N105" s="60"/>
      <c r="O105" s="60"/>
      <c r="P105" s="61"/>
      <c r="Q105" s="61"/>
      <c r="R105" s="61"/>
      <c r="S105" s="61"/>
      <c r="T105" s="61"/>
      <c r="U105" s="60"/>
      <c r="V105" s="61"/>
      <c r="W105" s="60"/>
      <c r="X105" s="61"/>
      <c r="Y105" s="60"/>
      <c r="Z105" s="61"/>
      <c r="AA105" s="60"/>
      <c r="AB105" s="61"/>
      <c r="AC105" s="60"/>
      <c r="AD105" s="60"/>
      <c r="AE105" s="61"/>
      <c r="AF105" s="61"/>
      <c r="AG105" s="61"/>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row>
    <row r="106" spans="1:61" ht="15.75" hidden="1" customHeight="1">
      <c r="A106" s="60"/>
      <c r="B106" s="60"/>
      <c r="C106" s="134" t="s">
        <v>177</v>
      </c>
      <c r="D106" s="61"/>
      <c r="E106" s="135" t="s">
        <v>305</v>
      </c>
      <c r="F106" s="61"/>
      <c r="G106" s="133" t="s">
        <v>306</v>
      </c>
      <c r="H106" s="61"/>
      <c r="I106" s="135" t="s">
        <v>161</v>
      </c>
      <c r="J106" s="61"/>
      <c r="K106" s="61"/>
      <c r="L106" s="61"/>
      <c r="M106" s="60"/>
      <c r="N106" s="60"/>
      <c r="O106" s="60"/>
      <c r="P106" s="61"/>
      <c r="Q106" s="61"/>
      <c r="R106" s="61"/>
      <c r="S106" s="61"/>
      <c r="T106" s="61"/>
      <c r="U106" s="60"/>
      <c r="V106" s="61"/>
      <c r="W106" s="60"/>
      <c r="X106" s="61"/>
      <c r="Y106" s="60"/>
      <c r="Z106" s="61"/>
      <c r="AA106" s="60"/>
      <c r="AB106" s="61"/>
      <c r="AC106" s="60"/>
      <c r="AD106" s="60"/>
      <c r="AE106" s="61"/>
      <c r="AF106" s="61"/>
      <c r="AG106" s="61"/>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row>
    <row r="107" spans="1:61" ht="15.75" hidden="1" customHeight="1">
      <c r="A107" s="60"/>
      <c r="B107" s="60"/>
      <c r="C107" s="134" t="s">
        <v>307</v>
      </c>
      <c r="D107" s="61"/>
      <c r="E107" s="135" t="s">
        <v>88</v>
      </c>
      <c r="F107" s="61"/>
      <c r="G107" s="135" t="s">
        <v>308</v>
      </c>
      <c r="H107" s="61"/>
      <c r="I107" s="135" t="s">
        <v>101</v>
      </c>
      <c r="J107" s="61"/>
      <c r="K107" s="61"/>
      <c r="L107" s="61"/>
      <c r="M107" s="60"/>
      <c r="N107" s="60"/>
      <c r="O107" s="60"/>
      <c r="P107" s="61"/>
      <c r="Q107" s="61"/>
      <c r="R107" s="61"/>
      <c r="S107" s="61"/>
      <c r="T107" s="61"/>
      <c r="U107" s="60"/>
      <c r="V107" s="61"/>
      <c r="W107" s="60"/>
      <c r="X107" s="61"/>
      <c r="Y107" s="60"/>
      <c r="Z107" s="61"/>
      <c r="AA107" s="60"/>
      <c r="AB107" s="61"/>
      <c r="AC107" s="60"/>
      <c r="AD107" s="60"/>
      <c r="AE107" s="61"/>
      <c r="AF107" s="61"/>
      <c r="AG107" s="61"/>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row>
    <row r="108" spans="1:61" ht="15.75" hidden="1" customHeight="1">
      <c r="A108" s="60"/>
      <c r="B108" s="60"/>
      <c r="C108" s="134" t="s">
        <v>183</v>
      </c>
      <c r="D108" s="61"/>
      <c r="E108" s="135" t="s">
        <v>133</v>
      </c>
      <c r="F108" s="61"/>
      <c r="G108" s="135" t="s">
        <v>118</v>
      </c>
      <c r="H108" s="61"/>
      <c r="I108" s="61"/>
      <c r="J108" s="61"/>
      <c r="K108" s="61"/>
      <c r="L108" s="61"/>
      <c r="M108" s="60"/>
      <c r="N108" s="60"/>
      <c r="O108" s="60"/>
      <c r="P108" s="61"/>
      <c r="Q108" s="61"/>
      <c r="R108" s="61"/>
      <c r="S108" s="61"/>
      <c r="T108" s="61"/>
      <c r="U108" s="60"/>
      <c r="V108" s="61"/>
      <c r="W108" s="60"/>
      <c r="X108" s="61"/>
      <c r="Y108" s="60"/>
      <c r="Z108" s="61"/>
      <c r="AA108" s="60"/>
      <c r="AB108" s="61"/>
      <c r="AC108" s="60"/>
      <c r="AD108" s="60"/>
      <c r="AE108" s="61"/>
      <c r="AF108" s="61"/>
      <c r="AG108" s="61"/>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row>
    <row r="109" spans="1:61" ht="15.75" hidden="1" customHeight="1">
      <c r="A109" s="60"/>
      <c r="B109" s="60"/>
      <c r="C109" s="134" t="s">
        <v>184</v>
      </c>
      <c r="D109" s="61"/>
      <c r="E109" s="135" t="s">
        <v>309</v>
      </c>
      <c r="F109" s="61"/>
      <c r="G109" s="135" t="s">
        <v>97</v>
      </c>
      <c r="H109" s="61"/>
      <c r="I109" s="137" t="s">
        <v>310</v>
      </c>
      <c r="J109" s="61"/>
      <c r="K109" s="61"/>
      <c r="L109" s="61"/>
      <c r="M109" s="60"/>
      <c r="N109" s="60"/>
      <c r="O109" s="60"/>
      <c r="P109" s="61"/>
      <c r="Q109" s="61"/>
      <c r="R109" s="61"/>
      <c r="S109" s="61"/>
      <c r="T109" s="61"/>
      <c r="U109" s="60"/>
      <c r="V109" s="61"/>
      <c r="W109" s="60"/>
      <c r="X109" s="61"/>
      <c r="Y109" s="60"/>
      <c r="Z109" s="61"/>
      <c r="AA109" s="60"/>
      <c r="AB109" s="61"/>
      <c r="AC109" s="60"/>
      <c r="AD109" s="60"/>
      <c r="AE109" s="61"/>
      <c r="AF109" s="61"/>
      <c r="AG109" s="61"/>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row>
    <row r="110" spans="1:61" ht="15.75" hidden="1" customHeight="1">
      <c r="A110" s="60"/>
      <c r="B110" s="60"/>
      <c r="C110" s="134" t="s">
        <v>182</v>
      </c>
      <c r="D110" s="61"/>
      <c r="E110" s="135" t="s">
        <v>311</v>
      </c>
      <c r="F110" s="61"/>
      <c r="G110" s="135" t="s">
        <v>241</v>
      </c>
      <c r="H110" s="61"/>
      <c r="I110" s="138">
        <v>15</v>
      </c>
      <c r="J110" s="139">
        <v>30</v>
      </c>
      <c r="K110" s="61"/>
      <c r="L110" s="61"/>
      <c r="M110" s="60"/>
      <c r="N110" s="60"/>
      <c r="O110" s="60"/>
      <c r="P110" s="61"/>
      <c r="Q110" s="61"/>
      <c r="R110" s="61"/>
      <c r="S110" s="61"/>
      <c r="T110" s="61"/>
      <c r="U110" s="60"/>
      <c r="V110" s="61"/>
      <c r="W110" s="60"/>
      <c r="X110" s="61"/>
      <c r="Y110" s="60"/>
      <c r="Z110" s="61"/>
      <c r="AA110" s="60"/>
      <c r="AB110" s="61"/>
      <c r="AC110" s="60"/>
      <c r="AD110" s="60"/>
      <c r="AE110" s="61"/>
      <c r="AF110" s="61"/>
      <c r="AG110" s="61"/>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row>
    <row r="111" spans="1:61" ht="15.75" hidden="1" customHeight="1">
      <c r="A111" s="60"/>
      <c r="B111" s="60"/>
      <c r="C111" s="134" t="s">
        <v>187</v>
      </c>
      <c r="D111" s="61"/>
      <c r="E111" s="135" t="s">
        <v>312</v>
      </c>
      <c r="F111" s="61"/>
      <c r="G111" s="135" t="s">
        <v>127</v>
      </c>
      <c r="H111" s="61"/>
      <c r="I111" s="138">
        <v>0</v>
      </c>
      <c r="J111" s="139">
        <v>0</v>
      </c>
      <c r="K111" s="61"/>
      <c r="L111" s="61"/>
      <c r="M111" s="60"/>
      <c r="N111" s="60"/>
      <c r="O111" s="60"/>
      <c r="P111" s="61"/>
      <c r="Q111" s="61"/>
      <c r="R111" s="61"/>
      <c r="S111" s="61"/>
      <c r="T111" s="61"/>
      <c r="U111" s="60"/>
      <c r="V111" s="61"/>
      <c r="W111" s="60"/>
      <c r="X111" s="61"/>
      <c r="Y111" s="60"/>
      <c r="Z111" s="61"/>
      <c r="AA111" s="60"/>
      <c r="AB111" s="61"/>
      <c r="AC111" s="60"/>
      <c r="AD111" s="60"/>
      <c r="AE111" s="61"/>
      <c r="AF111" s="61"/>
      <c r="AG111" s="61"/>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row>
    <row r="112" spans="1:61" ht="15.75" hidden="1" customHeight="1">
      <c r="A112" s="60"/>
      <c r="B112" s="60"/>
      <c r="C112" s="134" t="s">
        <v>189</v>
      </c>
      <c r="D112" s="61"/>
      <c r="E112" s="135" t="s">
        <v>313</v>
      </c>
      <c r="F112" s="61"/>
      <c r="G112" s="135" t="s">
        <v>113</v>
      </c>
      <c r="H112" s="61"/>
      <c r="I112" s="140">
        <v>10</v>
      </c>
      <c r="J112" s="61"/>
      <c r="K112" s="61"/>
      <c r="L112" s="61"/>
      <c r="M112" s="60"/>
      <c r="N112" s="60"/>
      <c r="O112" s="60"/>
      <c r="P112" s="61"/>
      <c r="Q112" s="61"/>
      <c r="R112" s="61"/>
      <c r="S112" s="61"/>
      <c r="T112" s="61"/>
      <c r="U112" s="60"/>
      <c r="V112" s="61"/>
      <c r="W112" s="60"/>
      <c r="X112" s="61"/>
      <c r="Y112" s="60"/>
      <c r="Z112" s="61"/>
      <c r="AA112" s="60"/>
      <c r="AB112" s="61"/>
      <c r="AC112" s="60"/>
      <c r="AD112" s="60"/>
      <c r="AE112" s="61"/>
      <c r="AF112" s="61"/>
      <c r="AG112" s="61"/>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row>
    <row r="113" spans="1:61" ht="15.75" hidden="1" customHeight="1">
      <c r="A113" s="60"/>
      <c r="B113" s="60"/>
      <c r="C113" s="134" t="s">
        <v>198</v>
      </c>
      <c r="D113" s="61"/>
      <c r="E113" s="135" t="s">
        <v>314</v>
      </c>
      <c r="F113" s="61"/>
      <c r="G113" s="135" t="s">
        <v>114</v>
      </c>
      <c r="H113" s="61"/>
      <c r="I113" s="141">
        <v>5</v>
      </c>
      <c r="J113" s="61"/>
      <c r="K113" s="61"/>
      <c r="L113" s="61"/>
      <c r="M113" s="60"/>
      <c r="N113" s="60"/>
      <c r="O113" s="60"/>
      <c r="P113" s="61"/>
      <c r="Q113" s="61"/>
      <c r="R113" s="61"/>
      <c r="S113" s="61"/>
      <c r="T113" s="61"/>
      <c r="U113" s="60"/>
      <c r="V113" s="61"/>
      <c r="W113" s="60"/>
      <c r="X113" s="61"/>
      <c r="Y113" s="60"/>
      <c r="Z113" s="61"/>
      <c r="AA113" s="60"/>
      <c r="AB113" s="61"/>
      <c r="AC113" s="60"/>
      <c r="AD113" s="60"/>
      <c r="AE113" s="61"/>
      <c r="AF113" s="61"/>
      <c r="AG113" s="61"/>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row>
    <row r="114" spans="1:61" ht="15.75" hidden="1" customHeight="1">
      <c r="A114" s="60"/>
      <c r="B114" s="60"/>
      <c r="C114" s="61"/>
      <c r="D114" s="61"/>
      <c r="E114" s="135" t="s">
        <v>315</v>
      </c>
      <c r="F114" s="61"/>
      <c r="G114" s="135" t="s">
        <v>316</v>
      </c>
      <c r="H114" s="61"/>
      <c r="I114" s="140">
        <v>0</v>
      </c>
      <c r="J114" s="61"/>
      <c r="K114" s="61"/>
      <c r="L114" s="61"/>
      <c r="M114" s="60"/>
      <c r="N114" s="60"/>
      <c r="O114" s="60"/>
      <c r="P114" s="61"/>
      <c r="Q114" s="61"/>
      <c r="R114" s="61"/>
      <c r="S114" s="61"/>
      <c r="T114" s="61"/>
      <c r="U114" s="60"/>
      <c r="V114" s="61"/>
      <c r="W114" s="60"/>
      <c r="X114" s="61"/>
      <c r="Y114" s="60"/>
      <c r="Z114" s="61"/>
      <c r="AA114" s="60"/>
      <c r="AB114" s="61"/>
      <c r="AC114" s="60"/>
      <c r="AD114" s="60"/>
      <c r="AE114" s="61"/>
      <c r="AF114" s="61"/>
      <c r="AG114" s="61"/>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row>
    <row r="115" spans="1:61" ht="15.75" hidden="1" customHeight="1">
      <c r="A115" s="60"/>
      <c r="B115" s="60"/>
      <c r="C115" s="130" t="s">
        <v>317</v>
      </c>
      <c r="D115" s="61"/>
      <c r="E115" s="135" t="s">
        <v>318</v>
      </c>
      <c r="F115" s="61"/>
      <c r="G115" s="135" t="s">
        <v>319</v>
      </c>
      <c r="H115" s="61"/>
      <c r="I115" s="61"/>
      <c r="J115" s="61"/>
      <c r="K115" s="61"/>
      <c r="L115" s="61"/>
      <c r="M115" s="60"/>
      <c r="N115" s="60"/>
      <c r="O115" s="60"/>
      <c r="P115" s="61"/>
      <c r="Q115" s="61"/>
      <c r="R115" s="61"/>
      <c r="S115" s="61"/>
      <c r="T115" s="61"/>
      <c r="U115" s="60"/>
      <c r="V115" s="61"/>
      <c r="W115" s="60"/>
      <c r="X115" s="61"/>
      <c r="Y115" s="60"/>
      <c r="Z115" s="61"/>
      <c r="AA115" s="60"/>
      <c r="AB115" s="61"/>
      <c r="AC115" s="60"/>
      <c r="AD115" s="60"/>
      <c r="AE115" s="61"/>
      <c r="AF115" s="61"/>
      <c r="AG115" s="61"/>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row>
    <row r="116" spans="1:61" ht="15.75" hidden="1" customHeight="1">
      <c r="A116" s="60"/>
      <c r="B116" s="60"/>
      <c r="C116" s="134" t="s">
        <v>146</v>
      </c>
      <c r="D116" s="61"/>
      <c r="E116" s="135" t="s">
        <v>320</v>
      </c>
      <c r="F116" s="61"/>
      <c r="G116" s="135" t="s">
        <v>321</v>
      </c>
      <c r="H116" s="61"/>
      <c r="I116" s="133" t="s">
        <v>322</v>
      </c>
      <c r="J116" s="61"/>
      <c r="K116" s="61"/>
      <c r="L116" s="61"/>
      <c r="M116" s="60"/>
      <c r="N116" s="60"/>
      <c r="O116" s="60"/>
      <c r="P116" s="61"/>
      <c r="Q116" s="61"/>
      <c r="R116" s="61"/>
      <c r="S116" s="61"/>
      <c r="T116" s="61"/>
      <c r="U116" s="60"/>
      <c r="V116" s="61"/>
      <c r="W116" s="60"/>
      <c r="X116" s="61"/>
      <c r="Y116" s="60"/>
      <c r="Z116" s="61"/>
      <c r="AA116" s="60"/>
      <c r="AB116" s="61"/>
      <c r="AC116" s="60"/>
      <c r="AD116" s="60"/>
      <c r="AE116" s="61"/>
      <c r="AF116" s="61"/>
      <c r="AG116" s="61"/>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row>
    <row r="117" spans="1:61" ht="15.75" hidden="1" customHeight="1">
      <c r="A117" s="60"/>
      <c r="B117" s="60"/>
      <c r="C117" s="134" t="s">
        <v>323</v>
      </c>
      <c r="D117" s="61"/>
      <c r="E117" s="135" t="s">
        <v>263</v>
      </c>
      <c r="F117" s="61"/>
      <c r="G117" s="61"/>
      <c r="H117" s="61"/>
      <c r="I117" s="135" t="s">
        <v>117</v>
      </c>
      <c r="J117" s="61"/>
      <c r="K117" s="61"/>
      <c r="L117" s="61"/>
      <c r="M117" s="60"/>
      <c r="N117" s="60"/>
      <c r="O117" s="60"/>
      <c r="P117" s="61"/>
      <c r="Q117" s="61"/>
      <c r="R117" s="61"/>
      <c r="S117" s="61"/>
      <c r="T117" s="61"/>
      <c r="U117" s="60"/>
      <c r="V117" s="61"/>
      <c r="W117" s="60"/>
      <c r="X117" s="61"/>
      <c r="Y117" s="60"/>
      <c r="Z117" s="61"/>
      <c r="AA117" s="60"/>
      <c r="AB117" s="61"/>
      <c r="AC117" s="60"/>
      <c r="AD117" s="60"/>
      <c r="AE117" s="61"/>
      <c r="AF117" s="61"/>
      <c r="AG117" s="61"/>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row>
    <row r="118" spans="1:61" ht="15.75" hidden="1" customHeight="1">
      <c r="A118" s="60"/>
      <c r="B118" s="60"/>
      <c r="C118" s="134" t="s">
        <v>148</v>
      </c>
      <c r="D118" s="61"/>
      <c r="E118" s="61"/>
      <c r="F118" s="61"/>
      <c r="G118" s="61"/>
      <c r="H118" s="61"/>
      <c r="I118" s="135" t="s">
        <v>324</v>
      </c>
      <c r="J118" s="61"/>
      <c r="K118" s="61"/>
      <c r="L118" s="61"/>
      <c r="M118" s="60"/>
      <c r="N118" s="60"/>
      <c r="O118" s="60"/>
      <c r="P118" s="61"/>
      <c r="Q118" s="61"/>
      <c r="R118" s="61"/>
      <c r="S118" s="61"/>
      <c r="T118" s="61"/>
      <c r="U118" s="60"/>
      <c r="V118" s="61"/>
      <c r="W118" s="60"/>
      <c r="X118" s="61"/>
      <c r="Y118" s="60"/>
      <c r="Z118" s="61"/>
      <c r="AA118" s="60"/>
      <c r="AB118" s="61"/>
      <c r="AC118" s="60"/>
      <c r="AD118" s="60"/>
      <c r="AE118" s="61"/>
      <c r="AF118" s="61"/>
      <c r="AG118" s="61"/>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row>
    <row r="119" spans="1:61" ht="15.75" hidden="1" customHeight="1">
      <c r="A119" s="60"/>
      <c r="B119" s="60"/>
      <c r="C119" s="134" t="s">
        <v>325</v>
      </c>
      <c r="D119" s="61"/>
      <c r="E119" s="137" t="s">
        <v>326</v>
      </c>
      <c r="F119" s="61"/>
      <c r="G119" s="133" t="s">
        <v>70</v>
      </c>
      <c r="H119" s="61"/>
      <c r="I119" s="135" t="s">
        <v>327</v>
      </c>
      <c r="J119" s="61"/>
      <c r="K119" s="61"/>
      <c r="L119" s="61"/>
      <c r="M119" s="60"/>
      <c r="N119" s="60"/>
      <c r="O119" s="60"/>
      <c r="P119" s="61"/>
      <c r="Q119" s="61"/>
      <c r="R119" s="61"/>
      <c r="S119" s="61"/>
      <c r="T119" s="61"/>
      <c r="U119" s="60"/>
      <c r="V119" s="61"/>
      <c r="W119" s="60"/>
      <c r="X119" s="61"/>
      <c r="Y119" s="60"/>
      <c r="Z119" s="61"/>
      <c r="AA119" s="60"/>
      <c r="AB119" s="61"/>
      <c r="AC119" s="60"/>
      <c r="AD119" s="60"/>
      <c r="AE119" s="61"/>
      <c r="AF119" s="61"/>
      <c r="AG119" s="61"/>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row>
    <row r="120" spans="1:61" ht="15.75" hidden="1" customHeight="1">
      <c r="A120" s="60"/>
      <c r="B120" s="60"/>
      <c r="C120" s="134" t="s">
        <v>151</v>
      </c>
      <c r="D120" s="61"/>
      <c r="E120" s="142" t="s">
        <v>244</v>
      </c>
      <c r="F120" s="61"/>
      <c r="G120" s="135" t="s">
        <v>115</v>
      </c>
      <c r="H120" s="61"/>
      <c r="I120" s="143"/>
      <c r="J120" s="61"/>
      <c r="K120" s="61"/>
      <c r="L120" s="61"/>
      <c r="M120" s="60"/>
      <c r="N120" s="60"/>
      <c r="O120" s="60"/>
      <c r="P120" s="61"/>
      <c r="Q120" s="61"/>
      <c r="R120" s="61"/>
      <c r="S120" s="61"/>
      <c r="T120" s="61"/>
      <c r="U120" s="60"/>
      <c r="V120" s="61"/>
      <c r="W120" s="60"/>
      <c r="X120" s="61"/>
      <c r="Y120" s="60"/>
      <c r="Z120" s="61"/>
      <c r="AA120" s="60"/>
      <c r="AB120" s="61"/>
      <c r="AC120" s="60"/>
      <c r="AD120" s="60"/>
      <c r="AE120" s="61"/>
      <c r="AF120" s="61"/>
      <c r="AG120" s="61"/>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row>
    <row r="121" spans="1:61" ht="15.75" hidden="1" customHeight="1">
      <c r="A121" s="60"/>
      <c r="B121" s="60"/>
      <c r="C121" s="134" t="s">
        <v>93</v>
      </c>
      <c r="D121" s="61"/>
      <c r="E121" s="142" t="s">
        <v>99</v>
      </c>
      <c r="F121" s="61"/>
      <c r="G121" s="135" t="s">
        <v>328</v>
      </c>
      <c r="H121" s="132"/>
      <c r="I121" s="144" t="s">
        <v>329</v>
      </c>
      <c r="J121" s="61"/>
      <c r="K121" s="61"/>
      <c r="L121" s="61"/>
      <c r="M121" s="60"/>
      <c r="N121" s="60"/>
      <c r="O121" s="60"/>
      <c r="P121" s="61"/>
      <c r="Q121" s="61"/>
      <c r="R121" s="61"/>
      <c r="S121" s="61"/>
      <c r="T121" s="61"/>
      <c r="U121" s="60"/>
      <c r="V121" s="61"/>
      <c r="W121" s="60"/>
      <c r="X121" s="61"/>
      <c r="Y121" s="60"/>
      <c r="Z121" s="61"/>
      <c r="AA121" s="60"/>
      <c r="AB121" s="61"/>
      <c r="AC121" s="60"/>
      <c r="AD121" s="60"/>
      <c r="AE121" s="61"/>
      <c r="AF121" s="61"/>
      <c r="AG121" s="61"/>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row>
    <row r="122" spans="1:61" ht="15.75" hidden="1" customHeight="1">
      <c r="A122" s="60"/>
      <c r="B122" s="60"/>
      <c r="C122" s="134" t="s">
        <v>330</v>
      </c>
      <c r="D122" s="61"/>
      <c r="E122" s="142" t="s">
        <v>331</v>
      </c>
      <c r="F122" s="61"/>
      <c r="G122" s="135" t="s">
        <v>332</v>
      </c>
      <c r="H122" s="132"/>
      <c r="I122" s="145" t="s">
        <v>113</v>
      </c>
      <c r="J122" s="61"/>
      <c r="K122" s="61"/>
      <c r="L122" s="61"/>
      <c r="M122" s="60"/>
      <c r="N122" s="60"/>
      <c r="O122" s="60"/>
      <c r="P122" s="61"/>
      <c r="Q122" s="61"/>
      <c r="R122" s="61"/>
      <c r="S122" s="61"/>
      <c r="T122" s="61"/>
      <c r="U122" s="60"/>
      <c r="V122" s="61"/>
      <c r="W122" s="60"/>
      <c r="X122" s="61"/>
      <c r="Y122" s="60"/>
      <c r="Z122" s="61"/>
      <c r="AA122" s="60"/>
      <c r="AB122" s="61"/>
      <c r="AC122" s="60"/>
      <c r="AD122" s="60"/>
      <c r="AE122" s="61"/>
      <c r="AF122" s="61"/>
      <c r="AG122" s="61"/>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row>
    <row r="123" spans="1:61" ht="15.75" hidden="1" customHeight="1">
      <c r="A123" s="60"/>
      <c r="B123" s="60"/>
      <c r="C123" s="134" t="s">
        <v>333</v>
      </c>
      <c r="D123" s="61"/>
      <c r="E123" s="61"/>
      <c r="F123" s="61"/>
      <c r="G123" s="61"/>
      <c r="H123" s="132"/>
      <c r="I123" s="135" t="s">
        <v>114</v>
      </c>
      <c r="J123" s="61"/>
      <c r="K123" s="61"/>
      <c r="L123" s="61"/>
      <c r="M123" s="60"/>
      <c r="N123" s="60"/>
      <c r="O123" s="60"/>
      <c r="P123" s="61"/>
      <c r="Q123" s="61"/>
      <c r="R123" s="61"/>
      <c r="S123" s="61"/>
      <c r="T123" s="61"/>
      <c r="U123" s="60"/>
      <c r="V123" s="61"/>
      <c r="W123" s="60"/>
      <c r="X123" s="61"/>
      <c r="Y123" s="60"/>
      <c r="Z123" s="61"/>
      <c r="AA123" s="60"/>
      <c r="AB123" s="61"/>
      <c r="AC123" s="60"/>
      <c r="AD123" s="60"/>
      <c r="AE123" s="61"/>
      <c r="AF123" s="61"/>
      <c r="AG123" s="61"/>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row>
    <row r="124" spans="1:61" ht="15.75" hidden="1" customHeight="1">
      <c r="A124" s="60"/>
      <c r="B124" s="60"/>
      <c r="C124" s="134" t="s">
        <v>334</v>
      </c>
      <c r="D124" s="61"/>
      <c r="E124" s="61"/>
      <c r="F124" s="61"/>
      <c r="G124" s="61"/>
      <c r="H124" s="61"/>
      <c r="I124" s="61"/>
      <c r="J124" s="61"/>
      <c r="K124" s="61"/>
      <c r="L124" s="61"/>
      <c r="M124" s="60"/>
      <c r="N124" s="60"/>
      <c r="O124" s="60"/>
      <c r="P124" s="61"/>
      <c r="Q124" s="61"/>
      <c r="R124" s="61"/>
      <c r="S124" s="61"/>
      <c r="T124" s="61"/>
      <c r="U124" s="60"/>
      <c r="V124" s="61"/>
      <c r="W124" s="60"/>
      <c r="X124" s="61"/>
      <c r="Y124" s="60"/>
      <c r="Z124" s="61"/>
      <c r="AA124" s="60"/>
      <c r="AB124" s="61"/>
      <c r="AC124" s="60"/>
      <c r="AD124" s="60"/>
      <c r="AE124" s="61"/>
      <c r="AF124" s="61"/>
      <c r="AG124" s="61"/>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row>
    <row r="125" spans="1:61" ht="15.75" hidden="1" customHeight="1">
      <c r="A125" s="60"/>
      <c r="B125" s="60"/>
      <c r="C125" s="134" t="s">
        <v>335</v>
      </c>
      <c r="D125" s="61"/>
      <c r="E125" s="61"/>
      <c r="F125" s="61"/>
      <c r="G125" s="61"/>
      <c r="H125" s="61"/>
      <c r="I125" s="61"/>
      <c r="J125" s="61"/>
      <c r="K125" s="61"/>
      <c r="L125" s="61"/>
      <c r="M125" s="60"/>
      <c r="N125" s="60"/>
      <c r="O125" s="60"/>
      <c r="P125" s="61"/>
      <c r="Q125" s="61"/>
      <c r="R125" s="61"/>
      <c r="S125" s="61"/>
      <c r="T125" s="61"/>
      <c r="U125" s="60"/>
      <c r="V125" s="61"/>
      <c r="W125" s="60"/>
      <c r="X125" s="61"/>
      <c r="Y125" s="60"/>
      <c r="Z125" s="61"/>
      <c r="AA125" s="60"/>
      <c r="AB125" s="61"/>
      <c r="AC125" s="60"/>
      <c r="AD125" s="60"/>
      <c r="AE125" s="61"/>
      <c r="AF125" s="61"/>
      <c r="AG125" s="61"/>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row>
    <row r="126" spans="1:61" ht="15.75" hidden="1" customHeight="1">
      <c r="A126" s="60"/>
      <c r="B126" s="60"/>
      <c r="C126" s="134" t="s">
        <v>238</v>
      </c>
      <c r="D126" s="61"/>
      <c r="E126" s="61"/>
      <c r="F126" s="61"/>
      <c r="G126" s="61"/>
      <c r="H126" s="61"/>
      <c r="I126" s="61"/>
      <c r="J126" s="61"/>
      <c r="K126" s="61"/>
      <c r="L126" s="61"/>
      <c r="M126" s="60"/>
      <c r="N126" s="60"/>
      <c r="O126" s="60"/>
      <c r="P126" s="61"/>
      <c r="Q126" s="61"/>
      <c r="R126" s="61"/>
      <c r="S126" s="61"/>
      <c r="T126" s="61"/>
      <c r="U126" s="60"/>
      <c r="V126" s="61"/>
      <c r="W126" s="60"/>
      <c r="X126" s="61"/>
      <c r="Y126" s="60"/>
      <c r="Z126" s="61"/>
      <c r="AA126" s="60"/>
      <c r="AB126" s="61"/>
      <c r="AC126" s="60"/>
      <c r="AD126" s="60"/>
      <c r="AE126" s="61"/>
      <c r="AF126" s="61"/>
      <c r="AG126" s="61"/>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row>
    <row r="127" spans="1:61" ht="15.75" hidden="1" customHeight="1">
      <c r="A127" s="60"/>
      <c r="B127" s="60"/>
      <c r="C127" s="134" t="s">
        <v>336</v>
      </c>
      <c r="D127" s="61"/>
      <c r="E127" s="61"/>
      <c r="F127" s="61"/>
      <c r="G127" s="61"/>
      <c r="H127" s="61"/>
      <c r="I127" s="61"/>
      <c r="J127" s="61"/>
      <c r="K127" s="61"/>
      <c r="L127" s="61"/>
      <c r="M127" s="60"/>
      <c r="N127" s="60"/>
      <c r="O127" s="60"/>
      <c r="P127" s="61"/>
      <c r="Q127" s="61"/>
      <c r="R127" s="61"/>
      <c r="S127" s="61"/>
      <c r="T127" s="61"/>
      <c r="U127" s="60"/>
      <c r="V127" s="61"/>
      <c r="W127" s="60"/>
      <c r="X127" s="61"/>
      <c r="Y127" s="60"/>
      <c r="Z127" s="61"/>
      <c r="AA127" s="60"/>
      <c r="AB127" s="61"/>
      <c r="AC127" s="60"/>
      <c r="AD127" s="60"/>
      <c r="AE127" s="61"/>
      <c r="AF127" s="61"/>
      <c r="AG127" s="61"/>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row>
    <row r="128" spans="1:61" ht="15.75" hidden="1" customHeight="1">
      <c r="A128" s="60"/>
      <c r="B128" s="60"/>
      <c r="C128" s="134" t="s">
        <v>158</v>
      </c>
      <c r="D128" s="61"/>
      <c r="E128" s="61"/>
      <c r="F128" s="61"/>
      <c r="G128" s="61"/>
      <c r="H128" s="61"/>
      <c r="I128" s="61"/>
      <c r="J128" s="61"/>
      <c r="K128" s="61"/>
      <c r="L128" s="61"/>
      <c r="M128" s="60"/>
      <c r="N128" s="60"/>
      <c r="O128" s="60"/>
      <c r="P128" s="61"/>
      <c r="Q128" s="61"/>
      <c r="R128" s="61"/>
      <c r="S128" s="61"/>
      <c r="T128" s="61"/>
      <c r="U128" s="60"/>
      <c r="V128" s="61"/>
      <c r="W128" s="60"/>
      <c r="X128" s="61"/>
      <c r="Y128" s="60"/>
      <c r="Z128" s="61"/>
      <c r="AA128" s="60"/>
      <c r="AB128" s="61"/>
      <c r="AC128" s="60"/>
      <c r="AD128" s="60"/>
      <c r="AE128" s="61"/>
      <c r="AF128" s="61"/>
      <c r="AG128" s="61"/>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row>
    <row r="129" spans="1:61" ht="15.75" customHeight="1">
      <c r="A129" s="60"/>
      <c r="B129" s="60"/>
      <c r="C129" s="61"/>
      <c r="D129" s="61"/>
      <c r="E129" s="61"/>
      <c r="F129" s="61"/>
      <c r="G129" s="61"/>
      <c r="H129" s="61"/>
      <c r="I129" s="61"/>
      <c r="J129" s="61"/>
      <c r="K129" s="61"/>
      <c r="L129" s="61"/>
      <c r="M129" s="60"/>
      <c r="N129" s="60"/>
      <c r="O129" s="60"/>
      <c r="P129" s="61"/>
      <c r="Q129" s="61"/>
      <c r="R129" s="61"/>
      <c r="S129" s="61"/>
      <c r="T129" s="61"/>
      <c r="U129" s="60"/>
      <c r="V129" s="61"/>
      <c r="W129" s="60"/>
      <c r="X129" s="61"/>
      <c r="Y129" s="60"/>
      <c r="Z129" s="61"/>
      <c r="AA129" s="60"/>
      <c r="AB129" s="61"/>
      <c r="AC129" s="60"/>
      <c r="AD129" s="60"/>
      <c r="AE129" s="61"/>
      <c r="AF129" s="61"/>
      <c r="AG129" s="61"/>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row>
    <row r="130" spans="1:61" ht="15.75" customHeight="1">
      <c r="A130" s="60"/>
      <c r="B130" s="60"/>
      <c r="C130" s="61"/>
      <c r="D130" s="61"/>
      <c r="E130" s="61"/>
      <c r="F130" s="61"/>
      <c r="G130" s="61"/>
      <c r="H130" s="61"/>
      <c r="I130" s="61"/>
      <c r="J130" s="61"/>
      <c r="K130" s="61"/>
      <c r="L130" s="61"/>
      <c r="M130" s="60"/>
      <c r="N130" s="60"/>
      <c r="O130" s="60"/>
      <c r="P130" s="61"/>
      <c r="Q130" s="61"/>
      <c r="R130" s="61"/>
      <c r="S130" s="61"/>
      <c r="T130" s="61"/>
      <c r="U130" s="60"/>
      <c r="V130" s="61"/>
      <c r="W130" s="60"/>
      <c r="X130" s="61"/>
      <c r="Y130" s="60"/>
      <c r="Z130" s="61"/>
      <c r="AA130" s="60"/>
      <c r="AB130" s="61"/>
      <c r="AC130" s="60"/>
      <c r="AD130" s="60"/>
      <c r="AE130" s="61"/>
      <c r="AF130" s="61"/>
      <c r="AG130" s="61"/>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row>
    <row r="131" spans="1:61" ht="15.75" customHeight="1">
      <c r="A131" s="60"/>
      <c r="B131" s="60"/>
      <c r="C131" s="60"/>
      <c r="D131" s="60"/>
      <c r="E131" s="60"/>
      <c r="F131" s="61"/>
      <c r="G131" s="60"/>
      <c r="H131" s="60"/>
      <c r="I131" s="60"/>
      <c r="J131" s="60"/>
      <c r="K131" s="60"/>
      <c r="L131" s="61"/>
      <c r="M131" s="60"/>
      <c r="N131" s="60"/>
      <c r="O131" s="60"/>
      <c r="P131" s="61"/>
      <c r="Q131" s="61"/>
      <c r="R131" s="61"/>
      <c r="S131" s="61"/>
      <c r="T131" s="61"/>
      <c r="U131" s="60"/>
      <c r="V131" s="61"/>
      <c r="W131" s="60"/>
      <c r="X131" s="61"/>
      <c r="Y131" s="60"/>
      <c r="Z131" s="61"/>
      <c r="AA131" s="60"/>
      <c r="AB131" s="61"/>
      <c r="AC131" s="60"/>
      <c r="AD131" s="60"/>
      <c r="AE131" s="61"/>
      <c r="AF131" s="61"/>
      <c r="AG131" s="61"/>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row>
    <row r="132" spans="1:61" ht="15.75" customHeight="1">
      <c r="A132" s="60"/>
      <c r="B132" s="60"/>
      <c r="C132" s="60"/>
      <c r="D132" s="60"/>
      <c r="E132" s="60"/>
      <c r="F132" s="61"/>
      <c r="G132" s="60"/>
      <c r="H132" s="60"/>
      <c r="I132" s="60"/>
      <c r="J132" s="60"/>
      <c r="K132" s="60"/>
      <c r="L132" s="61"/>
      <c r="M132" s="60"/>
      <c r="N132" s="60"/>
      <c r="O132" s="60"/>
      <c r="P132" s="61"/>
      <c r="Q132" s="61"/>
      <c r="R132" s="61"/>
      <c r="S132" s="61"/>
      <c r="T132" s="61"/>
      <c r="U132" s="60"/>
      <c r="V132" s="61"/>
      <c r="W132" s="60"/>
      <c r="X132" s="61"/>
      <c r="Y132" s="60"/>
      <c r="Z132" s="61"/>
      <c r="AA132" s="60"/>
      <c r="AB132" s="61"/>
      <c r="AC132" s="60"/>
      <c r="AD132" s="60"/>
      <c r="AE132" s="61"/>
      <c r="AF132" s="61"/>
      <c r="AG132" s="61"/>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row>
    <row r="133" spans="1:61" ht="15.75" customHeight="1">
      <c r="A133" s="60"/>
      <c r="B133" s="60"/>
      <c r="C133" s="60"/>
      <c r="D133" s="60"/>
      <c r="E133" s="60"/>
      <c r="F133" s="61"/>
      <c r="G133" s="60"/>
      <c r="H133" s="60"/>
      <c r="I133" s="60"/>
      <c r="J133" s="60"/>
      <c r="K133" s="60"/>
      <c r="L133" s="61"/>
      <c r="M133" s="60"/>
      <c r="N133" s="60"/>
      <c r="O133" s="60"/>
      <c r="P133" s="61"/>
      <c r="Q133" s="61"/>
      <c r="R133" s="61"/>
      <c r="S133" s="61"/>
      <c r="T133" s="61"/>
      <c r="U133" s="60"/>
      <c r="V133" s="61"/>
      <c r="W133" s="60"/>
      <c r="X133" s="61"/>
      <c r="Y133" s="60"/>
      <c r="Z133" s="61"/>
      <c r="AA133" s="60"/>
      <c r="AB133" s="61"/>
      <c r="AC133" s="60"/>
      <c r="AD133" s="60"/>
      <c r="AE133" s="61"/>
      <c r="AF133" s="61"/>
      <c r="AG133" s="61"/>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row>
    <row r="134" spans="1:61" ht="15.75" customHeight="1">
      <c r="A134" s="60"/>
      <c r="B134" s="60"/>
      <c r="C134" s="60"/>
      <c r="D134" s="60"/>
      <c r="E134" s="60"/>
      <c r="F134" s="61"/>
      <c r="G134" s="60"/>
      <c r="H134" s="60"/>
      <c r="I134" s="60"/>
      <c r="J134" s="60"/>
      <c r="K134" s="60"/>
      <c r="L134" s="61"/>
      <c r="M134" s="60"/>
      <c r="N134" s="60"/>
      <c r="O134" s="60"/>
      <c r="P134" s="61"/>
      <c r="Q134" s="61"/>
      <c r="R134" s="61"/>
      <c r="S134" s="61"/>
      <c r="T134" s="61"/>
      <c r="U134" s="60"/>
      <c r="V134" s="61"/>
      <c r="W134" s="60"/>
      <c r="X134" s="61"/>
      <c r="Y134" s="60"/>
      <c r="Z134" s="61"/>
      <c r="AA134" s="60"/>
      <c r="AB134" s="61"/>
      <c r="AC134" s="60"/>
      <c r="AD134" s="60"/>
      <c r="AE134" s="61"/>
      <c r="AF134" s="61"/>
      <c r="AG134" s="61"/>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row>
    <row r="135" spans="1:61" ht="15.75" customHeight="1">
      <c r="A135" s="60"/>
      <c r="B135" s="60"/>
      <c r="C135" s="60"/>
      <c r="D135" s="60"/>
      <c r="E135" s="60"/>
      <c r="F135" s="61"/>
      <c r="G135" s="60"/>
      <c r="H135" s="60"/>
      <c r="I135" s="60"/>
      <c r="J135" s="60"/>
      <c r="K135" s="60"/>
      <c r="L135" s="61"/>
      <c r="M135" s="60"/>
      <c r="N135" s="60"/>
      <c r="O135" s="60"/>
      <c r="P135" s="61"/>
      <c r="Q135" s="61"/>
      <c r="R135" s="61"/>
      <c r="S135" s="61"/>
      <c r="T135" s="61"/>
      <c r="U135" s="60"/>
      <c r="V135" s="61"/>
      <c r="W135" s="60"/>
      <c r="X135" s="61"/>
      <c r="Y135" s="60"/>
      <c r="Z135" s="61"/>
      <c r="AA135" s="60"/>
      <c r="AB135" s="61"/>
      <c r="AC135" s="60"/>
      <c r="AD135" s="60"/>
      <c r="AE135" s="61"/>
      <c r="AF135" s="61"/>
      <c r="AG135" s="61"/>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row>
    <row r="136" spans="1:61" ht="15.75" customHeight="1">
      <c r="A136" s="60"/>
      <c r="B136" s="60"/>
      <c r="C136" s="60"/>
      <c r="D136" s="60"/>
      <c r="E136" s="60"/>
      <c r="F136" s="61"/>
      <c r="G136" s="60"/>
      <c r="H136" s="60"/>
      <c r="I136" s="60"/>
      <c r="J136" s="60"/>
      <c r="K136" s="60"/>
      <c r="L136" s="61"/>
      <c r="M136" s="60"/>
      <c r="N136" s="60"/>
      <c r="O136" s="60"/>
      <c r="P136" s="61"/>
      <c r="Q136" s="61"/>
      <c r="R136" s="61"/>
      <c r="S136" s="61"/>
      <c r="T136" s="61"/>
      <c r="U136" s="60"/>
      <c r="V136" s="61"/>
      <c r="W136" s="60"/>
      <c r="X136" s="61"/>
      <c r="Y136" s="60"/>
      <c r="Z136" s="61"/>
      <c r="AA136" s="60"/>
      <c r="AB136" s="61"/>
      <c r="AC136" s="60"/>
      <c r="AD136" s="60"/>
      <c r="AE136" s="61"/>
      <c r="AF136" s="61"/>
      <c r="AG136" s="61"/>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row>
    <row r="137" spans="1:61" ht="15.75" customHeight="1">
      <c r="A137" s="60"/>
      <c r="B137" s="60"/>
      <c r="C137" s="60"/>
      <c r="D137" s="60"/>
      <c r="E137" s="60"/>
      <c r="F137" s="61"/>
      <c r="G137" s="60"/>
      <c r="H137" s="60"/>
      <c r="I137" s="60"/>
      <c r="J137" s="60"/>
      <c r="K137" s="60"/>
      <c r="L137" s="61"/>
      <c r="M137" s="60"/>
      <c r="N137" s="60"/>
      <c r="O137" s="60"/>
      <c r="P137" s="61"/>
      <c r="Q137" s="61"/>
      <c r="R137" s="61"/>
      <c r="S137" s="61"/>
      <c r="T137" s="61"/>
      <c r="U137" s="60"/>
      <c r="V137" s="61"/>
      <c r="W137" s="60"/>
      <c r="X137" s="61"/>
      <c r="Y137" s="60"/>
      <c r="Z137" s="61"/>
      <c r="AA137" s="60"/>
      <c r="AB137" s="61"/>
      <c r="AC137" s="60"/>
      <c r="AD137" s="60"/>
      <c r="AE137" s="61"/>
      <c r="AF137" s="61"/>
      <c r="AG137" s="61"/>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row>
    <row r="138" spans="1:61" ht="15.75" customHeight="1">
      <c r="A138" s="60"/>
      <c r="B138" s="60"/>
      <c r="C138" s="60"/>
      <c r="D138" s="60"/>
      <c r="E138" s="60"/>
      <c r="F138" s="61"/>
      <c r="G138" s="60"/>
      <c r="H138" s="60"/>
      <c r="I138" s="60"/>
      <c r="J138" s="60"/>
      <c r="K138" s="60"/>
      <c r="L138" s="61"/>
      <c r="M138" s="60"/>
      <c r="N138" s="60"/>
      <c r="O138" s="60"/>
      <c r="P138" s="61"/>
      <c r="Q138" s="61"/>
      <c r="R138" s="61"/>
      <c r="S138" s="61"/>
      <c r="T138" s="61"/>
      <c r="U138" s="60"/>
      <c r="V138" s="61"/>
      <c r="W138" s="60"/>
      <c r="X138" s="61"/>
      <c r="Y138" s="60"/>
      <c r="Z138" s="61"/>
      <c r="AA138" s="60"/>
      <c r="AB138" s="61"/>
      <c r="AC138" s="60"/>
      <c r="AD138" s="60"/>
      <c r="AE138" s="61"/>
      <c r="AF138" s="61"/>
      <c r="AG138" s="61"/>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row>
    <row r="139" spans="1:61" ht="15.75" customHeight="1">
      <c r="A139" s="60"/>
      <c r="B139" s="60"/>
      <c r="C139" s="60"/>
      <c r="D139" s="60"/>
      <c r="E139" s="60"/>
      <c r="F139" s="61"/>
      <c r="G139" s="60"/>
      <c r="H139" s="60"/>
      <c r="I139" s="60"/>
      <c r="J139" s="60"/>
      <c r="K139" s="60"/>
      <c r="L139" s="61"/>
      <c r="M139" s="60"/>
      <c r="N139" s="60"/>
      <c r="O139" s="60"/>
      <c r="P139" s="61"/>
      <c r="Q139" s="61"/>
      <c r="R139" s="61"/>
      <c r="S139" s="61"/>
      <c r="T139" s="61"/>
      <c r="U139" s="60"/>
      <c r="V139" s="61"/>
      <c r="W139" s="60"/>
      <c r="X139" s="61"/>
      <c r="Y139" s="60"/>
      <c r="Z139" s="61"/>
      <c r="AA139" s="60"/>
      <c r="AB139" s="61"/>
      <c r="AC139" s="60"/>
      <c r="AD139" s="60"/>
      <c r="AE139" s="61"/>
      <c r="AF139" s="61"/>
      <c r="AG139" s="61"/>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row>
    <row r="140" spans="1:61" ht="15.75" customHeight="1">
      <c r="A140" s="60"/>
      <c r="B140" s="60"/>
      <c r="C140" s="60"/>
      <c r="D140" s="60"/>
      <c r="E140" s="60"/>
      <c r="F140" s="61"/>
      <c r="G140" s="60"/>
      <c r="H140" s="60"/>
      <c r="I140" s="60"/>
      <c r="J140" s="60"/>
      <c r="K140" s="60"/>
      <c r="L140" s="61"/>
      <c r="M140" s="60"/>
      <c r="N140" s="60"/>
      <c r="O140" s="60"/>
      <c r="P140" s="61"/>
      <c r="Q140" s="61"/>
      <c r="R140" s="61"/>
      <c r="S140" s="61"/>
      <c r="T140" s="61"/>
      <c r="U140" s="60"/>
      <c r="V140" s="61"/>
      <c r="W140" s="60"/>
      <c r="X140" s="61"/>
      <c r="Y140" s="60"/>
      <c r="Z140" s="61"/>
      <c r="AA140" s="60"/>
      <c r="AB140" s="61"/>
      <c r="AC140" s="60"/>
      <c r="AD140" s="60"/>
      <c r="AE140" s="61"/>
      <c r="AF140" s="61"/>
      <c r="AG140" s="61"/>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row>
    <row r="141" spans="1:61" ht="15.75" customHeight="1">
      <c r="A141" s="60"/>
      <c r="B141" s="60"/>
      <c r="C141" s="60"/>
      <c r="D141" s="60"/>
      <c r="E141" s="60"/>
      <c r="F141" s="61"/>
      <c r="G141" s="60"/>
      <c r="H141" s="60"/>
      <c r="I141" s="60"/>
      <c r="J141" s="60"/>
      <c r="K141" s="60"/>
      <c r="L141" s="61"/>
      <c r="M141" s="60"/>
      <c r="N141" s="60"/>
      <c r="O141" s="60"/>
      <c r="P141" s="61"/>
      <c r="Q141" s="61"/>
      <c r="R141" s="61"/>
      <c r="S141" s="61"/>
      <c r="T141" s="61"/>
      <c r="U141" s="60"/>
      <c r="V141" s="61"/>
      <c r="W141" s="60"/>
      <c r="X141" s="61"/>
      <c r="Y141" s="60"/>
      <c r="Z141" s="61"/>
      <c r="AA141" s="60"/>
      <c r="AB141" s="61"/>
      <c r="AC141" s="60"/>
      <c r="AD141" s="60"/>
      <c r="AE141" s="61"/>
      <c r="AF141" s="61"/>
      <c r="AG141" s="61"/>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row>
    <row r="142" spans="1:61" ht="15.75" customHeight="1">
      <c r="A142" s="60"/>
      <c r="B142" s="60"/>
      <c r="C142" s="60"/>
      <c r="D142" s="60"/>
      <c r="E142" s="60"/>
      <c r="F142" s="61"/>
      <c r="G142" s="60"/>
      <c r="H142" s="60"/>
      <c r="I142" s="60"/>
      <c r="J142" s="60"/>
      <c r="K142" s="60"/>
      <c r="L142" s="61"/>
      <c r="M142" s="60"/>
      <c r="N142" s="60"/>
      <c r="O142" s="60"/>
      <c r="P142" s="61"/>
      <c r="Q142" s="61"/>
      <c r="R142" s="61"/>
      <c r="S142" s="61"/>
      <c r="T142" s="61"/>
      <c r="U142" s="60"/>
      <c r="V142" s="61"/>
      <c r="W142" s="60"/>
      <c r="X142" s="61"/>
      <c r="Y142" s="60"/>
      <c r="Z142" s="61"/>
      <c r="AA142" s="60"/>
      <c r="AB142" s="61"/>
      <c r="AC142" s="60"/>
      <c r="AD142" s="60"/>
      <c r="AE142" s="61"/>
      <c r="AF142" s="61"/>
      <c r="AG142" s="61"/>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row>
    <row r="143" spans="1:61" ht="15.75" customHeight="1">
      <c r="A143" s="60"/>
      <c r="B143" s="60"/>
      <c r="C143" s="60"/>
      <c r="D143" s="60"/>
      <c r="E143" s="60"/>
      <c r="F143" s="61"/>
      <c r="G143" s="60"/>
      <c r="H143" s="60"/>
      <c r="I143" s="60"/>
      <c r="J143" s="60"/>
      <c r="K143" s="60"/>
      <c r="L143" s="61"/>
      <c r="M143" s="60"/>
      <c r="N143" s="60"/>
      <c r="O143" s="60"/>
      <c r="P143" s="61"/>
      <c r="Q143" s="61"/>
      <c r="R143" s="61"/>
      <c r="S143" s="61"/>
      <c r="T143" s="61"/>
      <c r="U143" s="60"/>
      <c r="V143" s="61"/>
      <c r="W143" s="60"/>
      <c r="X143" s="61"/>
      <c r="Y143" s="60"/>
      <c r="Z143" s="61"/>
      <c r="AA143" s="60"/>
      <c r="AB143" s="61"/>
      <c r="AC143" s="60"/>
      <c r="AD143" s="60"/>
      <c r="AE143" s="61"/>
      <c r="AF143" s="61"/>
      <c r="AG143" s="61"/>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row>
    <row r="144" spans="1:61" ht="15.75" customHeight="1">
      <c r="A144" s="60"/>
      <c r="B144" s="60"/>
      <c r="C144" s="60"/>
      <c r="D144" s="60"/>
      <c r="E144" s="60"/>
      <c r="F144" s="61"/>
      <c r="G144" s="60"/>
      <c r="H144" s="60"/>
      <c r="I144" s="60"/>
      <c r="J144" s="60"/>
      <c r="K144" s="60"/>
      <c r="L144" s="61"/>
      <c r="M144" s="60"/>
      <c r="N144" s="60"/>
      <c r="O144" s="60"/>
      <c r="P144" s="61"/>
      <c r="Q144" s="61"/>
      <c r="R144" s="61"/>
      <c r="S144" s="61"/>
      <c r="T144" s="61"/>
      <c r="U144" s="60"/>
      <c r="V144" s="61"/>
      <c r="W144" s="60"/>
      <c r="X144" s="61"/>
      <c r="Y144" s="60"/>
      <c r="Z144" s="61"/>
      <c r="AA144" s="60"/>
      <c r="AB144" s="61"/>
      <c r="AC144" s="60"/>
      <c r="AD144" s="60"/>
      <c r="AE144" s="61"/>
      <c r="AF144" s="61"/>
      <c r="AG144" s="61"/>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row>
    <row r="145" spans="1:61" ht="15.75" customHeight="1">
      <c r="A145" s="60"/>
      <c r="B145" s="60"/>
      <c r="C145" s="60"/>
      <c r="D145" s="60"/>
      <c r="E145" s="60"/>
      <c r="F145" s="61"/>
      <c r="G145" s="60"/>
      <c r="H145" s="60"/>
      <c r="I145" s="60"/>
      <c r="J145" s="60"/>
      <c r="K145" s="60"/>
      <c r="L145" s="61"/>
      <c r="M145" s="60"/>
      <c r="N145" s="60"/>
      <c r="O145" s="60"/>
      <c r="P145" s="61"/>
      <c r="Q145" s="61"/>
      <c r="R145" s="61"/>
      <c r="S145" s="61"/>
      <c r="T145" s="61"/>
      <c r="U145" s="60"/>
      <c r="V145" s="61"/>
      <c r="W145" s="60"/>
      <c r="X145" s="61"/>
      <c r="Y145" s="60"/>
      <c r="Z145" s="61"/>
      <c r="AA145" s="60"/>
      <c r="AB145" s="61"/>
      <c r="AC145" s="60"/>
      <c r="AD145" s="60"/>
      <c r="AE145" s="61"/>
      <c r="AF145" s="61"/>
      <c r="AG145" s="61"/>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row>
    <row r="146" spans="1:61" ht="15.75" customHeight="1">
      <c r="A146" s="60"/>
      <c r="B146" s="60"/>
      <c r="C146" s="60"/>
      <c r="D146" s="60"/>
      <c r="E146" s="60"/>
      <c r="F146" s="61"/>
      <c r="G146" s="60"/>
      <c r="H146" s="60"/>
      <c r="I146" s="60"/>
      <c r="J146" s="60"/>
      <c r="K146" s="60"/>
      <c r="L146" s="61"/>
      <c r="M146" s="60"/>
      <c r="N146" s="60"/>
      <c r="O146" s="60"/>
      <c r="P146" s="61"/>
      <c r="Q146" s="61"/>
      <c r="R146" s="61"/>
      <c r="S146" s="61"/>
      <c r="T146" s="61"/>
      <c r="U146" s="60"/>
      <c r="V146" s="61"/>
      <c r="W146" s="60"/>
      <c r="X146" s="61"/>
      <c r="Y146" s="60"/>
      <c r="Z146" s="61"/>
      <c r="AA146" s="60"/>
      <c r="AB146" s="61"/>
      <c r="AC146" s="60"/>
      <c r="AD146" s="60"/>
      <c r="AE146" s="61"/>
      <c r="AF146" s="61"/>
      <c r="AG146" s="61"/>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row>
    <row r="147" spans="1:61" ht="15.75" customHeight="1">
      <c r="A147" s="60"/>
      <c r="B147" s="60"/>
      <c r="C147" s="60"/>
      <c r="D147" s="60"/>
      <c r="E147" s="60"/>
      <c r="F147" s="61"/>
      <c r="G147" s="60"/>
      <c r="H147" s="60"/>
      <c r="I147" s="60"/>
      <c r="J147" s="60"/>
      <c r="K147" s="60"/>
      <c r="L147" s="61"/>
      <c r="M147" s="60"/>
      <c r="N147" s="60"/>
      <c r="O147" s="60"/>
      <c r="P147" s="61"/>
      <c r="Q147" s="61"/>
      <c r="R147" s="61"/>
      <c r="S147" s="61"/>
      <c r="T147" s="61"/>
      <c r="U147" s="60"/>
      <c r="V147" s="61"/>
      <c r="W147" s="60"/>
      <c r="X147" s="61"/>
      <c r="Y147" s="60"/>
      <c r="Z147" s="61"/>
      <c r="AA147" s="60"/>
      <c r="AB147" s="61"/>
      <c r="AC147" s="60"/>
      <c r="AD147" s="60"/>
      <c r="AE147" s="61"/>
      <c r="AF147" s="61"/>
      <c r="AG147" s="61"/>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row>
    <row r="148" spans="1:61" ht="15.75" customHeight="1">
      <c r="A148" s="60"/>
      <c r="B148" s="60"/>
      <c r="C148" s="60"/>
      <c r="D148" s="60"/>
      <c r="E148" s="60"/>
      <c r="F148" s="61"/>
      <c r="G148" s="60"/>
      <c r="H148" s="60"/>
      <c r="I148" s="60"/>
      <c r="J148" s="60"/>
      <c r="K148" s="60"/>
      <c r="L148" s="61"/>
      <c r="M148" s="60"/>
      <c r="N148" s="60"/>
      <c r="O148" s="60"/>
      <c r="P148" s="61"/>
      <c r="Q148" s="61"/>
      <c r="R148" s="61"/>
      <c r="S148" s="61"/>
      <c r="T148" s="61"/>
      <c r="U148" s="60"/>
      <c r="V148" s="61"/>
      <c r="W148" s="60"/>
      <c r="X148" s="61"/>
      <c r="Y148" s="60"/>
      <c r="Z148" s="61"/>
      <c r="AA148" s="60"/>
      <c r="AB148" s="61"/>
      <c r="AC148" s="60"/>
      <c r="AD148" s="60"/>
      <c r="AE148" s="61"/>
      <c r="AF148" s="61"/>
      <c r="AG148" s="61"/>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row>
    <row r="149" spans="1:61" ht="15.75" customHeight="1">
      <c r="A149" s="60"/>
      <c r="B149" s="60"/>
      <c r="C149" s="60"/>
      <c r="D149" s="60"/>
      <c r="E149" s="60"/>
      <c r="F149" s="61"/>
      <c r="G149" s="60"/>
      <c r="H149" s="60"/>
      <c r="I149" s="60"/>
      <c r="J149" s="60"/>
      <c r="K149" s="60"/>
      <c r="L149" s="61"/>
      <c r="M149" s="60"/>
      <c r="N149" s="60"/>
      <c r="O149" s="60"/>
      <c r="P149" s="61"/>
      <c r="Q149" s="61"/>
      <c r="R149" s="61"/>
      <c r="S149" s="61"/>
      <c r="T149" s="61"/>
      <c r="U149" s="60"/>
      <c r="V149" s="61"/>
      <c r="W149" s="60"/>
      <c r="X149" s="61"/>
      <c r="Y149" s="60"/>
      <c r="Z149" s="61"/>
      <c r="AA149" s="60"/>
      <c r="AB149" s="61"/>
      <c r="AC149" s="60"/>
      <c r="AD149" s="60"/>
      <c r="AE149" s="61"/>
      <c r="AF149" s="61"/>
      <c r="AG149" s="61"/>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row>
    <row r="150" spans="1:61" ht="15.75" customHeight="1">
      <c r="A150" s="60"/>
      <c r="B150" s="60"/>
      <c r="C150" s="60"/>
      <c r="D150" s="60"/>
      <c r="E150" s="60"/>
      <c r="F150" s="61"/>
      <c r="G150" s="60"/>
      <c r="H150" s="60"/>
      <c r="I150" s="60"/>
      <c r="J150" s="60"/>
      <c r="K150" s="60"/>
      <c r="L150" s="61"/>
      <c r="M150" s="60"/>
      <c r="N150" s="60"/>
      <c r="O150" s="60"/>
      <c r="P150" s="61"/>
      <c r="Q150" s="61"/>
      <c r="R150" s="61"/>
      <c r="S150" s="61"/>
      <c r="T150" s="61"/>
      <c r="U150" s="60"/>
      <c r="V150" s="61"/>
      <c r="W150" s="60"/>
      <c r="X150" s="61"/>
      <c r="Y150" s="60"/>
      <c r="Z150" s="61"/>
      <c r="AA150" s="60"/>
      <c r="AB150" s="61"/>
      <c r="AC150" s="60"/>
      <c r="AD150" s="60"/>
      <c r="AE150" s="61"/>
      <c r="AF150" s="61"/>
      <c r="AG150" s="61"/>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row>
    <row r="151" spans="1:61" ht="15.75" customHeight="1">
      <c r="A151" s="60"/>
      <c r="B151" s="60"/>
      <c r="C151" s="60"/>
      <c r="D151" s="60"/>
      <c r="E151" s="60"/>
      <c r="F151" s="61"/>
      <c r="G151" s="60"/>
      <c r="H151" s="60"/>
      <c r="I151" s="60"/>
      <c r="J151" s="60"/>
      <c r="K151" s="60"/>
      <c r="L151" s="61"/>
      <c r="M151" s="60"/>
      <c r="N151" s="60"/>
      <c r="O151" s="60"/>
      <c r="P151" s="61"/>
      <c r="Q151" s="61"/>
      <c r="R151" s="61"/>
      <c r="S151" s="61"/>
      <c r="T151" s="61"/>
      <c r="U151" s="60"/>
      <c r="V151" s="61"/>
      <c r="W151" s="60"/>
      <c r="X151" s="61"/>
      <c r="Y151" s="60"/>
      <c r="Z151" s="61"/>
      <c r="AA151" s="60"/>
      <c r="AB151" s="61"/>
      <c r="AC151" s="60"/>
      <c r="AD151" s="60"/>
      <c r="AE151" s="61"/>
      <c r="AF151" s="61"/>
      <c r="AG151" s="61"/>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row>
    <row r="152" spans="1:61" ht="15.75" customHeight="1">
      <c r="A152" s="60"/>
      <c r="B152" s="60"/>
      <c r="C152" s="60"/>
      <c r="D152" s="60"/>
      <c r="E152" s="60"/>
      <c r="F152" s="61"/>
      <c r="G152" s="60"/>
      <c r="H152" s="60"/>
      <c r="I152" s="60"/>
      <c r="J152" s="60"/>
      <c r="K152" s="60"/>
      <c r="L152" s="61"/>
      <c r="M152" s="60"/>
      <c r="N152" s="60"/>
      <c r="O152" s="60"/>
      <c r="P152" s="61"/>
      <c r="Q152" s="61"/>
      <c r="R152" s="61"/>
      <c r="S152" s="61"/>
      <c r="T152" s="61"/>
      <c r="U152" s="60"/>
      <c r="V152" s="61"/>
      <c r="W152" s="60"/>
      <c r="X152" s="61"/>
      <c r="Y152" s="60"/>
      <c r="Z152" s="61"/>
      <c r="AA152" s="60"/>
      <c r="AB152" s="61"/>
      <c r="AC152" s="60"/>
      <c r="AD152" s="60"/>
      <c r="AE152" s="61"/>
      <c r="AF152" s="61"/>
      <c r="AG152" s="61"/>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row>
    <row r="153" spans="1:61" ht="15.75" customHeight="1">
      <c r="A153" s="60"/>
      <c r="B153" s="60"/>
      <c r="C153" s="60"/>
      <c r="D153" s="60"/>
      <c r="E153" s="60"/>
      <c r="F153" s="61"/>
      <c r="G153" s="60"/>
      <c r="H153" s="60"/>
      <c r="I153" s="60"/>
      <c r="J153" s="60"/>
      <c r="K153" s="60"/>
      <c r="L153" s="61"/>
      <c r="M153" s="60"/>
      <c r="N153" s="60"/>
      <c r="O153" s="60"/>
      <c r="P153" s="61"/>
      <c r="Q153" s="61"/>
      <c r="R153" s="61"/>
      <c r="S153" s="61"/>
      <c r="T153" s="61"/>
      <c r="U153" s="60"/>
      <c r="V153" s="61"/>
      <c r="W153" s="60"/>
      <c r="X153" s="61"/>
      <c r="Y153" s="60"/>
      <c r="Z153" s="61"/>
      <c r="AA153" s="60"/>
      <c r="AB153" s="61"/>
      <c r="AC153" s="60"/>
      <c r="AD153" s="60"/>
      <c r="AE153" s="61"/>
      <c r="AF153" s="61"/>
      <c r="AG153" s="61"/>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row>
    <row r="154" spans="1:61" ht="15.75" customHeight="1">
      <c r="A154" s="60"/>
      <c r="B154" s="60"/>
      <c r="C154" s="60"/>
      <c r="D154" s="60"/>
      <c r="E154" s="60"/>
      <c r="F154" s="61"/>
      <c r="G154" s="60"/>
      <c r="H154" s="60"/>
      <c r="I154" s="60"/>
      <c r="J154" s="60"/>
      <c r="K154" s="60"/>
      <c r="L154" s="61"/>
      <c r="M154" s="60"/>
      <c r="N154" s="60"/>
      <c r="O154" s="60"/>
      <c r="P154" s="61"/>
      <c r="Q154" s="61"/>
      <c r="R154" s="61"/>
      <c r="S154" s="61"/>
      <c r="T154" s="61"/>
      <c r="U154" s="60"/>
      <c r="V154" s="61"/>
      <c r="W154" s="60"/>
      <c r="X154" s="61"/>
      <c r="Y154" s="60"/>
      <c r="Z154" s="61"/>
      <c r="AA154" s="60"/>
      <c r="AB154" s="61"/>
      <c r="AC154" s="60"/>
      <c r="AD154" s="60"/>
      <c r="AE154" s="61"/>
      <c r="AF154" s="61"/>
      <c r="AG154" s="61"/>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row>
    <row r="155" spans="1:61" ht="15.75" customHeight="1">
      <c r="A155" s="60"/>
      <c r="B155" s="60"/>
      <c r="C155" s="60"/>
      <c r="D155" s="60"/>
      <c r="E155" s="60"/>
      <c r="F155" s="61"/>
      <c r="G155" s="60"/>
      <c r="H155" s="60"/>
      <c r="I155" s="60"/>
      <c r="J155" s="60"/>
      <c r="K155" s="60"/>
      <c r="L155" s="61"/>
      <c r="M155" s="60"/>
      <c r="N155" s="60"/>
      <c r="O155" s="60"/>
      <c r="P155" s="61"/>
      <c r="Q155" s="61"/>
      <c r="R155" s="61"/>
      <c r="S155" s="61"/>
      <c r="T155" s="61"/>
      <c r="U155" s="60"/>
      <c r="V155" s="61"/>
      <c r="W155" s="60"/>
      <c r="X155" s="61"/>
      <c r="Y155" s="60"/>
      <c r="Z155" s="61"/>
      <c r="AA155" s="60"/>
      <c r="AB155" s="61"/>
      <c r="AC155" s="60"/>
      <c r="AD155" s="60"/>
      <c r="AE155" s="61"/>
      <c r="AF155" s="61"/>
      <c r="AG155" s="61"/>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row>
    <row r="156" spans="1:61" ht="15.75" customHeight="1">
      <c r="A156" s="60"/>
      <c r="B156" s="60"/>
      <c r="C156" s="60"/>
      <c r="D156" s="60"/>
      <c r="E156" s="60"/>
      <c r="F156" s="61"/>
      <c r="G156" s="60"/>
      <c r="H156" s="60"/>
      <c r="I156" s="60"/>
      <c r="J156" s="60"/>
      <c r="K156" s="60"/>
      <c r="L156" s="61"/>
      <c r="M156" s="60"/>
      <c r="N156" s="60"/>
      <c r="O156" s="60"/>
      <c r="P156" s="61"/>
      <c r="Q156" s="61"/>
      <c r="R156" s="61"/>
      <c r="S156" s="61"/>
      <c r="T156" s="61"/>
      <c r="U156" s="60"/>
      <c r="V156" s="61"/>
      <c r="W156" s="60"/>
      <c r="X156" s="61"/>
      <c r="Y156" s="60"/>
      <c r="Z156" s="61"/>
      <c r="AA156" s="60"/>
      <c r="AB156" s="61"/>
      <c r="AC156" s="60"/>
      <c r="AD156" s="60"/>
      <c r="AE156" s="61"/>
      <c r="AF156" s="61"/>
      <c r="AG156" s="61"/>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row>
    <row r="157" spans="1:61" ht="15.75" customHeight="1">
      <c r="A157" s="60"/>
      <c r="B157" s="60"/>
      <c r="C157" s="60"/>
      <c r="D157" s="60"/>
      <c r="E157" s="60"/>
      <c r="F157" s="61"/>
      <c r="G157" s="60"/>
      <c r="H157" s="60"/>
      <c r="I157" s="60"/>
      <c r="J157" s="60"/>
      <c r="K157" s="60"/>
      <c r="L157" s="61"/>
      <c r="M157" s="60"/>
      <c r="N157" s="60"/>
      <c r="O157" s="60"/>
      <c r="P157" s="61"/>
      <c r="Q157" s="61"/>
      <c r="R157" s="61"/>
      <c r="S157" s="61"/>
      <c r="T157" s="61"/>
      <c r="U157" s="60"/>
      <c r="V157" s="61"/>
      <c r="W157" s="60"/>
      <c r="X157" s="61"/>
      <c r="Y157" s="60"/>
      <c r="Z157" s="61"/>
      <c r="AA157" s="60"/>
      <c r="AB157" s="61"/>
      <c r="AC157" s="60"/>
      <c r="AD157" s="60"/>
      <c r="AE157" s="61"/>
      <c r="AF157" s="61"/>
      <c r="AG157" s="61"/>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row>
    <row r="158" spans="1:61" ht="15.75" customHeight="1">
      <c r="A158" s="60"/>
      <c r="B158" s="60"/>
      <c r="C158" s="60"/>
      <c r="D158" s="60"/>
      <c r="E158" s="60"/>
      <c r="F158" s="61"/>
      <c r="G158" s="60"/>
      <c r="H158" s="60"/>
      <c r="I158" s="60"/>
      <c r="J158" s="60"/>
      <c r="K158" s="60"/>
      <c r="L158" s="61"/>
      <c r="M158" s="60"/>
      <c r="N158" s="60"/>
      <c r="O158" s="60"/>
      <c r="P158" s="61"/>
      <c r="Q158" s="61"/>
      <c r="R158" s="61"/>
      <c r="S158" s="61"/>
      <c r="T158" s="61"/>
      <c r="U158" s="60"/>
      <c r="V158" s="61"/>
      <c r="W158" s="60"/>
      <c r="X158" s="61"/>
      <c r="Y158" s="60"/>
      <c r="Z158" s="61"/>
      <c r="AA158" s="60"/>
      <c r="AB158" s="61"/>
      <c r="AC158" s="60"/>
      <c r="AD158" s="60"/>
      <c r="AE158" s="61"/>
      <c r="AF158" s="61"/>
      <c r="AG158" s="61"/>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row>
    <row r="159" spans="1:61" ht="15.75" customHeight="1">
      <c r="A159" s="60"/>
      <c r="B159" s="60"/>
      <c r="C159" s="60"/>
      <c r="D159" s="60"/>
      <c r="E159" s="60"/>
      <c r="F159" s="61"/>
      <c r="G159" s="60"/>
      <c r="H159" s="60"/>
      <c r="I159" s="60"/>
      <c r="J159" s="60"/>
      <c r="K159" s="60"/>
      <c r="L159" s="61"/>
      <c r="M159" s="60"/>
      <c r="N159" s="60"/>
      <c r="O159" s="60"/>
      <c r="P159" s="61"/>
      <c r="Q159" s="61"/>
      <c r="R159" s="61"/>
      <c r="S159" s="61"/>
      <c r="T159" s="61"/>
      <c r="U159" s="60"/>
      <c r="V159" s="61"/>
      <c r="W159" s="60"/>
      <c r="X159" s="61"/>
      <c r="Y159" s="60"/>
      <c r="Z159" s="61"/>
      <c r="AA159" s="60"/>
      <c r="AB159" s="61"/>
      <c r="AC159" s="60"/>
      <c r="AD159" s="60"/>
      <c r="AE159" s="61"/>
      <c r="AF159" s="61"/>
      <c r="AG159" s="61"/>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row>
    <row r="160" spans="1:61" ht="15.75" customHeight="1">
      <c r="A160" s="60"/>
      <c r="B160" s="60"/>
      <c r="C160" s="60"/>
      <c r="D160" s="60"/>
      <c r="E160" s="60"/>
      <c r="F160" s="61"/>
      <c r="G160" s="60"/>
      <c r="H160" s="60"/>
      <c r="I160" s="60"/>
      <c r="J160" s="60"/>
      <c r="K160" s="60"/>
      <c r="L160" s="61"/>
      <c r="M160" s="60"/>
      <c r="N160" s="60"/>
      <c r="O160" s="60"/>
      <c r="P160" s="61"/>
      <c r="Q160" s="61"/>
      <c r="R160" s="61"/>
      <c r="S160" s="61"/>
      <c r="T160" s="61"/>
      <c r="U160" s="60"/>
      <c r="V160" s="61"/>
      <c r="W160" s="60"/>
      <c r="X160" s="61"/>
      <c r="Y160" s="60"/>
      <c r="Z160" s="61"/>
      <c r="AA160" s="60"/>
      <c r="AB160" s="61"/>
      <c r="AC160" s="60"/>
      <c r="AD160" s="60"/>
      <c r="AE160" s="61"/>
      <c r="AF160" s="61"/>
      <c r="AG160" s="61"/>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row>
    <row r="161" spans="1:61" ht="15.75" customHeight="1">
      <c r="A161" s="60"/>
      <c r="B161" s="60"/>
      <c r="C161" s="60"/>
      <c r="D161" s="60"/>
      <c r="E161" s="60"/>
      <c r="F161" s="61"/>
      <c r="G161" s="60"/>
      <c r="H161" s="60"/>
      <c r="I161" s="60"/>
      <c r="J161" s="60"/>
      <c r="K161" s="60"/>
      <c r="L161" s="61"/>
      <c r="M161" s="60"/>
      <c r="N161" s="60"/>
      <c r="O161" s="60"/>
      <c r="P161" s="61"/>
      <c r="Q161" s="61"/>
      <c r="R161" s="61"/>
      <c r="S161" s="61"/>
      <c r="T161" s="61"/>
      <c r="U161" s="60"/>
      <c r="V161" s="61"/>
      <c r="W161" s="60"/>
      <c r="X161" s="61"/>
      <c r="Y161" s="60"/>
      <c r="Z161" s="61"/>
      <c r="AA161" s="60"/>
      <c r="AB161" s="61"/>
      <c r="AC161" s="60"/>
      <c r="AD161" s="60"/>
      <c r="AE161" s="61"/>
      <c r="AF161" s="61"/>
      <c r="AG161" s="61"/>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row>
    <row r="162" spans="1:61" ht="15.75" customHeight="1">
      <c r="A162" s="60"/>
      <c r="B162" s="60"/>
      <c r="C162" s="60"/>
      <c r="D162" s="60"/>
      <c r="E162" s="60"/>
      <c r="F162" s="61"/>
      <c r="G162" s="60"/>
      <c r="H162" s="60"/>
      <c r="I162" s="60"/>
      <c r="J162" s="60"/>
      <c r="K162" s="60"/>
      <c r="L162" s="61"/>
      <c r="M162" s="60"/>
      <c r="N162" s="60"/>
      <c r="O162" s="60"/>
      <c r="P162" s="61"/>
      <c r="Q162" s="61"/>
      <c r="R162" s="61"/>
      <c r="S162" s="61"/>
      <c r="T162" s="61"/>
      <c r="U162" s="60"/>
      <c r="V162" s="61"/>
      <c r="W162" s="60"/>
      <c r="X162" s="61"/>
      <c r="Y162" s="60"/>
      <c r="Z162" s="61"/>
      <c r="AA162" s="60"/>
      <c r="AB162" s="61"/>
      <c r="AC162" s="60"/>
      <c r="AD162" s="60"/>
      <c r="AE162" s="61"/>
      <c r="AF162" s="61"/>
      <c r="AG162" s="61"/>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row>
    <row r="163" spans="1:61" ht="15.75" customHeight="1">
      <c r="A163" s="60"/>
      <c r="B163" s="60"/>
      <c r="C163" s="60"/>
      <c r="D163" s="60"/>
      <c r="E163" s="60"/>
      <c r="F163" s="61"/>
      <c r="G163" s="60"/>
      <c r="H163" s="60"/>
      <c r="I163" s="60"/>
      <c r="J163" s="60"/>
      <c r="K163" s="60"/>
      <c r="L163" s="61"/>
      <c r="M163" s="60"/>
      <c r="N163" s="60"/>
      <c r="O163" s="60"/>
      <c r="P163" s="61"/>
      <c r="Q163" s="61"/>
      <c r="R163" s="61"/>
      <c r="S163" s="61"/>
      <c r="T163" s="61"/>
      <c r="U163" s="60"/>
      <c r="V163" s="61"/>
      <c r="W163" s="60"/>
      <c r="X163" s="61"/>
      <c r="Y163" s="60"/>
      <c r="Z163" s="61"/>
      <c r="AA163" s="60"/>
      <c r="AB163" s="61"/>
      <c r="AC163" s="60"/>
      <c r="AD163" s="60"/>
      <c r="AE163" s="61"/>
      <c r="AF163" s="61"/>
      <c r="AG163" s="61"/>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row>
    <row r="164" spans="1:61" ht="15.75" customHeight="1">
      <c r="A164" s="60"/>
      <c r="B164" s="60"/>
      <c r="C164" s="60"/>
      <c r="D164" s="60"/>
      <c r="E164" s="60"/>
      <c r="F164" s="61"/>
      <c r="G164" s="60"/>
      <c r="H164" s="60"/>
      <c r="I164" s="60"/>
      <c r="J164" s="60"/>
      <c r="K164" s="60"/>
      <c r="L164" s="61"/>
      <c r="M164" s="60"/>
      <c r="N164" s="60"/>
      <c r="O164" s="60"/>
      <c r="P164" s="61"/>
      <c r="Q164" s="61"/>
      <c r="R164" s="61"/>
      <c r="S164" s="61"/>
      <c r="T164" s="61"/>
      <c r="U164" s="60"/>
      <c r="V164" s="61"/>
      <c r="W164" s="60"/>
      <c r="X164" s="61"/>
      <c r="Y164" s="60"/>
      <c r="Z164" s="61"/>
      <c r="AA164" s="60"/>
      <c r="AB164" s="61"/>
      <c r="AC164" s="60"/>
      <c r="AD164" s="60"/>
      <c r="AE164" s="61"/>
      <c r="AF164" s="61"/>
      <c r="AG164" s="61"/>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row>
    <row r="165" spans="1:61" ht="15.75" customHeight="1">
      <c r="A165" s="60"/>
      <c r="B165" s="60"/>
      <c r="C165" s="60"/>
      <c r="D165" s="60"/>
      <c r="E165" s="60"/>
      <c r="F165" s="61"/>
      <c r="G165" s="60"/>
      <c r="H165" s="60"/>
      <c r="I165" s="60"/>
      <c r="J165" s="60"/>
      <c r="K165" s="60"/>
      <c r="L165" s="61"/>
      <c r="M165" s="60"/>
      <c r="N165" s="60"/>
      <c r="O165" s="60"/>
      <c r="P165" s="61"/>
      <c r="Q165" s="61"/>
      <c r="R165" s="61"/>
      <c r="S165" s="61"/>
      <c r="T165" s="61"/>
      <c r="U165" s="60"/>
      <c r="V165" s="61"/>
      <c r="W165" s="60"/>
      <c r="X165" s="61"/>
      <c r="Y165" s="60"/>
      <c r="Z165" s="61"/>
      <c r="AA165" s="60"/>
      <c r="AB165" s="61"/>
      <c r="AC165" s="60"/>
      <c r="AD165" s="60"/>
      <c r="AE165" s="61"/>
      <c r="AF165" s="61"/>
      <c r="AG165" s="61"/>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row>
    <row r="166" spans="1:61" ht="15.75" customHeight="1">
      <c r="A166" s="60"/>
      <c r="B166" s="60"/>
      <c r="C166" s="60"/>
      <c r="D166" s="60"/>
      <c r="E166" s="60"/>
      <c r="F166" s="61"/>
      <c r="G166" s="60"/>
      <c r="H166" s="60"/>
      <c r="I166" s="60"/>
      <c r="J166" s="60"/>
      <c r="K166" s="60"/>
      <c r="L166" s="61"/>
      <c r="M166" s="60"/>
      <c r="N166" s="60"/>
      <c r="O166" s="60"/>
      <c r="P166" s="61"/>
      <c r="Q166" s="61"/>
      <c r="R166" s="61"/>
      <c r="S166" s="61"/>
      <c r="T166" s="61"/>
      <c r="U166" s="60"/>
      <c r="V166" s="61"/>
      <c r="W166" s="60"/>
      <c r="X166" s="61"/>
      <c r="Y166" s="60"/>
      <c r="Z166" s="61"/>
      <c r="AA166" s="60"/>
      <c r="AB166" s="61"/>
      <c r="AC166" s="60"/>
      <c r="AD166" s="60"/>
      <c r="AE166" s="61"/>
      <c r="AF166" s="61"/>
      <c r="AG166" s="61"/>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row>
    <row r="167" spans="1:61" ht="15.75" customHeight="1">
      <c r="A167" s="60"/>
      <c r="B167" s="60"/>
      <c r="C167" s="60"/>
      <c r="D167" s="60"/>
      <c r="E167" s="60"/>
      <c r="F167" s="61"/>
      <c r="G167" s="60"/>
      <c r="H167" s="60"/>
      <c r="I167" s="60"/>
      <c r="J167" s="60"/>
      <c r="K167" s="60"/>
      <c r="L167" s="61"/>
      <c r="M167" s="60"/>
      <c r="N167" s="60"/>
      <c r="O167" s="60"/>
      <c r="P167" s="61"/>
      <c r="Q167" s="61"/>
      <c r="R167" s="61"/>
      <c r="S167" s="61"/>
      <c r="T167" s="61"/>
      <c r="U167" s="60"/>
      <c r="V167" s="61"/>
      <c r="W167" s="60"/>
      <c r="X167" s="61"/>
      <c r="Y167" s="60"/>
      <c r="Z167" s="61"/>
      <c r="AA167" s="60"/>
      <c r="AB167" s="61"/>
      <c r="AC167" s="60"/>
      <c r="AD167" s="60"/>
      <c r="AE167" s="61"/>
      <c r="AF167" s="61"/>
      <c r="AG167" s="61"/>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row>
    <row r="168" spans="1:61" ht="15.75" customHeight="1">
      <c r="A168" s="60"/>
      <c r="B168" s="60"/>
      <c r="C168" s="60"/>
      <c r="D168" s="60"/>
      <c r="E168" s="60"/>
      <c r="F168" s="61"/>
      <c r="G168" s="60"/>
      <c r="H168" s="60"/>
      <c r="I168" s="60"/>
      <c r="J168" s="60"/>
      <c r="K168" s="60"/>
      <c r="L168" s="61"/>
      <c r="M168" s="60"/>
      <c r="N168" s="60"/>
      <c r="O168" s="60"/>
      <c r="P168" s="61"/>
      <c r="Q168" s="61"/>
      <c r="R168" s="61"/>
      <c r="S168" s="61"/>
      <c r="T168" s="61"/>
      <c r="U168" s="60"/>
      <c r="V168" s="61"/>
      <c r="W168" s="60"/>
      <c r="X168" s="61"/>
      <c r="Y168" s="60"/>
      <c r="Z168" s="61"/>
      <c r="AA168" s="60"/>
      <c r="AB168" s="61"/>
      <c r="AC168" s="60"/>
      <c r="AD168" s="60"/>
      <c r="AE168" s="61"/>
      <c r="AF168" s="61"/>
      <c r="AG168" s="61"/>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row>
    <row r="169" spans="1:61" ht="15.75" customHeight="1">
      <c r="A169" s="60"/>
      <c r="B169" s="60"/>
      <c r="C169" s="60"/>
      <c r="D169" s="60"/>
      <c r="E169" s="60"/>
      <c r="F169" s="61"/>
      <c r="G169" s="60"/>
      <c r="H169" s="60"/>
      <c r="I169" s="60"/>
      <c r="J169" s="60"/>
      <c r="K169" s="60"/>
      <c r="L169" s="61"/>
      <c r="M169" s="60"/>
      <c r="N169" s="60"/>
      <c r="O169" s="60"/>
      <c r="P169" s="61"/>
      <c r="Q169" s="61"/>
      <c r="R169" s="61"/>
      <c r="S169" s="61"/>
      <c r="T169" s="61"/>
      <c r="U169" s="60"/>
      <c r="V169" s="61"/>
      <c r="W169" s="60"/>
      <c r="X169" s="61"/>
      <c r="Y169" s="60"/>
      <c r="Z169" s="61"/>
      <c r="AA169" s="60"/>
      <c r="AB169" s="61"/>
      <c r="AC169" s="60"/>
      <c r="AD169" s="60"/>
      <c r="AE169" s="61"/>
      <c r="AF169" s="61"/>
      <c r="AG169" s="61"/>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row>
    <row r="170" spans="1:61" ht="15.75" customHeight="1">
      <c r="A170" s="60"/>
      <c r="B170" s="60"/>
      <c r="C170" s="60"/>
      <c r="D170" s="60"/>
      <c r="E170" s="60"/>
      <c r="F170" s="61"/>
      <c r="G170" s="60"/>
      <c r="H170" s="60"/>
      <c r="I170" s="60"/>
      <c r="J170" s="60"/>
      <c r="K170" s="60"/>
      <c r="L170" s="61"/>
      <c r="M170" s="60"/>
      <c r="N170" s="60"/>
      <c r="O170" s="60"/>
      <c r="P170" s="61"/>
      <c r="Q170" s="61"/>
      <c r="R170" s="61"/>
      <c r="S170" s="61"/>
      <c r="T170" s="61"/>
      <c r="U170" s="60"/>
      <c r="V170" s="61"/>
      <c r="W170" s="60"/>
      <c r="X170" s="61"/>
      <c r="Y170" s="60"/>
      <c r="Z170" s="61"/>
      <c r="AA170" s="60"/>
      <c r="AB170" s="61"/>
      <c r="AC170" s="60"/>
      <c r="AD170" s="60"/>
      <c r="AE170" s="61"/>
      <c r="AF170" s="61"/>
      <c r="AG170" s="61"/>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row>
    <row r="171" spans="1:61" ht="15.75" customHeight="1">
      <c r="A171" s="60"/>
      <c r="B171" s="60"/>
      <c r="C171" s="60"/>
      <c r="D171" s="60"/>
      <c r="E171" s="60"/>
      <c r="F171" s="61"/>
      <c r="G171" s="60"/>
      <c r="H171" s="60"/>
      <c r="I171" s="60"/>
      <c r="J171" s="60"/>
      <c r="K171" s="60"/>
      <c r="L171" s="61"/>
      <c r="M171" s="60"/>
      <c r="N171" s="60"/>
      <c r="O171" s="60"/>
      <c r="P171" s="61"/>
      <c r="Q171" s="61"/>
      <c r="R171" s="61"/>
      <c r="S171" s="61"/>
      <c r="T171" s="61"/>
      <c r="U171" s="60"/>
      <c r="V171" s="61"/>
      <c r="W171" s="60"/>
      <c r="X171" s="61"/>
      <c r="Y171" s="60"/>
      <c r="Z171" s="61"/>
      <c r="AA171" s="60"/>
      <c r="AB171" s="61"/>
      <c r="AC171" s="60"/>
      <c r="AD171" s="60"/>
      <c r="AE171" s="61"/>
      <c r="AF171" s="61"/>
      <c r="AG171" s="61"/>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row>
    <row r="172" spans="1:61" ht="15.75" customHeight="1">
      <c r="A172" s="60"/>
      <c r="B172" s="60"/>
      <c r="C172" s="60"/>
      <c r="D172" s="60"/>
      <c r="E172" s="60"/>
      <c r="F172" s="61"/>
      <c r="G172" s="60"/>
      <c r="H172" s="60"/>
      <c r="I172" s="60"/>
      <c r="J172" s="60"/>
      <c r="K172" s="60"/>
      <c r="L172" s="61"/>
      <c r="M172" s="60"/>
      <c r="N172" s="60"/>
      <c r="O172" s="60"/>
      <c r="P172" s="61"/>
      <c r="Q172" s="61"/>
      <c r="R172" s="61"/>
      <c r="S172" s="61"/>
      <c r="T172" s="61"/>
      <c r="U172" s="60"/>
      <c r="V172" s="61"/>
      <c r="W172" s="60"/>
      <c r="X172" s="61"/>
      <c r="Y172" s="60"/>
      <c r="Z172" s="61"/>
      <c r="AA172" s="60"/>
      <c r="AB172" s="61"/>
      <c r="AC172" s="60"/>
      <c r="AD172" s="60"/>
      <c r="AE172" s="61"/>
      <c r="AF172" s="61"/>
      <c r="AG172" s="61"/>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row>
    <row r="173" spans="1:61" ht="15.75" customHeight="1">
      <c r="A173" s="60"/>
      <c r="B173" s="60"/>
      <c r="C173" s="60"/>
      <c r="D173" s="60"/>
      <c r="E173" s="60"/>
      <c r="F173" s="61"/>
      <c r="G173" s="60"/>
      <c r="H173" s="60"/>
      <c r="I173" s="60"/>
      <c r="J173" s="60"/>
      <c r="K173" s="60"/>
      <c r="L173" s="61"/>
      <c r="M173" s="60"/>
      <c r="N173" s="60"/>
      <c r="O173" s="60"/>
      <c r="P173" s="61"/>
      <c r="Q173" s="61"/>
      <c r="R173" s="61"/>
      <c r="S173" s="61"/>
      <c r="T173" s="61"/>
      <c r="U173" s="60"/>
      <c r="V173" s="61"/>
      <c r="W173" s="60"/>
      <c r="X173" s="61"/>
      <c r="Y173" s="60"/>
      <c r="Z173" s="61"/>
      <c r="AA173" s="60"/>
      <c r="AB173" s="61"/>
      <c r="AC173" s="60"/>
      <c r="AD173" s="60"/>
      <c r="AE173" s="61"/>
      <c r="AF173" s="61"/>
      <c r="AG173" s="61"/>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row>
    <row r="174" spans="1:61" ht="15.75" customHeight="1">
      <c r="A174" s="60"/>
      <c r="B174" s="60"/>
      <c r="C174" s="60"/>
      <c r="D174" s="60"/>
      <c r="E174" s="60"/>
      <c r="F174" s="61"/>
      <c r="G174" s="60"/>
      <c r="H174" s="60"/>
      <c r="I174" s="60"/>
      <c r="J174" s="60"/>
      <c r="K174" s="60"/>
      <c r="L174" s="61"/>
      <c r="M174" s="60"/>
      <c r="N174" s="60"/>
      <c r="O174" s="60"/>
      <c r="P174" s="61"/>
      <c r="Q174" s="61"/>
      <c r="R174" s="61"/>
      <c r="S174" s="61"/>
      <c r="T174" s="61"/>
      <c r="U174" s="60"/>
      <c r="V174" s="61"/>
      <c r="W174" s="60"/>
      <c r="X174" s="61"/>
      <c r="Y174" s="60"/>
      <c r="Z174" s="61"/>
      <c r="AA174" s="60"/>
      <c r="AB174" s="61"/>
      <c r="AC174" s="60"/>
      <c r="AD174" s="60"/>
      <c r="AE174" s="61"/>
      <c r="AF174" s="61"/>
      <c r="AG174" s="61"/>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row>
    <row r="175" spans="1:61" ht="15.75" customHeight="1">
      <c r="A175" s="60"/>
      <c r="B175" s="60"/>
      <c r="C175" s="60"/>
      <c r="D175" s="60"/>
      <c r="E175" s="60"/>
      <c r="F175" s="61"/>
      <c r="G175" s="60"/>
      <c r="H175" s="60"/>
      <c r="I175" s="60"/>
      <c r="J175" s="60"/>
      <c r="K175" s="60"/>
      <c r="L175" s="61"/>
      <c r="M175" s="60"/>
      <c r="N175" s="60"/>
      <c r="O175" s="60"/>
      <c r="P175" s="61"/>
      <c r="Q175" s="61"/>
      <c r="R175" s="61"/>
      <c r="S175" s="61"/>
      <c r="T175" s="61"/>
      <c r="U175" s="60"/>
      <c r="V175" s="61"/>
      <c r="W175" s="60"/>
      <c r="X175" s="61"/>
      <c r="Y175" s="60"/>
      <c r="Z175" s="61"/>
      <c r="AA175" s="60"/>
      <c r="AB175" s="61"/>
      <c r="AC175" s="60"/>
      <c r="AD175" s="60"/>
      <c r="AE175" s="61"/>
      <c r="AF175" s="61"/>
      <c r="AG175" s="61"/>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row>
    <row r="176" spans="1:61" ht="15.75" customHeight="1">
      <c r="A176" s="60"/>
      <c r="B176" s="60"/>
      <c r="C176" s="60"/>
      <c r="D176" s="60"/>
      <c r="E176" s="60"/>
      <c r="F176" s="61"/>
      <c r="G176" s="60"/>
      <c r="H176" s="60"/>
      <c r="I176" s="60"/>
      <c r="J176" s="60"/>
      <c r="K176" s="60"/>
      <c r="L176" s="61"/>
      <c r="M176" s="60"/>
      <c r="N176" s="60"/>
      <c r="O176" s="60"/>
      <c r="P176" s="61"/>
      <c r="Q176" s="61"/>
      <c r="R176" s="61"/>
      <c r="S176" s="61"/>
      <c r="T176" s="61"/>
      <c r="U176" s="60"/>
      <c r="V176" s="61"/>
      <c r="W176" s="60"/>
      <c r="X176" s="61"/>
      <c r="Y176" s="60"/>
      <c r="Z176" s="61"/>
      <c r="AA176" s="60"/>
      <c r="AB176" s="61"/>
      <c r="AC176" s="60"/>
      <c r="AD176" s="60"/>
      <c r="AE176" s="61"/>
      <c r="AF176" s="61"/>
      <c r="AG176" s="61"/>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row>
    <row r="177" spans="1:61" ht="15.75" customHeight="1">
      <c r="A177" s="60"/>
      <c r="B177" s="60"/>
      <c r="C177" s="60"/>
      <c r="D177" s="60"/>
      <c r="E177" s="60"/>
      <c r="F177" s="61"/>
      <c r="G177" s="60"/>
      <c r="H177" s="60"/>
      <c r="I177" s="60"/>
      <c r="J177" s="60"/>
      <c r="K177" s="60"/>
      <c r="L177" s="61"/>
      <c r="M177" s="60"/>
      <c r="N177" s="60"/>
      <c r="O177" s="60"/>
      <c r="P177" s="61"/>
      <c r="Q177" s="61"/>
      <c r="R177" s="61"/>
      <c r="S177" s="61"/>
      <c r="T177" s="61"/>
      <c r="U177" s="60"/>
      <c r="V177" s="61"/>
      <c r="W177" s="60"/>
      <c r="X177" s="61"/>
      <c r="Y177" s="60"/>
      <c r="Z177" s="61"/>
      <c r="AA177" s="60"/>
      <c r="AB177" s="61"/>
      <c r="AC177" s="60"/>
      <c r="AD177" s="60"/>
      <c r="AE177" s="61"/>
      <c r="AF177" s="61"/>
      <c r="AG177" s="61"/>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row>
    <row r="178" spans="1:61" ht="15.75" customHeight="1">
      <c r="A178" s="60"/>
      <c r="B178" s="60"/>
      <c r="C178" s="60"/>
      <c r="D178" s="60"/>
      <c r="E178" s="60"/>
      <c r="F178" s="61"/>
      <c r="G178" s="60"/>
      <c r="H178" s="60"/>
      <c r="I178" s="60"/>
      <c r="J178" s="60"/>
      <c r="K178" s="60"/>
      <c r="L178" s="61"/>
      <c r="M178" s="60"/>
      <c r="N178" s="60"/>
      <c r="O178" s="60"/>
      <c r="P178" s="61"/>
      <c r="Q178" s="61"/>
      <c r="R178" s="61"/>
      <c r="S178" s="61"/>
      <c r="T178" s="61"/>
      <c r="U178" s="60"/>
      <c r="V178" s="61"/>
      <c r="W178" s="60"/>
      <c r="X178" s="61"/>
      <c r="Y178" s="60"/>
      <c r="Z178" s="61"/>
      <c r="AA178" s="60"/>
      <c r="AB178" s="61"/>
      <c r="AC178" s="60"/>
      <c r="AD178" s="60"/>
      <c r="AE178" s="61"/>
      <c r="AF178" s="61"/>
      <c r="AG178" s="61"/>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row>
    <row r="179" spans="1:61" ht="15.75" customHeight="1">
      <c r="A179" s="60"/>
      <c r="B179" s="60"/>
      <c r="C179" s="60"/>
      <c r="D179" s="60"/>
      <c r="E179" s="60"/>
      <c r="F179" s="61"/>
      <c r="G179" s="60"/>
      <c r="H179" s="60"/>
      <c r="I179" s="60"/>
      <c r="J179" s="60"/>
      <c r="K179" s="60"/>
      <c r="L179" s="61"/>
      <c r="M179" s="60"/>
      <c r="N179" s="60"/>
      <c r="O179" s="60"/>
      <c r="P179" s="61"/>
      <c r="Q179" s="61"/>
      <c r="R179" s="61"/>
      <c r="S179" s="61"/>
      <c r="T179" s="61"/>
      <c r="U179" s="60"/>
      <c r="V179" s="61"/>
      <c r="W179" s="60"/>
      <c r="X179" s="61"/>
      <c r="Y179" s="60"/>
      <c r="Z179" s="61"/>
      <c r="AA179" s="60"/>
      <c r="AB179" s="61"/>
      <c r="AC179" s="60"/>
      <c r="AD179" s="60"/>
      <c r="AE179" s="61"/>
      <c r="AF179" s="61"/>
      <c r="AG179" s="61"/>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row>
    <row r="180" spans="1:61" ht="15.75" customHeight="1">
      <c r="A180" s="60"/>
      <c r="B180" s="60"/>
      <c r="C180" s="60"/>
      <c r="D180" s="60"/>
      <c r="E180" s="60"/>
      <c r="F180" s="61"/>
      <c r="G180" s="60"/>
      <c r="H180" s="60"/>
      <c r="I180" s="60"/>
      <c r="J180" s="60"/>
      <c r="K180" s="60"/>
      <c r="L180" s="61"/>
      <c r="M180" s="60"/>
      <c r="N180" s="60"/>
      <c r="O180" s="60"/>
      <c r="P180" s="61"/>
      <c r="Q180" s="61"/>
      <c r="R180" s="61"/>
      <c r="S180" s="61"/>
      <c r="T180" s="61"/>
      <c r="U180" s="60"/>
      <c r="V180" s="61"/>
      <c r="W180" s="60"/>
      <c r="X180" s="61"/>
      <c r="Y180" s="60"/>
      <c r="Z180" s="61"/>
      <c r="AA180" s="60"/>
      <c r="AB180" s="61"/>
      <c r="AC180" s="60"/>
      <c r="AD180" s="60"/>
      <c r="AE180" s="61"/>
      <c r="AF180" s="61"/>
      <c r="AG180" s="61"/>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row>
    <row r="181" spans="1:61" ht="15.75" customHeight="1">
      <c r="A181" s="60"/>
      <c r="B181" s="60"/>
      <c r="C181" s="60"/>
      <c r="D181" s="60"/>
      <c r="E181" s="60"/>
      <c r="F181" s="61"/>
      <c r="G181" s="60"/>
      <c r="H181" s="60"/>
      <c r="I181" s="60"/>
      <c r="J181" s="60"/>
      <c r="K181" s="60"/>
      <c r="L181" s="61"/>
      <c r="M181" s="60"/>
      <c r="N181" s="60"/>
      <c r="O181" s="60"/>
      <c r="P181" s="61"/>
      <c r="Q181" s="61"/>
      <c r="R181" s="61"/>
      <c r="S181" s="61"/>
      <c r="T181" s="61"/>
      <c r="U181" s="60"/>
      <c r="V181" s="61"/>
      <c r="W181" s="60"/>
      <c r="X181" s="61"/>
      <c r="Y181" s="60"/>
      <c r="Z181" s="61"/>
      <c r="AA181" s="60"/>
      <c r="AB181" s="61"/>
      <c r="AC181" s="60"/>
      <c r="AD181" s="60"/>
      <c r="AE181" s="61"/>
      <c r="AF181" s="61"/>
      <c r="AG181" s="61"/>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row>
    <row r="182" spans="1:61" ht="15.75" customHeight="1">
      <c r="A182" s="60"/>
      <c r="B182" s="60"/>
      <c r="C182" s="60"/>
      <c r="D182" s="60"/>
      <c r="E182" s="60"/>
      <c r="F182" s="61"/>
      <c r="G182" s="60"/>
      <c r="H182" s="60"/>
      <c r="I182" s="60"/>
      <c r="J182" s="60"/>
      <c r="K182" s="60"/>
      <c r="L182" s="61"/>
      <c r="M182" s="60"/>
      <c r="N182" s="60"/>
      <c r="O182" s="60"/>
      <c r="P182" s="61"/>
      <c r="Q182" s="61"/>
      <c r="R182" s="61"/>
      <c r="S182" s="61"/>
      <c r="T182" s="61"/>
      <c r="U182" s="60"/>
      <c r="V182" s="61"/>
      <c r="W182" s="60"/>
      <c r="X182" s="61"/>
      <c r="Y182" s="60"/>
      <c r="Z182" s="61"/>
      <c r="AA182" s="60"/>
      <c r="AB182" s="61"/>
      <c r="AC182" s="60"/>
      <c r="AD182" s="60"/>
      <c r="AE182" s="61"/>
      <c r="AF182" s="61"/>
      <c r="AG182" s="61"/>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row>
    <row r="183" spans="1:61" ht="15.75" customHeight="1">
      <c r="A183" s="60"/>
      <c r="B183" s="60"/>
      <c r="C183" s="60"/>
      <c r="D183" s="60"/>
      <c r="E183" s="60"/>
      <c r="F183" s="61"/>
      <c r="G183" s="60"/>
      <c r="H183" s="60"/>
      <c r="I183" s="60"/>
      <c r="J183" s="60"/>
      <c r="K183" s="60"/>
      <c r="L183" s="61"/>
      <c r="M183" s="60"/>
      <c r="N183" s="60"/>
      <c r="O183" s="60"/>
      <c r="P183" s="61"/>
      <c r="Q183" s="61"/>
      <c r="R183" s="61"/>
      <c r="S183" s="61"/>
      <c r="T183" s="61"/>
      <c r="U183" s="60"/>
      <c r="V183" s="61"/>
      <c r="W183" s="60"/>
      <c r="X183" s="61"/>
      <c r="Y183" s="60"/>
      <c r="Z183" s="61"/>
      <c r="AA183" s="60"/>
      <c r="AB183" s="61"/>
      <c r="AC183" s="60"/>
      <c r="AD183" s="60"/>
      <c r="AE183" s="61"/>
      <c r="AF183" s="61"/>
      <c r="AG183" s="61"/>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row>
    <row r="184" spans="1:61" ht="15.75" customHeight="1">
      <c r="A184" s="60"/>
      <c r="B184" s="60"/>
      <c r="C184" s="60"/>
      <c r="D184" s="60"/>
      <c r="E184" s="60"/>
      <c r="F184" s="61"/>
      <c r="G184" s="60"/>
      <c r="H184" s="60"/>
      <c r="I184" s="60"/>
      <c r="J184" s="60"/>
      <c r="K184" s="60"/>
      <c r="L184" s="61"/>
      <c r="M184" s="60"/>
      <c r="N184" s="60"/>
      <c r="O184" s="60"/>
      <c r="P184" s="61"/>
      <c r="Q184" s="61"/>
      <c r="R184" s="61"/>
      <c r="S184" s="61"/>
      <c r="T184" s="61"/>
      <c r="U184" s="60"/>
      <c r="V184" s="61"/>
      <c r="W184" s="60"/>
      <c r="X184" s="61"/>
      <c r="Y184" s="60"/>
      <c r="Z184" s="61"/>
      <c r="AA184" s="60"/>
      <c r="AB184" s="61"/>
      <c r="AC184" s="60"/>
      <c r="AD184" s="60"/>
      <c r="AE184" s="61"/>
      <c r="AF184" s="61"/>
      <c r="AG184" s="61"/>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row>
    <row r="185" spans="1:61" ht="15.75" customHeight="1">
      <c r="A185" s="60"/>
      <c r="B185" s="60"/>
      <c r="C185" s="60"/>
      <c r="D185" s="60"/>
      <c r="E185" s="60"/>
      <c r="F185" s="61"/>
      <c r="G185" s="60"/>
      <c r="H185" s="60"/>
      <c r="I185" s="60"/>
      <c r="J185" s="60"/>
      <c r="K185" s="60"/>
      <c r="L185" s="61"/>
      <c r="M185" s="60"/>
      <c r="N185" s="60"/>
      <c r="O185" s="60"/>
      <c r="P185" s="61"/>
      <c r="Q185" s="61"/>
      <c r="R185" s="61"/>
      <c r="S185" s="61"/>
      <c r="T185" s="61"/>
      <c r="U185" s="60"/>
      <c r="V185" s="61"/>
      <c r="W185" s="60"/>
      <c r="X185" s="61"/>
      <c r="Y185" s="60"/>
      <c r="Z185" s="61"/>
      <c r="AA185" s="60"/>
      <c r="AB185" s="61"/>
      <c r="AC185" s="60"/>
      <c r="AD185" s="60"/>
      <c r="AE185" s="61"/>
      <c r="AF185" s="61"/>
      <c r="AG185" s="61"/>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row>
    <row r="186" spans="1:61" ht="15.75" customHeight="1">
      <c r="A186" s="60"/>
      <c r="B186" s="60"/>
      <c r="C186" s="60"/>
      <c r="D186" s="60"/>
      <c r="E186" s="60"/>
      <c r="F186" s="61"/>
      <c r="G186" s="60"/>
      <c r="H186" s="60"/>
      <c r="I186" s="60"/>
      <c r="J186" s="60"/>
      <c r="K186" s="60"/>
      <c r="L186" s="61"/>
      <c r="M186" s="60"/>
      <c r="N186" s="60"/>
      <c r="O186" s="60"/>
      <c r="P186" s="61"/>
      <c r="Q186" s="61"/>
      <c r="R186" s="61"/>
      <c r="S186" s="61"/>
      <c r="T186" s="61"/>
      <c r="U186" s="60"/>
      <c r="V186" s="61"/>
      <c r="W186" s="60"/>
      <c r="X186" s="61"/>
      <c r="Y186" s="60"/>
      <c r="Z186" s="61"/>
      <c r="AA186" s="60"/>
      <c r="AB186" s="61"/>
      <c r="AC186" s="60"/>
      <c r="AD186" s="60"/>
      <c r="AE186" s="61"/>
      <c r="AF186" s="61"/>
      <c r="AG186" s="61"/>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row>
    <row r="187" spans="1:61" ht="15.75" customHeight="1">
      <c r="A187" s="60"/>
      <c r="B187" s="60"/>
      <c r="C187" s="60"/>
      <c r="D187" s="60"/>
      <c r="E187" s="60"/>
      <c r="F187" s="61"/>
      <c r="G187" s="60"/>
      <c r="H187" s="60"/>
      <c r="I187" s="60"/>
      <c r="J187" s="60"/>
      <c r="K187" s="60"/>
      <c r="L187" s="61"/>
      <c r="M187" s="60"/>
      <c r="N187" s="60"/>
      <c r="O187" s="60"/>
      <c r="P187" s="61"/>
      <c r="Q187" s="61"/>
      <c r="R187" s="61"/>
      <c r="S187" s="61"/>
      <c r="T187" s="61"/>
      <c r="U187" s="60"/>
      <c r="V187" s="61"/>
      <c r="W187" s="60"/>
      <c r="X187" s="61"/>
      <c r="Y187" s="60"/>
      <c r="Z187" s="61"/>
      <c r="AA187" s="60"/>
      <c r="AB187" s="61"/>
      <c r="AC187" s="60"/>
      <c r="AD187" s="60"/>
      <c r="AE187" s="61"/>
      <c r="AF187" s="61"/>
      <c r="AG187" s="61"/>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row>
    <row r="188" spans="1:61" ht="15.75" customHeight="1">
      <c r="A188" s="60"/>
      <c r="B188" s="60"/>
      <c r="C188" s="60"/>
      <c r="D188" s="60"/>
      <c r="E188" s="60"/>
      <c r="F188" s="61"/>
      <c r="G188" s="60"/>
      <c r="H188" s="60"/>
      <c r="I188" s="60"/>
      <c r="J188" s="60"/>
      <c r="K188" s="60"/>
      <c r="L188" s="61"/>
      <c r="M188" s="60"/>
      <c r="N188" s="60"/>
      <c r="O188" s="60"/>
      <c r="P188" s="61"/>
      <c r="Q188" s="61"/>
      <c r="R188" s="61"/>
      <c r="S188" s="61"/>
      <c r="T188" s="61"/>
      <c r="U188" s="60"/>
      <c r="V188" s="61"/>
      <c r="W188" s="60"/>
      <c r="X188" s="61"/>
      <c r="Y188" s="60"/>
      <c r="Z188" s="61"/>
      <c r="AA188" s="60"/>
      <c r="AB188" s="61"/>
      <c r="AC188" s="60"/>
      <c r="AD188" s="60"/>
      <c r="AE188" s="61"/>
      <c r="AF188" s="61"/>
      <c r="AG188" s="61"/>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row>
    <row r="189" spans="1:61" ht="15.75" customHeight="1">
      <c r="A189" s="60"/>
      <c r="B189" s="60"/>
      <c r="C189" s="60"/>
      <c r="D189" s="60"/>
      <c r="E189" s="60"/>
      <c r="F189" s="61"/>
      <c r="G189" s="60"/>
      <c r="H189" s="60"/>
      <c r="I189" s="60"/>
      <c r="J189" s="60"/>
      <c r="K189" s="60"/>
      <c r="L189" s="61"/>
      <c r="M189" s="60"/>
      <c r="N189" s="60"/>
      <c r="O189" s="60"/>
      <c r="P189" s="61"/>
      <c r="Q189" s="61"/>
      <c r="R189" s="61"/>
      <c r="S189" s="61"/>
      <c r="T189" s="61"/>
      <c r="U189" s="60"/>
      <c r="V189" s="61"/>
      <c r="W189" s="60"/>
      <c r="X189" s="61"/>
      <c r="Y189" s="60"/>
      <c r="Z189" s="61"/>
      <c r="AA189" s="60"/>
      <c r="AB189" s="61"/>
      <c r="AC189" s="60"/>
      <c r="AD189" s="60"/>
      <c r="AE189" s="61"/>
      <c r="AF189" s="61"/>
      <c r="AG189" s="61"/>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row>
    <row r="190" spans="1:61" ht="15.75" customHeight="1">
      <c r="A190" s="60"/>
      <c r="B190" s="60"/>
      <c r="C190" s="60"/>
      <c r="D190" s="60"/>
      <c r="E190" s="60"/>
      <c r="F190" s="61"/>
      <c r="G190" s="60"/>
      <c r="H190" s="60"/>
      <c r="I190" s="60"/>
      <c r="J190" s="60"/>
      <c r="K190" s="60"/>
      <c r="L190" s="61"/>
      <c r="M190" s="60"/>
      <c r="N190" s="60"/>
      <c r="O190" s="60"/>
      <c r="P190" s="61"/>
      <c r="Q190" s="61"/>
      <c r="R190" s="61"/>
      <c r="S190" s="61"/>
      <c r="T190" s="61"/>
      <c r="U190" s="60"/>
      <c r="V190" s="61"/>
      <c r="W190" s="60"/>
      <c r="X190" s="61"/>
      <c r="Y190" s="60"/>
      <c r="Z190" s="61"/>
      <c r="AA190" s="60"/>
      <c r="AB190" s="61"/>
      <c r="AC190" s="60"/>
      <c r="AD190" s="60"/>
      <c r="AE190" s="61"/>
      <c r="AF190" s="61"/>
      <c r="AG190" s="61"/>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row>
    <row r="191" spans="1:61" ht="15.75" customHeight="1">
      <c r="A191" s="60"/>
      <c r="B191" s="60"/>
      <c r="C191" s="60"/>
      <c r="D191" s="60"/>
      <c r="E191" s="60"/>
      <c r="F191" s="61"/>
      <c r="G191" s="60"/>
      <c r="H191" s="60"/>
      <c r="I191" s="60"/>
      <c r="J191" s="60"/>
      <c r="K191" s="60"/>
      <c r="L191" s="61"/>
      <c r="M191" s="60"/>
      <c r="N191" s="60"/>
      <c r="O191" s="60"/>
      <c r="P191" s="61"/>
      <c r="Q191" s="61"/>
      <c r="R191" s="61"/>
      <c r="S191" s="61"/>
      <c r="T191" s="61"/>
      <c r="U191" s="60"/>
      <c r="V191" s="61"/>
      <c r="W191" s="60"/>
      <c r="X191" s="61"/>
      <c r="Y191" s="60"/>
      <c r="Z191" s="61"/>
      <c r="AA191" s="60"/>
      <c r="AB191" s="61"/>
      <c r="AC191" s="60"/>
      <c r="AD191" s="60"/>
      <c r="AE191" s="61"/>
      <c r="AF191" s="61"/>
      <c r="AG191" s="61"/>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row>
    <row r="192" spans="1:61" ht="15.75" customHeight="1">
      <c r="A192" s="60"/>
      <c r="B192" s="60"/>
      <c r="C192" s="60"/>
      <c r="D192" s="60"/>
      <c r="E192" s="60"/>
      <c r="F192" s="61"/>
      <c r="G192" s="60"/>
      <c r="H192" s="60"/>
      <c r="I192" s="60"/>
      <c r="J192" s="60"/>
      <c r="K192" s="60"/>
      <c r="L192" s="61"/>
      <c r="M192" s="60"/>
      <c r="N192" s="60"/>
      <c r="O192" s="60"/>
      <c r="P192" s="61"/>
      <c r="Q192" s="61"/>
      <c r="R192" s="61"/>
      <c r="S192" s="61"/>
      <c r="T192" s="61"/>
      <c r="U192" s="60"/>
      <c r="V192" s="61"/>
      <c r="W192" s="60"/>
      <c r="X192" s="61"/>
      <c r="Y192" s="60"/>
      <c r="Z192" s="61"/>
      <c r="AA192" s="60"/>
      <c r="AB192" s="61"/>
      <c r="AC192" s="60"/>
      <c r="AD192" s="60"/>
      <c r="AE192" s="61"/>
      <c r="AF192" s="61"/>
      <c r="AG192" s="61"/>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row>
    <row r="193" spans="1:61" ht="15.75" customHeight="1">
      <c r="A193" s="60"/>
      <c r="B193" s="60"/>
      <c r="C193" s="60"/>
      <c r="D193" s="60"/>
      <c r="E193" s="60"/>
      <c r="F193" s="61"/>
      <c r="G193" s="60"/>
      <c r="H193" s="60"/>
      <c r="I193" s="60"/>
      <c r="J193" s="60"/>
      <c r="K193" s="60"/>
      <c r="L193" s="61"/>
      <c r="M193" s="60"/>
      <c r="N193" s="60"/>
      <c r="O193" s="60"/>
      <c r="P193" s="61"/>
      <c r="Q193" s="61"/>
      <c r="R193" s="61"/>
      <c r="S193" s="61"/>
      <c r="T193" s="61"/>
      <c r="U193" s="60"/>
      <c r="V193" s="61"/>
      <c r="W193" s="60"/>
      <c r="X193" s="61"/>
      <c r="Y193" s="60"/>
      <c r="Z193" s="61"/>
      <c r="AA193" s="60"/>
      <c r="AB193" s="61"/>
      <c r="AC193" s="60"/>
      <c r="AD193" s="60"/>
      <c r="AE193" s="61"/>
      <c r="AF193" s="61"/>
      <c r="AG193" s="61"/>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row>
    <row r="194" spans="1:61" ht="15.75" customHeight="1">
      <c r="A194" s="60"/>
      <c r="B194" s="60"/>
      <c r="C194" s="60"/>
      <c r="D194" s="60"/>
      <c r="E194" s="60"/>
      <c r="F194" s="61"/>
      <c r="G194" s="60"/>
      <c r="H194" s="60"/>
      <c r="I194" s="60"/>
      <c r="J194" s="60"/>
      <c r="K194" s="60"/>
      <c r="L194" s="61"/>
      <c r="M194" s="60"/>
      <c r="N194" s="60"/>
      <c r="O194" s="60"/>
      <c r="P194" s="61"/>
      <c r="Q194" s="61"/>
      <c r="R194" s="61"/>
      <c r="S194" s="61"/>
      <c r="T194" s="61"/>
      <c r="U194" s="60"/>
      <c r="V194" s="61"/>
      <c r="W194" s="60"/>
      <c r="X194" s="61"/>
      <c r="Y194" s="60"/>
      <c r="Z194" s="61"/>
      <c r="AA194" s="60"/>
      <c r="AB194" s="61"/>
      <c r="AC194" s="60"/>
      <c r="AD194" s="60"/>
      <c r="AE194" s="61"/>
      <c r="AF194" s="61"/>
      <c r="AG194" s="61"/>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row>
    <row r="195" spans="1:61" ht="15.75" customHeight="1">
      <c r="A195" s="60"/>
      <c r="B195" s="60"/>
      <c r="C195" s="60"/>
      <c r="D195" s="60"/>
      <c r="E195" s="60"/>
      <c r="F195" s="61"/>
      <c r="G195" s="60"/>
      <c r="H195" s="60"/>
      <c r="I195" s="60"/>
      <c r="J195" s="60"/>
      <c r="K195" s="60"/>
      <c r="L195" s="61"/>
      <c r="M195" s="60"/>
      <c r="N195" s="60"/>
      <c r="O195" s="60"/>
      <c r="P195" s="61"/>
      <c r="Q195" s="61"/>
      <c r="R195" s="61"/>
      <c r="S195" s="61"/>
      <c r="T195" s="61"/>
      <c r="U195" s="60"/>
      <c r="V195" s="61"/>
      <c r="W195" s="60"/>
      <c r="X195" s="61"/>
      <c r="Y195" s="60"/>
      <c r="Z195" s="61"/>
      <c r="AA195" s="60"/>
      <c r="AB195" s="61"/>
      <c r="AC195" s="60"/>
      <c r="AD195" s="60"/>
      <c r="AE195" s="61"/>
      <c r="AF195" s="61"/>
      <c r="AG195" s="61"/>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row>
    <row r="196" spans="1:61" ht="15.75" customHeight="1">
      <c r="A196" s="60"/>
      <c r="B196" s="60"/>
      <c r="C196" s="60"/>
      <c r="D196" s="60"/>
      <c r="E196" s="60"/>
      <c r="F196" s="61"/>
      <c r="G196" s="60"/>
      <c r="H196" s="60"/>
      <c r="I196" s="60"/>
      <c r="J196" s="60"/>
      <c r="K196" s="60"/>
      <c r="L196" s="61"/>
      <c r="M196" s="60"/>
      <c r="N196" s="60"/>
      <c r="O196" s="60"/>
      <c r="P196" s="61"/>
      <c r="Q196" s="61"/>
      <c r="R196" s="61"/>
      <c r="S196" s="61"/>
      <c r="T196" s="61"/>
      <c r="U196" s="60"/>
      <c r="V196" s="61"/>
      <c r="W196" s="60"/>
      <c r="X196" s="61"/>
      <c r="Y196" s="60"/>
      <c r="Z196" s="61"/>
      <c r="AA196" s="60"/>
      <c r="AB196" s="61"/>
      <c r="AC196" s="60"/>
      <c r="AD196" s="60"/>
      <c r="AE196" s="61"/>
      <c r="AF196" s="61"/>
      <c r="AG196" s="61"/>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row>
    <row r="197" spans="1:61" ht="15.75" customHeight="1">
      <c r="A197" s="60"/>
      <c r="B197" s="60"/>
      <c r="C197" s="60"/>
      <c r="D197" s="60"/>
      <c r="E197" s="60"/>
      <c r="F197" s="61"/>
      <c r="G197" s="60"/>
      <c r="H197" s="60"/>
      <c r="I197" s="60"/>
      <c r="J197" s="60"/>
      <c r="K197" s="60"/>
      <c r="L197" s="61"/>
      <c r="M197" s="60"/>
      <c r="N197" s="60"/>
      <c r="O197" s="60"/>
      <c r="P197" s="61"/>
      <c r="Q197" s="61"/>
      <c r="R197" s="61"/>
      <c r="S197" s="61"/>
      <c r="T197" s="61"/>
      <c r="U197" s="60"/>
      <c r="V197" s="61"/>
      <c r="W197" s="60"/>
      <c r="X197" s="61"/>
      <c r="Y197" s="60"/>
      <c r="Z197" s="61"/>
      <c r="AA197" s="60"/>
      <c r="AB197" s="61"/>
      <c r="AC197" s="60"/>
      <c r="AD197" s="60"/>
      <c r="AE197" s="61"/>
      <c r="AF197" s="61"/>
      <c r="AG197" s="61"/>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row>
    <row r="198" spans="1:61" ht="15.75" customHeight="1">
      <c r="A198" s="60"/>
      <c r="B198" s="60"/>
      <c r="C198" s="60"/>
      <c r="D198" s="60"/>
      <c r="E198" s="60"/>
      <c r="F198" s="61"/>
      <c r="G198" s="60"/>
      <c r="H198" s="60"/>
      <c r="I198" s="60"/>
      <c r="J198" s="60"/>
      <c r="K198" s="60"/>
      <c r="L198" s="61"/>
      <c r="M198" s="60"/>
      <c r="N198" s="60"/>
      <c r="O198" s="60"/>
      <c r="P198" s="61"/>
      <c r="Q198" s="61"/>
      <c r="R198" s="61"/>
      <c r="S198" s="61"/>
      <c r="T198" s="61"/>
      <c r="U198" s="60"/>
      <c r="V198" s="61"/>
      <c r="W198" s="60"/>
      <c r="X198" s="61"/>
      <c r="Y198" s="60"/>
      <c r="Z198" s="61"/>
      <c r="AA198" s="60"/>
      <c r="AB198" s="61"/>
      <c r="AC198" s="60"/>
      <c r="AD198" s="60"/>
      <c r="AE198" s="61"/>
      <c r="AF198" s="61"/>
      <c r="AG198" s="61"/>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row>
    <row r="199" spans="1:61" ht="15.75" customHeight="1">
      <c r="A199" s="60"/>
      <c r="B199" s="60"/>
      <c r="C199" s="60"/>
      <c r="D199" s="60"/>
      <c r="E199" s="60"/>
      <c r="F199" s="61"/>
      <c r="G199" s="60"/>
      <c r="H199" s="60"/>
      <c r="I199" s="60"/>
      <c r="J199" s="60"/>
      <c r="K199" s="60"/>
      <c r="L199" s="61"/>
      <c r="M199" s="60"/>
      <c r="N199" s="60"/>
      <c r="O199" s="60"/>
      <c r="P199" s="61"/>
      <c r="Q199" s="61"/>
      <c r="R199" s="61"/>
      <c r="S199" s="61"/>
      <c r="T199" s="61"/>
      <c r="U199" s="60"/>
      <c r="V199" s="61"/>
      <c r="W199" s="60"/>
      <c r="X199" s="61"/>
      <c r="Y199" s="60"/>
      <c r="Z199" s="61"/>
      <c r="AA199" s="60"/>
      <c r="AB199" s="61"/>
      <c r="AC199" s="60"/>
      <c r="AD199" s="60"/>
      <c r="AE199" s="61"/>
      <c r="AF199" s="61"/>
      <c r="AG199" s="61"/>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row>
    <row r="200" spans="1:61" ht="15.75" customHeight="1">
      <c r="A200" s="60"/>
      <c r="B200" s="60"/>
      <c r="C200" s="60"/>
      <c r="D200" s="60"/>
      <c r="E200" s="60"/>
      <c r="F200" s="61"/>
      <c r="G200" s="60"/>
      <c r="H200" s="60"/>
      <c r="I200" s="60"/>
      <c r="J200" s="60"/>
      <c r="K200" s="60"/>
      <c r="L200" s="61"/>
      <c r="M200" s="60"/>
      <c r="N200" s="60"/>
      <c r="O200" s="60"/>
      <c r="P200" s="61"/>
      <c r="Q200" s="61"/>
      <c r="R200" s="61"/>
      <c r="S200" s="61"/>
      <c r="T200" s="61"/>
      <c r="U200" s="60"/>
      <c r="V200" s="61"/>
      <c r="W200" s="60"/>
      <c r="X200" s="61"/>
      <c r="Y200" s="60"/>
      <c r="Z200" s="61"/>
      <c r="AA200" s="60"/>
      <c r="AB200" s="61"/>
      <c r="AC200" s="60"/>
      <c r="AD200" s="60"/>
      <c r="AE200" s="61"/>
      <c r="AF200" s="61"/>
      <c r="AG200" s="61"/>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row>
    <row r="201" spans="1:61" ht="15.75" customHeight="1">
      <c r="A201" s="60"/>
      <c r="B201" s="60"/>
      <c r="C201" s="60"/>
      <c r="D201" s="60"/>
      <c r="E201" s="60"/>
      <c r="F201" s="61"/>
      <c r="G201" s="60"/>
      <c r="H201" s="60"/>
      <c r="I201" s="60"/>
      <c r="J201" s="60"/>
      <c r="K201" s="60"/>
      <c r="L201" s="61"/>
      <c r="M201" s="60"/>
      <c r="N201" s="60"/>
      <c r="O201" s="60"/>
      <c r="P201" s="61"/>
      <c r="Q201" s="61"/>
      <c r="R201" s="61"/>
      <c r="S201" s="61"/>
      <c r="T201" s="61"/>
      <c r="U201" s="60"/>
      <c r="V201" s="61"/>
      <c r="W201" s="60"/>
      <c r="X201" s="61"/>
      <c r="Y201" s="60"/>
      <c r="Z201" s="61"/>
      <c r="AA201" s="60"/>
      <c r="AB201" s="61"/>
      <c r="AC201" s="60"/>
      <c r="AD201" s="60"/>
      <c r="AE201" s="61"/>
      <c r="AF201" s="61"/>
      <c r="AG201" s="61"/>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row>
    <row r="202" spans="1:61" ht="15.75" customHeight="1">
      <c r="A202" s="60"/>
      <c r="B202" s="60"/>
      <c r="C202" s="60"/>
      <c r="D202" s="60"/>
      <c r="E202" s="60"/>
      <c r="F202" s="61"/>
      <c r="G202" s="60"/>
      <c r="H202" s="60"/>
      <c r="I202" s="60"/>
      <c r="J202" s="60"/>
      <c r="K202" s="60"/>
      <c r="L202" s="61"/>
      <c r="M202" s="60"/>
      <c r="N202" s="60"/>
      <c r="O202" s="60"/>
      <c r="P202" s="61"/>
      <c r="Q202" s="61"/>
      <c r="R202" s="61"/>
      <c r="S202" s="61"/>
      <c r="T202" s="61"/>
      <c r="U202" s="60"/>
      <c r="V202" s="61"/>
      <c r="W202" s="60"/>
      <c r="X202" s="61"/>
      <c r="Y202" s="60"/>
      <c r="Z202" s="61"/>
      <c r="AA202" s="60"/>
      <c r="AB202" s="61"/>
      <c r="AC202" s="60"/>
      <c r="AD202" s="60"/>
      <c r="AE202" s="61"/>
      <c r="AF202" s="61"/>
      <c r="AG202" s="61"/>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row>
    <row r="203" spans="1:61" ht="15.75" customHeight="1">
      <c r="A203" s="60"/>
      <c r="B203" s="60"/>
      <c r="C203" s="60"/>
      <c r="D203" s="60"/>
      <c r="E203" s="60"/>
      <c r="F203" s="61"/>
      <c r="G203" s="60"/>
      <c r="H203" s="60"/>
      <c r="I203" s="60"/>
      <c r="J203" s="60"/>
      <c r="K203" s="60"/>
      <c r="L203" s="61"/>
      <c r="M203" s="60"/>
      <c r="N203" s="60"/>
      <c r="O203" s="60"/>
      <c r="P203" s="61"/>
      <c r="Q203" s="61"/>
      <c r="R203" s="61"/>
      <c r="S203" s="61"/>
      <c r="T203" s="61"/>
      <c r="U203" s="60"/>
      <c r="V203" s="61"/>
      <c r="W203" s="60"/>
      <c r="X203" s="61"/>
      <c r="Y203" s="60"/>
      <c r="Z203" s="61"/>
      <c r="AA203" s="60"/>
      <c r="AB203" s="61"/>
      <c r="AC203" s="60"/>
      <c r="AD203" s="60"/>
      <c r="AE203" s="61"/>
      <c r="AF203" s="61"/>
      <c r="AG203" s="61"/>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row>
    <row r="204" spans="1:61" ht="15.75" customHeight="1">
      <c r="A204" s="60"/>
      <c r="B204" s="60"/>
      <c r="C204" s="60"/>
      <c r="D204" s="60"/>
      <c r="E204" s="60"/>
      <c r="F204" s="61"/>
      <c r="G204" s="60"/>
      <c r="H204" s="60"/>
      <c r="I204" s="60"/>
      <c r="J204" s="60"/>
      <c r="K204" s="60"/>
      <c r="L204" s="61"/>
      <c r="M204" s="60"/>
      <c r="N204" s="60"/>
      <c r="O204" s="60"/>
      <c r="P204" s="61"/>
      <c r="Q204" s="61"/>
      <c r="R204" s="61"/>
      <c r="S204" s="61"/>
      <c r="T204" s="61"/>
      <c r="U204" s="60"/>
      <c r="V204" s="61"/>
      <c r="W204" s="60"/>
      <c r="X204" s="61"/>
      <c r="Y204" s="60"/>
      <c r="Z204" s="61"/>
      <c r="AA204" s="60"/>
      <c r="AB204" s="61"/>
      <c r="AC204" s="60"/>
      <c r="AD204" s="60"/>
      <c r="AE204" s="61"/>
      <c r="AF204" s="61"/>
      <c r="AG204" s="61"/>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row>
    <row r="205" spans="1:61" ht="15.75" customHeight="1">
      <c r="A205" s="60"/>
      <c r="B205" s="60"/>
      <c r="C205" s="60"/>
      <c r="D205" s="60"/>
      <c r="E205" s="60"/>
      <c r="F205" s="61"/>
      <c r="G205" s="60"/>
      <c r="H205" s="60"/>
      <c r="I205" s="60"/>
      <c r="J205" s="60"/>
      <c r="K205" s="60"/>
      <c r="L205" s="61"/>
      <c r="M205" s="60"/>
      <c r="N205" s="60"/>
      <c r="O205" s="60"/>
      <c r="P205" s="61"/>
      <c r="Q205" s="61"/>
      <c r="R205" s="61"/>
      <c r="S205" s="61"/>
      <c r="T205" s="61"/>
      <c r="U205" s="60"/>
      <c r="V205" s="61"/>
      <c r="W205" s="60"/>
      <c r="X205" s="61"/>
      <c r="Y205" s="60"/>
      <c r="Z205" s="61"/>
      <c r="AA205" s="60"/>
      <c r="AB205" s="61"/>
      <c r="AC205" s="60"/>
      <c r="AD205" s="60"/>
      <c r="AE205" s="61"/>
      <c r="AF205" s="61"/>
      <c r="AG205" s="61"/>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row>
    <row r="206" spans="1:61" ht="15.75" customHeight="1">
      <c r="A206" s="60"/>
      <c r="B206" s="60"/>
      <c r="C206" s="60"/>
      <c r="D206" s="60"/>
      <c r="E206" s="60"/>
      <c r="F206" s="61"/>
      <c r="G206" s="60"/>
      <c r="H206" s="60"/>
      <c r="I206" s="60"/>
      <c r="J206" s="60"/>
      <c r="K206" s="60"/>
      <c r="L206" s="61"/>
      <c r="M206" s="60"/>
      <c r="N206" s="60"/>
      <c r="O206" s="60"/>
      <c r="P206" s="61"/>
      <c r="Q206" s="61"/>
      <c r="R206" s="61"/>
      <c r="S206" s="61"/>
      <c r="T206" s="61"/>
      <c r="U206" s="60"/>
      <c r="V206" s="61"/>
      <c r="W206" s="60"/>
      <c r="X206" s="61"/>
      <c r="Y206" s="60"/>
      <c r="Z206" s="61"/>
      <c r="AA206" s="60"/>
      <c r="AB206" s="61"/>
      <c r="AC206" s="60"/>
      <c r="AD206" s="60"/>
      <c r="AE206" s="61"/>
      <c r="AF206" s="61"/>
      <c r="AG206" s="61"/>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row>
    <row r="207" spans="1:61" ht="15.75" customHeight="1">
      <c r="A207" s="60"/>
      <c r="B207" s="60"/>
      <c r="C207" s="60"/>
      <c r="D207" s="60"/>
      <c r="E207" s="60"/>
      <c r="F207" s="61"/>
      <c r="G207" s="60"/>
      <c r="H207" s="60"/>
      <c r="I207" s="60"/>
      <c r="J207" s="60"/>
      <c r="K207" s="60"/>
      <c r="L207" s="61"/>
      <c r="M207" s="60"/>
      <c r="N207" s="60"/>
      <c r="O207" s="60"/>
      <c r="P207" s="61"/>
      <c r="Q207" s="61"/>
      <c r="R207" s="61"/>
      <c r="S207" s="61"/>
      <c r="T207" s="61"/>
      <c r="U207" s="60"/>
      <c r="V207" s="61"/>
      <c r="W207" s="60"/>
      <c r="X207" s="61"/>
      <c r="Y207" s="60"/>
      <c r="Z207" s="61"/>
      <c r="AA207" s="60"/>
      <c r="AB207" s="61"/>
      <c r="AC207" s="60"/>
      <c r="AD207" s="60"/>
      <c r="AE207" s="61"/>
      <c r="AF207" s="61"/>
      <c r="AG207" s="61"/>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row>
    <row r="208" spans="1:61" ht="15.75" customHeight="1">
      <c r="A208" s="60"/>
      <c r="B208" s="60"/>
      <c r="C208" s="60"/>
      <c r="D208" s="60"/>
      <c r="E208" s="60"/>
      <c r="F208" s="61"/>
      <c r="G208" s="60"/>
      <c r="H208" s="60"/>
      <c r="I208" s="60"/>
      <c r="J208" s="60"/>
      <c r="K208" s="60"/>
      <c r="L208" s="61"/>
      <c r="M208" s="60"/>
      <c r="N208" s="60"/>
      <c r="O208" s="60"/>
      <c r="P208" s="61"/>
      <c r="Q208" s="61"/>
      <c r="R208" s="61"/>
      <c r="S208" s="61"/>
      <c r="T208" s="61"/>
      <c r="U208" s="60"/>
      <c r="V208" s="61"/>
      <c r="W208" s="60"/>
      <c r="X208" s="61"/>
      <c r="Y208" s="60"/>
      <c r="Z208" s="61"/>
      <c r="AA208" s="60"/>
      <c r="AB208" s="61"/>
      <c r="AC208" s="60"/>
      <c r="AD208" s="60"/>
      <c r="AE208" s="61"/>
      <c r="AF208" s="61"/>
      <c r="AG208" s="61"/>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row>
    <row r="209" spans="1:61" ht="15.75" customHeight="1">
      <c r="A209" s="60"/>
      <c r="B209" s="60"/>
      <c r="C209" s="60"/>
      <c r="D209" s="60"/>
      <c r="E209" s="60"/>
      <c r="F209" s="61"/>
      <c r="G209" s="60"/>
      <c r="H209" s="60"/>
      <c r="I209" s="60"/>
      <c r="J209" s="60"/>
      <c r="K209" s="60"/>
      <c r="L209" s="61"/>
      <c r="M209" s="60"/>
      <c r="N209" s="60"/>
      <c r="O209" s="60"/>
      <c r="P209" s="61"/>
      <c r="Q209" s="61"/>
      <c r="R209" s="61"/>
      <c r="S209" s="61"/>
      <c r="T209" s="61"/>
      <c r="U209" s="60"/>
      <c r="V209" s="61"/>
      <c r="W209" s="60"/>
      <c r="X209" s="61"/>
      <c r="Y209" s="60"/>
      <c r="Z209" s="61"/>
      <c r="AA209" s="60"/>
      <c r="AB209" s="61"/>
      <c r="AC209" s="60"/>
      <c r="AD209" s="60"/>
      <c r="AE209" s="61"/>
      <c r="AF209" s="61"/>
      <c r="AG209" s="61"/>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row>
    <row r="210" spans="1:61" ht="15.75" customHeight="1">
      <c r="A210" s="60"/>
      <c r="B210" s="60"/>
      <c r="C210" s="60"/>
      <c r="D210" s="60"/>
      <c r="E210" s="60"/>
      <c r="F210" s="61"/>
      <c r="G210" s="60"/>
      <c r="H210" s="60"/>
      <c r="I210" s="60"/>
      <c r="J210" s="60"/>
      <c r="K210" s="60"/>
      <c r="L210" s="61"/>
      <c r="M210" s="60"/>
      <c r="N210" s="60"/>
      <c r="O210" s="60"/>
      <c r="P210" s="61"/>
      <c r="Q210" s="61"/>
      <c r="R210" s="61"/>
      <c r="S210" s="61"/>
      <c r="T210" s="61"/>
      <c r="U210" s="60"/>
      <c r="V210" s="61"/>
      <c r="W210" s="60"/>
      <c r="X210" s="61"/>
      <c r="Y210" s="60"/>
      <c r="Z210" s="61"/>
      <c r="AA210" s="60"/>
      <c r="AB210" s="61"/>
      <c r="AC210" s="60"/>
      <c r="AD210" s="60"/>
      <c r="AE210" s="61"/>
      <c r="AF210" s="61"/>
      <c r="AG210" s="61"/>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row>
    <row r="211" spans="1:61" ht="15.75" customHeight="1">
      <c r="A211" s="60"/>
      <c r="B211" s="60"/>
      <c r="C211" s="60"/>
      <c r="D211" s="60"/>
      <c r="E211" s="60"/>
      <c r="F211" s="61"/>
      <c r="G211" s="60"/>
      <c r="H211" s="60"/>
      <c r="I211" s="60"/>
      <c r="J211" s="60"/>
      <c r="K211" s="60"/>
      <c r="L211" s="61"/>
      <c r="M211" s="60"/>
      <c r="N211" s="60"/>
      <c r="O211" s="60"/>
      <c r="P211" s="61"/>
      <c r="Q211" s="61"/>
      <c r="R211" s="61"/>
      <c r="S211" s="61"/>
      <c r="T211" s="61"/>
      <c r="U211" s="60"/>
      <c r="V211" s="61"/>
      <c r="W211" s="60"/>
      <c r="X211" s="61"/>
      <c r="Y211" s="60"/>
      <c r="Z211" s="61"/>
      <c r="AA211" s="60"/>
      <c r="AB211" s="61"/>
      <c r="AC211" s="60"/>
      <c r="AD211" s="60"/>
      <c r="AE211" s="61"/>
      <c r="AF211" s="61"/>
      <c r="AG211" s="61"/>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row>
    <row r="212" spans="1:61" ht="15.75" customHeight="1">
      <c r="A212" s="60"/>
      <c r="B212" s="60"/>
      <c r="C212" s="60"/>
      <c r="D212" s="60"/>
      <c r="E212" s="60"/>
      <c r="F212" s="61"/>
      <c r="G212" s="60"/>
      <c r="H212" s="60"/>
      <c r="I212" s="60"/>
      <c r="J212" s="60"/>
      <c r="K212" s="60"/>
      <c r="L212" s="61"/>
      <c r="M212" s="60"/>
      <c r="N212" s="60"/>
      <c r="O212" s="60"/>
      <c r="P212" s="61"/>
      <c r="Q212" s="61"/>
      <c r="R212" s="61"/>
      <c r="S212" s="61"/>
      <c r="T212" s="61"/>
      <c r="U212" s="60"/>
      <c r="V212" s="61"/>
      <c r="W212" s="60"/>
      <c r="X212" s="61"/>
      <c r="Y212" s="60"/>
      <c r="Z212" s="61"/>
      <c r="AA212" s="60"/>
      <c r="AB212" s="61"/>
      <c r="AC212" s="60"/>
      <c r="AD212" s="60"/>
      <c r="AE212" s="61"/>
      <c r="AF212" s="61"/>
      <c r="AG212" s="61"/>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row>
    <row r="213" spans="1:61" ht="15.75" customHeight="1">
      <c r="A213" s="60"/>
      <c r="B213" s="60"/>
      <c r="C213" s="60"/>
      <c r="D213" s="60"/>
      <c r="E213" s="60"/>
      <c r="F213" s="61"/>
      <c r="G213" s="60"/>
      <c r="H213" s="60"/>
      <c r="I213" s="60"/>
      <c r="J213" s="60"/>
      <c r="K213" s="60"/>
      <c r="L213" s="61"/>
      <c r="M213" s="60"/>
      <c r="N213" s="60"/>
      <c r="O213" s="60"/>
      <c r="P213" s="61"/>
      <c r="Q213" s="61"/>
      <c r="R213" s="61"/>
      <c r="S213" s="61"/>
      <c r="T213" s="61"/>
      <c r="U213" s="60"/>
      <c r="V213" s="61"/>
      <c r="W213" s="60"/>
      <c r="X213" s="61"/>
      <c r="Y213" s="60"/>
      <c r="Z213" s="61"/>
      <c r="AA213" s="60"/>
      <c r="AB213" s="61"/>
      <c r="AC213" s="60"/>
      <c r="AD213" s="60"/>
      <c r="AE213" s="61"/>
      <c r="AF213" s="61"/>
      <c r="AG213" s="61"/>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row>
    <row r="214" spans="1:61" ht="15.75" customHeight="1">
      <c r="A214" s="60"/>
      <c r="B214" s="60"/>
      <c r="C214" s="60"/>
      <c r="D214" s="60"/>
      <c r="E214" s="60"/>
      <c r="F214" s="61"/>
      <c r="G214" s="60"/>
      <c r="H214" s="60"/>
      <c r="I214" s="60"/>
      <c r="J214" s="60"/>
      <c r="K214" s="60"/>
      <c r="L214" s="61"/>
      <c r="M214" s="60"/>
      <c r="N214" s="60"/>
      <c r="O214" s="60"/>
      <c r="P214" s="61"/>
      <c r="Q214" s="61"/>
      <c r="R214" s="61"/>
      <c r="S214" s="61"/>
      <c r="T214" s="61"/>
      <c r="U214" s="60"/>
      <c r="V214" s="61"/>
      <c r="W214" s="60"/>
      <c r="X214" s="61"/>
      <c r="Y214" s="60"/>
      <c r="Z214" s="61"/>
      <c r="AA214" s="60"/>
      <c r="AB214" s="61"/>
      <c r="AC214" s="60"/>
      <c r="AD214" s="60"/>
      <c r="AE214" s="61"/>
      <c r="AF214" s="61"/>
      <c r="AG214" s="61"/>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row>
    <row r="215" spans="1:61" ht="15.75" customHeight="1">
      <c r="A215" s="60"/>
      <c r="B215" s="60"/>
      <c r="C215" s="60"/>
      <c r="D215" s="60"/>
      <c r="E215" s="60"/>
      <c r="F215" s="61"/>
      <c r="G215" s="60"/>
      <c r="H215" s="60"/>
      <c r="I215" s="60"/>
      <c r="J215" s="60"/>
      <c r="K215" s="60"/>
      <c r="L215" s="61"/>
      <c r="M215" s="60"/>
      <c r="N215" s="60"/>
      <c r="O215" s="60"/>
      <c r="P215" s="61"/>
      <c r="Q215" s="61"/>
      <c r="R215" s="61"/>
      <c r="S215" s="61"/>
      <c r="T215" s="61"/>
      <c r="U215" s="60"/>
      <c r="V215" s="61"/>
      <c r="W215" s="60"/>
      <c r="X215" s="61"/>
      <c r="Y215" s="60"/>
      <c r="Z215" s="61"/>
      <c r="AA215" s="60"/>
      <c r="AB215" s="61"/>
      <c r="AC215" s="60"/>
      <c r="AD215" s="60"/>
      <c r="AE215" s="61"/>
      <c r="AF215" s="61"/>
      <c r="AG215" s="61"/>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row>
    <row r="216" spans="1:61" ht="15.75" customHeight="1">
      <c r="A216" s="60"/>
      <c r="B216" s="60"/>
      <c r="C216" s="60"/>
      <c r="D216" s="60"/>
      <c r="E216" s="60"/>
      <c r="F216" s="61"/>
      <c r="G216" s="60"/>
      <c r="H216" s="60"/>
      <c r="I216" s="60"/>
      <c r="J216" s="60"/>
      <c r="K216" s="60"/>
      <c r="L216" s="61"/>
      <c r="M216" s="60"/>
      <c r="N216" s="60"/>
      <c r="O216" s="60"/>
      <c r="P216" s="61"/>
      <c r="Q216" s="61"/>
      <c r="R216" s="61"/>
      <c r="S216" s="61"/>
      <c r="T216" s="61"/>
      <c r="U216" s="60"/>
      <c r="V216" s="61"/>
      <c r="W216" s="60"/>
      <c r="X216" s="61"/>
      <c r="Y216" s="60"/>
      <c r="Z216" s="61"/>
      <c r="AA216" s="60"/>
      <c r="AB216" s="61"/>
      <c r="AC216" s="60"/>
      <c r="AD216" s="60"/>
      <c r="AE216" s="61"/>
      <c r="AF216" s="61"/>
      <c r="AG216" s="61"/>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row>
    <row r="217" spans="1:61" ht="15.75" customHeight="1">
      <c r="A217" s="60"/>
      <c r="B217" s="60"/>
      <c r="C217" s="60"/>
      <c r="D217" s="60"/>
      <c r="E217" s="60"/>
      <c r="F217" s="61"/>
      <c r="G217" s="60"/>
      <c r="H217" s="60"/>
      <c r="I217" s="60"/>
      <c r="J217" s="60"/>
      <c r="K217" s="60"/>
      <c r="L217" s="61"/>
      <c r="M217" s="60"/>
      <c r="N217" s="60"/>
      <c r="O217" s="60"/>
      <c r="P217" s="61"/>
      <c r="Q217" s="61"/>
      <c r="R217" s="61"/>
      <c r="S217" s="61"/>
      <c r="T217" s="61"/>
      <c r="U217" s="60"/>
      <c r="V217" s="61"/>
      <c r="W217" s="60"/>
      <c r="X217" s="61"/>
      <c r="Y217" s="60"/>
      <c r="Z217" s="61"/>
      <c r="AA217" s="60"/>
      <c r="AB217" s="61"/>
      <c r="AC217" s="60"/>
      <c r="AD217" s="60"/>
      <c r="AE217" s="61"/>
      <c r="AF217" s="61"/>
      <c r="AG217" s="61"/>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row>
    <row r="218" spans="1:61" ht="15.75" customHeight="1">
      <c r="A218" s="60"/>
      <c r="B218" s="60"/>
      <c r="C218" s="60"/>
      <c r="D218" s="60"/>
      <c r="E218" s="60"/>
      <c r="F218" s="61"/>
      <c r="G218" s="60"/>
      <c r="H218" s="60"/>
      <c r="I218" s="60"/>
      <c r="J218" s="60"/>
      <c r="K218" s="60"/>
      <c r="L218" s="61"/>
      <c r="M218" s="60"/>
      <c r="N218" s="60"/>
      <c r="O218" s="60"/>
      <c r="P218" s="61"/>
      <c r="Q218" s="61"/>
      <c r="R218" s="61"/>
      <c r="S218" s="61"/>
      <c r="T218" s="61"/>
      <c r="U218" s="60"/>
      <c r="V218" s="61"/>
      <c r="W218" s="60"/>
      <c r="X218" s="61"/>
      <c r="Y218" s="60"/>
      <c r="Z218" s="61"/>
      <c r="AA218" s="60"/>
      <c r="AB218" s="61"/>
      <c r="AC218" s="60"/>
      <c r="AD218" s="60"/>
      <c r="AE218" s="61"/>
      <c r="AF218" s="61"/>
      <c r="AG218" s="61"/>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row>
    <row r="219" spans="1:61" ht="15.75" customHeight="1">
      <c r="A219" s="60"/>
      <c r="B219" s="60"/>
      <c r="C219" s="60"/>
      <c r="D219" s="60"/>
      <c r="E219" s="60"/>
      <c r="F219" s="61"/>
      <c r="G219" s="60"/>
      <c r="H219" s="60"/>
      <c r="I219" s="60"/>
      <c r="J219" s="60"/>
      <c r="K219" s="60"/>
      <c r="L219" s="61"/>
      <c r="M219" s="60"/>
      <c r="N219" s="60"/>
      <c r="O219" s="60"/>
      <c r="P219" s="61"/>
      <c r="Q219" s="61"/>
      <c r="R219" s="61"/>
      <c r="S219" s="61"/>
      <c r="T219" s="61"/>
      <c r="U219" s="60"/>
      <c r="V219" s="61"/>
      <c r="W219" s="60"/>
      <c r="X219" s="61"/>
      <c r="Y219" s="60"/>
      <c r="Z219" s="61"/>
      <c r="AA219" s="60"/>
      <c r="AB219" s="61"/>
      <c r="AC219" s="60"/>
      <c r="AD219" s="60"/>
      <c r="AE219" s="61"/>
      <c r="AF219" s="61"/>
      <c r="AG219" s="61"/>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row>
    <row r="220" spans="1:61" ht="15.75" customHeight="1">
      <c r="A220" s="60"/>
      <c r="B220" s="60"/>
      <c r="C220" s="60"/>
      <c r="D220" s="60"/>
      <c r="E220" s="60"/>
      <c r="F220" s="61"/>
      <c r="G220" s="60"/>
      <c r="H220" s="60"/>
      <c r="I220" s="60"/>
      <c r="J220" s="60"/>
      <c r="K220" s="60"/>
      <c r="L220" s="61"/>
      <c r="M220" s="60"/>
      <c r="N220" s="60"/>
      <c r="O220" s="60"/>
      <c r="P220" s="61"/>
      <c r="Q220" s="61"/>
      <c r="R220" s="61"/>
      <c r="S220" s="61"/>
      <c r="T220" s="61"/>
      <c r="U220" s="60"/>
      <c r="V220" s="61"/>
      <c r="W220" s="60"/>
      <c r="X220" s="61"/>
      <c r="Y220" s="60"/>
      <c r="Z220" s="61"/>
      <c r="AA220" s="60"/>
      <c r="AB220" s="61"/>
      <c r="AC220" s="60"/>
      <c r="AD220" s="60"/>
      <c r="AE220" s="61"/>
      <c r="AF220" s="61"/>
      <c r="AG220" s="61"/>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row>
    <row r="221" spans="1:61" ht="15.75" customHeight="1">
      <c r="A221" s="60"/>
      <c r="B221" s="60"/>
      <c r="C221" s="60"/>
      <c r="D221" s="60"/>
      <c r="E221" s="60"/>
      <c r="F221" s="61"/>
      <c r="G221" s="60"/>
      <c r="H221" s="60"/>
      <c r="I221" s="60"/>
      <c r="J221" s="60"/>
      <c r="K221" s="60"/>
      <c r="L221" s="61"/>
      <c r="M221" s="60"/>
      <c r="N221" s="60"/>
      <c r="O221" s="60"/>
      <c r="P221" s="61"/>
      <c r="Q221" s="61"/>
      <c r="R221" s="61"/>
      <c r="S221" s="61"/>
      <c r="T221" s="61"/>
      <c r="U221" s="60"/>
      <c r="V221" s="61"/>
      <c r="W221" s="60"/>
      <c r="X221" s="61"/>
      <c r="Y221" s="60"/>
      <c r="Z221" s="61"/>
      <c r="AA221" s="60"/>
      <c r="AB221" s="61"/>
      <c r="AC221" s="60"/>
      <c r="AD221" s="60"/>
      <c r="AE221" s="61"/>
      <c r="AF221" s="61"/>
      <c r="AG221" s="61"/>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row>
    <row r="222" spans="1:61" ht="15.75" customHeight="1">
      <c r="A222" s="60"/>
      <c r="B222" s="60"/>
      <c r="C222" s="60"/>
      <c r="D222" s="60"/>
      <c r="E222" s="60"/>
      <c r="F222" s="61"/>
      <c r="G222" s="60"/>
      <c r="H222" s="60"/>
      <c r="I222" s="60"/>
      <c r="J222" s="60"/>
      <c r="K222" s="60"/>
      <c r="L222" s="61"/>
      <c r="M222" s="60"/>
      <c r="N222" s="60"/>
      <c r="O222" s="60"/>
      <c r="P222" s="61"/>
      <c r="Q222" s="61"/>
      <c r="R222" s="61"/>
      <c r="S222" s="61"/>
      <c r="T222" s="61"/>
      <c r="U222" s="60"/>
      <c r="V222" s="61"/>
      <c r="W222" s="60"/>
      <c r="X222" s="61"/>
      <c r="Y222" s="60"/>
      <c r="Z222" s="61"/>
      <c r="AA222" s="60"/>
      <c r="AB222" s="61"/>
      <c r="AC222" s="60"/>
      <c r="AD222" s="60"/>
      <c r="AE222" s="61"/>
      <c r="AF222" s="61"/>
      <c r="AG222" s="61"/>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row>
    <row r="223" spans="1:61" ht="15.75" customHeight="1">
      <c r="A223" s="60"/>
      <c r="B223" s="60"/>
      <c r="C223" s="60"/>
      <c r="D223" s="60"/>
      <c r="E223" s="60"/>
      <c r="F223" s="61"/>
      <c r="G223" s="60"/>
      <c r="H223" s="60"/>
      <c r="I223" s="60"/>
      <c r="J223" s="60"/>
      <c r="K223" s="60"/>
      <c r="L223" s="61"/>
      <c r="M223" s="60"/>
      <c r="N223" s="60"/>
      <c r="O223" s="60"/>
      <c r="P223" s="61"/>
      <c r="Q223" s="61"/>
      <c r="R223" s="61"/>
      <c r="S223" s="61"/>
      <c r="T223" s="61"/>
      <c r="U223" s="60"/>
      <c r="V223" s="61"/>
      <c r="W223" s="60"/>
      <c r="X223" s="61"/>
      <c r="Y223" s="60"/>
      <c r="Z223" s="61"/>
      <c r="AA223" s="60"/>
      <c r="AB223" s="61"/>
      <c r="AC223" s="60"/>
      <c r="AD223" s="60"/>
      <c r="AE223" s="61"/>
      <c r="AF223" s="61"/>
      <c r="AG223" s="61"/>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row>
    <row r="224" spans="1:61" ht="15.75" customHeight="1">
      <c r="A224" s="60"/>
      <c r="B224" s="60"/>
      <c r="C224" s="60"/>
      <c r="D224" s="60"/>
      <c r="E224" s="60"/>
      <c r="F224" s="61"/>
      <c r="G224" s="60"/>
      <c r="H224" s="60"/>
      <c r="I224" s="60"/>
      <c r="J224" s="60"/>
      <c r="K224" s="60"/>
      <c r="L224" s="61"/>
      <c r="M224" s="60"/>
      <c r="N224" s="60"/>
      <c r="O224" s="60"/>
      <c r="P224" s="61"/>
      <c r="Q224" s="61"/>
      <c r="R224" s="61"/>
      <c r="S224" s="61"/>
      <c r="T224" s="61"/>
      <c r="U224" s="60"/>
      <c r="V224" s="61"/>
      <c r="W224" s="60"/>
      <c r="X224" s="61"/>
      <c r="Y224" s="60"/>
      <c r="Z224" s="61"/>
      <c r="AA224" s="60"/>
      <c r="AB224" s="61"/>
      <c r="AC224" s="60"/>
      <c r="AD224" s="60"/>
      <c r="AE224" s="61"/>
      <c r="AF224" s="61"/>
      <c r="AG224" s="61"/>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row>
    <row r="225" spans="1:61" ht="15.75" customHeight="1">
      <c r="A225" s="60"/>
      <c r="B225" s="60"/>
      <c r="C225" s="60"/>
      <c r="D225" s="60"/>
      <c r="E225" s="60"/>
      <c r="F225" s="61"/>
      <c r="G225" s="60"/>
      <c r="H225" s="60"/>
      <c r="I225" s="60"/>
      <c r="J225" s="60"/>
      <c r="K225" s="60"/>
      <c r="L225" s="61"/>
      <c r="M225" s="60"/>
      <c r="N225" s="60"/>
      <c r="O225" s="60"/>
      <c r="P225" s="61"/>
      <c r="Q225" s="61"/>
      <c r="R225" s="61"/>
      <c r="S225" s="61"/>
      <c r="T225" s="61"/>
      <c r="U225" s="60"/>
      <c r="V225" s="61"/>
      <c r="W225" s="60"/>
      <c r="X225" s="61"/>
      <c r="Y225" s="60"/>
      <c r="Z225" s="61"/>
      <c r="AA225" s="60"/>
      <c r="AB225" s="61"/>
      <c r="AC225" s="60"/>
      <c r="AD225" s="60"/>
      <c r="AE225" s="61"/>
      <c r="AF225" s="61"/>
      <c r="AG225" s="61"/>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row>
    <row r="226" spans="1:61" ht="15.75" customHeight="1">
      <c r="A226" s="60"/>
      <c r="B226" s="60"/>
      <c r="C226" s="60"/>
      <c r="D226" s="60"/>
      <c r="E226" s="60"/>
      <c r="F226" s="61"/>
      <c r="G226" s="60"/>
      <c r="H226" s="60"/>
      <c r="I226" s="60"/>
      <c r="J226" s="60"/>
      <c r="K226" s="60"/>
      <c r="L226" s="61"/>
      <c r="M226" s="60"/>
      <c r="N226" s="60"/>
      <c r="O226" s="60"/>
      <c r="P226" s="61"/>
      <c r="Q226" s="61"/>
      <c r="R226" s="61"/>
      <c r="S226" s="61"/>
      <c r="T226" s="61"/>
      <c r="U226" s="60"/>
      <c r="V226" s="61"/>
      <c r="W226" s="60"/>
      <c r="X226" s="61"/>
      <c r="Y226" s="60"/>
      <c r="Z226" s="61"/>
      <c r="AA226" s="60"/>
      <c r="AB226" s="61"/>
      <c r="AC226" s="60"/>
      <c r="AD226" s="60"/>
      <c r="AE226" s="61"/>
      <c r="AF226" s="61"/>
      <c r="AG226" s="61"/>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row>
    <row r="227" spans="1:61" ht="15.75" customHeight="1">
      <c r="A227" s="60"/>
      <c r="B227" s="60"/>
      <c r="C227" s="60"/>
      <c r="D227" s="60"/>
      <c r="E227" s="60"/>
      <c r="F227" s="61"/>
      <c r="G227" s="60"/>
      <c r="H227" s="60"/>
      <c r="I227" s="60"/>
      <c r="J227" s="60"/>
      <c r="K227" s="60"/>
      <c r="L227" s="61"/>
      <c r="M227" s="60"/>
      <c r="N227" s="60"/>
      <c r="O227" s="60"/>
      <c r="P227" s="61"/>
      <c r="Q227" s="61"/>
      <c r="R227" s="61"/>
      <c r="S227" s="61"/>
      <c r="T227" s="61"/>
      <c r="U227" s="60"/>
      <c r="V227" s="61"/>
      <c r="W227" s="60"/>
      <c r="X227" s="61"/>
      <c r="Y227" s="60"/>
      <c r="Z227" s="61"/>
      <c r="AA227" s="60"/>
      <c r="AB227" s="61"/>
      <c r="AC227" s="60"/>
      <c r="AD227" s="60"/>
      <c r="AE227" s="61"/>
      <c r="AF227" s="61"/>
      <c r="AG227" s="61"/>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row>
    <row r="228" spans="1:61" ht="15.75" customHeight="1">
      <c r="A228" s="60"/>
      <c r="B228" s="60"/>
      <c r="C228" s="60"/>
      <c r="D228" s="60"/>
      <c r="E228" s="60"/>
      <c r="F228" s="61"/>
      <c r="G228" s="60"/>
      <c r="H228" s="60"/>
      <c r="I228" s="60"/>
      <c r="J228" s="60"/>
      <c r="K228" s="60"/>
      <c r="L228" s="61"/>
      <c r="M228" s="60"/>
      <c r="N228" s="60"/>
      <c r="O228" s="60"/>
      <c r="P228" s="61"/>
      <c r="Q228" s="61"/>
      <c r="R228" s="61"/>
      <c r="S228" s="61"/>
      <c r="T228" s="61"/>
      <c r="U228" s="60"/>
      <c r="V228" s="61"/>
      <c r="W228" s="60"/>
      <c r="X228" s="61"/>
      <c r="Y228" s="60"/>
      <c r="Z228" s="61"/>
      <c r="AA228" s="60"/>
      <c r="AB228" s="61"/>
      <c r="AC228" s="60"/>
      <c r="AD228" s="60"/>
      <c r="AE228" s="61"/>
      <c r="AF228" s="61"/>
      <c r="AG228" s="61"/>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row>
    <row r="229" spans="1:61" ht="15.75" customHeight="1">
      <c r="A229" s="60"/>
      <c r="B229" s="60"/>
      <c r="C229" s="60"/>
      <c r="D229" s="60"/>
      <c r="E229" s="60"/>
      <c r="F229" s="61"/>
      <c r="G229" s="60"/>
      <c r="H229" s="60"/>
      <c r="I229" s="60"/>
      <c r="J229" s="60"/>
      <c r="K229" s="60"/>
      <c r="L229" s="61"/>
      <c r="M229" s="60"/>
      <c r="N229" s="60"/>
      <c r="O229" s="60"/>
      <c r="P229" s="61"/>
      <c r="Q229" s="61"/>
      <c r="R229" s="61"/>
      <c r="S229" s="61"/>
      <c r="T229" s="61"/>
      <c r="U229" s="60"/>
      <c r="V229" s="61"/>
      <c r="W229" s="60"/>
      <c r="X229" s="61"/>
      <c r="Y229" s="60"/>
      <c r="Z229" s="61"/>
      <c r="AA229" s="60"/>
      <c r="AB229" s="61"/>
      <c r="AC229" s="60"/>
      <c r="AD229" s="60"/>
      <c r="AE229" s="61"/>
      <c r="AF229" s="61"/>
      <c r="AG229" s="61"/>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row>
    <row r="230" spans="1:61" ht="15.75" customHeight="1">
      <c r="A230" s="60"/>
      <c r="B230" s="60"/>
      <c r="C230" s="60"/>
      <c r="D230" s="60"/>
      <c r="E230" s="60"/>
      <c r="F230" s="61"/>
      <c r="G230" s="60"/>
      <c r="H230" s="60"/>
      <c r="I230" s="60"/>
      <c r="J230" s="60"/>
      <c r="K230" s="60"/>
      <c r="L230" s="61"/>
      <c r="M230" s="60"/>
      <c r="N230" s="60"/>
      <c r="O230" s="60"/>
      <c r="P230" s="61"/>
      <c r="Q230" s="61"/>
      <c r="R230" s="61"/>
      <c r="S230" s="61"/>
      <c r="T230" s="61"/>
      <c r="U230" s="60"/>
      <c r="V230" s="61"/>
      <c r="W230" s="60"/>
      <c r="X230" s="61"/>
      <c r="Y230" s="60"/>
      <c r="Z230" s="61"/>
      <c r="AA230" s="60"/>
      <c r="AB230" s="61"/>
      <c r="AC230" s="60"/>
      <c r="AD230" s="60"/>
      <c r="AE230" s="61"/>
      <c r="AF230" s="61"/>
      <c r="AG230" s="61"/>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row>
    <row r="231" spans="1:61" ht="15.75" customHeight="1">
      <c r="A231" s="60"/>
      <c r="B231" s="60"/>
      <c r="C231" s="60"/>
      <c r="D231" s="60"/>
      <c r="E231" s="60"/>
      <c r="F231" s="61"/>
      <c r="G231" s="60"/>
      <c r="H231" s="60"/>
      <c r="I231" s="60"/>
      <c r="J231" s="60"/>
      <c r="K231" s="60"/>
      <c r="L231" s="61"/>
      <c r="M231" s="60"/>
      <c r="N231" s="60"/>
      <c r="O231" s="60"/>
      <c r="P231" s="61"/>
      <c r="Q231" s="61"/>
      <c r="R231" s="61"/>
      <c r="S231" s="61"/>
      <c r="T231" s="61"/>
      <c r="U231" s="60"/>
      <c r="V231" s="61"/>
      <c r="W231" s="60"/>
      <c r="X231" s="61"/>
      <c r="Y231" s="60"/>
      <c r="Z231" s="61"/>
      <c r="AA231" s="60"/>
      <c r="AB231" s="61"/>
      <c r="AC231" s="60"/>
      <c r="AD231" s="60"/>
      <c r="AE231" s="61"/>
      <c r="AF231" s="61"/>
      <c r="AG231" s="61"/>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row>
    <row r="232" spans="1:61" ht="15.75" customHeight="1">
      <c r="A232" s="60"/>
      <c r="B232" s="60"/>
      <c r="C232" s="60"/>
      <c r="D232" s="60"/>
      <c r="E232" s="60"/>
      <c r="F232" s="61"/>
      <c r="G232" s="60"/>
      <c r="H232" s="60"/>
      <c r="I232" s="60"/>
      <c r="J232" s="60"/>
      <c r="K232" s="60"/>
      <c r="L232" s="61"/>
      <c r="M232" s="60"/>
      <c r="N232" s="60"/>
      <c r="O232" s="60"/>
      <c r="P232" s="61"/>
      <c r="Q232" s="61"/>
      <c r="R232" s="61"/>
      <c r="S232" s="61"/>
      <c r="T232" s="61"/>
      <c r="U232" s="60"/>
      <c r="V232" s="61"/>
      <c r="W232" s="60"/>
      <c r="X232" s="61"/>
      <c r="Y232" s="60"/>
      <c r="Z232" s="61"/>
      <c r="AA232" s="60"/>
      <c r="AB232" s="61"/>
      <c r="AC232" s="60"/>
      <c r="AD232" s="60"/>
      <c r="AE232" s="61"/>
      <c r="AF232" s="61"/>
      <c r="AG232" s="61"/>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row>
    <row r="233" spans="1:61" ht="15.75" customHeight="1">
      <c r="A233" s="60"/>
      <c r="B233" s="60"/>
      <c r="C233" s="60"/>
      <c r="D233" s="60"/>
      <c r="E233" s="60"/>
      <c r="F233" s="61"/>
      <c r="G233" s="60"/>
      <c r="H233" s="60"/>
      <c r="I233" s="60"/>
      <c r="J233" s="60"/>
      <c r="K233" s="60"/>
      <c r="L233" s="61"/>
      <c r="M233" s="60"/>
      <c r="N233" s="60"/>
      <c r="O233" s="60"/>
      <c r="P233" s="61"/>
      <c r="Q233" s="61"/>
      <c r="R233" s="61"/>
      <c r="S233" s="61"/>
      <c r="T233" s="61"/>
      <c r="U233" s="60"/>
      <c r="V233" s="61"/>
      <c r="W233" s="60"/>
      <c r="X233" s="61"/>
      <c r="Y233" s="60"/>
      <c r="Z233" s="61"/>
      <c r="AA233" s="60"/>
      <c r="AB233" s="61"/>
      <c r="AC233" s="60"/>
      <c r="AD233" s="60"/>
      <c r="AE233" s="61"/>
      <c r="AF233" s="61"/>
      <c r="AG233" s="61"/>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row>
    <row r="234" spans="1:61" ht="15.75" customHeight="1">
      <c r="A234" s="60"/>
      <c r="B234" s="60"/>
      <c r="C234" s="60"/>
      <c r="D234" s="60"/>
      <c r="E234" s="60"/>
      <c r="F234" s="61"/>
      <c r="G234" s="60"/>
      <c r="H234" s="60"/>
      <c r="I234" s="60"/>
      <c r="J234" s="60"/>
      <c r="K234" s="60"/>
      <c r="L234" s="61"/>
      <c r="M234" s="60"/>
      <c r="N234" s="60"/>
      <c r="O234" s="60"/>
      <c r="P234" s="61"/>
      <c r="Q234" s="61"/>
      <c r="R234" s="61"/>
      <c r="S234" s="61"/>
      <c r="T234" s="61"/>
      <c r="U234" s="60"/>
      <c r="V234" s="61"/>
      <c r="W234" s="60"/>
      <c r="X234" s="61"/>
      <c r="Y234" s="60"/>
      <c r="Z234" s="61"/>
      <c r="AA234" s="60"/>
      <c r="AB234" s="61"/>
      <c r="AC234" s="60"/>
      <c r="AD234" s="60"/>
      <c r="AE234" s="61"/>
      <c r="AF234" s="61"/>
      <c r="AG234" s="61"/>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row>
    <row r="235" spans="1:61" ht="15.75" customHeight="1">
      <c r="A235" s="60"/>
      <c r="B235" s="60"/>
      <c r="C235" s="60"/>
      <c r="D235" s="60"/>
      <c r="E235" s="60"/>
      <c r="F235" s="61"/>
      <c r="G235" s="60"/>
      <c r="H235" s="60"/>
      <c r="I235" s="60"/>
      <c r="J235" s="60"/>
      <c r="K235" s="60"/>
      <c r="L235" s="61"/>
      <c r="M235" s="60"/>
      <c r="N235" s="60"/>
      <c r="O235" s="60"/>
      <c r="P235" s="61"/>
      <c r="Q235" s="61"/>
      <c r="R235" s="61"/>
      <c r="S235" s="61"/>
      <c r="T235" s="61"/>
      <c r="U235" s="60"/>
      <c r="V235" s="61"/>
      <c r="W235" s="60"/>
      <c r="X235" s="61"/>
      <c r="Y235" s="60"/>
      <c r="Z235" s="61"/>
      <c r="AA235" s="60"/>
      <c r="AB235" s="61"/>
      <c r="AC235" s="60"/>
      <c r="AD235" s="60"/>
      <c r="AE235" s="61"/>
      <c r="AF235" s="61"/>
      <c r="AG235" s="61"/>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row>
    <row r="236" spans="1:61" ht="15.75" customHeight="1">
      <c r="A236" s="60"/>
      <c r="B236" s="60"/>
      <c r="C236" s="60"/>
      <c r="D236" s="60"/>
      <c r="E236" s="60"/>
      <c r="F236" s="61"/>
      <c r="G236" s="60"/>
      <c r="H236" s="60"/>
      <c r="I236" s="60"/>
      <c r="J236" s="60"/>
      <c r="K236" s="60"/>
      <c r="L236" s="61"/>
      <c r="M236" s="60"/>
      <c r="N236" s="60"/>
      <c r="O236" s="60"/>
      <c r="P236" s="61"/>
      <c r="Q236" s="61"/>
      <c r="R236" s="61"/>
      <c r="S236" s="61"/>
      <c r="T236" s="61"/>
      <c r="U236" s="60"/>
      <c r="V236" s="61"/>
      <c r="W236" s="60"/>
      <c r="X236" s="61"/>
      <c r="Y236" s="60"/>
      <c r="Z236" s="61"/>
      <c r="AA236" s="60"/>
      <c r="AB236" s="61"/>
      <c r="AC236" s="60"/>
      <c r="AD236" s="60"/>
      <c r="AE236" s="61"/>
      <c r="AF236" s="61"/>
      <c r="AG236" s="61"/>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row>
    <row r="237" spans="1:61" ht="15.75" customHeight="1">
      <c r="A237" s="60"/>
      <c r="B237" s="60"/>
      <c r="C237" s="60"/>
      <c r="D237" s="60"/>
      <c r="E237" s="60"/>
      <c r="F237" s="61"/>
      <c r="G237" s="60"/>
      <c r="H237" s="60"/>
      <c r="I237" s="60"/>
      <c r="J237" s="60"/>
      <c r="K237" s="60"/>
      <c r="L237" s="61"/>
      <c r="M237" s="60"/>
      <c r="N237" s="60"/>
      <c r="O237" s="60"/>
      <c r="P237" s="61"/>
      <c r="Q237" s="61"/>
      <c r="R237" s="61"/>
      <c r="S237" s="61"/>
      <c r="T237" s="61"/>
      <c r="U237" s="60"/>
      <c r="V237" s="61"/>
      <c r="W237" s="60"/>
      <c r="X237" s="61"/>
      <c r="Y237" s="60"/>
      <c r="Z237" s="61"/>
      <c r="AA237" s="60"/>
      <c r="AB237" s="61"/>
      <c r="AC237" s="60"/>
      <c r="AD237" s="60"/>
      <c r="AE237" s="61"/>
      <c r="AF237" s="61"/>
      <c r="AG237" s="61"/>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row>
    <row r="238" spans="1:61" ht="15.75" customHeight="1">
      <c r="A238" s="60"/>
      <c r="B238" s="60"/>
      <c r="C238" s="60"/>
      <c r="D238" s="60"/>
      <c r="E238" s="60"/>
      <c r="F238" s="61"/>
      <c r="G238" s="60"/>
      <c r="H238" s="60"/>
      <c r="I238" s="60"/>
      <c r="J238" s="60"/>
      <c r="K238" s="60"/>
      <c r="L238" s="61"/>
      <c r="M238" s="60"/>
      <c r="N238" s="60"/>
      <c r="O238" s="60"/>
      <c r="P238" s="61"/>
      <c r="Q238" s="61"/>
      <c r="R238" s="61"/>
      <c r="S238" s="61"/>
      <c r="T238" s="61"/>
      <c r="U238" s="60"/>
      <c r="V238" s="61"/>
      <c r="W238" s="60"/>
      <c r="X238" s="61"/>
      <c r="Y238" s="60"/>
      <c r="Z238" s="61"/>
      <c r="AA238" s="60"/>
      <c r="AB238" s="61"/>
      <c r="AC238" s="60"/>
      <c r="AD238" s="60"/>
      <c r="AE238" s="61"/>
      <c r="AF238" s="61"/>
      <c r="AG238" s="61"/>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row>
    <row r="239" spans="1:61" ht="15.75" customHeight="1">
      <c r="A239" s="60"/>
      <c r="B239" s="60"/>
      <c r="C239" s="60"/>
      <c r="D239" s="60"/>
      <c r="E239" s="60"/>
      <c r="F239" s="61"/>
      <c r="G239" s="60"/>
      <c r="H239" s="60"/>
      <c r="I239" s="60"/>
      <c r="J239" s="60"/>
      <c r="K239" s="60"/>
      <c r="L239" s="61"/>
      <c r="M239" s="60"/>
      <c r="N239" s="60"/>
      <c r="O239" s="60"/>
      <c r="P239" s="61"/>
      <c r="Q239" s="61"/>
      <c r="R239" s="61"/>
      <c r="S239" s="61"/>
      <c r="T239" s="61"/>
      <c r="U239" s="60"/>
      <c r="V239" s="61"/>
      <c r="W239" s="60"/>
      <c r="X239" s="61"/>
      <c r="Y239" s="60"/>
      <c r="Z239" s="61"/>
      <c r="AA239" s="60"/>
      <c r="AB239" s="61"/>
      <c r="AC239" s="60"/>
      <c r="AD239" s="60"/>
      <c r="AE239" s="61"/>
      <c r="AF239" s="61"/>
      <c r="AG239" s="61"/>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row>
    <row r="240" spans="1:61" ht="15.75" customHeight="1">
      <c r="A240" s="60"/>
      <c r="B240" s="60"/>
      <c r="C240" s="60"/>
      <c r="D240" s="60"/>
      <c r="E240" s="60"/>
      <c r="F240" s="61"/>
      <c r="G240" s="60"/>
      <c r="H240" s="60"/>
      <c r="I240" s="60"/>
      <c r="J240" s="60"/>
      <c r="K240" s="60"/>
      <c r="L240" s="61"/>
      <c r="M240" s="60"/>
      <c r="N240" s="60"/>
      <c r="O240" s="60"/>
      <c r="P240" s="61"/>
      <c r="Q240" s="61"/>
      <c r="R240" s="61"/>
      <c r="S240" s="61"/>
      <c r="T240" s="61"/>
      <c r="U240" s="60"/>
      <c r="V240" s="61"/>
      <c r="W240" s="60"/>
      <c r="X240" s="61"/>
      <c r="Y240" s="60"/>
      <c r="Z240" s="61"/>
      <c r="AA240" s="60"/>
      <c r="AB240" s="61"/>
      <c r="AC240" s="60"/>
      <c r="AD240" s="60"/>
      <c r="AE240" s="61"/>
      <c r="AF240" s="61"/>
      <c r="AG240" s="61"/>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row>
    <row r="241" spans="1:61" ht="15.75" customHeight="1">
      <c r="A241" s="60"/>
      <c r="B241" s="60"/>
      <c r="C241" s="60"/>
      <c r="D241" s="60"/>
      <c r="E241" s="60"/>
      <c r="F241" s="61"/>
      <c r="G241" s="60"/>
      <c r="H241" s="60"/>
      <c r="I241" s="60"/>
      <c r="J241" s="60"/>
      <c r="K241" s="60"/>
      <c r="L241" s="61"/>
      <c r="M241" s="60"/>
      <c r="N241" s="60"/>
      <c r="O241" s="60"/>
      <c r="P241" s="61"/>
      <c r="Q241" s="61"/>
      <c r="R241" s="61"/>
      <c r="S241" s="61"/>
      <c r="T241" s="61"/>
      <c r="U241" s="60"/>
      <c r="V241" s="61"/>
      <c r="W241" s="60"/>
      <c r="X241" s="61"/>
      <c r="Y241" s="60"/>
      <c r="Z241" s="61"/>
      <c r="AA241" s="60"/>
      <c r="AB241" s="61"/>
      <c r="AC241" s="60"/>
      <c r="AD241" s="60"/>
      <c r="AE241" s="61"/>
      <c r="AF241" s="61"/>
      <c r="AG241" s="61"/>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row>
    <row r="242" spans="1:61" ht="15.75" customHeight="1">
      <c r="A242" s="60"/>
      <c r="B242" s="60"/>
      <c r="C242" s="60"/>
      <c r="D242" s="60"/>
      <c r="E242" s="60"/>
      <c r="F242" s="61"/>
      <c r="G242" s="60"/>
      <c r="H242" s="60"/>
      <c r="I242" s="60"/>
      <c r="J242" s="60"/>
      <c r="K242" s="60"/>
      <c r="L242" s="61"/>
      <c r="M242" s="60"/>
      <c r="N242" s="60"/>
      <c r="O242" s="60"/>
      <c r="P242" s="61"/>
      <c r="Q242" s="61"/>
      <c r="R242" s="61"/>
      <c r="S242" s="61"/>
      <c r="T242" s="61"/>
      <c r="U242" s="60"/>
      <c r="V242" s="61"/>
      <c r="W242" s="60"/>
      <c r="X242" s="61"/>
      <c r="Y242" s="60"/>
      <c r="Z242" s="61"/>
      <c r="AA242" s="60"/>
      <c r="AB242" s="61"/>
      <c r="AC242" s="60"/>
      <c r="AD242" s="60"/>
      <c r="AE242" s="61"/>
      <c r="AF242" s="61"/>
      <c r="AG242" s="61"/>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row>
    <row r="243" spans="1:61" ht="15.75" customHeight="1">
      <c r="A243" s="60"/>
      <c r="B243" s="60"/>
      <c r="C243" s="60"/>
      <c r="D243" s="60"/>
      <c r="E243" s="60"/>
      <c r="F243" s="61"/>
      <c r="G243" s="60"/>
      <c r="H243" s="60"/>
      <c r="I243" s="60"/>
      <c r="J243" s="60"/>
      <c r="K243" s="60"/>
      <c r="L243" s="61"/>
      <c r="M243" s="60"/>
      <c r="N243" s="60"/>
      <c r="O243" s="60"/>
      <c r="P243" s="61"/>
      <c r="Q243" s="61"/>
      <c r="R243" s="61"/>
      <c r="S243" s="61"/>
      <c r="T243" s="61"/>
      <c r="U243" s="60"/>
      <c r="V243" s="61"/>
      <c r="W243" s="60"/>
      <c r="X243" s="61"/>
      <c r="Y243" s="60"/>
      <c r="Z243" s="61"/>
      <c r="AA243" s="60"/>
      <c r="AB243" s="61"/>
      <c r="AC243" s="60"/>
      <c r="AD243" s="60"/>
      <c r="AE243" s="61"/>
      <c r="AF243" s="61"/>
      <c r="AG243" s="61"/>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row>
    <row r="244" spans="1:61" ht="15.75" customHeight="1">
      <c r="A244" s="60"/>
      <c r="B244" s="60"/>
      <c r="C244" s="60"/>
      <c r="D244" s="60"/>
      <c r="E244" s="60"/>
      <c r="F244" s="61"/>
      <c r="G244" s="60"/>
      <c r="H244" s="60"/>
      <c r="I244" s="60"/>
      <c r="J244" s="60"/>
      <c r="K244" s="60"/>
      <c r="L244" s="61"/>
      <c r="M244" s="60"/>
      <c r="N244" s="60"/>
      <c r="O244" s="60"/>
      <c r="P244" s="61"/>
      <c r="Q244" s="61"/>
      <c r="R244" s="61"/>
      <c r="S244" s="61"/>
      <c r="T244" s="61"/>
      <c r="U244" s="60"/>
      <c r="V244" s="61"/>
      <c r="W244" s="60"/>
      <c r="X244" s="61"/>
      <c r="Y244" s="60"/>
      <c r="Z244" s="61"/>
      <c r="AA244" s="60"/>
      <c r="AB244" s="61"/>
      <c r="AC244" s="60"/>
      <c r="AD244" s="60"/>
      <c r="AE244" s="61"/>
      <c r="AF244" s="61"/>
      <c r="AG244" s="61"/>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row>
    <row r="245" spans="1:61" ht="15.75" customHeight="1">
      <c r="A245" s="60"/>
      <c r="B245" s="60"/>
      <c r="C245" s="60"/>
      <c r="D245" s="60"/>
      <c r="E245" s="60"/>
      <c r="F245" s="61"/>
      <c r="G245" s="60"/>
      <c r="H245" s="60"/>
      <c r="I245" s="60"/>
      <c r="J245" s="60"/>
      <c r="K245" s="60"/>
      <c r="L245" s="61"/>
      <c r="M245" s="60"/>
      <c r="N245" s="60"/>
      <c r="O245" s="60"/>
      <c r="P245" s="61"/>
      <c r="Q245" s="61"/>
      <c r="R245" s="61"/>
      <c r="S245" s="61"/>
      <c r="T245" s="61"/>
      <c r="U245" s="60"/>
      <c r="V245" s="61"/>
      <c r="W245" s="60"/>
      <c r="X245" s="61"/>
      <c r="Y245" s="60"/>
      <c r="Z245" s="61"/>
      <c r="AA245" s="60"/>
      <c r="AB245" s="61"/>
      <c r="AC245" s="60"/>
      <c r="AD245" s="60"/>
      <c r="AE245" s="61"/>
      <c r="AF245" s="61"/>
      <c r="AG245" s="61"/>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row>
    <row r="246" spans="1:61" ht="15.75" customHeight="1">
      <c r="A246" s="60"/>
      <c r="B246" s="60"/>
      <c r="C246" s="60"/>
      <c r="D246" s="60"/>
      <c r="E246" s="60"/>
      <c r="F246" s="61"/>
      <c r="G246" s="60"/>
      <c r="H246" s="60"/>
      <c r="I246" s="60"/>
      <c r="J246" s="60"/>
      <c r="K246" s="60"/>
      <c r="L246" s="61"/>
      <c r="M246" s="60"/>
      <c r="N246" s="60"/>
      <c r="O246" s="60"/>
      <c r="P246" s="61"/>
      <c r="Q246" s="61"/>
      <c r="R246" s="61"/>
      <c r="S246" s="61"/>
      <c r="T246" s="61"/>
      <c r="U246" s="60"/>
      <c r="V246" s="61"/>
      <c r="W246" s="60"/>
      <c r="X246" s="61"/>
      <c r="Y246" s="60"/>
      <c r="Z246" s="61"/>
      <c r="AA246" s="60"/>
      <c r="AB246" s="61"/>
      <c r="AC246" s="60"/>
      <c r="AD246" s="60"/>
      <c r="AE246" s="61"/>
      <c r="AF246" s="61"/>
      <c r="AG246" s="61"/>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row>
    <row r="247" spans="1:61" ht="15.75" customHeight="1">
      <c r="A247" s="60"/>
      <c r="B247" s="60"/>
      <c r="C247" s="60"/>
      <c r="D247" s="60"/>
      <c r="E247" s="60"/>
      <c r="F247" s="61"/>
      <c r="G247" s="60"/>
      <c r="H247" s="60"/>
      <c r="I247" s="60"/>
      <c r="J247" s="60"/>
      <c r="K247" s="60"/>
      <c r="L247" s="61"/>
      <c r="M247" s="60"/>
      <c r="N247" s="60"/>
      <c r="O247" s="60"/>
      <c r="P247" s="61"/>
      <c r="Q247" s="61"/>
      <c r="R247" s="61"/>
      <c r="S247" s="61"/>
      <c r="T247" s="61"/>
      <c r="U247" s="60"/>
      <c r="V247" s="61"/>
      <c r="W247" s="60"/>
      <c r="X247" s="61"/>
      <c r="Y247" s="60"/>
      <c r="Z247" s="61"/>
      <c r="AA247" s="60"/>
      <c r="AB247" s="61"/>
      <c r="AC247" s="60"/>
      <c r="AD247" s="60"/>
      <c r="AE247" s="61"/>
      <c r="AF247" s="61"/>
      <c r="AG247" s="61"/>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row>
    <row r="248" spans="1:61" ht="15.75" customHeight="1">
      <c r="A248" s="60"/>
      <c r="B248" s="60"/>
      <c r="C248" s="60"/>
      <c r="D248" s="60"/>
      <c r="E248" s="60"/>
      <c r="F248" s="61"/>
      <c r="G248" s="60"/>
      <c r="H248" s="60"/>
      <c r="I248" s="60"/>
      <c r="J248" s="60"/>
      <c r="K248" s="60"/>
      <c r="L248" s="61"/>
      <c r="M248" s="60"/>
      <c r="N248" s="60"/>
      <c r="O248" s="60"/>
      <c r="P248" s="61"/>
      <c r="Q248" s="61"/>
      <c r="R248" s="61"/>
      <c r="S248" s="61"/>
      <c r="T248" s="61"/>
      <c r="U248" s="60"/>
      <c r="V248" s="61"/>
      <c r="W248" s="60"/>
      <c r="X248" s="61"/>
      <c r="Y248" s="60"/>
      <c r="Z248" s="61"/>
      <c r="AA248" s="60"/>
      <c r="AB248" s="61"/>
      <c r="AC248" s="60"/>
      <c r="AD248" s="60"/>
      <c r="AE248" s="61"/>
      <c r="AF248" s="61"/>
      <c r="AG248" s="61"/>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row>
    <row r="249" spans="1:61" ht="15.75" customHeight="1">
      <c r="A249" s="60"/>
      <c r="B249" s="60"/>
      <c r="C249" s="60"/>
      <c r="D249" s="60"/>
      <c r="E249" s="60"/>
      <c r="F249" s="61"/>
      <c r="G249" s="60"/>
      <c r="H249" s="60"/>
      <c r="I249" s="60"/>
      <c r="J249" s="60"/>
      <c r="K249" s="60"/>
      <c r="L249" s="61"/>
      <c r="M249" s="60"/>
      <c r="N249" s="60"/>
      <c r="O249" s="60"/>
      <c r="P249" s="61"/>
      <c r="Q249" s="61"/>
      <c r="R249" s="61"/>
      <c r="S249" s="61"/>
      <c r="T249" s="61"/>
      <c r="U249" s="60"/>
      <c r="V249" s="61"/>
      <c r="W249" s="60"/>
      <c r="X249" s="61"/>
      <c r="Y249" s="60"/>
      <c r="Z249" s="61"/>
      <c r="AA249" s="60"/>
      <c r="AB249" s="61"/>
      <c r="AC249" s="60"/>
      <c r="AD249" s="60"/>
      <c r="AE249" s="61"/>
      <c r="AF249" s="61"/>
      <c r="AG249" s="61"/>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row>
    <row r="250" spans="1:61" ht="15.75" customHeight="1">
      <c r="A250" s="60"/>
      <c r="B250" s="60"/>
      <c r="C250" s="60"/>
      <c r="D250" s="60"/>
      <c r="E250" s="60"/>
      <c r="F250" s="61"/>
      <c r="G250" s="60"/>
      <c r="H250" s="60"/>
      <c r="I250" s="60"/>
      <c r="J250" s="60"/>
      <c r="K250" s="60"/>
      <c r="L250" s="61"/>
      <c r="M250" s="60"/>
      <c r="N250" s="60"/>
      <c r="O250" s="60"/>
      <c r="P250" s="61"/>
      <c r="Q250" s="61"/>
      <c r="R250" s="61"/>
      <c r="S250" s="61"/>
      <c r="T250" s="61"/>
      <c r="U250" s="60"/>
      <c r="V250" s="61"/>
      <c r="W250" s="60"/>
      <c r="X250" s="61"/>
      <c r="Y250" s="60"/>
      <c r="Z250" s="61"/>
      <c r="AA250" s="60"/>
      <c r="AB250" s="61"/>
      <c r="AC250" s="60"/>
      <c r="AD250" s="60"/>
      <c r="AE250" s="61"/>
      <c r="AF250" s="61"/>
      <c r="AG250" s="61"/>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row>
    <row r="251" spans="1:61" ht="15.75" customHeight="1">
      <c r="A251" s="60"/>
      <c r="B251" s="60"/>
      <c r="C251" s="60"/>
      <c r="D251" s="60"/>
      <c r="E251" s="60"/>
      <c r="F251" s="61"/>
      <c r="G251" s="60"/>
      <c r="H251" s="60"/>
      <c r="I251" s="60"/>
      <c r="J251" s="60"/>
      <c r="K251" s="60"/>
      <c r="L251" s="61"/>
      <c r="M251" s="60"/>
      <c r="N251" s="60"/>
      <c r="O251" s="60"/>
      <c r="P251" s="61"/>
      <c r="Q251" s="61"/>
      <c r="R251" s="61"/>
      <c r="S251" s="61"/>
      <c r="T251" s="61"/>
      <c r="U251" s="60"/>
      <c r="V251" s="61"/>
      <c r="W251" s="60"/>
      <c r="X251" s="61"/>
      <c r="Y251" s="60"/>
      <c r="Z251" s="61"/>
      <c r="AA251" s="60"/>
      <c r="AB251" s="61"/>
      <c r="AC251" s="60"/>
      <c r="AD251" s="60"/>
      <c r="AE251" s="61"/>
      <c r="AF251" s="61"/>
      <c r="AG251" s="61"/>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row>
    <row r="252" spans="1:61" ht="15.75" customHeight="1">
      <c r="A252" s="60"/>
      <c r="B252" s="60"/>
      <c r="C252" s="60"/>
      <c r="D252" s="60"/>
      <c r="E252" s="60"/>
      <c r="F252" s="61"/>
      <c r="G252" s="60"/>
      <c r="H252" s="60"/>
      <c r="I252" s="60"/>
      <c r="J252" s="60"/>
      <c r="K252" s="60"/>
      <c r="L252" s="61"/>
      <c r="M252" s="60"/>
      <c r="N252" s="60"/>
      <c r="O252" s="60"/>
      <c r="P252" s="61"/>
      <c r="Q252" s="61"/>
      <c r="R252" s="61"/>
      <c r="S252" s="61"/>
      <c r="T252" s="61"/>
      <c r="U252" s="60"/>
      <c r="V252" s="61"/>
      <c r="W252" s="60"/>
      <c r="X252" s="61"/>
      <c r="Y252" s="60"/>
      <c r="Z252" s="61"/>
      <c r="AA252" s="60"/>
      <c r="AB252" s="61"/>
      <c r="AC252" s="60"/>
      <c r="AD252" s="60"/>
      <c r="AE252" s="61"/>
      <c r="AF252" s="61"/>
      <c r="AG252" s="61"/>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row>
    <row r="253" spans="1:61" ht="15.75" customHeight="1">
      <c r="A253" s="60"/>
      <c r="B253" s="60"/>
      <c r="C253" s="60"/>
      <c r="D253" s="60"/>
      <c r="E253" s="60"/>
      <c r="F253" s="61"/>
      <c r="G253" s="60"/>
      <c r="H253" s="60"/>
      <c r="I253" s="60"/>
      <c r="J253" s="60"/>
      <c r="K253" s="60"/>
      <c r="L253" s="61"/>
      <c r="M253" s="60"/>
      <c r="N253" s="60"/>
      <c r="O253" s="60"/>
      <c r="P253" s="61"/>
      <c r="Q253" s="61"/>
      <c r="R253" s="61"/>
      <c r="S253" s="61"/>
      <c r="T253" s="61"/>
      <c r="U253" s="60"/>
      <c r="V253" s="61"/>
      <c r="W253" s="60"/>
      <c r="X253" s="61"/>
      <c r="Y253" s="60"/>
      <c r="Z253" s="61"/>
      <c r="AA253" s="60"/>
      <c r="AB253" s="61"/>
      <c r="AC253" s="60"/>
      <c r="AD253" s="60"/>
      <c r="AE253" s="61"/>
      <c r="AF253" s="61"/>
      <c r="AG253" s="61"/>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row>
    <row r="254" spans="1:61" ht="15.75" customHeight="1">
      <c r="A254" s="60"/>
      <c r="B254" s="60"/>
      <c r="C254" s="60"/>
      <c r="D254" s="60"/>
      <c r="E254" s="60"/>
      <c r="F254" s="61"/>
      <c r="G254" s="60"/>
      <c r="H254" s="60"/>
      <c r="I254" s="60"/>
      <c r="J254" s="60"/>
      <c r="K254" s="60"/>
      <c r="L254" s="61"/>
      <c r="M254" s="60"/>
      <c r="N254" s="60"/>
      <c r="O254" s="60"/>
      <c r="P254" s="61"/>
      <c r="Q254" s="61"/>
      <c r="R254" s="61"/>
      <c r="S254" s="61"/>
      <c r="T254" s="61"/>
      <c r="U254" s="60"/>
      <c r="V254" s="61"/>
      <c r="W254" s="60"/>
      <c r="X254" s="61"/>
      <c r="Y254" s="60"/>
      <c r="Z254" s="61"/>
      <c r="AA254" s="60"/>
      <c r="AB254" s="61"/>
      <c r="AC254" s="60"/>
      <c r="AD254" s="60"/>
      <c r="AE254" s="61"/>
      <c r="AF254" s="61"/>
      <c r="AG254" s="61"/>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row>
    <row r="255" spans="1:61" ht="15.75" customHeight="1">
      <c r="A255" s="60"/>
      <c r="B255" s="60"/>
      <c r="C255" s="60"/>
      <c r="D255" s="60"/>
      <c r="E255" s="60"/>
      <c r="F255" s="61"/>
      <c r="G255" s="60"/>
      <c r="H255" s="60"/>
      <c r="I255" s="60"/>
      <c r="J255" s="60"/>
      <c r="K255" s="60"/>
      <c r="L255" s="61"/>
      <c r="M255" s="60"/>
      <c r="N255" s="60"/>
      <c r="O255" s="60"/>
      <c r="P255" s="61"/>
      <c r="Q255" s="61"/>
      <c r="R255" s="61"/>
      <c r="S255" s="61"/>
      <c r="T255" s="61"/>
      <c r="U255" s="60"/>
      <c r="V255" s="61"/>
      <c r="W255" s="60"/>
      <c r="X255" s="61"/>
      <c r="Y255" s="60"/>
      <c r="Z255" s="61"/>
      <c r="AA255" s="60"/>
      <c r="AB255" s="61"/>
      <c r="AC255" s="60"/>
      <c r="AD255" s="60"/>
      <c r="AE255" s="61"/>
      <c r="AF255" s="61"/>
      <c r="AG255" s="61"/>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row>
    <row r="256" spans="1:61" ht="15.75" customHeight="1">
      <c r="A256" s="60"/>
      <c r="B256" s="60"/>
      <c r="C256" s="60"/>
      <c r="D256" s="60"/>
      <c r="E256" s="60"/>
      <c r="F256" s="61"/>
      <c r="G256" s="60"/>
      <c r="H256" s="60"/>
      <c r="I256" s="60"/>
      <c r="J256" s="60"/>
      <c r="K256" s="60"/>
      <c r="L256" s="61"/>
      <c r="M256" s="60"/>
      <c r="N256" s="60"/>
      <c r="O256" s="60"/>
      <c r="P256" s="61"/>
      <c r="Q256" s="61"/>
      <c r="R256" s="61"/>
      <c r="S256" s="61"/>
      <c r="T256" s="61"/>
      <c r="U256" s="60"/>
      <c r="V256" s="61"/>
      <c r="W256" s="60"/>
      <c r="X256" s="61"/>
      <c r="Y256" s="60"/>
      <c r="Z256" s="61"/>
      <c r="AA256" s="60"/>
      <c r="AB256" s="61"/>
      <c r="AC256" s="60"/>
      <c r="AD256" s="60"/>
      <c r="AE256" s="61"/>
      <c r="AF256" s="61"/>
      <c r="AG256" s="61"/>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row>
    <row r="257" spans="1:61" ht="15.75" customHeight="1">
      <c r="A257" s="60"/>
      <c r="B257" s="60"/>
      <c r="C257" s="60"/>
      <c r="D257" s="60"/>
      <c r="E257" s="60"/>
      <c r="F257" s="61"/>
      <c r="G257" s="60"/>
      <c r="H257" s="60"/>
      <c r="I257" s="60"/>
      <c r="J257" s="60"/>
      <c r="K257" s="60"/>
      <c r="L257" s="61"/>
      <c r="M257" s="60"/>
      <c r="N257" s="60"/>
      <c r="O257" s="60"/>
      <c r="P257" s="61"/>
      <c r="Q257" s="61"/>
      <c r="R257" s="61"/>
      <c r="S257" s="61"/>
      <c r="T257" s="61"/>
      <c r="U257" s="60"/>
      <c r="V257" s="61"/>
      <c r="W257" s="60"/>
      <c r="X257" s="61"/>
      <c r="Y257" s="60"/>
      <c r="Z257" s="61"/>
      <c r="AA257" s="60"/>
      <c r="AB257" s="61"/>
      <c r="AC257" s="60"/>
      <c r="AD257" s="60"/>
      <c r="AE257" s="61"/>
      <c r="AF257" s="61"/>
      <c r="AG257" s="61"/>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row>
    <row r="258" spans="1:61" ht="15.75" customHeight="1">
      <c r="A258" s="60"/>
      <c r="B258" s="60"/>
      <c r="C258" s="60"/>
      <c r="D258" s="60"/>
      <c r="E258" s="60"/>
      <c r="F258" s="61"/>
      <c r="G258" s="60"/>
      <c r="H258" s="60"/>
      <c r="I258" s="60"/>
      <c r="J258" s="60"/>
      <c r="K258" s="60"/>
      <c r="L258" s="61"/>
      <c r="M258" s="60"/>
      <c r="N258" s="60"/>
      <c r="O258" s="60"/>
      <c r="P258" s="61"/>
      <c r="Q258" s="61"/>
      <c r="R258" s="61"/>
      <c r="S258" s="61"/>
      <c r="T258" s="61"/>
      <c r="U258" s="60"/>
      <c r="V258" s="61"/>
      <c r="W258" s="60"/>
      <c r="X258" s="61"/>
      <c r="Y258" s="60"/>
      <c r="Z258" s="61"/>
      <c r="AA258" s="60"/>
      <c r="AB258" s="61"/>
      <c r="AC258" s="60"/>
      <c r="AD258" s="60"/>
      <c r="AE258" s="61"/>
      <c r="AF258" s="61"/>
      <c r="AG258" s="61"/>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row>
    <row r="259" spans="1:61" ht="15.75" customHeight="1">
      <c r="A259" s="60"/>
      <c r="B259" s="60"/>
      <c r="C259" s="60"/>
      <c r="D259" s="60"/>
      <c r="E259" s="60"/>
      <c r="F259" s="61"/>
      <c r="G259" s="60"/>
      <c r="H259" s="60"/>
      <c r="I259" s="60"/>
      <c r="J259" s="60"/>
      <c r="K259" s="60"/>
      <c r="L259" s="61"/>
      <c r="M259" s="60"/>
      <c r="N259" s="60"/>
      <c r="O259" s="60"/>
      <c r="P259" s="61"/>
      <c r="Q259" s="61"/>
      <c r="R259" s="61"/>
      <c r="S259" s="61"/>
      <c r="T259" s="61"/>
      <c r="U259" s="60"/>
      <c r="V259" s="61"/>
      <c r="W259" s="60"/>
      <c r="X259" s="61"/>
      <c r="Y259" s="60"/>
      <c r="Z259" s="61"/>
      <c r="AA259" s="60"/>
      <c r="AB259" s="61"/>
      <c r="AC259" s="60"/>
      <c r="AD259" s="60"/>
      <c r="AE259" s="61"/>
      <c r="AF259" s="61"/>
      <c r="AG259" s="61"/>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row>
    <row r="260" spans="1:61" ht="15.75" customHeight="1">
      <c r="A260" s="60"/>
      <c r="B260" s="60"/>
      <c r="C260" s="60"/>
      <c r="D260" s="60"/>
      <c r="E260" s="60"/>
      <c r="F260" s="61"/>
      <c r="G260" s="60"/>
      <c r="H260" s="60"/>
      <c r="I260" s="60"/>
      <c r="J260" s="60"/>
      <c r="K260" s="60"/>
      <c r="L260" s="61"/>
      <c r="M260" s="60"/>
      <c r="N260" s="60"/>
      <c r="O260" s="60"/>
      <c r="P260" s="61"/>
      <c r="Q260" s="61"/>
      <c r="R260" s="61"/>
      <c r="S260" s="61"/>
      <c r="T260" s="61"/>
      <c r="U260" s="60"/>
      <c r="V260" s="61"/>
      <c r="W260" s="60"/>
      <c r="X260" s="61"/>
      <c r="Y260" s="60"/>
      <c r="Z260" s="61"/>
      <c r="AA260" s="60"/>
      <c r="AB260" s="61"/>
      <c r="AC260" s="60"/>
      <c r="AD260" s="60"/>
      <c r="AE260" s="61"/>
      <c r="AF260" s="61"/>
      <c r="AG260" s="61"/>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row>
    <row r="261" spans="1:61" ht="15.75" customHeight="1">
      <c r="A261" s="60"/>
      <c r="B261" s="60"/>
      <c r="C261" s="60"/>
      <c r="D261" s="60"/>
      <c r="E261" s="60"/>
      <c r="F261" s="61"/>
      <c r="G261" s="60"/>
      <c r="H261" s="60"/>
      <c r="I261" s="60"/>
      <c r="J261" s="60"/>
      <c r="K261" s="60"/>
      <c r="L261" s="61"/>
      <c r="M261" s="60"/>
      <c r="N261" s="60"/>
      <c r="O261" s="60"/>
      <c r="P261" s="61"/>
      <c r="Q261" s="61"/>
      <c r="R261" s="61"/>
      <c r="S261" s="61"/>
      <c r="T261" s="61"/>
      <c r="U261" s="60"/>
      <c r="V261" s="61"/>
      <c r="W261" s="60"/>
      <c r="X261" s="61"/>
      <c r="Y261" s="60"/>
      <c r="Z261" s="61"/>
      <c r="AA261" s="60"/>
      <c r="AB261" s="61"/>
      <c r="AC261" s="60"/>
      <c r="AD261" s="60"/>
      <c r="AE261" s="61"/>
      <c r="AF261" s="61"/>
      <c r="AG261" s="61"/>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row>
    <row r="262" spans="1:61" ht="15.75" customHeight="1">
      <c r="A262" s="60"/>
      <c r="B262" s="60"/>
      <c r="C262" s="60"/>
      <c r="D262" s="60"/>
      <c r="E262" s="60"/>
      <c r="F262" s="61"/>
      <c r="G262" s="60"/>
      <c r="H262" s="60"/>
      <c r="I262" s="60"/>
      <c r="J262" s="60"/>
      <c r="K262" s="60"/>
      <c r="L262" s="61"/>
      <c r="M262" s="60"/>
      <c r="N262" s="60"/>
      <c r="O262" s="60"/>
      <c r="P262" s="61"/>
      <c r="Q262" s="61"/>
      <c r="R262" s="61"/>
      <c r="S262" s="61"/>
      <c r="T262" s="61"/>
      <c r="U262" s="60"/>
      <c r="V262" s="61"/>
      <c r="W262" s="60"/>
      <c r="X262" s="61"/>
      <c r="Y262" s="60"/>
      <c r="Z262" s="61"/>
      <c r="AA262" s="60"/>
      <c r="AB262" s="61"/>
      <c r="AC262" s="60"/>
      <c r="AD262" s="60"/>
      <c r="AE262" s="61"/>
      <c r="AF262" s="61"/>
      <c r="AG262" s="61"/>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row>
    <row r="263" spans="1:61" ht="15.75" customHeight="1">
      <c r="A263" s="60"/>
      <c r="B263" s="60"/>
      <c r="C263" s="60"/>
      <c r="D263" s="60"/>
      <c r="E263" s="60"/>
      <c r="F263" s="61"/>
      <c r="G263" s="60"/>
      <c r="H263" s="60"/>
      <c r="I263" s="60"/>
      <c r="J263" s="60"/>
      <c r="K263" s="60"/>
      <c r="L263" s="61"/>
      <c r="M263" s="60"/>
      <c r="N263" s="60"/>
      <c r="O263" s="60"/>
      <c r="P263" s="61"/>
      <c r="Q263" s="61"/>
      <c r="R263" s="61"/>
      <c r="S263" s="61"/>
      <c r="T263" s="61"/>
      <c r="U263" s="60"/>
      <c r="V263" s="61"/>
      <c r="W263" s="60"/>
      <c r="X263" s="61"/>
      <c r="Y263" s="60"/>
      <c r="Z263" s="61"/>
      <c r="AA263" s="60"/>
      <c r="AB263" s="61"/>
      <c r="AC263" s="60"/>
      <c r="AD263" s="60"/>
      <c r="AE263" s="61"/>
      <c r="AF263" s="61"/>
      <c r="AG263" s="61"/>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row>
    <row r="264" spans="1:61" ht="15.75" customHeight="1">
      <c r="A264" s="60"/>
      <c r="B264" s="60"/>
      <c r="C264" s="60"/>
      <c r="D264" s="60"/>
      <c r="E264" s="60"/>
      <c r="F264" s="61"/>
      <c r="G264" s="60"/>
      <c r="H264" s="60"/>
      <c r="I264" s="60"/>
      <c r="J264" s="60"/>
      <c r="K264" s="60"/>
      <c r="L264" s="61"/>
      <c r="M264" s="60"/>
      <c r="N264" s="60"/>
      <c r="O264" s="60"/>
      <c r="P264" s="61"/>
      <c r="Q264" s="61"/>
      <c r="R264" s="61"/>
      <c r="S264" s="61"/>
      <c r="T264" s="61"/>
      <c r="U264" s="60"/>
      <c r="V264" s="61"/>
      <c r="W264" s="60"/>
      <c r="X264" s="61"/>
      <c r="Y264" s="60"/>
      <c r="Z264" s="61"/>
      <c r="AA264" s="60"/>
      <c r="AB264" s="61"/>
      <c r="AC264" s="60"/>
      <c r="AD264" s="60"/>
      <c r="AE264" s="61"/>
      <c r="AF264" s="61"/>
      <c r="AG264" s="61"/>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row>
    <row r="265" spans="1:61" ht="15.75" customHeight="1">
      <c r="A265" s="60"/>
      <c r="B265" s="60"/>
      <c r="C265" s="60"/>
      <c r="D265" s="60"/>
      <c r="E265" s="60"/>
      <c r="F265" s="61"/>
      <c r="G265" s="60"/>
      <c r="H265" s="60"/>
      <c r="I265" s="60"/>
      <c r="J265" s="60"/>
      <c r="K265" s="60"/>
      <c r="L265" s="61"/>
      <c r="M265" s="60"/>
      <c r="N265" s="60"/>
      <c r="O265" s="60"/>
      <c r="P265" s="61"/>
      <c r="Q265" s="61"/>
      <c r="R265" s="61"/>
      <c r="S265" s="61"/>
      <c r="T265" s="61"/>
      <c r="U265" s="60"/>
      <c r="V265" s="61"/>
      <c r="W265" s="60"/>
      <c r="X265" s="61"/>
      <c r="Y265" s="60"/>
      <c r="Z265" s="61"/>
      <c r="AA265" s="60"/>
      <c r="AB265" s="61"/>
      <c r="AC265" s="60"/>
      <c r="AD265" s="60"/>
      <c r="AE265" s="61"/>
      <c r="AF265" s="61"/>
      <c r="AG265" s="61"/>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row>
    <row r="266" spans="1:61" ht="15.75" customHeight="1">
      <c r="A266" s="60"/>
      <c r="B266" s="60"/>
      <c r="C266" s="60"/>
      <c r="D266" s="60"/>
      <c r="E266" s="60"/>
      <c r="F266" s="61"/>
      <c r="G266" s="60"/>
      <c r="H266" s="60"/>
      <c r="I266" s="60"/>
      <c r="J266" s="60"/>
      <c r="K266" s="60"/>
      <c r="L266" s="61"/>
      <c r="M266" s="60"/>
      <c r="N266" s="60"/>
      <c r="O266" s="60"/>
      <c r="P266" s="61"/>
      <c r="Q266" s="61"/>
      <c r="R266" s="61"/>
      <c r="S266" s="61"/>
      <c r="T266" s="61"/>
      <c r="U266" s="60"/>
      <c r="V266" s="61"/>
      <c r="W266" s="60"/>
      <c r="X266" s="61"/>
      <c r="Y266" s="60"/>
      <c r="Z266" s="61"/>
      <c r="AA266" s="60"/>
      <c r="AB266" s="61"/>
      <c r="AC266" s="60"/>
      <c r="AD266" s="60"/>
      <c r="AE266" s="61"/>
      <c r="AF266" s="61"/>
      <c r="AG266" s="61"/>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row>
    <row r="267" spans="1:61" ht="15.75" customHeight="1">
      <c r="A267" s="60"/>
      <c r="B267" s="60"/>
      <c r="C267" s="60"/>
      <c r="D267" s="60"/>
      <c r="E267" s="60"/>
      <c r="F267" s="61"/>
      <c r="G267" s="60"/>
      <c r="H267" s="60"/>
      <c r="I267" s="60"/>
      <c r="J267" s="60"/>
      <c r="K267" s="60"/>
      <c r="L267" s="61"/>
      <c r="M267" s="60"/>
      <c r="N267" s="60"/>
      <c r="O267" s="60"/>
      <c r="P267" s="61"/>
      <c r="Q267" s="61"/>
      <c r="R267" s="61"/>
      <c r="S267" s="61"/>
      <c r="T267" s="61"/>
      <c r="U267" s="60"/>
      <c r="V267" s="61"/>
      <c r="W267" s="60"/>
      <c r="X267" s="61"/>
      <c r="Y267" s="60"/>
      <c r="Z267" s="61"/>
      <c r="AA267" s="60"/>
      <c r="AB267" s="61"/>
      <c r="AC267" s="60"/>
      <c r="AD267" s="60"/>
      <c r="AE267" s="61"/>
      <c r="AF267" s="61"/>
      <c r="AG267" s="61"/>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row>
    <row r="268" spans="1:61" ht="15.75" customHeight="1">
      <c r="A268" s="60"/>
      <c r="B268" s="60"/>
      <c r="C268" s="60"/>
      <c r="D268" s="60"/>
      <c r="E268" s="60"/>
      <c r="F268" s="61"/>
      <c r="G268" s="60"/>
      <c r="H268" s="60"/>
      <c r="I268" s="60"/>
      <c r="J268" s="60"/>
      <c r="K268" s="60"/>
      <c r="L268" s="61"/>
      <c r="M268" s="60"/>
      <c r="N268" s="60"/>
      <c r="O268" s="60"/>
      <c r="P268" s="61"/>
      <c r="Q268" s="61"/>
      <c r="R268" s="61"/>
      <c r="S268" s="61"/>
      <c r="T268" s="61"/>
      <c r="U268" s="60"/>
      <c r="V268" s="61"/>
      <c r="W268" s="60"/>
      <c r="X268" s="61"/>
      <c r="Y268" s="60"/>
      <c r="Z268" s="61"/>
      <c r="AA268" s="60"/>
      <c r="AB268" s="61"/>
      <c r="AC268" s="60"/>
      <c r="AD268" s="60"/>
      <c r="AE268" s="61"/>
      <c r="AF268" s="61"/>
      <c r="AG268" s="61"/>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row>
    <row r="269" spans="1:61" ht="15.75" customHeight="1">
      <c r="A269" s="60"/>
      <c r="B269" s="60"/>
      <c r="C269" s="60"/>
      <c r="D269" s="60"/>
      <c r="E269" s="60"/>
      <c r="F269" s="61"/>
      <c r="G269" s="60"/>
      <c r="H269" s="60"/>
      <c r="I269" s="60"/>
      <c r="J269" s="60"/>
      <c r="K269" s="60"/>
      <c r="L269" s="61"/>
      <c r="M269" s="60"/>
      <c r="N269" s="60"/>
      <c r="O269" s="60"/>
      <c r="P269" s="61"/>
      <c r="Q269" s="61"/>
      <c r="R269" s="61"/>
      <c r="S269" s="61"/>
      <c r="T269" s="61"/>
      <c r="U269" s="60"/>
      <c r="V269" s="61"/>
      <c r="W269" s="60"/>
      <c r="X269" s="61"/>
      <c r="Y269" s="60"/>
      <c r="Z269" s="61"/>
      <c r="AA269" s="60"/>
      <c r="AB269" s="61"/>
      <c r="AC269" s="60"/>
      <c r="AD269" s="60"/>
      <c r="AE269" s="61"/>
      <c r="AF269" s="61"/>
      <c r="AG269" s="61"/>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row>
    <row r="270" spans="1:61" ht="15.75" customHeight="1">
      <c r="A270" s="60"/>
      <c r="B270" s="60"/>
      <c r="C270" s="60"/>
      <c r="D270" s="60"/>
      <c r="E270" s="60"/>
      <c r="F270" s="61"/>
      <c r="G270" s="60"/>
      <c r="H270" s="60"/>
      <c r="I270" s="60"/>
      <c r="J270" s="60"/>
      <c r="K270" s="60"/>
      <c r="L270" s="61"/>
      <c r="M270" s="60"/>
      <c r="N270" s="60"/>
      <c r="O270" s="60"/>
      <c r="P270" s="61"/>
      <c r="Q270" s="61"/>
      <c r="R270" s="61"/>
      <c r="S270" s="61"/>
      <c r="T270" s="61"/>
      <c r="U270" s="60"/>
      <c r="V270" s="61"/>
      <c r="W270" s="60"/>
      <c r="X270" s="61"/>
      <c r="Y270" s="60"/>
      <c r="Z270" s="61"/>
      <c r="AA270" s="60"/>
      <c r="AB270" s="61"/>
      <c r="AC270" s="60"/>
      <c r="AD270" s="60"/>
      <c r="AE270" s="61"/>
      <c r="AF270" s="61"/>
      <c r="AG270" s="61"/>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row>
    <row r="271" spans="1:61" ht="15.75" customHeight="1">
      <c r="A271" s="60"/>
      <c r="B271" s="60"/>
      <c r="C271" s="60"/>
      <c r="D271" s="60"/>
      <c r="E271" s="60"/>
      <c r="F271" s="61"/>
      <c r="G271" s="60"/>
      <c r="H271" s="60"/>
      <c r="I271" s="60"/>
      <c r="J271" s="60"/>
      <c r="K271" s="60"/>
      <c r="L271" s="61"/>
      <c r="M271" s="60"/>
      <c r="N271" s="60"/>
      <c r="O271" s="60"/>
      <c r="P271" s="61"/>
      <c r="Q271" s="61"/>
      <c r="R271" s="61"/>
      <c r="S271" s="61"/>
      <c r="T271" s="61"/>
      <c r="U271" s="60"/>
      <c r="V271" s="61"/>
      <c r="W271" s="60"/>
      <c r="X271" s="61"/>
      <c r="Y271" s="60"/>
      <c r="Z271" s="61"/>
      <c r="AA271" s="60"/>
      <c r="AB271" s="61"/>
      <c r="AC271" s="60"/>
      <c r="AD271" s="60"/>
      <c r="AE271" s="61"/>
      <c r="AF271" s="61"/>
      <c r="AG271" s="61"/>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row>
    <row r="272" spans="1:61" ht="15.75" customHeight="1">
      <c r="A272" s="60"/>
      <c r="B272" s="60"/>
      <c r="C272" s="60"/>
      <c r="D272" s="60"/>
      <c r="E272" s="60"/>
      <c r="F272" s="61"/>
      <c r="G272" s="60"/>
      <c r="H272" s="60"/>
      <c r="I272" s="60"/>
      <c r="J272" s="60"/>
      <c r="K272" s="60"/>
      <c r="L272" s="61"/>
      <c r="M272" s="60"/>
      <c r="N272" s="60"/>
      <c r="O272" s="60"/>
      <c r="P272" s="61"/>
      <c r="Q272" s="61"/>
      <c r="R272" s="61"/>
      <c r="S272" s="61"/>
      <c r="T272" s="61"/>
      <c r="U272" s="60"/>
      <c r="V272" s="61"/>
      <c r="W272" s="60"/>
      <c r="X272" s="61"/>
      <c r="Y272" s="60"/>
      <c r="Z272" s="61"/>
      <c r="AA272" s="60"/>
      <c r="AB272" s="61"/>
      <c r="AC272" s="60"/>
      <c r="AD272" s="60"/>
      <c r="AE272" s="61"/>
      <c r="AF272" s="61"/>
      <c r="AG272" s="61"/>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row>
    <row r="273" spans="1:61" ht="15.75" customHeight="1">
      <c r="A273" s="60"/>
      <c r="B273" s="60"/>
      <c r="C273" s="60"/>
      <c r="D273" s="60"/>
      <c r="E273" s="60"/>
      <c r="F273" s="61"/>
      <c r="G273" s="60"/>
      <c r="H273" s="60"/>
      <c r="I273" s="60"/>
      <c r="J273" s="60"/>
      <c r="K273" s="60"/>
      <c r="L273" s="61"/>
      <c r="M273" s="60"/>
      <c r="N273" s="60"/>
      <c r="O273" s="60"/>
      <c r="P273" s="61"/>
      <c r="Q273" s="61"/>
      <c r="R273" s="61"/>
      <c r="S273" s="61"/>
      <c r="T273" s="61"/>
      <c r="U273" s="60"/>
      <c r="V273" s="61"/>
      <c r="W273" s="60"/>
      <c r="X273" s="61"/>
      <c r="Y273" s="60"/>
      <c r="Z273" s="61"/>
      <c r="AA273" s="60"/>
      <c r="AB273" s="61"/>
      <c r="AC273" s="60"/>
      <c r="AD273" s="60"/>
      <c r="AE273" s="61"/>
      <c r="AF273" s="61"/>
      <c r="AG273" s="61"/>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row>
    <row r="274" spans="1:61" ht="15.75" customHeight="1">
      <c r="A274" s="60"/>
      <c r="B274" s="60"/>
      <c r="C274" s="60"/>
      <c r="D274" s="60"/>
      <c r="E274" s="60"/>
      <c r="F274" s="61"/>
      <c r="G274" s="60"/>
      <c r="H274" s="60"/>
      <c r="I274" s="60"/>
      <c r="J274" s="60"/>
      <c r="K274" s="60"/>
      <c r="L274" s="61"/>
      <c r="M274" s="60"/>
      <c r="N274" s="60"/>
      <c r="O274" s="60"/>
      <c r="P274" s="61"/>
      <c r="Q274" s="61"/>
      <c r="R274" s="61"/>
      <c r="S274" s="61"/>
      <c r="T274" s="61"/>
      <c r="U274" s="60"/>
      <c r="V274" s="61"/>
      <c r="W274" s="60"/>
      <c r="X274" s="61"/>
      <c r="Y274" s="60"/>
      <c r="Z274" s="61"/>
      <c r="AA274" s="60"/>
      <c r="AB274" s="61"/>
      <c r="AC274" s="60"/>
      <c r="AD274" s="60"/>
      <c r="AE274" s="61"/>
      <c r="AF274" s="61"/>
      <c r="AG274" s="61"/>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row>
    <row r="275" spans="1:61" ht="15.75" customHeight="1">
      <c r="A275" s="60"/>
      <c r="B275" s="60"/>
      <c r="C275" s="60"/>
      <c r="D275" s="60"/>
      <c r="E275" s="60"/>
      <c r="F275" s="61"/>
      <c r="G275" s="60"/>
      <c r="H275" s="60"/>
      <c r="I275" s="60"/>
      <c r="J275" s="60"/>
      <c r="K275" s="60"/>
      <c r="L275" s="61"/>
      <c r="M275" s="60"/>
      <c r="N275" s="60"/>
      <c r="O275" s="60"/>
      <c r="P275" s="61"/>
      <c r="Q275" s="61"/>
      <c r="R275" s="61"/>
      <c r="S275" s="61"/>
      <c r="T275" s="61"/>
      <c r="U275" s="60"/>
      <c r="V275" s="61"/>
      <c r="W275" s="60"/>
      <c r="X275" s="61"/>
      <c r="Y275" s="60"/>
      <c r="Z275" s="61"/>
      <c r="AA275" s="60"/>
      <c r="AB275" s="61"/>
      <c r="AC275" s="60"/>
      <c r="AD275" s="60"/>
      <c r="AE275" s="61"/>
      <c r="AF275" s="61"/>
      <c r="AG275" s="61"/>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row>
    <row r="276" spans="1:61" ht="15.75" customHeight="1">
      <c r="A276" s="60"/>
      <c r="B276" s="60"/>
      <c r="C276" s="60"/>
      <c r="D276" s="60"/>
      <c r="E276" s="60"/>
      <c r="F276" s="61"/>
      <c r="G276" s="60"/>
      <c r="H276" s="60"/>
      <c r="I276" s="60"/>
      <c r="J276" s="60"/>
      <c r="K276" s="60"/>
      <c r="L276" s="61"/>
      <c r="M276" s="60"/>
      <c r="N276" s="60"/>
      <c r="O276" s="60"/>
      <c r="P276" s="61"/>
      <c r="Q276" s="61"/>
      <c r="R276" s="61"/>
      <c r="S276" s="61"/>
      <c r="T276" s="61"/>
      <c r="U276" s="60"/>
      <c r="V276" s="61"/>
      <c r="W276" s="60"/>
      <c r="X276" s="61"/>
      <c r="Y276" s="60"/>
      <c r="Z276" s="61"/>
      <c r="AA276" s="60"/>
      <c r="AB276" s="61"/>
      <c r="AC276" s="60"/>
      <c r="AD276" s="60"/>
      <c r="AE276" s="61"/>
      <c r="AF276" s="61"/>
      <c r="AG276" s="61"/>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row>
    <row r="277" spans="1:61" ht="15.75" customHeight="1">
      <c r="A277" s="60"/>
      <c r="B277" s="60"/>
      <c r="C277" s="60"/>
      <c r="D277" s="60"/>
      <c r="E277" s="60"/>
      <c r="F277" s="61"/>
      <c r="G277" s="60"/>
      <c r="H277" s="60"/>
      <c r="I277" s="60"/>
      <c r="J277" s="60"/>
      <c r="K277" s="60"/>
      <c r="L277" s="61"/>
      <c r="M277" s="60"/>
      <c r="N277" s="60"/>
      <c r="O277" s="60"/>
      <c r="P277" s="61"/>
      <c r="Q277" s="61"/>
      <c r="R277" s="61"/>
      <c r="S277" s="61"/>
      <c r="T277" s="61"/>
      <c r="U277" s="60"/>
      <c r="V277" s="61"/>
      <c r="W277" s="60"/>
      <c r="X277" s="61"/>
      <c r="Y277" s="60"/>
      <c r="Z277" s="61"/>
      <c r="AA277" s="60"/>
      <c r="AB277" s="61"/>
      <c r="AC277" s="60"/>
      <c r="AD277" s="60"/>
      <c r="AE277" s="61"/>
      <c r="AF277" s="61"/>
      <c r="AG277" s="61"/>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row>
    <row r="278" spans="1:61" ht="15.75" customHeight="1">
      <c r="A278" s="60"/>
      <c r="B278" s="60"/>
      <c r="C278" s="60"/>
      <c r="D278" s="60"/>
      <c r="E278" s="60"/>
      <c r="F278" s="61"/>
      <c r="G278" s="60"/>
      <c r="H278" s="60"/>
      <c r="I278" s="60"/>
      <c r="J278" s="60"/>
      <c r="K278" s="60"/>
      <c r="L278" s="61"/>
      <c r="M278" s="60"/>
      <c r="N278" s="60"/>
      <c r="O278" s="60"/>
      <c r="P278" s="61"/>
      <c r="Q278" s="61"/>
      <c r="R278" s="61"/>
      <c r="S278" s="61"/>
      <c r="T278" s="61"/>
      <c r="U278" s="60"/>
      <c r="V278" s="61"/>
      <c r="W278" s="60"/>
      <c r="X278" s="61"/>
      <c r="Y278" s="60"/>
      <c r="Z278" s="61"/>
      <c r="AA278" s="60"/>
      <c r="AB278" s="61"/>
      <c r="AC278" s="60"/>
      <c r="AD278" s="60"/>
      <c r="AE278" s="61"/>
      <c r="AF278" s="61"/>
      <c r="AG278" s="61"/>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row>
    <row r="279" spans="1:61" ht="15.75" customHeight="1">
      <c r="A279" s="60"/>
      <c r="B279" s="60"/>
      <c r="C279" s="60"/>
      <c r="D279" s="60"/>
      <c r="E279" s="60"/>
      <c r="F279" s="61"/>
      <c r="G279" s="60"/>
      <c r="H279" s="60"/>
      <c r="I279" s="60"/>
      <c r="J279" s="60"/>
      <c r="K279" s="60"/>
      <c r="L279" s="61"/>
      <c r="M279" s="60"/>
      <c r="N279" s="60"/>
      <c r="O279" s="60"/>
      <c r="P279" s="61"/>
      <c r="Q279" s="61"/>
      <c r="R279" s="61"/>
      <c r="S279" s="61"/>
      <c r="T279" s="61"/>
      <c r="U279" s="60"/>
      <c r="V279" s="61"/>
      <c r="W279" s="60"/>
      <c r="X279" s="61"/>
      <c r="Y279" s="60"/>
      <c r="Z279" s="61"/>
      <c r="AA279" s="60"/>
      <c r="AB279" s="61"/>
      <c r="AC279" s="60"/>
      <c r="AD279" s="60"/>
      <c r="AE279" s="61"/>
      <c r="AF279" s="61"/>
      <c r="AG279" s="61"/>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row>
    <row r="280" spans="1:61" ht="15.75" customHeight="1">
      <c r="A280" s="60"/>
      <c r="B280" s="60"/>
      <c r="C280" s="60"/>
      <c r="D280" s="60"/>
      <c r="E280" s="60"/>
      <c r="F280" s="61"/>
      <c r="G280" s="60"/>
      <c r="H280" s="60"/>
      <c r="I280" s="60"/>
      <c r="J280" s="60"/>
      <c r="K280" s="60"/>
      <c r="L280" s="61"/>
      <c r="M280" s="60"/>
      <c r="N280" s="60"/>
      <c r="O280" s="60"/>
      <c r="P280" s="61"/>
      <c r="Q280" s="61"/>
      <c r="R280" s="61"/>
      <c r="S280" s="61"/>
      <c r="T280" s="61"/>
      <c r="U280" s="60"/>
      <c r="V280" s="61"/>
      <c r="W280" s="60"/>
      <c r="X280" s="61"/>
      <c r="Y280" s="60"/>
      <c r="Z280" s="61"/>
      <c r="AA280" s="60"/>
      <c r="AB280" s="61"/>
      <c r="AC280" s="60"/>
      <c r="AD280" s="60"/>
      <c r="AE280" s="61"/>
      <c r="AF280" s="61"/>
      <c r="AG280" s="61"/>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row>
    <row r="281" spans="1:61" ht="15.75" customHeight="1">
      <c r="A281" s="60"/>
      <c r="B281" s="60"/>
      <c r="C281" s="60"/>
      <c r="D281" s="60"/>
      <c r="E281" s="60"/>
      <c r="F281" s="61"/>
      <c r="G281" s="60"/>
      <c r="H281" s="60"/>
      <c r="I281" s="60"/>
      <c r="J281" s="60"/>
      <c r="K281" s="60"/>
      <c r="L281" s="61"/>
      <c r="M281" s="60"/>
      <c r="N281" s="60"/>
      <c r="O281" s="60"/>
      <c r="P281" s="61"/>
      <c r="Q281" s="61"/>
      <c r="R281" s="61"/>
      <c r="S281" s="61"/>
      <c r="T281" s="61"/>
      <c r="U281" s="60"/>
      <c r="V281" s="61"/>
      <c r="W281" s="60"/>
      <c r="X281" s="61"/>
      <c r="Y281" s="60"/>
      <c r="Z281" s="61"/>
      <c r="AA281" s="60"/>
      <c r="AB281" s="61"/>
      <c r="AC281" s="60"/>
      <c r="AD281" s="60"/>
      <c r="AE281" s="61"/>
      <c r="AF281" s="61"/>
      <c r="AG281" s="61"/>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row>
    <row r="282" spans="1:61" ht="15.75" customHeight="1">
      <c r="A282" s="60"/>
      <c r="B282" s="60"/>
      <c r="C282" s="60"/>
      <c r="D282" s="60"/>
      <c r="E282" s="60"/>
      <c r="F282" s="61"/>
      <c r="G282" s="60"/>
      <c r="H282" s="60"/>
      <c r="I282" s="60"/>
      <c r="J282" s="60"/>
      <c r="K282" s="60"/>
      <c r="L282" s="61"/>
      <c r="M282" s="60"/>
      <c r="N282" s="60"/>
      <c r="O282" s="60"/>
      <c r="P282" s="61"/>
      <c r="Q282" s="61"/>
      <c r="R282" s="61"/>
      <c r="S282" s="61"/>
      <c r="T282" s="61"/>
      <c r="U282" s="60"/>
      <c r="V282" s="61"/>
      <c r="W282" s="60"/>
      <c r="X282" s="61"/>
      <c r="Y282" s="60"/>
      <c r="Z282" s="61"/>
      <c r="AA282" s="60"/>
      <c r="AB282" s="61"/>
      <c r="AC282" s="60"/>
      <c r="AD282" s="60"/>
      <c r="AE282" s="61"/>
      <c r="AF282" s="61"/>
      <c r="AG282" s="61"/>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row>
    <row r="283" spans="1:61" ht="15.75" customHeight="1">
      <c r="A283" s="60"/>
      <c r="B283" s="60"/>
      <c r="C283" s="60"/>
      <c r="D283" s="60"/>
      <c r="E283" s="60"/>
      <c r="F283" s="61"/>
      <c r="G283" s="60"/>
      <c r="H283" s="60"/>
      <c r="I283" s="60"/>
      <c r="J283" s="60"/>
      <c r="K283" s="60"/>
      <c r="L283" s="61"/>
      <c r="M283" s="60"/>
      <c r="N283" s="60"/>
      <c r="O283" s="60"/>
      <c r="P283" s="61"/>
      <c r="Q283" s="61"/>
      <c r="R283" s="61"/>
      <c r="S283" s="61"/>
      <c r="T283" s="61"/>
      <c r="U283" s="60"/>
      <c r="V283" s="61"/>
      <c r="W283" s="60"/>
      <c r="X283" s="61"/>
      <c r="Y283" s="60"/>
      <c r="Z283" s="61"/>
      <c r="AA283" s="60"/>
      <c r="AB283" s="61"/>
      <c r="AC283" s="60"/>
      <c r="AD283" s="60"/>
      <c r="AE283" s="61"/>
      <c r="AF283" s="61"/>
      <c r="AG283" s="61"/>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row>
    <row r="284" spans="1:61" ht="15.75" customHeight="1">
      <c r="A284" s="60"/>
      <c r="B284" s="60"/>
      <c r="C284" s="60"/>
      <c r="D284" s="60"/>
      <c r="E284" s="60"/>
      <c r="F284" s="61"/>
      <c r="G284" s="60"/>
      <c r="H284" s="60"/>
      <c r="I284" s="60"/>
      <c r="J284" s="60"/>
      <c r="K284" s="60"/>
      <c r="L284" s="61"/>
      <c r="M284" s="60"/>
      <c r="N284" s="60"/>
      <c r="O284" s="60"/>
      <c r="P284" s="61"/>
      <c r="Q284" s="61"/>
      <c r="R284" s="61"/>
      <c r="S284" s="61"/>
      <c r="T284" s="61"/>
      <c r="U284" s="60"/>
      <c r="V284" s="61"/>
      <c r="W284" s="60"/>
      <c r="X284" s="61"/>
      <c r="Y284" s="60"/>
      <c r="Z284" s="61"/>
      <c r="AA284" s="60"/>
      <c r="AB284" s="61"/>
      <c r="AC284" s="60"/>
      <c r="AD284" s="60"/>
      <c r="AE284" s="61"/>
      <c r="AF284" s="61"/>
      <c r="AG284" s="61"/>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row>
    <row r="285" spans="1:61" ht="15.75" customHeight="1">
      <c r="A285" s="60"/>
      <c r="B285" s="60"/>
      <c r="C285" s="60"/>
      <c r="D285" s="60"/>
      <c r="E285" s="60"/>
      <c r="F285" s="61"/>
      <c r="G285" s="60"/>
      <c r="H285" s="60"/>
      <c r="I285" s="60"/>
      <c r="J285" s="60"/>
      <c r="K285" s="60"/>
      <c r="L285" s="61"/>
      <c r="M285" s="60"/>
      <c r="N285" s="60"/>
      <c r="O285" s="60"/>
      <c r="P285" s="61"/>
      <c r="Q285" s="61"/>
      <c r="R285" s="61"/>
      <c r="S285" s="61"/>
      <c r="T285" s="61"/>
      <c r="U285" s="60"/>
      <c r="V285" s="61"/>
      <c r="W285" s="60"/>
      <c r="X285" s="61"/>
      <c r="Y285" s="60"/>
      <c r="Z285" s="61"/>
      <c r="AA285" s="60"/>
      <c r="AB285" s="61"/>
      <c r="AC285" s="60"/>
      <c r="AD285" s="60"/>
      <c r="AE285" s="61"/>
      <c r="AF285" s="61"/>
      <c r="AG285" s="61"/>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row>
    <row r="286" spans="1:61" ht="15.75" customHeight="1">
      <c r="A286" s="60"/>
      <c r="B286" s="60"/>
      <c r="C286" s="60"/>
      <c r="D286" s="60"/>
      <c r="E286" s="60"/>
      <c r="F286" s="61"/>
      <c r="G286" s="60"/>
      <c r="H286" s="60"/>
      <c r="I286" s="60"/>
      <c r="J286" s="60"/>
      <c r="K286" s="60"/>
      <c r="L286" s="61"/>
      <c r="M286" s="60"/>
      <c r="N286" s="60"/>
      <c r="O286" s="60"/>
      <c r="P286" s="61"/>
      <c r="Q286" s="61"/>
      <c r="R286" s="61"/>
      <c r="S286" s="61"/>
      <c r="T286" s="61"/>
      <c r="U286" s="60"/>
      <c r="V286" s="61"/>
      <c r="W286" s="60"/>
      <c r="X286" s="61"/>
      <c r="Y286" s="60"/>
      <c r="Z286" s="61"/>
      <c r="AA286" s="60"/>
      <c r="AB286" s="61"/>
      <c r="AC286" s="60"/>
      <c r="AD286" s="60"/>
      <c r="AE286" s="61"/>
      <c r="AF286" s="61"/>
      <c r="AG286" s="61"/>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row>
    <row r="287" spans="1:61" ht="15.75" customHeight="1">
      <c r="A287" s="60"/>
      <c r="B287" s="60"/>
      <c r="C287" s="60"/>
      <c r="D287" s="60"/>
      <c r="E287" s="60"/>
      <c r="F287" s="61"/>
      <c r="G287" s="60"/>
      <c r="H287" s="60"/>
      <c r="I287" s="60"/>
      <c r="J287" s="60"/>
      <c r="K287" s="60"/>
      <c r="L287" s="61"/>
      <c r="M287" s="60"/>
      <c r="N287" s="60"/>
      <c r="O287" s="60"/>
      <c r="P287" s="61"/>
      <c r="Q287" s="61"/>
      <c r="R287" s="61"/>
      <c r="S287" s="61"/>
      <c r="T287" s="61"/>
      <c r="U287" s="60"/>
      <c r="V287" s="61"/>
      <c r="W287" s="60"/>
      <c r="X287" s="61"/>
      <c r="Y287" s="60"/>
      <c r="Z287" s="61"/>
      <c r="AA287" s="60"/>
      <c r="AB287" s="61"/>
      <c r="AC287" s="60"/>
      <c r="AD287" s="60"/>
      <c r="AE287" s="61"/>
      <c r="AF287" s="61"/>
      <c r="AG287" s="61"/>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row>
    <row r="288" spans="1:61" ht="15.75" customHeight="1">
      <c r="A288" s="60"/>
      <c r="B288" s="60"/>
      <c r="C288" s="60"/>
      <c r="D288" s="60"/>
      <c r="E288" s="60"/>
      <c r="F288" s="61"/>
      <c r="G288" s="60"/>
      <c r="H288" s="60"/>
      <c r="I288" s="60"/>
      <c r="J288" s="60"/>
      <c r="K288" s="60"/>
      <c r="L288" s="61"/>
      <c r="M288" s="60"/>
      <c r="N288" s="60"/>
      <c r="O288" s="60"/>
      <c r="P288" s="61"/>
      <c r="Q288" s="61"/>
      <c r="R288" s="61"/>
      <c r="S288" s="61"/>
      <c r="T288" s="61"/>
      <c r="U288" s="60"/>
      <c r="V288" s="61"/>
      <c r="W288" s="60"/>
      <c r="X288" s="61"/>
      <c r="Y288" s="60"/>
      <c r="Z288" s="61"/>
      <c r="AA288" s="60"/>
      <c r="AB288" s="61"/>
      <c r="AC288" s="60"/>
      <c r="AD288" s="60"/>
      <c r="AE288" s="61"/>
      <c r="AF288" s="61"/>
      <c r="AG288" s="61"/>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row>
    <row r="289" spans="1:61" ht="15.75" customHeight="1">
      <c r="A289" s="60"/>
      <c r="B289" s="60"/>
      <c r="C289" s="60"/>
      <c r="D289" s="60"/>
      <c r="E289" s="60"/>
      <c r="F289" s="61"/>
      <c r="G289" s="60"/>
      <c r="H289" s="60"/>
      <c r="I289" s="60"/>
      <c r="J289" s="60"/>
      <c r="K289" s="60"/>
      <c r="L289" s="61"/>
      <c r="M289" s="60"/>
      <c r="N289" s="60"/>
      <c r="O289" s="60"/>
      <c r="P289" s="61"/>
      <c r="Q289" s="61"/>
      <c r="R289" s="61"/>
      <c r="S289" s="61"/>
      <c r="T289" s="61"/>
      <c r="U289" s="60"/>
      <c r="V289" s="61"/>
      <c r="W289" s="60"/>
      <c r="X289" s="61"/>
      <c r="Y289" s="60"/>
      <c r="Z289" s="61"/>
      <c r="AA289" s="60"/>
      <c r="AB289" s="61"/>
      <c r="AC289" s="60"/>
      <c r="AD289" s="60"/>
      <c r="AE289" s="61"/>
      <c r="AF289" s="61"/>
      <c r="AG289" s="61"/>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row>
    <row r="290" spans="1:61" ht="15.75" customHeight="1">
      <c r="A290" s="60"/>
      <c r="B290" s="60"/>
      <c r="C290" s="60"/>
      <c r="D290" s="60"/>
      <c r="E290" s="60"/>
      <c r="F290" s="61"/>
      <c r="G290" s="60"/>
      <c r="H290" s="60"/>
      <c r="I290" s="60"/>
      <c r="J290" s="60"/>
      <c r="K290" s="60"/>
      <c r="L290" s="61"/>
      <c r="M290" s="60"/>
      <c r="N290" s="60"/>
      <c r="O290" s="60"/>
      <c r="P290" s="61"/>
      <c r="Q290" s="61"/>
      <c r="R290" s="61"/>
      <c r="S290" s="61"/>
      <c r="T290" s="61"/>
      <c r="U290" s="60"/>
      <c r="V290" s="61"/>
      <c r="W290" s="60"/>
      <c r="X290" s="61"/>
      <c r="Y290" s="60"/>
      <c r="Z290" s="61"/>
      <c r="AA290" s="60"/>
      <c r="AB290" s="61"/>
      <c r="AC290" s="60"/>
      <c r="AD290" s="60"/>
      <c r="AE290" s="61"/>
      <c r="AF290" s="61"/>
      <c r="AG290" s="61"/>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row>
    <row r="291" spans="1:61" ht="15.75" customHeight="1">
      <c r="A291" s="60"/>
      <c r="B291" s="60"/>
      <c r="C291" s="60"/>
      <c r="D291" s="60"/>
      <c r="E291" s="60"/>
      <c r="F291" s="61"/>
      <c r="G291" s="60"/>
      <c r="H291" s="60"/>
      <c r="I291" s="60"/>
      <c r="J291" s="60"/>
      <c r="K291" s="60"/>
      <c r="L291" s="61"/>
      <c r="M291" s="60"/>
      <c r="N291" s="60"/>
      <c r="O291" s="60"/>
      <c r="P291" s="61"/>
      <c r="Q291" s="61"/>
      <c r="R291" s="61"/>
      <c r="S291" s="61"/>
      <c r="T291" s="61"/>
      <c r="U291" s="60"/>
      <c r="V291" s="61"/>
      <c r="W291" s="60"/>
      <c r="X291" s="61"/>
      <c r="Y291" s="60"/>
      <c r="Z291" s="61"/>
      <c r="AA291" s="60"/>
      <c r="AB291" s="61"/>
      <c r="AC291" s="60"/>
      <c r="AD291" s="60"/>
      <c r="AE291" s="61"/>
      <c r="AF291" s="61"/>
      <c r="AG291" s="61"/>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row>
    <row r="292" spans="1:61" ht="15.75" customHeight="1">
      <c r="A292" s="60"/>
      <c r="B292" s="60"/>
      <c r="C292" s="60"/>
      <c r="D292" s="60"/>
      <c r="E292" s="60"/>
      <c r="F292" s="61"/>
      <c r="G292" s="60"/>
      <c r="H292" s="60"/>
      <c r="I292" s="60"/>
      <c r="J292" s="60"/>
      <c r="K292" s="60"/>
      <c r="L292" s="61"/>
      <c r="M292" s="60"/>
      <c r="N292" s="60"/>
      <c r="O292" s="60"/>
      <c r="P292" s="61"/>
      <c r="Q292" s="61"/>
      <c r="R292" s="61"/>
      <c r="S292" s="61"/>
      <c r="T292" s="61"/>
      <c r="U292" s="60"/>
      <c r="V292" s="61"/>
      <c r="W292" s="60"/>
      <c r="X292" s="61"/>
      <c r="Y292" s="60"/>
      <c r="Z292" s="61"/>
      <c r="AA292" s="60"/>
      <c r="AB292" s="61"/>
      <c r="AC292" s="60"/>
      <c r="AD292" s="60"/>
      <c r="AE292" s="61"/>
      <c r="AF292" s="61"/>
      <c r="AG292" s="61"/>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row>
    <row r="293" spans="1:61" ht="15.75" customHeight="1">
      <c r="A293" s="60"/>
      <c r="B293" s="60"/>
      <c r="C293" s="60"/>
      <c r="D293" s="60"/>
      <c r="E293" s="60"/>
      <c r="F293" s="61"/>
      <c r="G293" s="60"/>
      <c r="H293" s="60"/>
      <c r="I293" s="60"/>
      <c r="J293" s="60"/>
      <c r="K293" s="60"/>
      <c r="L293" s="61"/>
      <c r="M293" s="60"/>
      <c r="N293" s="60"/>
      <c r="O293" s="60"/>
      <c r="P293" s="61"/>
      <c r="Q293" s="61"/>
      <c r="R293" s="61"/>
      <c r="S293" s="61"/>
      <c r="T293" s="61"/>
      <c r="U293" s="60"/>
      <c r="V293" s="61"/>
      <c r="W293" s="60"/>
      <c r="X293" s="61"/>
      <c r="Y293" s="60"/>
      <c r="Z293" s="61"/>
      <c r="AA293" s="60"/>
      <c r="AB293" s="61"/>
      <c r="AC293" s="60"/>
      <c r="AD293" s="60"/>
      <c r="AE293" s="61"/>
      <c r="AF293" s="61"/>
      <c r="AG293" s="61"/>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row>
    <row r="294" spans="1:61" ht="15.75" customHeight="1">
      <c r="A294" s="60"/>
      <c r="B294" s="60"/>
      <c r="C294" s="60"/>
      <c r="D294" s="60"/>
      <c r="E294" s="60"/>
      <c r="F294" s="61"/>
      <c r="G294" s="60"/>
      <c r="H294" s="60"/>
      <c r="I294" s="60"/>
      <c r="J294" s="60"/>
      <c r="K294" s="60"/>
      <c r="L294" s="61"/>
      <c r="M294" s="60"/>
      <c r="N294" s="60"/>
      <c r="O294" s="60"/>
      <c r="P294" s="61"/>
      <c r="Q294" s="61"/>
      <c r="R294" s="61"/>
      <c r="S294" s="61"/>
      <c r="T294" s="61"/>
      <c r="U294" s="60"/>
      <c r="V294" s="61"/>
      <c r="W294" s="60"/>
      <c r="X294" s="61"/>
      <c r="Y294" s="60"/>
      <c r="Z294" s="61"/>
      <c r="AA294" s="60"/>
      <c r="AB294" s="61"/>
      <c r="AC294" s="60"/>
      <c r="AD294" s="60"/>
      <c r="AE294" s="61"/>
      <c r="AF294" s="61"/>
      <c r="AG294" s="61"/>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row>
    <row r="295" spans="1:61" ht="15.75" customHeight="1">
      <c r="A295" s="60"/>
      <c r="B295" s="60"/>
      <c r="C295" s="60"/>
      <c r="D295" s="60"/>
      <c r="E295" s="60"/>
      <c r="F295" s="61"/>
      <c r="G295" s="60"/>
      <c r="H295" s="60"/>
      <c r="I295" s="60"/>
      <c r="J295" s="60"/>
      <c r="K295" s="60"/>
      <c r="L295" s="61"/>
      <c r="M295" s="60"/>
      <c r="N295" s="60"/>
      <c r="O295" s="60"/>
      <c r="P295" s="61"/>
      <c r="Q295" s="61"/>
      <c r="R295" s="61"/>
      <c r="S295" s="61"/>
      <c r="T295" s="61"/>
      <c r="U295" s="60"/>
      <c r="V295" s="61"/>
      <c r="W295" s="60"/>
      <c r="X295" s="61"/>
      <c r="Y295" s="60"/>
      <c r="Z295" s="61"/>
      <c r="AA295" s="60"/>
      <c r="AB295" s="61"/>
      <c r="AC295" s="60"/>
      <c r="AD295" s="60"/>
      <c r="AE295" s="61"/>
      <c r="AF295" s="61"/>
      <c r="AG295" s="61"/>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row>
    <row r="296" spans="1:61" ht="15.75" customHeight="1">
      <c r="A296" s="60"/>
      <c r="B296" s="60"/>
      <c r="C296" s="60"/>
      <c r="D296" s="60"/>
      <c r="E296" s="60"/>
      <c r="F296" s="61"/>
      <c r="G296" s="60"/>
      <c r="H296" s="60"/>
      <c r="I296" s="60"/>
      <c r="J296" s="60"/>
      <c r="K296" s="60"/>
      <c r="L296" s="61"/>
      <c r="M296" s="60"/>
      <c r="N296" s="60"/>
      <c r="O296" s="60"/>
      <c r="P296" s="61"/>
      <c r="Q296" s="61"/>
      <c r="R296" s="61"/>
      <c r="S296" s="61"/>
      <c r="T296" s="61"/>
      <c r="U296" s="60"/>
      <c r="V296" s="61"/>
      <c r="W296" s="60"/>
      <c r="X296" s="61"/>
      <c r="Y296" s="60"/>
      <c r="Z296" s="61"/>
      <c r="AA296" s="60"/>
      <c r="AB296" s="61"/>
      <c r="AC296" s="60"/>
      <c r="AD296" s="60"/>
      <c r="AE296" s="61"/>
      <c r="AF296" s="61"/>
      <c r="AG296" s="61"/>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row>
    <row r="297" spans="1:61" ht="15.75" customHeight="1">
      <c r="A297" s="60"/>
      <c r="B297" s="60"/>
      <c r="C297" s="60"/>
      <c r="D297" s="60"/>
      <c r="E297" s="60"/>
      <c r="F297" s="61"/>
      <c r="G297" s="60"/>
      <c r="H297" s="60"/>
      <c r="I297" s="60"/>
      <c r="J297" s="60"/>
      <c r="K297" s="60"/>
      <c r="L297" s="61"/>
      <c r="M297" s="60"/>
      <c r="N297" s="60"/>
      <c r="O297" s="60"/>
      <c r="P297" s="61"/>
      <c r="Q297" s="61"/>
      <c r="R297" s="61"/>
      <c r="S297" s="61"/>
      <c r="T297" s="61"/>
      <c r="U297" s="60"/>
      <c r="V297" s="61"/>
      <c r="W297" s="60"/>
      <c r="X297" s="61"/>
      <c r="Y297" s="60"/>
      <c r="Z297" s="61"/>
      <c r="AA297" s="60"/>
      <c r="AB297" s="61"/>
      <c r="AC297" s="60"/>
      <c r="AD297" s="60"/>
      <c r="AE297" s="61"/>
      <c r="AF297" s="61"/>
      <c r="AG297" s="61"/>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row>
    <row r="298" spans="1:61" ht="15.75" customHeight="1">
      <c r="A298" s="60"/>
      <c r="B298" s="60"/>
      <c r="C298" s="60"/>
      <c r="D298" s="60"/>
      <c r="E298" s="60"/>
      <c r="F298" s="61"/>
      <c r="G298" s="60"/>
      <c r="H298" s="60"/>
      <c r="I298" s="60"/>
      <c r="J298" s="60"/>
      <c r="K298" s="60"/>
      <c r="L298" s="61"/>
      <c r="M298" s="60"/>
      <c r="N298" s="60"/>
      <c r="O298" s="60"/>
      <c r="P298" s="61"/>
      <c r="Q298" s="61"/>
      <c r="R298" s="61"/>
      <c r="S298" s="61"/>
      <c r="T298" s="61"/>
      <c r="U298" s="60"/>
      <c r="V298" s="61"/>
      <c r="W298" s="60"/>
      <c r="X298" s="61"/>
      <c r="Y298" s="60"/>
      <c r="Z298" s="61"/>
      <c r="AA298" s="60"/>
      <c r="AB298" s="61"/>
      <c r="AC298" s="60"/>
      <c r="AD298" s="60"/>
      <c r="AE298" s="61"/>
      <c r="AF298" s="61"/>
      <c r="AG298" s="61"/>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row>
    <row r="299" spans="1:61" ht="15.75" customHeight="1">
      <c r="A299" s="60"/>
      <c r="B299" s="60"/>
      <c r="C299" s="60"/>
      <c r="D299" s="60"/>
      <c r="E299" s="60"/>
      <c r="F299" s="61"/>
      <c r="G299" s="60"/>
      <c r="H299" s="60"/>
      <c r="I299" s="60"/>
      <c r="J299" s="60"/>
      <c r="K299" s="60"/>
      <c r="L299" s="61"/>
      <c r="M299" s="60"/>
      <c r="N299" s="60"/>
      <c r="O299" s="60"/>
      <c r="P299" s="61"/>
      <c r="Q299" s="61"/>
      <c r="R299" s="61"/>
      <c r="S299" s="61"/>
      <c r="T299" s="61"/>
      <c r="U299" s="60"/>
      <c r="V299" s="61"/>
      <c r="W299" s="60"/>
      <c r="X299" s="61"/>
      <c r="Y299" s="60"/>
      <c r="Z299" s="61"/>
      <c r="AA299" s="60"/>
      <c r="AB299" s="61"/>
      <c r="AC299" s="60"/>
      <c r="AD299" s="60"/>
      <c r="AE299" s="61"/>
      <c r="AF299" s="61"/>
      <c r="AG299" s="61"/>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row>
    <row r="300" spans="1:61" ht="15.75" customHeight="1">
      <c r="A300" s="60"/>
      <c r="B300" s="60"/>
      <c r="C300" s="60"/>
      <c r="D300" s="60"/>
      <c r="E300" s="60"/>
      <c r="F300" s="61"/>
      <c r="G300" s="60"/>
      <c r="H300" s="60"/>
      <c r="I300" s="60"/>
      <c r="J300" s="60"/>
      <c r="K300" s="60"/>
      <c r="L300" s="61"/>
      <c r="M300" s="60"/>
      <c r="N300" s="60"/>
      <c r="O300" s="60"/>
      <c r="P300" s="61"/>
      <c r="Q300" s="61"/>
      <c r="R300" s="61"/>
      <c r="S300" s="61"/>
      <c r="T300" s="61"/>
      <c r="U300" s="60"/>
      <c r="V300" s="61"/>
      <c r="W300" s="60"/>
      <c r="X300" s="61"/>
      <c r="Y300" s="60"/>
      <c r="Z300" s="61"/>
      <c r="AA300" s="60"/>
      <c r="AB300" s="61"/>
      <c r="AC300" s="60"/>
      <c r="AD300" s="60"/>
      <c r="AE300" s="61"/>
      <c r="AF300" s="61"/>
      <c r="AG300" s="61"/>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row>
    <row r="301" spans="1:61" ht="15.75" customHeight="1">
      <c r="A301" s="60"/>
      <c r="B301" s="60"/>
      <c r="C301" s="60"/>
      <c r="D301" s="60"/>
      <c r="E301" s="60"/>
      <c r="F301" s="61"/>
      <c r="G301" s="60"/>
      <c r="H301" s="60"/>
      <c r="I301" s="60"/>
      <c r="J301" s="60"/>
      <c r="K301" s="60"/>
      <c r="L301" s="61"/>
      <c r="M301" s="60"/>
      <c r="N301" s="60"/>
      <c r="O301" s="60"/>
      <c r="P301" s="61"/>
      <c r="Q301" s="61"/>
      <c r="R301" s="61"/>
      <c r="S301" s="61"/>
      <c r="T301" s="61"/>
      <c r="U301" s="60"/>
      <c r="V301" s="61"/>
      <c r="W301" s="60"/>
      <c r="X301" s="61"/>
      <c r="Y301" s="60"/>
      <c r="Z301" s="61"/>
      <c r="AA301" s="60"/>
      <c r="AB301" s="61"/>
      <c r="AC301" s="60"/>
      <c r="AD301" s="60"/>
      <c r="AE301" s="61"/>
      <c r="AF301" s="61"/>
      <c r="AG301" s="61"/>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row>
    <row r="302" spans="1:61" ht="15.75" customHeight="1">
      <c r="A302" s="60"/>
      <c r="B302" s="60"/>
      <c r="C302" s="60"/>
      <c r="D302" s="60"/>
      <c r="E302" s="60"/>
      <c r="F302" s="61"/>
      <c r="G302" s="60"/>
      <c r="H302" s="60"/>
      <c r="I302" s="60"/>
      <c r="J302" s="60"/>
      <c r="K302" s="60"/>
      <c r="L302" s="61"/>
      <c r="M302" s="60"/>
      <c r="N302" s="60"/>
      <c r="O302" s="60"/>
      <c r="P302" s="61"/>
      <c r="Q302" s="61"/>
      <c r="R302" s="61"/>
      <c r="S302" s="61"/>
      <c r="T302" s="61"/>
      <c r="U302" s="60"/>
      <c r="V302" s="61"/>
      <c r="W302" s="60"/>
      <c r="X302" s="61"/>
      <c r="Y302" s="60"/>
      <c r="Z302" s="61"/>
      <c r="AA302" s="60"/>
      <c r="AB302" s="61"/>
      <c r="AC302" s="60"/>
      <c r="AD302" s="60"/>
      <c r="AE302" s="61"/>
      <c r="AF302" s="61"/>
      <c r="AG302" s="61"/>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row>
    <row r="303" spans="1:61" ht="15.75" customHeight="1">
      <c r="A303" s="60"/>
      <c r="B303" s="60"/>
      <c r="C303" s="60"/>
      <c r="D303" s="60"/>
      <c r="E303" s="60"/>
      <c r="F303" s="61"/>
      <c r="G303" s="60"/>
      <c r="H303" s="60"/>
      <c r="I303" s="60"/>
      <c r="J303" s="60"/>
      <c r="K303" s="60"/>
      <c r="L303" s="61"/>
      <c r="M303" s="60"/>
      <c r="N303" s="60"/>
      <c r="O303" s="60"/>
      <c r="P303" s="61"/>
      <c r="Q303" s="61"/>
      <c r="R303" s="61"/>
      <c r="S303" s="61"/>
      <c r="T303" s="61"/>
      <c r="U303" s="60"/>
      <c r="V303" s="61"/>
      <c r="W303" s="60"/>
      <c r="X303" s="61"/>
      <c r="Y303" s="60"/>
      <c r="Z303" s="61"/>
      <c r="AA303" s="60"/>
      <c r="AB303" s="61"/>
      <c r="AC303" s="60"/>
      <c r="AD303" s="60"/>
      <c r="AE303" s="61"/>
      <c r="AF303" s="61"/>
      <c r="AG303" s="61"/>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row>
    <row r="304" spans="1:61" ht="15.75" customHeight="1">
      <c r="A304" s="60"/>
      <c r="B304" s="60"/>
      <c r="C304" s="60"/>
      <c r="D304" s="60"/>
      <c r="E304" s="60"/>
      <c r="F304" s="61"/>
      <c r="G304" s="60"/>
      <c r="H304" s="60"/>
      <c r="I304" s="60"/>
      <c r="J304" s="60"/>
      <c r="K304" s="60"/>
      <c r="L304" s="61"/>
      <c r="M304" s="60"/>
      <c r="N304" s="60"/>
      <c r="O304" s="60"/>
      <c r="P304" s="61"/>
      <c r="Q304" s="61"/>
      <c r="R304" s="61"/>
      <c r="S304" s="61"/>
      <c r="T304" s="61"/>
      <c r="U304" s="60"/>
      <c r="V304" s="61"/>
      <c r="W304" s="60"/>
      <c r="X304" s="61"/>
      <c r="Y304" s="60"/>
      <c r="Z304" s="61"/>
      <c r="AA304" s="60"/>
      <c r="AB304" s="61"/>
      <c r="AC304" s="60"/>
      <c r="AD304" s="60"/>
      <c r="AE304" s="61"/>
      <c r="AF304" s="61"/>
      <c r="AG304" s="61"/>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row>
    <row r="305" spans="1:61" ht="15.75" customHeight="1">
      <c r="A305" s="60"/>
      <c r="B305" s="60"/>
      <c r="C305" s="60"/>
      <c r="D305" s="60"/>
      <c r="E305" s="60"/>
      <c r="F305" s="61"/>
      <c r="G305" s="60"/>
      <c r="H305" s="60"/>
      <c r="I305" s="60"/>
      <c r="J305" s="60"/>
      <c r="K305" s="60"/>
      <c r="L305" s="61"/>
      <c r="M305" s="60"/>
      <c r="N305" s="60"/>
      <c r="O305" s="60"/>
      <c r="P305" s="61"/>
      <c r="Q305" s="61"/>
      <c r="R305" s="61"/>
      <c r="S305" s="61"/>
      <c r="T305" s="61"/>
      <c r="U305" s="60"/>
      <c r="V305" s="61"/>
      <c r="W305" s="60"/>
      <c r="X305" s="61"/>
      <c r="Y305" s="60"/>
      <c r="Z305" s="61"/>
      <c r="AA305" s="60"/>
      <c r="AB305" s="61"/>
      <c r="AC305" s="60"/>
      <c r="AD305" s="60"/>
      <c r="AE305" s="61"/>
      <c r="AF305" s="61"/>
      <c r="AG305" s="61"/>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row>
    <row r="306" spans="1:61" ht="15.75" customHeight="1">
      <c r="A306" s="60"/>
      <c r="B306" s="60"/>
      <c r="C306" s="60"/>
      <c r="D306" s="60"/>
      <c r="E306" s="60"/>
      <c r="F306" s="61"/>
      <c r="G306" s="60"/>
      <c r="H306" s="60"/>
      <c r="I306" s="60"/>
      <c r="J306" s="60"/>
      <c r="K306" s="60"/>
      <c r="L306" s="61"/>
      <c r="M306" s="60"/>
      <c r="N306" s="60"/>
      <c r="O306" s="60"/>
      <c r="P306" s="61"/>
      <c r="Q306" s="61"/>
      <c r="R306" s="61"/>
      <c r="S306" s="61"/>
      <c r="T306" s="61"/>
      <c r="U306" s="60"/>
      <c r="V306" s="61"/>
      <c r="W306" s="60"/>
      <c r="X306" s="61"/>
      <c r="Y306" s="60"/>
      <c r="Z306" s="61"/>
      <c r="AA306" s="60"/>
      <c r="AB306" s="61"/>
      <c r="AC306" s="60"/>
      <c r="AD306" s="60"/>
      <c r="AE306" s="61"/>
      <c r="AF306" s="61"/>
      <c r="AG306" s="61"/>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row>
    <row r="307" spans="1:61" ht="15.75" customHeight="1">
      <c r="A307" s="60"/>
      <c r="B307" s="60"/>
      <c r="C307" s="60"/>
      <c r="D307" s="60"/>
      <c r="E307" s="60"/>
      <c r="F307" s="61"/>
      <c r="G307" s="60"/>
      <c r="H307" s="60"/>
      <c r="I307" s="60"/>
      <c r="J307" s="60"/>
      <c r="K307" s="60"/>
      <c r="L307" s="61"/>
      <c r="M307" s="60"/>
      <c r="N307" s="60"/>
      <c r="O307" s="60"/>
      <c r="P307" s="61"/>
      <c r="Q307" s="61"/>
      <c r="R307" s="61"/>
      <c r="S307" s="61"/>
      <c r="T307" s="61"/>
      <c r="U307" s="60"/>
      <c r="V307" s="61"/>
      <c r="W307" s="60"/>
      <c r="X307" s="61"/>
      <c r="Y307" s="60"/>
      <c r="Z307" s="61"/>
      <c r="AA307" s="60"/>
      <c r="AB307" s="61"/>
      <c r="AC307" s="60"/>
      <c r="AD307" s="60"/>
      <c r="AE307" s="61"/>
      <c r="AF307" s="61"/>
      <c r="AG307" s="61"/>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row>
    <row r="308" spans="1:61" ht="15.75" customHeight="1">
      <c r="A308" s="60"/>
      <c r="B308" s="60"/>
      <c r="C308" s="60"/>
      <c r="D308" s="60"/>
      <c r="E308" s="60"/>
      <c r="F308" s="61"/>
      <c r="G308" s="60"/>
      <c r="H308" s="60"/>
      <c r="I308" s="60"/>
      <c r="J308" s="60"/>
      <c r="K308" s="60"/>
      <c r="L308" s="61"/>
      <c r="M308" s="60"/>
      <c r="N308" s="60"/>
      <c r="O308" s="60"/>
      <c r="P308" s="61"/>
      <c r="Q308" s="61"/>
      <c r="R308" s="61"/>
      <c r="S308" s="61"/>
      <c r="T308" s="61"/>
      <c r="U308" s="60"/>
      <c r="V308" s="61"/>
      <c r="W308" s="60"/>
      <c r="X308" s="61"/>
      <c r="Y308" s="60"/>
      <c r="Z308" s="61"/>
      <c r="AA308" s="60"/>
      <c r="AB308" s="61"/>
      <c r="AC308" s="60"/>
      <c r="AD308" s="60"/>
      <c r="AE308" s="61"/>
      <c r="AF308" s="61"/>
      <c r="AG308" s="61"/>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row>
    <row r="309" spans="1:61" ht="15.75" customHeight="1">
      <c r="A309" s="60"/>
      <c r="B309" s="60"/>
      <c r="C309" s="60"/>
      <c r="D309" s="60"/>
      <c r="E309" s="60"/>
      <c r="F309" s="61"/>
      <c r="G309" s="60"/>
      <c r="H309" s="60"/>
      <c r="I309" s="60"/>
      <c r="J309" s="60"/>
      <c r="K309" s="60"/>
      <c r="L309" s="61"/>
      <c r="M309" s="60"/>
      <c r="N309" s="60"/>
      <c r="O309" s="60"/>
      <c r="P309" s="61"/>
      <c r="Q309" s="61"/>
      <c r="R309" s="61"/>
      <c r="S309" s="61"/>
      <c r="T309" s="61"/>
      <c r="U309" s="60"/>
      <c r="V309" s="61"/>
      <c r="W309" s="60"/>
      <c r="X309" s="61"/>
      <c r="Y309" s="60"/>
      <c r="Z309" s="61"/>
      <c r="AA309" s="60"/>
      <c r="AB309" s="61"/>
      <c r="AC309" s="60"/>
      <c r="AD309" s="60"/>
      <c r="AE309" s="61"/>
      <c r="AF309" s="61"/>
      <c r="AG309" s="61"/>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row>
    <row r="310" spans="1:61" ht="15.75" customHeight="1">
      <c r="A310" s="60"/>
      <c r="B310" s="60"/>
      <c r="C310" s="60"/>
      <c r="D310" s="60"/>
      <c r="E310" s="60"/>
      <c r="F310" s="61"/>
      <c r="G310" s="60"/>
      <c r="H310" s="60"/>
      <c r="I310" s="60"/>
      <c r="J310" s="60"/>
      <c r="K310" s="60"/>
      <c r="L310" s="61"/>
      <c r="M310" s="60"/>
      <c r="N310" s="60"/>
      <c r="O310" s="60"/>
      <c r="P310" s="61"/>
      <c r="Q310" s="61"/>
      <c r="R310" s="61"/>
      <c r="S310" s="61"/>
      <c r="T310" s="61"/>
      <c r="U310" s="60"/>
      <c r="V310" s="61"/>
      <c r="W310" s="60"/>
      <c r="X310" s="61"/>
      <c r="Y310" s="60"/>
      <c r="Z310" s="61"/>
      <c r="AA310" s="60"/>
      <c r="AB310" s="61"/>
      <c r="AC310" s="60"/>
      <c r="AD310" s="60"/>
      <c r="AE310" s="61"/>
      <c r="AF310" s="61"/>
      <c r="AG310" s="61"/>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row>
    <row r="311" spans="1:61" ht="15.75" customHeight="1">
      <c r="A311" s="60"/>
      <c r="B311" s="60"/>
      <c r="C311" s="60"/>
      <c r="D311" s="60"/>
      <c r="E311" s="60"/>
      <c r="F311" s="61"/>
      <c r="G311" s="60"/>
      <c r="H311" s="60"/>
      <c r="I311" s="60"/>
      <c r="J311" s="60"/>
      <c r="K311" s="60"/>
      <c r="L311" s="61"/>
      <c r="M311" s="60"/>
      <c r="N311" s="60"/>
      <c r="O311" s="60"/>
      <c r="P311" s="61"/>
      <c r="Q311" s="61"/>
      <c r="R311" s="61"/>
      <c r="S311" s="61"/>
      <c r="T311" s="61"/>
      <c r="U311" s="60"/>
      <c r="V311" s="61"/>
      <c r="W311" s="60"/>
      <c r="X311" s="61"/>
      <c r="Y311" s="60"/>
      <c r="Z311" s="61"/>
      <c r="AA311" s="60"/>
      <c r="AB311" s="61"/>
      <c r="AC311" s="60"/>
      <c r="AD311" s="60"/>
      <c r="AE311" s="61"/>
      <c r="AF311" s="61"/>
      <c r="AG311" s="61"/>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row>
    <row r="312" spans="1:61" ht="15.75" customHeight="1">
      <c r="A312" s="60"/>
      <c r="B312" s="60"/>
      <c r="C312" s="60"/>
      <c r="D312" s="60"/>
      <c r="E312" s="60"/>
      <c r="F312" s="61"/>
      <c r="G312" s="60"/>
      <c r="H312" s="60"/>
      <c r="I312" s="60"/>
      <c r="J312" s="60"/>
      <c r="K312" s="60"/>
      <c r="L312" s="61"/>
      <c r="M312" s="60"/>
      <c r="N312" s="60"/>
      <c r="O312" s="60"/>
      <c r="P312" s="61"/>
      <c r="Q312" s="61"/>
      <c r="R312" s="61"/>
      <c r="S312" s="61"/>
      <c r="T312" s="61"/>
      <c r="U312" s="60"/>
      <c r="V312" s="61"/>
      <c r="W312" s="60"/>
      <c r="X312" s="61"/>
      <c r="Y312" s="60"/>
      <c r="Z312" s="61"/>
      <c r="AA312" s="60"/>
      <c r="AB312" s="61"/>
      <c r="AC312" s="60"/>
      <c r="AD312" s="60"/>
      <c r="AE312" s="61"/>
      <c r="AF312" s="61"/>
      <c r="AG312" s="61"/>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row>
    <row r="313" spans="1:61" ht="15.75" customHeight="1">
      <c r="A313" s="60"/>
      <c r="B313" s="60"/>
      <c r="C313" s="60"/>
      <c r="D313" s="60"/>
      <c r="E313" s="60"/>
      <c r="F313" s="61"/>
      <c r="G313" s="60"/>
      <c r="H313" s="60"/>
      <c r="I313" s="60"/>
      <c r="J313" s="60"/>
      <c r="K313" s="60"/>
      <c r="L313" s="61"/>
      <c r="M313" s="60"/>
      <c r="N313" s="60"/>
      <c r="O313" s="60"/>
      <c r="P313" s="61"/>
      <c r="Q313" s="61"/>
      <c r="R313" s="61"/>
      <c r="S313" s="61"/>
      <c r="T313" s="61"/>
      <c r="U313" s="60"/>
      <c r="V313" s="61"/>
      <c r="W313" s="60"/>
      <c r="X313" s="61"/>
      <c r="Y313" s="60"/>
      <c r="Z313" s="61"/>
      <c r="AA313" s="60"/>
      <c r="AB313" s="61"/>
      <c r="AC313" s="60"/>
      <c r="AD313" s="60"/>
      <c r="AE313" s="61"/>
      <c r="AF313" s="61"/>
      <c r="AG313" s="61"/>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row>
    <row r="314" spans="1:61" ht="15.75" customHeight="1">
      <c r="A314" s="60"/>
      <c r="B314" s="60"/>
      <c r="C314" s="60"/>
      <c r="D314" s="60"/>
      <c r="E314" s="60"/>
      <c r="F314" s="61"/>
      <c r="G314" s="60"/>
      <c r="H314" s="60"/>
      <c r="I314" s="60"/>
      <c r="J314" s="60"/>
      <c r="K314" s="60"/>
      <c r="L314" s="61"/>
      <c r="M314" s="60"/>
      <c r="N314" s="60"/>
      <c r="O314" s="60"/>
      <c r="P314" s="61"/>
      <c r="Q314" s="61"/>
      <c r="R314" s="61"/>
      <c r="S314" s="61"/>
      <c r="T314" s="61"/>
      <c r="U314" s="60"/>
      <c r="V314" s="61"/>
      <c r="W314" s="60"/>
      <c r="X314" s="61"/>
      <c r="Y314" s="60"/>
      <c r="Z314" s="61"/>
      <c r="AA314" s="60"/>
      <c r="AB314" s="61"/>
      <c r="AC314" s="60"/>
      <c r="AD314" s="60"/>
      <c r="AE314" s="61"/>
      <c r="AF314" s="61"/>
      <c r="AG314" s="61"/>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row>
    <row r="315" spans="1:61" ht="15.75" customHeight="1">
      <c r="A315" s="60"/>
      <c r="B315" s="60"/>
      <c r="C315" s="60"/>
      <c r="D315" s="60"/>
      <c r="E315" s="60"/>
      <c r="F315" s="61"/>
      <c r="G315" s="60"/>
      <c r="H315" s="60"/>
      <c r="I315" s="60"/>
      <c r="J315" s="60"/>
      <c r="K315" s="60"/>
      <c r="L315" s="61"/>
      <c r="M315" s="60"/>
      <c r="N315" s="60"/>
      <c r="O315" s="60"/>
      <c r="P315" s="61"/>
      <c r="Q315" s="61"/>
      <c r="R315" s="61"/>
      <c r="S315" s="61"/>
      <c r="T315" s="61"/>
      <c r="U315" s="60"/>
      <c r="V315" s="61"/>
      <c r="W315" s="60"/>
      <c r="X315" s="61"/>
      <c r="Y315" s="60"/>
      <c r="Z315" s="61"/>
      <c r="AA315" s="60"/>
      <c r="AB315" s="61"/>
      <c r="AC315" s="60"/>
      <c r="AD315" s="60"/>
      <c r="AE315" s="61"/>
      <c r="AF315" s="61"/>
      <c r="AG315" s="61"/>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row>
    <row r="316" spans="1:61" ht="15.75" customHeight="1">
      <c r="A316" s="60"/>
      <c r="B316" s="60"/>
      <c r="C316" s="60"/>
      <c r="D316" s="60"/>
      <c r="E316" s="60"/>
      <c r="F316" s="61"/>
      <c r="G316" s="60"/>
      <c r="H316" s="60"/>
      <c r="I316" s="60"/>
      <c r="J316" s="60"/>
      <c r="K316" s="60"/>
      <c r="L316" s="61"/>
      <c r="M316" s="60"/>
      <c r="N316" s="60"/>
      <c r="O316" s="60"/>
      <c r="P316" s="61"/>
      <c r="Q316" s="61"/>
      <c r="R316" s="61"/>
      <c r="S316" s="61"/>
      <c r="T316" s="61"/>
      <c r="U316" s="60"/>
      <c r="V316" s="61"/>
      <c r="W316" s="60"/>
      <c r="X316" s="61"/>
      <c r="Y316" s="60"/>
      <c r="Z316" s="61"/>
      <c r="AA316" s="60"/>
      <c r="AB316" s="61"/>
      <c r="AC316" s="60"/>
      <c r="AD316" s="60"/>
      <c r="AE316" s="61"/>
      <c r="AF316" s="61"/>
      <c r="AG316" s="61"/>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row>
    <row r="317" spans="1:61" ht="15.75" customHeight="1">
      <c r="A317" s="60"/>
      <c r="B317" s="60"/>
      <c r="C317" s="60"/>
      <c r="D317" s="60"/>
      <c r="E317" s="60"/>
      <c r="F317" s="61"/>
      <c r="G317" s="60"/>
      <c r="H317" s="60"/>
      <c r="I317" s="60"/>
      <c r="J317" s="60"/>
      <c r="K317" s="60"/>
      <c r="L317" s="61"/>
      <c r="M317" s="60"/>
      <c r="N317" s="60"/>
      <c r="O317" s="60"/>
      <c r="P317" s="61"/>
      <c r="Q317" s="61"/>
      <c r="R317" s="61"/>
      <c r="S317" s="61"/>
      <c r="T317" s="61"/>
      <c r="U317" s="60"/>
      <c r="V317" s="61"/>
      <c r="W317" s="60"/>
      <c r="X317" s="61"/>
      <c r="Y317" s="60"/>
      <c r="Z317" s="61"/>
      <c r="AA317" s="60"/>
      <c r="AB317" s="61"/>
      <c r="AC317" s="60"/>
      <c r="AD317" s="60"/>
      <c r="AE317" s="61"/>
      <c r="AF317" s="61"/>
      <c r="AG317" s="61"/>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row>
    <row r="318" spans="1:61" ht="15.75" customHeight="1">
      <c r="A318" s="60"/>
      <c r="B318" s="60"/>
      <c r="C318" s="60"/>
      <c r="D318" s="60"/>
      <c r="E318" s="60"/>
      <c r="F318" s="61"/>
      <c r="G318" s="60"/>
      <c r="H318" s="60"/>
      <c r="I318" s="60"/>
      <c r="J318" s="60"/>
      <c r="K318" s="60"/>
      <c r="L318" s="61"/>
      <c r="M318" s="60"/>
      <c r="N318" s="60"/>
      <c r="O318" s="60"/>
      <c r="P318" s="61"/>
      <c r="Q318" s="61"/>
      <c r="R318" s="61"/>
      <c r="S318" s="61"/>
      <c r="T318" s="61"/>
      <c r="U318" s="60"/>
      <c r="V318" s="61"/>
      <c r="W318" s="60"/>
      <c r="X318" s="61"/>
      <c r="Y318" s="60"/>
      <c r="Z318" s="61"/>
      <c r="AA318" s="60"/>
      <c r="AB318" s="61"/>
      <c r="AC318" s="60"/>
      <c r="AD318" s="60"/>
      <c r="AE318" s="61"/>
      <c r="AF318" s="61"/>
      <c r="AG318" s="61"/>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row>
    <row r="319" spans="1:61" ht="15.75" customHeight="1">
      <c r="A319" s="60"/>
      <c r="B319" s="60"/>
      <c r="C319" s="60"/>
      <c r="D319" s="60"/>
      <c r="E319" s="60"/>
      <c r="F319" s="61"/>
      <c r="G319" s="60"/>
      <c r="H319" s="60"/>
      <c r="I319" s="60"/>
      <c r="J319" s="60"/>
      <c r="K319" s="60"/>
      <c r="L319" s="61"/>
      <c r="M319" s="60"/>
      <c r="N319" s="60"/>
      <c r="O319" s="60"/>
      <c r="P319" s="61"/>
      <c r="Q319" s="61"/>
      <c r="R319" s="61"/>
      <c r="S319" s="61"/>
      <c r="T319" s="61"/>
      <c r="U319" s="60"/>
      <c r="V319" s="61"/>
      <c r="W319" s="60"/>
      <c r="X319" s="61"/>
      <c r="Y319" s="60"/>
      <c r="Z319" s="61"/>
      <c r="AA319" s="60"/>
      <c r="AB319" s="61"/>
      <c r="AC319" s="60"/>
      <c r="AD319" s="60"/>
      <c r="AE319" s="61"/>
      <c r="AF319" s="61"/>
      <c r="AG319" s="61"/>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row>
    <row r="320" spans="1:61" ht="15.75" customHeight="1">
      <c r="A320" s="60"/>
      <c r="B320" s="60"/>
      <c r="C320" s="60"/>
      <c r="D320" s="60"/>
      <c r="E320" s="60"/>
      <c r="F320" s="61"/>
      <c r="G320" s="60"/>
      <c r="H320" s="60"/>
      <c r="I320" s="60"/>
      <c r="J320" s="60"/>
      <c r="K320" s="60"/>
      <c r="L320" s="61"/>
      <c r="M320" s="60"/>
      <c r="N320" s="60"/>
      <c r="O320" s="60"/>
      <c r="P320" s="61"/>
      <c r="Q320" s="61"/>
      <c r="R320" s="61"/>
      <c r="S320" s="61"/>
      <c r="T320" s="61"/>
      <c r="U320" s="60"/>
      <c r="V320" s="61"/>
      <c r="W320" s="60"/>
      <c r="X320" s="61"/>
      <c r="Y320" s="60"/>
      <c r="Z320" s="61"/>
      <c r="AA320" s="60"/>
      <c r="AB320" s="61"/>
      <c r="AC320" s="60"/>
      <c r="AD320" s="60"/>
      <c r="AE320" s="61"/>
      <c r="AF320" s="61"/>
      <c r="AG320" s="61"/>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row>
    <row r="321" spans="1:61" ht="15.75" customHeight="1">
      <c r="A321" s="60"/>
      <c r="B321" s="60"/>
      <c r="C321" s="60"/>
      <c r="D321" s="60"/>
      <c r="E321" s="60"/>
      <c r="F321" s="61"/>
      <c r="G321" s="60"/>
      <c r="H321" s="60"/>
      <c r="I321" s="60"/>
      <c r="J321" s="60"/>
      <c r="K321" s="60"/>
      <c r="L321" s="61"/>
      <c r="M321" s="60"/>
      <c r="N321" s="60"/>
      <c r="O321" s="60"/>
      <c r="P321" s="61"/>
      <c r="Q321" s="61"/>
      <c r="R321" s="61"/>
      <c r="S321" s="61"/>
      <c r="T321" s="61"/>
      <c r="U321" s="60"/>
      <c r="V321" s="61"/>
      <c r="W321" s="60"/>
      <c r="X321" s="61"/>
      <c r="Y321" s="60"/>
      <c r="Z321" s="61"/>
      <c r="AA321" s="60"/>
      <c r="AB321" s="61"/>
      <c r="AC321" s="60"/>
      <c r="AD321" s="60"/>
      <c r="AE321" s="61"/>
      <c r="AF321" s="61"/>
      <c r="AG321" s="61"/>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row>
    <row r="322" spans="1:61" ht="15.75" customHeight="1">
      <c r="A322" s="60"/>
      <c r="B322" s="60"/>
      <c r="C322" s="60"/>
      <c r="D322" s="60"/>
      <c r="E322" s="60"/>
      <c r="F322" s="61"/>
      <c r="G322" s="60"/>
      <c r="H322" s="60"/>
      <c r="I322" s="60"/>
      <c r="J322" s="60"/>
      <c r="K322" s="60"/>
      <c r="L322" s="61"/>
      <c r="M322" s="60"/>
      <c r="N322" s="60"/>
      <c r="O322" s="60"/>
      <c r="P322" s="61"/>
      <c r="Q322" s="61"/>
      <c r="R322" s="61"/>
      <c r="S322" s="61"/>
      <c r="T322" s="61"/>
      <c r="U322" s="60"/>
      <c r="V322" s="61"/>
      <c r="W322" s="60"/>
      <c r="X322" s="61"/>
      <c r="Y322" s="60"/>
      <c r="Z322" s="61"/>
      <c r="AA322" s="60"/>
      <c r="AB322" s="61"/>
      <c r="AC322" s="60"/>
      <c r="AD322" s="60"/>
      <c r="AE322" s="61"/>
      <c r="AF322" s="61"/>
      <c r="AG322" s="61"/>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row>
    <row r="323" spans="1:61" ht="15.75" customHeight="1">
      <c r="A323" s="60"/>
      <c r="B323" s="60"/>
      <c r="C323" s="60"/>
      <c r="D323" s="60"/>
      <c r="E323" s="60"/>
      <c r="F323" s="61"/>
      <c r="G323" s="60"/>
      <c r="H323" s="60"/>
      <c r="I323" s="60"/>
      <c r="J323" s="60"/>
      <c r="K323" s="60"/>
      <c r="L323" s="61"/>
      <c r="M323" s="60"/>
      <c r="N323" s="60"/>
      <c r="O323" s="60"/>
      <c r="P323" s="61"/>
      <c r="Q323" s="61"/>
      <c r="R323" s="61"/>
      <c r="S323" s="61"/>
      <c r="T323" s="61"/>
      <c r="U323" s="60"/>
      <c r="V323" s="61"/>
      <c r="W323" s="60"/>
      <c r="X323" s="61"/>
      <c r="Y323" s="60"/>
      <c r="Z323" s="61"/>
      <c r="AA323" s="60"/>
      <c r="AB323" s="61"/>
      <c r="AC323" s="60"/>
      <c r="AD323" s="60"/>
      <c r="AE323" s="61"/>
      <c r="AF323" s="61"/>
      <c r="AG323" s="61"/>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row>
    <row r="324" spans="1:61" ht="15.75" customHeight="1">
      <c r="A324" s="60"/>
      <c r="B324" s="60"/>
      <c r="C324" s="60"/>
      <c r="D324" s="60"/>
      <c r="E324" s="60"/>
      <c r="F324" s="61"/>
      <c r="G324" s="60"/>
      <c r="H324" s="60"/>
      <c r="I324" s="60"/>
      <c r="J324" s="60"/>
      <c r="K324" s="60"/>
      <c r="L324" s="61"/>
      <c r="M324" s="60"/>
      <c r="N324" s="60"/>
      <c r="O324" s="60"/>
      <c r="P324" s="61"/>
      <c r="Q324" s="61"/>
      <c r="R324" s="61"/>
      <c r="S324" s="61"/>
      <c r="T324" s="61"/>
      <c r="U324" s="60"/>
      <c r="V324" s="61"/>
      <c r="W324" s="60"/>
      <c r="X324" s="61"/>
      <c r="Y324" s="60"/>
      <c r="Z324" s="61"/>
      <c r="AA324" s="60"/>
      <c r="AB324" s="61"/>
      <c r="AC324" s="60"/>
      <c r="AD324" s="60"/>
      <c r="AE324" s="61"/>
      <c r="AF324" s="61"/>
      <c r="AG324" s="61"/>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row>
    <row r="325" spans="1:61" ht="15.75" customHeight="1">
      <c r="A325" s="60"/>
      <c r="B325" s="60"/>
      <c r="C325" s="60"/>
      <c r="D325" s="60"/>
      <c r="E325" s="60"/>
      <c r="F325" s="61"/>
      <c r="G325" s="60"/>
      <c r="H325" s="60"/>
      <c r="I325" s="60"/>
      <c r="J325" s="60"/>
      <c r="K325" s="60"/>
      <c r="L325" s="61"/>
      <c r="M325" s="60"/>
      <c r="N325" s="60"/>
      <c r="O325" s="60"/>
      <c r="P325" s="61"/>
      <c r="Q325" s="61"/>
      <c r="R325" s="61"/>
      <c r="S325" s="61"/>
      <c r="T325" s="61"/>
      <c r="U325" s="60"/>
      <c r="V325" s="61"/>
      <c r="W325" s="60"/>
      <c r="X325" s="61"/>
      <c r="Y325" s="60"/>
      <c r="Z325" s="61"/>
      <c r="AA325" s="60"/>
      <c r="AB325" s="61"/>
      <c r="AC325" s="60"/>
      <c r="AD325" s="60"/>
      <c r="AE325" s="61"/>
      <c r="AF325" s="61"/>
      <c r="AG325" s="61"/>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row>
    <row r="326" spans="1:61" ht="15.75" customHeight="1">
      <c r="A326" s="60"/>
      <c r="B326" s="60"/>
      <c r="C326" s="60"/>
      <c r="D326" s="60"/>
      <c r="E326" s="60"/>
      <c r="F326" s="61"/>
      <c r="G326" s="60"/>
      <c r="H326" s="60"/>
      <c r="I326" s="60"/>
      <c r="J326" s="60"/>
      <c r="K326" s="60"/>
      <c r="L326" s="61"/>
      <c r="M326" s="60"/>
      <c r="N326" s="60"/>
      <c r="O326" s="60"/>
      <c r="P326" s="61"/>
      <c r="Q326" s="61"/>
      <c r="R326" s="61"/>
      <c r="S326" s="61"/>
      <c r="T326" s="61"/>
      <c r="U326" s="60"/>
      <c r="V326" s="61"/>
      <c r="W326" s="60"/>
      <c r="X326" s="61"/>
      <c r="Y326" s="60"/>
      <c r="Z326" s="61"/>
      <c r="AA326" s="60"/>
      <c r="AB326" s="61"/>
      <c r="AC326" s="60"/>
      <c r="AD326" s="60"/>
      <c r="AE326" s="61"/>
      <c r="AF326" s="61"/>
      <c r="AG326" s="61"/>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row>
    <row r="327" spans="1:61" ht="15.75" customHeight="1">
      <c r="A327" s="60"/>
      <c r="B327" s="60"/>
      <c r="C327" s="60"/>
      <c r="D327" s="60"/>
      <c r="E327" s="60"/>
      <c r="F327" s="61"/>
      <c r="G327" s="60"/>
      <c r="H327" s="60"/>
      <c r="I327" s="60"/>
      <c r="J327" s="60"/>
      <c r="K327" s="60"/>
      <c r="L327" s="61"/>
      <c r="M327" s="60"/>
      <c r="N327" s="60"/>
      <c r="O327" s="60"/>
      <c r="P327" s="61"/>
      <c r="Q327" s="61"/>
      <c r="R327" s="61"/>
      <c r="S327" s="61"/>
      <c r="T327" s="61"/>
      <c r="U327" s="60"/>
      <c r="V327" s="61"/>
      <c r="W327" s="60"/>
      <c r="X327" s="61"/>
      <c r="Y327" s="60"/>
      <c r="Z327" s="61"/>
      <c r="AA327" s="60"/>
      <c r="AB327" s="61"/>
      <c r="AC327" s="60"/>
      <c r="AD327" s="60"/>
      <c r="AE327" s="61"/>
      <c r="AF327" s="61"/>
      <c r="AG327" s="61"/>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row>
    <row r="328" spans="1:61" ht="15.75" customHeight="1">
      <c r="A328" s="60"/>
      <c r="B328" s="60"/>
      <c r="C328" s="60"/>
      <c r="D328" s="60"/>
      <c r="E328" s="60"/>
      <c r="F328" s="61"/>
      <c r="G328" s="60"/>
      <c r="H328" s="60"/>
      <c r="I328" s="60"/>
      <c r="J328" s="60"/>
      <c r="K328" s="60"/>
      <c r="L328" s="61"/>
      <c r="M328" s="60"/>
      <c r="N328" s="60"/>
      <c r="O328" s="60"/>
      <c r="P328" s="61"/>
      <c r="Q328" s="61"/>
      <c r="R328" s="61"/>
      <c r="S328" s="61"/>
      <c r="T328" s="61"/>
      <c r="U328" s="60"/>
      <c r="V328" s="61"/>
      <c r="W328" s="60"/>
      <c r="X328" s="61"/>
      <c r="Y328" s="60"/>
      <c r="Z328" s="61"/>
      <c r="AA328" s="60"/>
      <c r="AB328" s="61"/>
      <c r="AC328" s="60"/>
      <c r="AD328" s="60"/>
      <c r="AE328" s="61"/>
      <c r="AF328" s="61"/>
      <c r="AG328" s="61"/>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row>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8">
    <mergeCell ref="F17:F19"/>
    <mergeCell ref="I17:I19"/>
    <mergeCell ref="H17:H19"/>
    <mergeCell ref="K17:K19"/>
    <mergeCell ref="J17:J19"/>
    <mergeCell ref="O15:O16"/>
    <mergeCell ref="F15:F16"/>
    <mergeCell ref="M11:AK11"/>
    <mergeCell ref="O12:AG13"/>
    <mergeCell ref="AF15:AF16"/>
    <mergeCell ref="AE15:AE16"/>
    <mergeCell ref="Q15:Q16"/>
    <mergeCell ref="P15:P16"/>
    <mergeCell ref="AK15:AK16"/>
    <mergeCell ref="K15:K16"/>
    <mergeCell ref="L15:L16"/>
    <mergeCell ref="Z15:Z16"/>
    <mergeCell ref="Y15:Y16"/>
    <mergeCell ref="AB15:AB16"/>
    <mergeCell ref="AC15:AC16"/>
    <mergeCell ref="AC14:AG14"/>
    <mergeCell ref="AA14:AB14"/>
    <mergeCell ref="V15:V16"/>
    <mergeCell ref="AA15:AA16"/>
    <mergeCell ref="AH12:AK14"/>
    <mergeCell ref="AJ15:AJ16"/>
    <mergeCell ref="AJ17:AJ19"/>
    <mergeCell ref="AI17:AI19"/>
    <mergeCell ref="AH17:AH19"/>
    <mergeCell ref="AK17:AK19"/>
    <mergeCell ref="H15:H16"/>
    <mergeCell ref="J15:J16"/>
    <mergeCell ref="I15:I16"/>
    <mergeCell ref="AD15:AD16"/>
    <mergeCell ref="W14:X14"/>
    <mergeCell ref="X15:X16"/>
    <mergeCell ref="Y14:Z14"/>
    <mergeCell ref="M15:M16"/>
    <mergeCell ref="N15:N16"/>
    <mergeCell ref="U15:U16"/>
    <mergeCell ref="T15:T16"/>
    <mergeCell ref="W15:W16"/>
    <mergeCell ref="R15:R16"/>
    <mergeCell ref="S15:S16"/>
    <mergeCell ref="U14:V14"/>
    <mergeCell ref="O14:P14"/>
    <mergeCell ref="S14:T14"/>
    <mergeCell ref="M12:N14"/>
    <mergeCell ref="D1:AL4"/>
    <mergeCell ref="A1:C4"/>
    <mergeCell ref="A5:AO5"/>
    <mergeCell ref="E6:AO6"/>
    <mergeCell ref="E8:AL8"/>
    <mergeCell ref="E7:AL7"/>
    <mergeCell ref="E9:AL9"/>
    <mergeCell ref="AM3:AO3"/>
    <mergeCell ref="AM4:AO4"/>
    <mergeCell ref="AM1:AO1"/>
    <mergeCell ref="AM2:AO2"/>
    <mergeCell ref="A17:A19"/>
    <mergeCell ref="B17:B19"/>
    <mergeCell ref="A11:B14"/>
    <mergeCell ref="A15:A16"/>
    <mergeCell ref="I11:L14"/>
    <mergeCell ref="E11:H14"/>
    <mergeCell ref="C11:D14"/>
    <mergeCell ref="AM15:AM16"/>
    <mergeCell ref="AL15:AL16"/>
    <mergeCell ref="AG15:AG16"/>
    <mergeCell ref="AH15:AH16"/>
    <mergeCell ref="AI15:AI16"/>
    <mergeCell ref="AL12:AM14"/>
    <mergeCell ref="AL11:AO11"/>
    <mergeCell ref="AN12:AO14"/>
    <mergeCell ref="AO15:AO16"/>
    <mergeCell ref="AN15:AN16"/>
    <mergeCell ref="B15:B16"/>
    <mergeCell ref="C15:C16"/>
    <mergeCell ref="D15:D16"/>
    <mergeCell ref="G15:G16"/>
    <mergeCell ref="L17:L19"/>
    <mergeCell ref="E17:E19"/>
    <mergeCell ref="E15:E16"/>
    <mergeCell ref="E26:E28"/>
    <mergeCell ref="F26:F28"/>
    <mergeCell ref="A21:A24"/>
    <mergeCell ref="E21:E24"/>
    <mergeCell ref="B26:B28"/>
    <mergeCell ref="A26:A28"/>
    <mergeCell ref="F21:F24"/>
    <mergeCell ref="B21:B24"/>
    <mergeCell ref="G27:G28"/>
    <mergeCell ref="AO23:AO24"/>
    <mergeCell ref="AN23:AN24"/>
    <mergeCell ref="J26:J28"/>
    <mergeCell ref="AP23:AP24"/>
    <mergeCell ref="AQ21:AQ22"/>
    <mergeCell ref="AQ23:AQ24"/>
    <mergeCell ref="AP21:AP22"/>
    <mergeCell ref="AS23:AS24"/>
    <mergeCell ref="AR23:AR24"/>
    <mergeCell ref="AM23:AM24"/>
    <mergeCell ref="AH21:AH24"/>
    <mergeCell ref="AI21:AI24"/>
    <mergeCell ref="AK21:AK24"/>
    <mergeCell ref="AL23:AL24"/>
    <mergeCell ref="AJ21:AJ24"/>
    <mergeCell ref="AJ26:AJ28"/>
    <mergeCell ref="AI26:AI28"/>
    <mergeCell ref="R23:R24"/>
    <mergeCell ref="AU23:AU24"/>
    <mergeCell ref="AV23:AV24"/>
    <mergeCell ref="AX23:AX24"/>
    <mergeCell ref="AZ23:AZ24"/>
    <mergeCell ref="AY23:AY24"/>
    <mergeCell ref="AW23:AW24"/>
    <mergeCell ref="AS21:AS22"/>
    <mergeCell ref="AR21:AR22"/>
    <mergeCell ref="AV21:AV22"/>
    <mergeCell ref="AU21:AU22"/>
    <mergeCell ref="AZ21:AZ22"/>
    <mergeCell ref="AY21:AY22"/>
    <mergeCell ref="AW21:AW22"/>
    <mergeCell ref="AX21:AX22"/>
    <mergeCell ref="AT23:AT24"/>
    <mergeCell ref="AT21:AT22"/>
    <mergeCell ref="H21:H24"/>
    <mergeCell ref="H26:H28"/>
    <mergeCell ref="K21:K24"/>
    <mergeCell ref="L21:L24"/>
    <mergeCell ref="J21:J24"/>
    <mergeCell ref="I21:I24"/>
    <mergeCell ref="I26:I28"/>
    <mergeCell ref="AH26:AH28"/>
    <mergeCell ref="AK26:AK28"/>
    <mergeCell ref="Q23:Q24"/>
    <mergeCell ref="K26:K28"/>
    <mergeCell ref="L26:L28"/>
  </mergeCells>
  <conditionalFormatting sqref="I17 AI17 I21 AI21 I26 AI26">
    <cfRule type="cellIs" dxfId="531" priority="1" operator="equal">
      <formula>"1 - Rara vez"</formula>
    </cfRule>
  </conditionalFormatting>
  <conditionalFormatting sqref="I17 AI17 I21 AI21 I26 AI26">
    <cfRule type="cellIs" dxfId="530" priority="2" operator="equal">
      <formula>"2 - Improbable"</formula>
    </cfRule>
  </conditionalFormatting>
  <conditionalFormatting sqref="I17 AI17 I21 AI21 I26 AI26">
    <cfRule type="cellIs" dxfId="529" priority="3" operator="equal">
      <formula>"3 - Posible"</formula>
    </cfRule>
  </conditionalFormatting>
  <conditionalFormatting sqref="I17 AI17 I21 AI21 I26 AI26">
    <cfRule type="cellIs" dxfId="528" priority="4" operator="equal">
      <formula>"4 - Probable"</formula>
    </cfRule>
  </conditionalFormatting>
  <conditionalFormatting sqref="J17 AI17:AJ17 J21 AI21:AJ21 J26 AI26:AJ26">
    <cfRule type="cellIs" dxfId="527" priority="5" operator="equal">
      <formula>"1 - Insignificante"</formula>
    </cfRule>
  </conditionalFormatting>
  <conditionalFormatting sqref="J17 AI17:AJ17 J21 AI21:AJ21 J26 AI26:AJ26">
    <cfRule type="cellIs" dxfId="526" priority="6" operator="equal">
      <formula>"2 - Menor"</formula>
    </cfRule>
  </conditionalFormatting>
  <conditionalFormatting sqref="J17 AI17:AJ17 J21 AI21:AJ21 J26 AI26:AJ26">
    <cfRule type="cellIs" dxfId="525" priority="7" operator="equal">
      <formula>"3 - Moderado"</formula>
    </cfRule>
  </conditionalFormatting>
  <conditionalFormatting sqref="J17 AI17:AJ17 J21 AI21:AJ21 J26 AI26:AJ26">
    <cfRule type="cellIs" dxfId="524" priority="8" operator="equal">
      <formula>"4 - Mayor"</formula>
    </cfRule>
  </conditionalFormatting>
  <conditionalFormatting sqref="K17 AJ17:AK17 K21 AI21:AK21 K26 AJ26:AK26">
    <cfRule type="cellIs" dxfId="523" priority="9" operator="equal">
      <formula>"Zona de Riesgo Baja"</formula>
    </cfRule>
  </conditionalFormatting>
  <conditionalFormatting sqref="K17 AJ17:AK17 K21 AI21:AK21 K26 AJ26:AK26">
    <cfRule type="cellIs" dxfId="522" priority="10" operator="equal">
      <formula>"Zona de Riesgo Moderada"</formula>
    </cfRule>
  </conditionalFormatting>
  <conditionalFormatting sqref="K17:K19 AK17:AK19 K21:K24 AI21:AK23 K26:K28 AK26:AK28">
    <cfRule type="containsText" dxfId="521" priority="11" operator="containsText" text="Zona de Riesgo Extrema">
      <formula>NOT(ISERROR(SEARCH(("Zona de Riesgo Extrema"),(K17))))</formula>
    </cfRule>
  </conditionalFormatting>
  <conditionalFormatting sqref="K17:K19 AK17:AK19 K21:K24 AI21:AK23 K26:K28 AK26:AK28">
    <cfRule type="containsText" dxfId="520" priority="12" operator="containsText" text="Zona de Riesgo Alta">
      <formula>NOT(ISERROR(SEARCH(("Zona de Riesgo Alta"),(K17))))</formula>
    </cfRule>
  </conditionalFormatting>
  <conditionalFormatting sqref="AI17 AI21 AI26">
    <cfRule type="cellIs" dxfId="519" priority="13" operator="equal">
      <formula>"1 - Rara vez"</formula>
    </cfRule>
  </conditionalFormatting>
  <conditionalFormatting sqref="AI17 AI21 AI26">
    <cfRule type="cellIs" dxfId="518" priority="14" operator="equal">
      <formula>"2 - Improbable"</formula>
    </cfRule>
  </conditionalFormatting>
  <conditionalFormatting sqref="AI17 AI21 AI26">
    <cfRule type="cellIs" dxfId="517" priority="15" operator="equal">
      <formula>"3 - Posible"</formula>
    </cfRule>
  </conditionalFormatting>
  <conditionalFormatting sqref="AI17 AI21 AI26">
    <cfRule type="cellIs" dxfId="516" priority="16" operator="equal">
      <formula>"4 - Probable"</formula>
    </cfRule>
  </conditionalFormatting>
  <conditionalFormatting sqref="AJ17 AI21:AJ21 AJ26">
    <cfRule type="cellIs" dxfId="515" priority="17" operator="equal">
      <formula>"1 - Insignificante"</formula>
    </cfRule>
  </conditionalFormatting>
  <conditionalFormatting sqref="AJ17 AI21:AJ21 AJ26">
    <cfRule type="cellIs" dxfId="514" priority="18" operator="equal">
      <formula>"2 - Menor"</formula>
    </cfRule>
  </conditionalFormatting>
  <conditionalFormatting sqref="AJ17 AI21:AJ21 AJ26">
    <cfRule type="cellIs" dxfId="513" priority="19" operator="equal">
      <formula>"3 - Moderado"</formula>
    </cfRule>
  </conditionalFormatting>
  <conditionalFormatting sqref="AJ17 AI21:AJ21 AJ26">
    <cfRule type="cellIs" dxfId="512" priority="20" operator="equal">
      <formula>"4 - Mayor"</formula>
    </cfRule>
  </conditionalFormatting>
  <conditionalFormatting sqref="AK17 AI21:AK21 AK26">
    <cfRule type="cellIs" dxfId="511" priority="21" operator="equal">
      <formula>"Zona de Riesgo Baja"</formula>
    </cfRule>
  </conditionalFormatting>
  <conditionalFormatting sqref="AK17 AI21:AK21 AK26">
    <cfRule type="cellIs" dxfId="510" priority="22" operator="equal">
      <formula>"Zona de Riesgo Moderada"</formula>
    </cfRule>
  </conditionalFormatting>
  <conditionalFormatting sqref="I17:I19 AI17:AI19 I21:I24 AI21:AI23 I26:I28 AI26:AI28">
    <cfRule type="containsText" dxfId="509" priority="23" operator="containsText" text="5 - Casi seguro">
      <formula>NOT(ISERROR(SEARCH(("5 - Casi seguro"),(I17))))</formula>
    </cfRule>
  </conditionalFormatting>
  <conditionalFormatting sqref="J17:J19 AJ17:AJ19 J21:J24 AI21:AJ23 J26:J28 AJ26:AJ28">
    <cfRule type="containsText" dxfId="508" priority="24" operator="containsText" text="5 - Catastrófico">
      <formula>NOT(ISERROR(SEARCH(("5 - Catastrófico"),(J17))))</formula>
    </cfRule>
  </conditionalFormatting>
  <dataValidations count="15">
    <dataValidation type="list" allowBlank="1" showInputMessage="1" showErrorMessage="1" prompt=" - " sqref="AE17:AE19 AE21:AE24 AE26:AE28" xr:uid="{00000000-0002-0000-0100-000000000000}">
      <formula1>$I$117:$I$119</formula1>
    </dataValidation>
    <dataValidation type="list" allowBlank="1" showInputMessage="1" showErrorMessage="1" prompt=" - " sqref="R17:R18 R21:R23" xr:uid="{00000000-0002-0000-0100-000001000000}">
      <formula1>$N$116:$N$117</formula1>
    </dataValidation>
    <dataValidation type="list" allowBlank="1" showInputMessage="1" showErrorMessage="1" prompt=" - " sqref="T17:T19 V17:V19 X17:X19 Z17:Z19 T21:T24 V21:V24 X21:X24 Z21:Z24 T26:T28 V26:V28 X26:X28 Z26:Z28" xr:uid="{00000000-0002-0000-0100-000002000000}">
      <formula1>$I$110:$I$111</formula1>
    </dataValidation>
    <dataValidation type="list" allowBlank="1" showInputMessage="1" showErrorMessage="1" prompt=" - " sqref="AG17:AG19 AG21:AG24 AG26:AG28" xr:uid="{00000000-0002-0000-0100-000003000000}">
      <formula1>$I$122:$I$123</formula1>
    </dataValidation>
    <dataValidation type="list" allowBlank="1" showInputMessage="1" showErrorMessage="1" prompt=" - " sqref="P17:P19 P21:P24 P26:P28" xr:uid="{00000000-0002-0000-0100-000004000000}">
      <formula1>$J$110:$J$111</formula1>
    </dataValidation>
    <dataValidation type="list" allowBlank="1" showInputMessage="1" showErrorMessage="1" prompt=" - " sqref="H17 H21 H26" xr:uid="{00000000-0002-0000-0100-000005000000}">
      <formula1>$C$116:$C$127</formula1>
    </dataValidation>
    <dataValidation type="list" allowBlank="1" showInputMessage="1" showErrorMessage="1" prompt=" - " sqref="K17 AK17 K21 AK21 K26 AK26" xr:uid="{00000000-0002-0000-0100-000006000000}">
      <formula1>$I$100:$I$103</formula1>
    </dataValidation>
    <dataValidation type="list" allowBlank="1" showInputMessage="1" showErrorMessage="1" prompt=" - " sqref="AH17 AD17:AD19 AF17:AF19 AH21 AD21:AD24 AF21:AF24 AH26 AD26:AD28 AF26:AF28" xr:uid="{00000000-0002-0000-0100-000007000000}">
      <formula1>$G$120:$G$122</formula1>
    </dataValidation>
    <dataValidation type="list" allowBlank="1" showInputMessage="1" showErrorMessage="1" prompt=" - " sqref="I17 AI17 I21 AI21 I26 AI26" xr:uid="{00000000-0002-0000-0100-000008000000}">
      <formula1>$G$100:$G$104</formula1>
    </dataValidation>
    <dataValidation type="list" allowBlank="1" showInputMessage="1" showErrorMessage="1" prompt=" - " sqref="AB17:AB19 AB21:AB24 AB26:AB28" xr:uid="{00000000-0002-0000-0100-000009000000}">
      <formula1>$I$112:$I$114</formula1>
    </dataValidation>
    <dataValidation type="list" allowBlank="1" showInputMessage="1" showErrorMessage="1" prompt=" - " sqref="N17:N19 N21:N24 N26:N28" xr:uid="{00000000-0002-0000-0100-00000A000000}">
      <formula1>$I$106:$I$107</formula1>
    </dataValidation>
    <dataValidation type="list" allowBlank="1" showInputMessage="1" showErrorMessage="1" prompt=" - " sqref="A17 A21 A26" xr:uid="{00000000-0002-0000-0100-00000B000000}">
      <formula1>$C$100:$C$113</formula1>
    </dataValidation>
    <dataValidation type="list" allowBlank="1" showInputMessage="1" showErrorMessage="1" prompt=" - " sqref="L17 L21 L26" xr:uid="{00000000-0002-0000-0100-00000C000000}">
      <formula1>$E$120:$E$122</formula1>
    </dataValidation>
    <dataValidation type="list" allowBlank="1" showInputMessage="1" showErrorMessage="1" prompt=" - " sqref="J17 AJ17 J21 AJ21 J26 AJ26" xr:uid="{00000000-0002-0000-0100-00000D000000}">
      <formula1>$G$107:$G$111</formula1>
    </dataValidation>
    <dataValidation type="list" allowBlank="1" showInputMessage="1" showErrorMessage="1" prompt=" - " sqref="C17:C19 C21:C24 C26:C28" xr:uid="{00000000-0002-0000-0100-00000E000000}">
      <formula1>$E$100:$E$117</formula1>
    </dataValidation>
  </dataValidation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FF"/>
  </sheetPr>
  <dimension ref="A1:BY1000"/>
  <sheetViews>
    <sheetView topLeftCell="AY15" workbookViewId="0">
      <selection activeCell="BE16" sqref="BE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25.8554687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548" t="s">
        <v>1599</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9"/>
      <c r="AP7" s="6"/>
      <c r="AQ7" s="6"/>
      <c r="AR7" s="6"/>
      <c r="AS7" s="6"/>
      <c r="AT7" s="6"/>
      <c r="AU7" s="6"/>
      <c r="AV7" s="6"/>
      <c r="AW7" s="6"/>
      <c r="AX7" s="6"/>
      <c r="AY7" s="6"/>
      <c r="AZ7" s="6"/>
      <c r="BA7" s="6"/>
      <c r="BB7" s="6"/>
      <c r="BC7" s="6"/>
      <c r="BD7" s="6"/>
      <c r="BE7" s="8"/>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547" t="s">
        <v>1600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9"/>
      <c r="AP8" s="6"/>
      <c r="AQ8" s="6"/>
      <c r="AR8" s="6"/>
      <c r="AS8" s="6"/>
      <c r="AT8" s="6"/>
      <c r="AU8" s="6"/>
      <c r="AV8" s="6"/>
      <c r="AW8" s="6"/>
      <c r="AX8" s="6"/>
      <c r="AY8" s="6"/>
      <c r="AZ8" s="6"/>
      <c r="BA8" s="6"/>
      <c r="BB8" s="6"/>
      <c r="BC8" s="6"/>
      <c r="BD8" s="6"/>
      <c r="BE8" s="8"/>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537" t="s">
        <v>1601</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9"/>
      <c r="AP9" s="6"/>
      <c r="AQ9" s="6"/>
      <c r="AR9" s="6"/>
      <c r="AS9" s="6"/>
      <c r="AT9" s="6"/>
      <c r="AU9" s="6"/>
      <c r="AV9" s="6"/>
      <c r="AW9" s="6"/>
      <c r="AX9" s="6"/>
      <c r="AY9" s="6"/>
      <c r="AZ9" s="6"/>
      <c r="BA9" s="6"/>
      <c r="BB9" s="6"/>
      <c r="BC9" s="6"/>
      <c r="BD9" s="6"/>
      <c r="BE9" s="8"/>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1616</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80">
      <c r="A16" s="374" t="s">
        <v>189</v>
      </c>
      <c r="B16" s="546"/>
      <c r="C16" s="43" t="s">
        <v>88</v>
      </c>
      <c r="D16" s="44" t="s">
        <v>1625</v>
      </c>
      <c r="E16" s="374" t="s">
        <v>1626</v>
      </c>
      <c r="F16" s="374" t="s">
        <v>1627</v>
      </c>
      <c r="G16" s="89" t="s">
        <v>1628</v>
      </c>
      <c r="H16" s="374" t="s">
        <v>466</v>
      </c>
      <c r="I16" s="377" t="s">
        <v>112</v>
      </c>
      <c r="J16" s="41" t="s">
        <v>113</v>
      </c>
      <c r="K16" s="41" t="s">
        <v>113</v>
      </c>
      <c r="L16" s="41" t="s">
        <v>114</v>
      </c>
      <c r="M16" s="41" t="s">
        <v>114</v>
      </c>
      <c r="N16" s="41" t="s">
        <v>113</v>
      </c>
      <c r="O16" s="41" t="s">
        <v>113</v>
      </c>
      <c r="P16" s="41" t="s">
        <v>113</v>
      </c>
      <c r="Q16" s="41" t="s">
        <v>114</v>
      </c>
      <c r="R16" s="41" t="s">
        <v>114</v>
      </c>
      <c r="S16" s="41" t="s">
        <v>113</v>
      </c>
      <c r="T16" s="41" t="s">
        <v>113</v>
      </c>
      <c r="U16" s="41" t="s">
        <v>113</v>
      </c>
      <c r="V16" s="41" t="s">
        <v>113</v>
      </c>
      <c r="W16" s="41" t="s">
        <v>113</v>
      </c>
      <c r="X16" s="41" t="s">
        <v>114</v>
      </c>
      <c r="Y16" s="41" t="s">
        <v>114</v>
      </c>
      <c r="Z16" s="41" t="s">
        <v>114</v>
      </c>
      <c r="AA16" s="41" t="s">
        <v>114</v>
      </c>
      <c r="AB16" s="41">
        <f t="shared" ref="AB16:AB19" si="0">COUNTIF(J16:AA16,"Si")</f>
        <v>10</v>
      </c>
      <c r="AC16" s="377" t="s">
        <v>118</v>
      </c>
      <c r="AD16" s="374" t="s">
        <v>98</v>
      </c>
      <c r="AE16" s="44" t="s">
        <v>1629</v>
      </c>
      <c r="AF16" s="46" t="s">
        <v>161</v>
      </c>
      <c r="AG16" s="46" t="s">
        <v>1630</v>
      </c>
      <c r="AH16" s="46">
        <v>30</v>
      </c>
      <c r="AI16" s="44" t="s">
        <v>1631</v>
      </c>
      <c r="AJ16" s="46">
        <v>15</v>
      </c>
      <c r="AK16" s="44" t="s">
        <v>1632</v>
      </c>
      <c r="AL16" s="46">
        <v>15</v>
      </c>
      <c r="AM16" s="44" t="s">
        <v>1633</v>
      </c>
      <c r="AN16" s="46">
        <v>15</v>
      </c>
      <c r="AO16" s="44" t="s">
        <v>1634</v>
      </c>
      <c r="AP16" s="46">
        <v>15</v>
      </c>
      <c r="AQ16" s="44" t="s">
        <v>1635</v>
      </c>
      <c r="AR16" s="43">
        <v>10</v>
      </c>
      <c r="AS16" s="46">
        <f t="shared" ref="AS16:AS19" si="1">AH16+AJ16+AL16+AN16+AP16+AR16</f>
        <v>100</v>
      </c>
      <c r="AT16" s="46" t="s">
        <v>115</v>
      </c>
      <c r="AU16" s="44" t="s">
        <v>117</v>
      </c>
      <c r="AV16" s="46" t="s">
        <v>115</v>
      </c>
      <c r="AW16" s="221" t="s">
        <v>114</v>
      </c>
      <c r="AX16" s="377" t="s">
        <v>115</v>
      </c>
      <c r="AY16" s="377" t="s">
        <v>112</v>
      </c>
      <c r="AZ16" s="377" t="s">
        <v>97</v>
      </c>
      <c r="BA16" s="374" t="s">
        <v>130</v>
      </c>
      <c r="BB16" s="46">
        <v>1</v>
      </c>
      <c r="BC16" s="53" t="s">
        <v>1636</v>
      </c>
      <c r="BD16" s="46">
        <v>1</v>
      </c>
      <c r="BE16" s="53" t="s">
        <v>1659</v>
      </c>
      <c r="BF16" s="61"/>
      <c r="BG16" s="61"/>
      <c r="BH16" s="61"/>
      <c r="BI16" s="61"/>
      <c r="BJ16" s="61"/>
      <c r="BK16" s="61"/>
      <c r="BL16" s="61"/>
      <c r="BM16" s="61"/>
      <c r="BN16" s="61"/>
      <c r="BO16" s="61"/>
      <c r="BP16" s="61"/>
      <c r="BQ16" s="61"/>
      <c r="BR16" s="61"/>
      <c r="BS16" s="61"/>
      <c r="BT16" s="61"/>
      <c r="BU16" s="61"/>
      <c r="BV16" s="61"/>
      <c r="BW16" s="61"/>
      <c r="BX16" s="61"/>
      <c r="BY16" s="61"/>
    </row>
    <row r="17" spans="1:77" ht="225">
      <c r="A17" s="375"/>
      <c r="B17" s="334"/>
      <c r="C17" s="43" t="s">
        <v>88</v>
      </c>
      <c r="D17" s="44" t="s">
        <v>1637</v>
      </c>
      <c r="E17" s="375"/>
      <c r="F17" s="375"/>
      <c r="G17" s="89" t="s">
        <v>1638</v>
      </c>
      <c r="H17" s="375"/>
      <c r="I17" s="375"/>
      <c r="J17" s="41"/>
      <c r="K17" s="41"/>
      <c r="L17" s="41"/>
      <c r="M17" s="41"/>
      <c r="N17" s="41"/>
      <c r="O17" s="41"/>
      <c r="P17" s="41"/>
      <c r="Q17" s="41"/>
      <c r="R17" s="41"/>
      <c r="S17" s="41"/>
      <c r="T17" s="41"/>
      <c r="U17" s="41"/>
      <c r="V17" s="41"/>
      <c r="W17" s="41"/>
      <c r="X17" s="41"/>
      <c r="Y17" s="41"/>
      <c r="Z17" s="41"/>
      <c r="AA17" s="41"/>
      <c r="AB17" s="41">
        <f t="shared" si="0"/>
        <v>0</v>
      </c>
      <c r="AC17" s="375"/>
      <c r="AD17" s="375"/>
      <c r="AE17" s="44" t="s">
        <v>1639</v>
      </c>
      <c r="AF17" s="46" t="s">
        <v>161</v>
      </c>
      <c r="AG17" s="46" t="s">
        <v>1640</v>
      </c>
      <c r="AH17" s="46">
        <v>30</v>
      </c>
      <c r="AI17" s="44" t="s">
        <v>1641</v>
      </c>
      <c r="AJ17" s="46">
        <v>15</v>
      </c>
      <c r="AK17" s="44" t="s">
        <v>1632</v>
      </c>
      <c r="AL17" s="46">
        <v>15</v>
      </c>
      <c r="AM17" s="44" t="s">
        <v>1633</v>
      </c>
      <c r="AN17" s="46">
        <v>15</v>
      </c>
      <c r="AO17" s="44" t="s">
        <v>1634</v>
      </c>
      <c r="AP17" s="46">
        <v>15</v>
      </c>
      <c r="AQ17" s="44" t="s">
        <v>1635</v>
      </c>
      <c r="AR17" s="43">
        <v>10</v>
      </c>
      <c r="AS17" s="46">
        <f t="shared" si="1"/>
        <v>100</v>
      </c>
      <c r="AT17" s="46" t="s">
        <v>115</v>
      </c>
      <c r="AU17" s="44" t="s">
        <v>117</v>
      </c>
      <c r="AV17" s="46" t="s">
        <v>115</v>
      </c>
      <c r="AW17" s="221" t="s">
        <v>114</v>
      </c>
      <c r="AX17" s="375"/>
      <c r="AY17" s="375"/>
      <c r="AZ17" s="375"/>
      <c r="BA17" s="375"/>
      <c r="BB17" s="46">
        <v>2</v>
      </c>
      <c r="BC17" s="53" t="s">
        <v>1636</v>
      </c>
      <c r="BD17" s="46">
        <v>2</v>
      </c>
      <c r="BE17" s="53" t="s">
        <v>1660</v>
      </c>
      <c r="BF17" s="61"/>
      <c r="BG17" s="61"/>
      <c r="BH17" s="61"/>
      <c r="BI17" s="61"/>
      <c r="BJ17" s="61"/>
      <c r="BK17" s="61"/>
      <c r="BL17" s="61"/>
      <c r="BM17" s="61"/>
      <c r="BN17" s="61"/>
      <c r="BO17" s="61"/>
      <c r="BP17" s="61"/>
      <c r="BQ17" s="61"/>
      <c r="BR17" s="61"/>
      <c r="BS17" s="61"/>
      <c r="BT17" s="61"/>
      <c r="BU17" s="61"/>
      <c r="BV17" s="61"/>
      <c r="BW17" s="61"/>
      <c r="BX17" s="61"/>
      <c r="BY17" s="61"/>
    </row>
    <row r="18" spans="1:77" ht="33.75" customHeight="1">
      <c r="A18" s="375"/>
      <c r="B18" s="334"/>
      <c r="C18" s="43" t="s">
        <v>88</v>
      </c>
      <c r="D18" s="59" t="s">
        <v>1642</v>
      </c>
      <c r="E18" s="375"/>
      <c r="F18" s="375"/>
      <c r="G18" s="61"/>
      <c r="H18" s="375"/>
      <c r="I18" s="375"/>
      <c r="J18" s="41"/>
      <c r="K18" s="41"/>
      <c r="L18" s="41"/>
      <c r="M18" s="41"/>
      <c r="N18" s="41"/>
      <c r="O18" s="41"/>
      <c r="P18" s="41"/>
      <c r="Q18" s="41"/>
      <c r="R18" s="41"/>
      <c r="S18" s="41"/>
      <c r="T18" s="41"/>
      <c r="U18" s="41"/>
      <c r="V18" s="41"/>
      <c r="W18" s="41"/>
      <c r="X18" s="41"/>
      <c r="Y18" s="41"/>
      <c r="Z18" s="41"/>
      <c r="AA18" s="41"/>
      <c r="AB18" s="41">
        <f t="shared" si="0"/>
        <v>0</v>
      </c>
      <c r="AC18" s="375"/>
      <c r="AD18" s="375"/>
      <c r="AE18" s="43"/>
      <c r="AF18" s="46"/>
      <c r="AG18" s="43"/>
      <c r="AH18" s="46"/>
      <c r="AI18" s="43"/>
      <c r="AJ18" s="46"/>
      <c r="AK18" s="43"/>
      <c r="AL18" s="46"/>
      <c r="AM18" s="43"/>
      <c r="AN18" s="46"/>
      <c r="AO18" s="43"/>
      <c r="AP18" s="46"/>
      <c r="AQ18" s="43"/>
      <c r="AR18" s="43"/>
      <c r="AS18" s="46">
        <f t="shared" si="1"/>
        <v>0</v>
      </c>
      <c r="AT18" s="46"/>
      <c r="AU18" s="44"/>
      <c r="AV18" s="46"/>
      <c r="AW18" s="221"/>
      <c r="AX18" s="375"/>
      <c r="AY18" s="375"/>
      <c r="AZ18" s="375"/>
      <c r="BA18" s="375"/>
      <c r="BB18" s="46">
        <v>3</v>
      </c>
      <c r="BC18" s="44"/>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ht="45" customHeight="1">
      <c r="A19" s="376"/>
      <c r="B19" s="334"/>
      <c r="C19" s="43"/>
      <c r="D19" s="43"/>
      <c r="E19" s="376"/>
      <c r="F19" s="376"/>
      <c r="G19" s="61"/>
      <c r="H19" s="376"/>
      <c r="I19" s="376"/>
      <c r="J19" s="41"/>
      <c r="K19" s="41"/>
      <c r="L19" s="41"/>
      <c r="M19" s="41"/>
      <c r="N19" s="41"/>
      <c r="O19" s="41"/>
      <c r="P19" s="41"/>
      <c r="Q19" s="41"/>
      <c r="R19" s="41"/>
      <c r="S19" s="41"/>
      <c r="T19" s="41"/>
      <c r="U19" s="41"/>
      <c r="V19" s="41"/>
      <c r="W19" s="41"/>
      <c r="X19" s="41"/>
      <c r="Y19" s="41"/>
      <c r="Z19" s="41"/>
      <c r="AA19" s="41"/>
      <c r="AB19" s="41">
        <f t="shared" si="0"/>
        <v>0</v>
      </c>
      <c r="AC19" s="375"/>
      <c r="AD19" s="376"/>
      <c r="AE19" s="43"/>
      <c r="AF19" s="46"/>
      <c r="AG19" s="43"/>
      <c r="AH19" s="46"/>
      <c r="AI19" s="43"/>
      <c r="AJ19" s="46"/>
      <c r="AK19" s="43"/>
      <c r="AL19" s="46"/>
      <c r="AM19" s="43"/>
      <c r="AN19" s="46"/>
      <c r="AO19" s="43"/>
      <c r="AP19" s="46"/>
      <c r="AQ19" s="43"/>
      <c r="AR19" s="43"/>
      <c r="AS19" s="46">
        <f t="shared" si="1"/>
        <v>0</v>
      </c>
      <c r="AT19" s="46"/>
      <c r="AU19" s="44"/>
      <c r="AV19" s="46"/>
      <c r="AW19" s="221"/>
      <c r="AX19" s="376"/>
      <c r="AY19" s="376"/>
      <c r="AZ19" s="375"/>
      <c r="BA19" s="376"/>
      <c r="BB19" s="43"/>
      <c r="BC19" s="43"/>
      <c r="BD19" s="43"/>
      <c r="BE19" s="43"/>
      <c r="BF19" s="61"/>
      <c r="BG19" s="61"/>
      <c r="BH19" s="61"/>
      <c r="BI19" s="61"/>
      <c r="BJ19" s="61"/>
      <c r="BK19" s="61"/>
      <c r="BL19" s="61"/>
      <c r="BM19" s="61"/>
      <c r="BN19" s="61"/>
      <c r="BO19" s="61"/>
      <c r="BP19" s="61"/>
      <c r="BQ19" s="61"/>
      <c r="BR19" s="61"/>
      <c r="BS19" s="61"/>
      <c r="BT19" s="61"/>
      <c r="BU19" s="61"/>
      <c r="BV19" s="61"/>
      <c r="BW19" s="61"/>
      <c r="BX19" s="61"/>
      <c r="BY19" s="61"/>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C16:AC19"/>
    <mergeCell ref="AC14:AC15"/>
    <mergeCell ref="AD16:AD19"/>
    <mergeCell ref="AD14:AD15"/>
    <mergeCell ref="I16:I19"/>
    <mergeCell ref="F16:F19"/>
    <mergeCell ref="G14:G15"/>
    <mergeCell ref="H14:H15"/>
    <mergeCell ref="H16:H19"/>
    <mergeCell ref="I14:I15"/>
    <mergeCell ref="C14:C15"/>
    <mergeCell ref="D14:D15"/>
    <mergeCell ref="E16:E19"/>
    <mergeCell ref="BD12:BE14"/>
    <mergeCell ref="BB12:BC14"/>
    <mergeCell ref="AZ16:AZ19"/>
    <mergeCell ref="BA16:BA19"/>
    <mergeCell ref="AX16:AX19"/>
    <mergeCell ref="AY16:AY19"/>
    <mergeCell ref="E11:H13"/>
    <mergeCell ref="I11:AD13"/>
    <mergeCell ref="AS14:AV14"/>
    <mergeCell ref="AG13:AV13"/>
    <mergeCell ref="BB11:BE11"/>
    <mergeCell ref="J14:AA14"/>
    <mergeCell ref="C11:D13"/>
    <mergeCell ref="AX12:BA14"/>
    <mergeCell ref="AE13:AF13"/>
    <mergeCell ref="AE11:BA11"/>
    <mergeCell ref="E9:AO9"/>
    <mergeCell ref="E8:AO8"/>
    <mergeCell ref="F14:F15"/>
    <mergeCell ref="E14:E15"/>
    <mergeCell ref="AF14:AF15"/>
    <mergeCell ref="AE14:AE15"/>
    <mergeCell ref="E7:AO7"/>
    <mergeCell ref="A9:D9"/>
    <mergeCell ref="A8:D8"/>
    <mergeCell ref="A7:D7"/>
    <mergeCell ref="D1:AZ4"/>
    <mergeCell ref="A1:C4"/>
    <mergeCell ref="BA3:BE3"/>
    <mergeCell ref="BA2:BE2"/>
    <mergeCell ref="BA4:BE4"/>
    <mergeCell ref="BA1:BE1"/>
    <mergeCell ref="A6:BE6"/>
    <mergeCell ref="B14:B15"/>
    <mergeCell ref="A14:A15"/>
    <mergeCell ref="A16:A19"/>
    <mergeCell ref="B16:B19"/>
    <mergeCell ref="A11:B13"/>
  </mergeCells>
  <conditionalFormatting sqref="AD16 BA16">
    <cfRule type="containsText" dxfId="12" priority="1" operator="containsText" text="Zona de Riesgo Extrema">
      <formula>NOT(ISERROR(SEARCH(("Zona de Riesgo Extrema"),(AD16))))</formula>
    </cfRule>
  </conditionalFormatting>
  <conditionalFormatting sqref="AD16 BA16">
    <cfRule type="containsText" dxfId="11" priority="2" operator="containsText" text="Zona de Riesgo Alta">
      <formula>NOT(ISERROR(SEARCH(("Zona de Riesgo Alta"),(AD16))))</formula>
    </cfRule>
  </conditionalFormatting>
  <conditionalFormatting sqref="I16 AY16">
    <cfRule type="containsText" dxfId="10" priority="3" operator="containsText" text="5 - Casi seguro">
      <formula>NOT(ISERROR(SEARCH(("5 - Casi seguro"),(I16))))</formula>
    </cfRule>
  </conditionalFormatting>
  <conditionalFormatting sqref="I16 AY16">
    <cfRule type="cellIs" dxfId="9" priority="4" operator="equal">
      <formula>"1 - Rara vez"</formula>
    </cfRule>
  </conditionalFormatting>
  <conditionalFormatting sqref="I16 AY16">
    <cfRule type="cellIs" dxfId="8" priority="5" operator="equal">
      <formula>"2 - Improbable"</formula>
    </cfRule>
  </conditionalFormatting>
  <conditionalFormatting sqref="I16 AY16">
    <cfRule type="cellIs" dxfId="7" priority="6" operator="equal">
      <formula>"3 - Posible"</formula>
    </cfRule>
  </conditionalFormatting>
  <conditionalFormatting sqref="I16 AY16">
    <cfRule type="cellIs" dxfId="6" priority="7" operator="equal">
      <formula>"4 - Probable"</formula>
    </cfRule>
  </conditionalFormatting>
  <conditionalFormatting sqref="AD16 BA16">
    <cfRule type="cellIs" dxfId="5" priority="8" operator="equal">
      <formula>"Zona de Riesgo Baja"</formula>
    </cfRule>
  </conditionalFormatting>
  <conditionalFormatting sqref="AD16 BA16">
    <cfRule type="cellIs" dxfId="4" priority="9" operator="equal">
      <formula>"Zona de Riesgo Moderada"</formula>
    </cfRule>
  </conditionalFormatting>
  <conditionalFormatting sqref="AD16 BA16">
    <cfRule type="cellIs" dxfId="3" priority="10" operator="equal">
      <formula>"Zona de Riesgo Alta"</formula>
    </cfRule>
  </conditionalFormatting>
  <conditionalFormatting sqref="AC16 AZ16">
    <cfRule type="containsText" dxfId="2" priority="11" operator="containsText" text="4 - Mayor">
      <formula>NOT(ISERROR(SEARCH(("4 - Mayor"),(AC16))))</formula>
    </cfRule>
  </conditionalFormatting>
  <conditionalFormatting sqref="AC16 AZ16">
    <cfRule type="containsText" dxfId="1" priority="12" operator="containsText" text="5 - Catastrófico">
      <formula>NOT(ISERROR(SEARCH(("5 - Catastrófico"),(AC16))))</formula>
    </cfRule>
  </conditionalFormatting>
  <conditionalFormatting sqref="AC16 AZ16">
    <cfRule type="containsText" dxfId="0" priority="13" operator="containsText" text="3 - Moderado">
      <formula>NOT(ISERROR(SEARCH(("3 - Moderado"),(AC16))))</formula>
    </cfRule>
  </conditionalFormatting>
  <dataValidations disablePrompts="1" count="4">
    <dataValidation type="list" allowBlank="1" showInputMessage="1" showErrorMessage="1" prompt=" - " sqref="C16:C19" xr:uid="{00000000-0002-0000-1C00-000000000000}">
      <formula1>$E$101:$E$118</formula1>
    </dataValidation>
    <dataValidation type="list" allowBlank="1" showInputMessage="1" showErrorMessage="1" prompt=" - " sqref="AC16 AZ16" xr:uid="{00000000-0002-0000-1C00-000001000000}">
      <formula1>$G$108:$G$110</formula1>
    </dataValidation>
    <dataValidation type="list" allowBlank="1" showInputMessage="1" showErrorMessage="1" prompt=" - " sqref="A16" xr:uid="{00000000-0002-0000-1C00-000002000000}">
      <formula1>$C$101:$C$114</formula1>
    </dataValidation>
    <dataValidation type="list" allowBlank="1" showInputMessage="1" showErrorMessage="1" prompt=" - " sqref="J16:AA19" xr:uid="{00000000-0002-0000-1C00-000003000000}">
      <formula1>$I$123:$I$124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BY1002"/>
  <sheetViews>
    <sheetView topLeftCell="BB23" zoomScale="115" zoomScaleNormal="115" workbookViewId="0">
      <selection activeCell="BE27" sqref="BE27"/>
    </sheetView>
  </sheetViews>
  <sheetFormatPr baseColWidth="10" defaultColWidth="14.42578125" defaultRowHeight="15" customHeight="1"/>
  <cols>
    <col min="1" max="1" width="16" customWidth="1"/>
    <col min="2" max="2" width="9" customWidth="1"/>
    <col min="3" max="3" width="24" customWidth="1"/>
    <col min="4" max="4" width="28.85546875" customWidth="1"/>
    <col min="5" max="5" width="17.5703125" customWidth="1"/>
    <col min="6" max="6" width="33.4257812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64.28515625" customWidth="1"/>
    <col min="56" max="56" width="16.140625" customWidth="1"/>
    <col min="57" max="57" width="55.7109375"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2"/>
      <c r="BG1" s="2"/>
      <c r="BH1" s="2"/>
      <c r="BI1" s="2"/>
      <c r="BJ1" s="2"/>
      <c r="BK1" s="2"/>
      <c r="BL1" s="2"/>
      <c r="BM1" s="2"/>
      <c r="BN1" s="2"/>
      <c r="BO1" s="2"/>
      <c r="BP1" s="2"/>
      <c r="BQ1" s="2"/>
      <c r="BR1" s="2"/>
      <c r="BS1" s="2"/>
      <c r="BT1" s="2"/>
      <c r="BU1" s="2"/>
      <c r="BV1" s="3"/>
      <c r="BW1" s="3"/>
      <c r="BX1" s="3"/>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2"/>
      <c r="BG2" s="2"/>
      <c r="BH2" s="2"/>
      <c r="BI2" s="2"/>
      <c r="BJ2" s="2"/>
      <c r="BK2" s="2"/>
      <c r="BL2" s="2"/>
      <c r="BM2" s="2"/>
      <c r="BN2" s="2"/>
      <c r="BO2" s="2"/>
      <c r="BP2" s="2"/>
      <c r="BQ2" s="2"/>
      <c r="BR2" s="2"/>
      <c r="BS2" s="2"/>
      <c r="BT2" s="2"/>
      <c r="BU2" s="2"/>
      <c r="BV2" s="3"/>
      <c r="BW2" s="3"/>
      <c r="BX2" s="3"/>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2"/>
      <c r="BG3" s="2"/>
      <c r="BH3" s="2"/>
      <c r="BI3" s="2"/>
      <c r="BJ3" s="2"/>
      <c r="BK3" s="2"/>
      <c r="BL3" s="2"/>
      <c r="BM3" s="2"/>
      <c r="BN3" s="2"/>
      <c r="BO3" s="2"/>
      <c r="BP3" s="2"/>
      <c r="BQ3" s="2"/>
      <c r="BR3" s="2"/>
      <c r="BS3" s="2"/>
      <c r="BT3" s="2"/>
      <c r="BU3" s="2"/>
      <c r="BV3" s="3"/>
      <c r="BW3" s="3"/>
      <c r="BX3" s="3"/>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2"/>
      <c r="BG6" s="2"/>
      <c r="BH6" s="2"/>
      <c r="BI6" s="2"/>
      <c r="BJ6" s="2"/>
      <c r="BK6" s="2"/>
      <c r="BL6" s="2"/>
      <c r="BM6" s="2"/>
      <c r="BN6" s="2"/>
      <c r="BO6" s="2"/>
      <c r="BP6" s="2"/>
      <c r="BQ6" s="2"/>
      <c r="BR6" s="2"/>
      <c r="BS6" s="2"/>
      <c r="BT6" s="2"/>
      <c r="BU6" s="2"/>
      <c r="BV6" s="2"/>
      <c r="BW6" s="2"/>
      <c r="BX6" s="2"/>
    </row>
    <row r="7" spans="1:77" ht="30" customHeight="1">
      <c r="A7" s="441" t="s">
        <v>6</v>
      </c>
      <c r="B7" s="328"/>
      <c r="C7" s="328"/>
      <c r="D7" s="329"/>
      <c r="E7" s="422" t="s">
        <v>7</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52"/>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41" t="s">
        <v>8</v>
      </c>
      <c r="B8" s="328"/>
      <c r="C8" s="328"/>
      <c r="D8" s="329"/>
      <c r="E8" s="422" t="s">
        <v>9</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52"/>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41" t="s">
        <v>11</v>
      </c>
      <c r="B9" s="328"/>
      <c r="C9" s="328"/>
      <c r="D9" s="329"/>
      <c r="E9" s="422" t="s">
        <v>12</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52"/>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5"/>
      <c r="BG11" s="15"/>
      <c r="BH11" s="15"/>
      <c r="BI11" s="15"/>
      <c r="BJ11" s="15"/>
      <c r="BK11" s="15"/>
      <c r="BL11" s="15"/>
      <c r="BM11" s="15"/>
      <c r="BN11" s="15"/>
      <c r="BO11" s="15"/>
      <c r="BP11" s="15"/>
      <c r="BQ11" s="15"/>
      <c r="BR11" s="15"/>
      <c r="BS11" s="15"/>
      <c r="BT11" s="15"/>
      <c r="BU11" s="15"/>
      <c r="BV11" s="15"/>
      <c r="BW11" s="15"/>
      <c r="BX11" s="15"/>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2"/>
      <c r="BG12" s="2"/>
      <c r="BH12" s="2"/>
      <c r="BI12" s="2"/>
      <c r="BJ12" s="2"/>
      <c r="BK12" s="2"/>
      <c r="BL12" s="2"/>
      <c r="BM12" s="2"/>
      <c r="BN12" s="2"/>
      <c r="BO12" s="2"/>
      <c r="BP12" s="2"/>
      <c r="BQ12" s="2"/>
      <c r="BR12" s="2"/>
      <c r="BS12" s="2"/>
      <c r="BT12" s="2"/>
      <c r="BU12" s="2"/>
      <c r="BV12" s="2"/>
      <c r="BW12" s="2"/>
      <c r="BX12" s="2"/>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2"/>
      <c r="BG13" s="2"/>
      <c r="BH13" s="2"/>
      <c r="BI13" s="2"/>
      <c r="BJ13" s="2"/>
      <c r="BK13" s="2"/>
      <c r="BL13" s="2"/>
      <c r="BM13" s="2"/>
      <c r="BN13" s="2"/>
      <c r="BO13" s="2"/>
      <c r="BP13" s="2"/>
      <c r="BQ13" s="2"/>
      <c r="BR13" s="2"/>
      <c r="BS13" s="2"/>
      <c r="BT13" s="2"/>
      <c r="BU13" s="2"/>
      <c r="BV13" s="2"/>
      <c r="BW13" s="2"/>
      <c r="BX13" s="2"/>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41</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85</v>
      </c>
      <c r="AL15" s="33" t="s">
        <v>48</v>
      </c>
      <c r="AM15" s="32" t="s">
        <v>52</v>
      </c>
      <c r="AN15" s="33" t="s">
        <v>48</v>
      </c>
      <c r="AO15" s="32" t="s">
        <v>53</v>
      </c>
      <c r="AP15" s="33" t="s">
        <v>48</v>
      </c>
      <c r="AQ15" s="32" t="s">
        <v>55</v>
      </c>
      <c r="AR15" s="33" t="s">
        <v>48</v>
      </c>
      <c r="AS15" s="34" t="s">
        <v>86</v>
      </c>
      <c r="AT15" s="34"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70.5" customHeight="1">
      <c r="A16" s="374" t="s">
        <v>87</v>
      </c>
      <c r="B16" s="377">
        <v>1</v>
      </c>
      <c r="C16" s="43" t="s">
        <v>88</v>
      </c>
      <c r="D16" s="45" t="s">
        <v>95</v>
      </c>
      <c r="E16" s="374" t="s">
        <v>102</v>
      </c>
      <c r="F16" s="380" t="s">
        <v>103</v>
      </c>
      <c r="G16" s="44" t="s">
        <v>110</v>
      </c>
      <c r="H16" s="374" t="s">
        <v>111</v>
      </c>
      <c r="I16" s="377" t="s">
        <v>112</v>
      </c>
      <c r="J16" s="377" t="s">
        <v>113</v>
      </c>
      <c r="K16" s="377" t="s">
        <v>113</v>
      </c>
      <c r="L16" s="377" t="s">
        <v>114</v>
      </c>
      <c r="M16" s="377" t="s">
        <v>114</v>
      </c>
      <c r="N16" s="377" t="s">
        <v>113</v>
      </c>
      <c r="O16" s="377" t="s">
        <v>114</v>
      </c>
      <c r="P16" s="377" t="s">
        <v>113</v>
      </c>
      <c r="Q16" s="377" t="s">
        <v>114</v>
      </c>
      <c r="R16" s="377" t="s">
        <v>114</v>
      </c>
      <c r="S16" s="377" t="s">
        <v>113</v>
      </c>
      <c r="T16" s="377" t="s">
        <v>113</v>
      </c>
      <c r="U16" s="377" t="s">
        <v>113</v>
      </c>
      <c r="V16" s="377" t="s">
        <v>113</v>
      </c>
      <c r="W16" s="377" t="s">
        <v>113</v>
      </c>
      <c r="X16" s="377" t="s">
        <v>113</v>
      </c>
      <c r="Y16" s="377" t="s">
        <v>114</v>
      </c>
      <c r="Z16" s="377" t="s">
        <v>114</v>
      </c>
      <c r="AA16" s="377" t="s">
        <v>114</v>
      </c>
      <c r="AB16" s="377">
        <f>COUNTIF(J16:AA18,"Si")</f>
        <v>10</v>
      </c>
      <c r="AC16" s="377" t="s">
        <v>118</v>
      </c>
      <c r="AD16" s="443" t="s">
        <v>98</v>
      </c>
      <c r="AE16" s="53" t="s">
        <v>120</v>
      </c>
      <c r="AF16" s="46" t="s">
        <v>101</v>
      </c>
      <c r="AG16" s="44" t="s">
        <v>121</v>
      </c>
      <c r="AH16" s="46">
        <v>30</v>
      </c>
      <c r="AI16" s="46" t="s">
        <v>122</v>
      </c>
      <c r="AJ16" s="46">
        <v>15</v>
      </c>
      <c r="AK16" s="45" t="s">
        <v>123</v>
      </c>
      <c r="AL16" s="46">
        <v>15</v>
      </c>
      <c r="AM16" s="45" t="s">
        <v>124</v>
      </c>
      <c r="AN16" s="46">
        <v>15</v>
      </c>
      <c r="AO16" s="45" t="s">
        <v>125</v>
      </c>
      <c r="AP16" s="46">
        <v>15</v>
      </c>
      <c r="AQ16" s="44" t="s">
        <v>126</v>
      </c>
      <c r="AR16" s="55">
        <v>10</v>
      </c>
      <c r="AS16" s="51">
        <v>100</v>
      </c>
      <c r="AT16" s="51" t="s">
        <v>115</v>
      </c>
      <c r="AU16" s="44" t="s">
        <v>117</v>
      </c>
      <c r="AV16" s="51" t="s">
        <v>115</v>
      </c>
      <c r="AW16" s="55" t="s">
        <v>114</v>
      </c>
      <c r="AX16" s="377" t="s">
        <v>115</v>
      </c>
      <c r="AY16" s="445" t="s">
        <v>112</v>
      </c>
      <c r="AZ16" s="377" t="s">
        <v>97</v>
      </c>
      <c r="BA16" s="374" t="s">
        <v>130</v>
      </c>
      <c r="BB16" s="46">
        <v>1</v>
      </c>
      <c r="BC16" s="303" t="s">
        <v>131</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258" customHeight="1">
      <c r="A17" s="375"/>
      <c r="B17" s="375"/>
      <c r="C17" s="43" t="s">
        <v>88</v>
      </c>
      <c r="D17" s="45" t="s">
        <v>142</v>
      </c>
      <c r="E17" s="375"/>
      <c r="F17" s="375"/>
      <c r="G17" s="44" t="s">
        <v>135</v>
      </c>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4" t="s">
        <v>144</v>
      </c>
      <c r="AF17" s="377" t="s">
        <v>101</v>
      </c>
      <c r="AG17" s="374" t="s">
        <v>121</v>
      </c>
      <c r="AH17" s="377">
        <v>30</v>
      </c>
      <c r="AI17" s="377" t="s">
        <v>152</v>
      </c>
      <c r="AJ17" s="377">
        <v>15</v>
      </c>
      <c r="AK17" s="380" t="s">
        <v>153</v>
      </c>
      <c r="AL17" s="377">
        <v>15</v>
      </c>
      <c r="AM17" s="380" t="s">
        <v>154</v>
      </c>
      <c r="AN17" s="377">
        <v>15</v>
      </c>
      <c r="AO17" s="380" t="s">
        <v>156</v>
      </c>
      <c r="AP17" s="377">
        <v>15</v>
      </c>
      <c r="AQ17" s="380" t="s">
        <v>163</v>
      </c>
      <c r="AR17" s="439">
        <v>10</v>
      </c>
      <c r="AS17" s="377">
        <v>100</v>
      </c>
      <c r="AT17" s="377" t="s">
        <v>115</v>
      </c>
      <c r="AU17" s="374" t="s">
        <v>117</v>
      </c>
      <c r="AV17" s="377" t="s">
        <v>115</v>
      </c>
      <c r="AW17" s="439" t="s">
        <v>114</v>
      </c>
      <c r="AX17" s="375"/>
      <c r="AY17" s="375"/>
      <c r="AZ17" s="375"/>
      <c r="BA17" s="375"/>
      <c r="BB17" s="46">
        <v>2</v>
      </c>
      <c r="BC17" s="303" t="s">
        <v>164</v>
      </c>
      <c r="BD17" s="46">
        <v>2</v>
      </c>
      <c r="BE17" s="303" t="s">
        <v>1691</v>
      </c>
      <c r="BF17" s="61"/>
      <c r="BG17" s="61"/>
      <c r="BH17" s="61"/>
      <c r="BI17" s="61"/>
      <c r="BJ17" s="61"/>
      <c r="BK17" s="61"/>
      <c r="BL17" s="61"/>
      <c r="BM17" s="61"/>
      <c r="BN17" s="61"/>
      <c r="BO17" s="61"/>
      <c r="BP17" s="61"/>
      <c r="BQ17" s="61"/>
      <c r="BR17" s="61"/>
      <c r="BS17" s="61"/>
      <c r="BT17" s="61"/>
      <c r="BU17" s="61"/>
      <c r="BV17" s="61"/>
      <c r="BW17" s="61"/>
      <c r="BX17" s="61"/>
      <c r="BY17" s="61"/>
    </row>
    <row r="18" spans="1:77" ht="175.5" customHeight="1">
      <c r="A18" s="375"/>
      <c r="B18" s="375"/>
      <c r="C18" s="439" t="s">
        <v>133</v>
      </c>
      <c r="D18" s="380" t="s">
        <v>168</v>
      </c>
      <c r="E18" s="375"/>
      <c r="F18" s="375"/>
      <c r="G18" s="374" t="s">
        <v>169</v>
      </c>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6"/>
      <c r="AF18" s="376"/>
      <c r="AG18" s="376"/>
      <c r="AH18" s="376"/>
      <c r="AI18" s="376"/>
      <c r="AJ18" s="376"/>
      <c r="AK18" s="376"/>
      <c r="AL18" s="376"/>
      <c r="AM18" s="376"/>
      <c r="AN18" s="376"/>
      <c r="AO18" s="376"/>
      <c r="AP18" s="376"/>
      <c r="AQ18" s="376"/>
      <c r="AR18" s="376"/>
      <c r="AS18" s="376"/>
      <c r="AT18" s="376"/>
      <c r="AU18" s="376"/>
      <c r="AV18" s="376"/>
      <c r="AW18" s="376"/>
      <c r="AX18" s="375"/>
      <c r="AY18" s="375"/>
      <c r="AZ18" s="375"/>
      <c r="BA18" s="375"/>
      <c r="BB18" s="377">
        <v>3</v>
      </c>
      <c r="BC18" s="444"/>
      <c r="BD18" s="377">
        <v>3</v>
      </c>
      <c r="BE18" s="444"/>
      <c r="BF18" s="61"/>
      <c r="BG18" s="61"/>
      <c r="BH18" s="61"/>
      <c r="BI18" s="61"/>
      <c r="BJ18" s="61"/>
      <c r="BK18" s="61"/>
      <c r="BL18" s="61"/>
      <c r="BM18" s="61"/>
      <c r="BN18" s="61"/>
      <c r="BO18" s="61"/>
      <c r="BP18" s="61"/>
      <c r="BQ18" s="61"/>
      <c r="BR18" s="61"/>
      <c r="BS18" s="61"/>
      <c r="BT18" s="61"/>
      <c r="BU18" s="61"/>
      <c r="BV18" s="61"/>
      <c r="BW18" s="61"/>
      <c r="BX18" s="61"/>
      <c r="BY18" s="61"/>
    </row>
    <row r="19" spans="1:77" ht="105">
      <c r="A19" s="376"/>
      <c r="B19" s="376"/>
      <c r="C19" s="376"/>
      <c r="D19" s="376"/>
      <c r="E19" s="376"/>
      <c r="F19" s="376"/>
      <c r="G19" s="376"/>
      <c r="H19" s="376"/>
      <c r="I19" s="376"/>
      <c r="J19" s="376"/>
      <c r="K19" s="376"/>
      <c r="L19" s="376"/>
      <c r="M19" s="376"/>
      <c r="N19" s="376"/>
      <c r="O19" s="376"/>
      <c r="P19" s="376"/>
      <c r="Q19" s="376"/>
      <c r="R19" s="376"/>
      <c r="S19" s="376"/>
      <c r="T19" s="376"/>
      <c r="U19" s="376"/>
      <c r="V19" s="376"/>
      <c r="W19" s="376"/>
      <c r="X19" s="376"/>
      <c r="Y19" s="376"/>
      <c r="Z19" s="376"/>
      <c r="AA19" s="376"/>
      <c r="AB19" s="376"/>
      <c r="AC19" s="376"/>
      <c r="AD19" s="376"/>
      <c r="AE19" s="47" t="s">
        <v>190</v>
      </c>
      <c r="AF19" s="39" t="s">
        <v>101</v>
      </c>
      <c r="AG19" s="47" t="s">
        <v>121</v>
      </c>
      <c r="AH19" s="39">
        <v>30</v>
      </c>
      <c r="AI19" s="47" t="s">
        <v>152</v>
      </c>
      <c r="AJ19" s="39">
        <v>15</v>
      </c>
      <c r="AK19" s="47" t="s">
        <v>191</v>
      </c>
      <c r="AL19" s="39">
        <v>15</v>
      </c>
      <c r="AM19" s="47" t="s">
        <v>193</v>
      </c>
      <c r="AN19" s="39">
        <v>15</v>
      </c>
      <c r="AO19" s="47" t="s">
        <v>125</v>
      </c>
      <c r="AP19" s="39">
        <v>15</v>
      </c>
      <c r="AQ19" s="47" t="s">
        <v>195</v>
      </c>
      <c r="AR19" s="83">
        <v>10</v>
      </c>
      <c r="AS19" s="39">
        <v>100</v>
      </c>
      <c r="AT19" s="41" t="s">
        <v>115</v>
      </c>
      <c r="AU19" s="39" t="s">
        <v>117</v>
      </c>
      <c r="AV19" s="41" t="s">
        <v>115</v>
      </c>
      <c r="AW19" s="67" t="s">
        <v>114</v>
      </c>
      <c r="AX19" s="376"/>
      <c r="AY19" s="376"/>
      <c r="AZ19" s="376"/>
      <c r="BA19" s="376"/>
      <c r="BB19" s="376"/>
      <c r="BC19" s="376"/>
      <c r="BD19" s="376"/>
      <c r="BE19" s="376"/>
      <c r="BF19" s="85"/>
      <c r="BG19" s="85"/>
      <c r="BH19" s="85"/>
      <c r="BI19" s="85"/>
      <c r="BJ19" s="85"/>
      <c r="BK19" s="85"/>
      <c r="BL19" s="85"/>
      <c r="BM19" s="85"/>
      <c r="BN19" s="85"/>
      <c r="BO19" s="85"/>
      <c r="BP19" s="85"/>
      <c r="BQ19" s="85"/>
      <c r="BR19" s="85"/>
      <c r="BS19" s="85"/>
      <c r="BT19" s="85"/>
      <c r="BU19" s="85"/>
      <c r="BV19" s="85"/>
      <c r="BW19" s="85"/>
      <c r="BX19" s="85"/>
      <c r="BY19" s="85"/>
    </row>
    <row r="20" spans="1:77">
      <c r="A20" s="87"/>
      <c r="B20" s="87"/>
      <c r="C20" s="87"/>
      <c r="D20" s="90"/>
      <c r="E20" s="87"/>
      <c r="F20" s="87"/>
      <c r="G20" s="87"/>
      <c r="H20" s="87"/>
      <c r="I20" s="87"/>
      <c r="J20" s="87"/>
      <c r="K20" s="87"/>
      <c r="L20" s="87"/>
      <c r="M20" s="87"/>
      <c r="N20" s="87"/>
      <c r="O20" s="87"/>
      <c r="P20" s="91"/>
      <c r="Q20" s="87"/>
      <c r="R20" s="87"/>
      <c r="S20" s="87"/>
      <c r="T20" s="87"/>
      <c r="U20" s="87"/>
      <c r="V20" s="87"/>
      <c r="W20" s="87"/>
      <c r="X20" s="87"/>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row>
    <row r="21" spans="1:77" ht="78" customHeight="1">
      <c r="A21" s="374" t="s">
        <v>87</v>
      </c>
      <c r="B21" s="377">
        <v>2</v>
      </c>
      <c r="C21" s="43" t="s">
        <v>88</v>
      </c>
      <c r="D21" s="45" t="s">
        <v>213</v>
      </c>
      <c r="E21" s="374" t="s">
        <v>215</v>
      </c>
      <c r="F21" s="380" t="s">
        <v>218</v>
      </c>
      <c r="G21" s="44" t="s">
        <v>110</v>
      </c>
      <c r="H21" s="374" t="s">
        <v>220</v>
      </c>
      <c r="I21" s="377" t="s">
        <v>112</v>
      </c>
      <c r="J21" s="377" t="s">
        <v>113</v>
      </c>
      <c r="K21" s="377" t="s">
        <v>113</v>
      </c>
      <c r="L21" s="377" t="s">
        <v>114</v>
      </c>
      <c r="M21" s="377" t="s">
        <v>114</v>
      </c>
      <c r="N21" s="377" t="s">
        <v>113</v>
      </c>
      <c r="O21" s="377" t="s">
        <v>114</v>
      </c>
      <c r="P21" s="457" t="s">
        <v>113</v>
      </c>
      <c r="Q21" s="456" t="s">
        <v>114</v>
      </c>
      <c r="R21" s="377" t="s">
        <v>114</v>
      </c>
      <c r="S21" s="377" t="s">
        <v>113</v>
      </c>
      <c r="T21" s="377" t="s">
        <v>113</v>
      </c>
      <c r="U21" s="377" t="s">
        <v>113</v>
      </c>
      <c r="V21" s="377" t="s">
        <v>113</v>
      </c>
      <c r="W21" s="377" t="s">
        <v>113</v>
      </c>
      <c r="X21" s="377" t="s">
        <v>113</v>
      </c>
      <c r="Y21" s="377" t="s">
        <v>114</v>
      </c>
      <c r="Z21" s="377" t="s">
        <v>114</v>
      </c>
      <c r="AA21" s="377" t="s">
        <v>114</v>
      </c>
      <c r="AB21" s="377">
        <f>COUNTIF(J21:AA23,"Si")</f>
        <v>10</v>
      </c>
      <c r="AC21" s="377" t="s">
        <v>118</v>
      </c>
      <c r="AD21" s="443" t="s">
        <v>98</v>
      </c>
      <c r="AE21" s="44" t="s">
        <v>225</v>
      </c>
      <c r="AF21" s="46" t="s">
        <v>161</v>
      </c>
      <c r="AG21" s="44" t="s">
        <v>121</v>
      </c>
      <c r="AH21" s="46">
        <v>30</v>
      </c>
      <c r="AI21" s="44" t="s">
        <v>226</v>
      </c>
      <c r="AJ21" s="46">
        <v>15</v>
      </c>
      <c r="AK21" s="45" t="s">
        <v>227</v>
      </c>
      <c r="AL21" s="46">
        <v>15</v>
      </c>
      <c r="AM21" s="45" t="s">
        <v>228</v>
      </c>
      <c r="AN21" s="46">
        <v>15</v>
      </c>
      <c r="AO21" s="47" t="s">
        <v>230</v>
      </c>
      <c r="AP21" s="51">
        <v>15</v>
      </c>
      <c r="AQ21" s="45" t="s">
        <v>231</v>
      </c>
      <c r="AR21" s="43">
        <v>10</v>
      </c>
      <c r="AS21" s="46">
        <f>85+15</f>
        <v>100</v>
      </c>
      <c r="AT21" s="51" t="s">
        <v>115</v>
      </c>
      <c r="AU21" s="44" t="s">
        <v>117</v>
      </c>
      <c r="AV21" s="51" t="s">
        <v>115</v>
      </c>
      <c r="AW21" s="55" t="s">
        <v>114</v>
      </c>
      <c r="AX21" s="377" t="s">
        <v>115</v>
      </c>
      <c r="AY21" s="445" t="s">
        <v>112</v>
      </c>
      <c r="AZ21" s="447" t="s">
        <v>97</v>
      </c>
      <c r="BA21" s="446" t="s">
        <v>130</v>
      </c>
      <c r="BB21" s="46">
        <v>1</v>
      </c>
      <c r="BC21" s="59" t="s">
        <v>242</v>
      </c>
      <c r="BD21" s="46">
        <v>1</v>
      </c>
      <c r="BE21" s="43"/>
      <c r="BF21" s="61"/>
      <c r="BG21" s="61"/>
      <c r="BH21" s="61"/>
      <c r="BI21" s="61"/>
      <c r="BJ21" s="61"/>
      <c r="BK21" s="61"/>
      <c r="BL21" s="61"/>
      <c r="BM21" s="61"/>
      <c r="BN21" s="61"/>
      <c r="BO21" s="61"/>
      <c r="BP21" s="61"/>
      <c r="BQ21" s="61"/>
      <c r="BR21" s="61"/>
      <c r="BS21" s="61"/>
      <c r="BT21" s="61"/>
      <c r="BU21" s="61"/>
      <c r="BV21" s="61"/>
      <c r="BW21" s="61"/>
      <c r="BX21" s="61"/>
      <c r="BY21" s="61"/>
    </row>
    <row r="22" spans="1:77" ht="128.25" customHeight="1">
      <c r="A22" s="375"/>
      <c r="B22" s="375"/>
      <c r="C22" s="439" t="s">
        <v>245</v>
      </c>
      <c r="D22" s="380" t="s">
        <v>247</v>
      </c>
      <c r="E22" s="375"/>
      <c r="F22" s="375"/>
      <c r="G22" s="44" t="s">
        <v>135</v>
      </c>
      <c r="H22" s="375"/>
      <c r="I22" s="375"/>
      <c r="J22" s="375"/>
      <c r="K22" s="375"/>
      <c r="L22" s="375"/>
      <c r="M22" s="375"/>
      <c r="N22" s="375"/>
      <c r="O22" s="375"/>
      <c r="P22" s="458"/>
      <c r="Q22" s="392"/>
      <c r="R22" s="375"/>
      <c r="S22" s="375"/>
      <c r="T22" s="375"/>
      <c r="U22" s="375"/>
      <c r="V22" s="375"/>
      <c r="W22" s="375"/>
      <c r="X22" s="375"/>
      <c r="Y22" s="375"/>
      <c r="Z22" s="375"/>
      <c r="AA22" s="375"/>
      <c r="AB22" s="375"/>
      <c r="AC22" s="375"/>
      <c r="AD22" s="375"/>
      <c r="AE22" s="374" t="s">
        <v>254</v>
      </c>
      <c r="AF22" s="377" t="s">
        <v>101</v>
      </c>
      <c r="AG22" s="374" t="s">
        <v>121</v>
      </c>
      <c r="AH22" s="377">
        <v>30</v>
      </c>
      <c r="AI22" s="374" t="s">
        <v>256</v>
      </c>
      <c r="AJ22" s="377">
        <v>15</v>
      </c>
      <c r="AK22" s="380" t="s">
        <v>257</v>
      </c>
      <c r="AL22" s="377">
        <v>15</v>
      </c>
      <c r="AM22" s="380" t="s">
        <v>259</v>
      </c>
      <c r="AN22" s="377">
        <v>15</v>
      </c>
      <c r="AO22" s="380" t="s">
        <v>125</v>
      </c>
      <c r="AP22" s="377">
        <v>15</v>
      </c>
      <c r="AQ22" s="380" t="s">
        <v>260</v>
      </c>
      <c r="AR22" s="439">
        <v>10</v>
      </c>
      <c r="AS22" s="377">
        <v>100</v>
      </c>
      <c r="AT22" s="377" t="s">
        <v>115</v>
      </c>
      <c r="AU22" s="374" t="s">
        <v>117</v>
      </c>
      <c r="AV22" s="377" t="s">
        <v>115</v>
      </c>
      <c r="AW22" s="439" t="s">
        <v>114</v>
      </c>
      <c r="AX22" s="375"/>
      <c r="AY22" s="375"/>
      <c r="AZ22" s="375"/>
      <c r="BA22" s="375"/>
      <c r="BB22" s="46">
        <v>2</v>
      </c>
      <c r="BC22" s="303" t="s">
        <v>262</v>
      </c>
      <c r="BD22" s="46">
        <v>2</v>
      </c>
      <c r="BE22" s="303" t="s">
        <v>262</v>
      </c>
      <c r="BF22" s="61"/>
      <c r="BG22" s="61"/>
      <c r="BH22" s="61"/>
      <c r="BI22" s="61"/>
      <c r="BJ22" s="61"/>
      <c r="BK22" s="61"/>
      <c r="BL22" s="61"/>
      <c r="BM22" s="61"/>
      <c r="BN22" s="61"/>
      <c r="BO22" s="61"/>
      <c r="BP22" s="61"/>
      <c r="BQ22" s="61"/>
      <c r="BR22" s="61"/>
      <c r="BS22" s="61"/>
      <c r="BT22" s="61"/>
      <c r="BU22" s="61"/>
      <c r="BV22" s="61"/>
      <c r="BW22" s="61"/>
      <c r="BX22" s="61"/>
      <c r="BY22" s="61"/>
    </row>
    <row r="23" spans="1:77" ht="156" customHeight="1">
      <c r="A23" s="375"/>
      <c r="B23" s="375"/>
      <c r="C23" s="375"/>
      <c r="D23" s="375"/>
      <c r="E23" s="375"/>
      <c r="F23" s="375"/>
      <c r="G23" s="374" t="s">
        <v>169</v>
      </c>
      <c r="H23" s="375"/>
      <c r="I23" s="375"/>
      <c r="J23" s="375"/>
      <c r="K23" s="375"/>
      <c r="L23" s="375"/>
      <c r="M23" s="375"/>
      <c r="N23" s="375"/>
      <c r="O23" s="375"/>
      <c r="P23" s="458"/>
      <c r="Q23" s="392"/>
      <c r="R23" s="375"/>
      <c r="S23" s="375"/>
      <c r="T23" s="375"/>
      <c r="U23" s="375"/>
      <c r="V23" s="375"/>
      <c r="W23" s="375"/>
      <c r="X23" s="375"/>
      <c r="Y23" s="375"/>
      <c r="Z23" s="375"/>
      <c r="AA23" s="375"/>
      <c r="AB23" s="375"/>
      <c r="AC23" s="375"/>
      <c r="AD23" s="375"/>
      <c r="AE23" s="376"/>
      <c r="AF23" s="376"/>
      <c r="AG23" s="376"/>
      <c r="AH23" s="376"/>
      <c r="AI23" s="376"/>
      <c r="AJ23" s="376"/>
      <c r="AK23" s="376"/>
      <c r="AL23" s="376"/>
      <c r="AM23" s="376"/>
      <c r="AN23" s="376"/>
      <c r="AO23" s="376"/>
      <c r="AP23" s="376"/>
      <c r="AQ23" s="376"/>
      <c r="AR23" s="376"/>
      <c r="AS23" s="376"/>
      <c r="AT23" s="376"/>
      <c r="AU23" s="376"/>
      <c r="AV23" s="376"/>
      <c r="AW23" s="376"/>
      <c r="AX23" s="375"/>
      <c r="AY23" s="375"/>
      <c r="AZ23" s="375"/>
      <c r="BA23" s="375"/>
      <c r="BB23" s="377">
        <v>3</v>
      </c>
      <c r="BC23" s="444"/>
      <c r="BD23" s="377">
        <v>3</v>
      </c>
      <c r="BE23" s="380"/>
      <c r="BF23" s="61"/>
      <c r="BG23" s="61"/>
      <c r="BH23" s="61"/>
      <c r="BI23" s="61"/>
      <c r="BJ23" s="61"/>
      <c r="BK23" s="61"/>
      <c r="BL23" s="61"/>
      <c r="BM23" s="61"/>
      <c r="BN23" s="61"/>
      <c r="BO23" s="61"/>
      <c r="BP23" s="61"/>
      <c r="BQ23" s="61"/>
      <c r="BR23" s="61"/>
      <c r="BS23" s="61"/>
      <c r="BT23" s="61"/>
      <c r="BU23" s="61"/>
      <c r="BV23" s="61"/>
      <c r="BW23" s="61"/>
      <c r="BX23" s="61"/>
      <c r="BY23" s="61"/>
    </row>
    <row r="24" spans="1:77" ht="75.75" customHeight="1">
      <c r="A24" s="376"/>
      <c r="B24" s="376"/>
      <c r="C24" s="376"/>
      <c r="D24" s="376"/>
      <c r="E24" s="376"/>
      <c r="F24" s="376"/>
      <c r="G24" s="376"/>
      <c r="H24" s="376"/>
      <c r="I24" s="376"/>
      <c r="J24" s="376"/>
      <c r="K24" s="376"/>
      <c r="L24" s="376"/>
      <c r="M24" s="376"/>
      <c r="N24" s="376"/>
      <c r="O24" s="376"/>
      <c r="P24" s="458"/>
      <c r="Q24" s="394"/>
      <c r="R24" s="376"/>
      <c r="S24" s="376"/>
      <c r="T24" s="376"/>
      <c r="U24" s="376"/>
      <c r="V24" s="376"/>
      <c r="W24" s="376"/>
      <c r="X24" s="376"/>
      <c r="Y24" s="376"/>
      <c r="Z24" s="376"/>
      <c r="AA24" s="376"/>
      <c r="AB24" s="376"/>
      <c r="AC24" s="376"/>
      <c r="AD24" s="376"/>
      <c r="AE24" s="39" t="s">
        <v>274</v>
      </c>
      <c r="AF24" s="41" t="s">
        <v>101</v>
      </c>
      <c r="AG24" s="39" t="s">
        <v>275</v>
      </c>
      <c r="AH24" s="41">
        <v>30</v>
      </c>
      <c r="AI24" s="39" t="s">
        <v>276</v>
      </c>
      <c r="AJ24" s="41">
        <v>15</v>
      </c>
      <c r="AK24" s="39" t="s">
        <v>277</v>
      </c>
      <c r="AL24" s="41">
        <v>15</v>
      </c>
      <c r="AM24" s="39" t="s">
        <v>278</v>
      </c>
      <c r="AN24" s="41">
        <v>15</v>
      </c>
      <c r="AO24" s="39" t="s">
        <v>279</v>
      </c>
      <c r="AP24" s="41">
        <v>15</v>
      </c>
      <c r="AQ24" s="39" t="s">
        <v>281</v>
      </c>
      <c r="AR24" s="56">
        <v>10</v>
      </c>
      <c r="AS24" s="56">
        <v>100</v>
      </c>
      <c r="AT24" s="41" t="s">
        <v>115</v>
      </c>
      <c r="AU24" s="39" t="s">
        <v>117</v>
      </c>
      <c r="AV24" s="41" t="s">
        <v>115</v>
      </c>
      <c r="AW24" s="67" t="s">
        <v>114</v>
      </c>
      <c r="AX24" s="376"/>
      <c r="AY24" s="376"/>
      <c r="AZ24" s="376"/>
      <c r="BA24" s="376"/>
      <c r="BB24" s="376"/>
      <c r="BC24" s="376"/>
      <c r="BD24" s="376"/>
      <c r="BE24" s="376"/>
      <c r="BF24" s="111"/>
      <c r="BG24" s="111"/>
      <c r="BH24" s="111"/>
      <c r="BI24" s="111"/>
      <c r="BJ24" s="111"/>
      <c r="BK24" s="111"/>
      <c r="BL24" s="111"/>
      <c r="BM24" s="111"/>
      <c r="BN24" s="111"/>
      <c r="BO24" s="111"/>
      <c r="BP24" s="111"/>
      <c r="BQ24" s="111"/>
      <c r="BR24" s="111"/>
      <c r="BS24" s="111"/>
      <c r="BT24" s="111"/>
      <c r="BU24" s="111"/>
      <c r="BV24" s="111"/>
      <c r="BW24" s="111"/>
      <c r="BX24" s="111"/>
      <c r="BY24" s="111"/>
    </row>
    <row r="25" spans="1:77" ht="15.75" customHeight="1">
      <c r="A25" s="87"/>
      <c r="B25" s="87"/>
      <c r="C25" s="87"/>
      <c r="D25" s="87"/>
      <c r="E25" s="87"/>
      <c r="F25" s="87"/>
      <c r="G25" s="87"/>
      <c r="H25" s="87"/>
      <c r="I25" s="87"/>
      <c r="J25" s="87"/>
      <c r="K25" s="87"/>
      <c r="L25" s="87"/>
      <c r="M25" s="87"/>
      <c r="N25" s="87"/>
      <c r="O25" s="114"/>
      <c r="P25" s="116"/>
      <c r="Q25" s="87"/>
      <c r="R25" s="87"/>
      <c r="S25" s="87"/>
      <c r="T25" s="87"/>
      <c r="U25" s="87"/>
      <c r="V25" s="87"/>
      <c r="W25" s="87"/>
      <c r="X25" s="87"/>
      <c r="Y25" s="87"/>
      <c r="Z25" s="87"/>
      <c r="AA25" s="87"/>
      <c r="AB25" s="87"/>
      <c r="AC25" s="87"/>
      <c r="AD25" s="114"/>
      <c r="AE25" s="117"/>
      <c r="AF25" s="118"/>
      <c r="AG25" s="117"/>
      <c r="AH25" s="118"/>
      <c r="AI25" s="120"/>
      <c r="AJ25" s="118"/>
      <c r="AK25" s="120"/>
      <c r="AL25" s="118"/>
      <c r="AM25" s="120"/>
      <c r="AN25" s="118"/>
      <c r="AO25" s="120"/>
      <c r="AP25" s="118"/>
      <c r="AQ25" s="92"/>
      <c r="AR25" s="114"/>
      <c r="AS25" s="118"/>
      <c r="AT25" s="118"/>
      <c r="AU25" s="118"/>
      <c r="AV25" s="118"/>
      <c r="AW25" s="122"/>
      <c r="AX25" s="92"/>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0" t="s">
        <v>143</v>
      </c>
      <c r="D100" s="61"/>
      <c r="E100" s="131" t="s">
        <v>296</v>
      </c>
      <c r="F100" s="132"/>
      <c r="G100" s="133" t="s">
        <v>297</v>
      </c>
      <c r="H100" s="61"/>
      <c r="I100" s="131" t="s">
        <v>298</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87</v>
      </c>
      <c r="D101" s="61"/>
      <c r="E101" s="135" t="s">
        <v>233</v>
      </c>
      <c r="F101" s="61"/>
      <c r="G101" s="135" t="s">
        <v>299</v>
      </c>
      <c r="H101" s="61"/>
      <c r="I101" s="135" t="s">
        <v>300</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170</v>
      </c>
      <c r="D102" s="61"/>
      <c r="E102" s="135" t="s">
        <v>175</v>
      </c>
      <c r="F102" s="61"/>
      <c r="G102" s="135" t="s">
        <v>239</v>
      </c>
      <c r="H102" s="61"/>
      <c r="I102" s="135" t="s">
        <v>98</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171</v>
      </c>
      <c r="D103" s="61"/>
      <c r="E103" s="135" t="s">
        <v>301</v>
      </c>
      <c r="F103" s="61"/>
      <c r="G103" s="135" t="s">
        <v>96</v>
      </c>
      <c r="H103" s="61"/>
      <c r="I103" s="135" t="s">
        <v>130</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172</v>
      </c>
      <c r="D104" s="61"/>
      <c r="E104" s="135" t="s">
        <v>302</v>
      </c>
      <c r="F104" s="61"/>
      <c r="G104" s="135" t="s">
        <v>303</v>
      </c>
      <c r="H104" s="61"/>
      <c r="I104" s="135" t="s">
        <v>128</v>
      </c>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173</v>
      </c>
      <c r="D105" s="61"/>
      <c r="E105" s="135" t="s">
        <v>304</v>
      </c>
      <c r="F105" s="61"/>
      <c r="G105" s="136" t="s">
        <v>112</v>
      </c>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174</v>
      </c>
      <c r="D106" s="61"/>
      <c r="E106" s="135" t="s">
        <v>245</v>
      </c>
      <c r="F106" s="61"/>
      <c r="G106" s="61"/>
      <c r="H106" s="61"/>
      <c r="I106" s="131" t="s">
        <v>44</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177</v>
      </c>
      <c r="D107" s="61"/>
      <c r="E107" s="135" t="s">
        <v>305</v>
      </c>
      <c r="F107" s="61"/>
      <c r="G107" s="133" t="s">
        <v>306</v>
      </c>
      <c r="H107" s="61"/>
      <c r="I107" s="135" t="s">
        <v>161</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181</v>
      </c>
      <c r="D108" s="61"/>
      <c r="E108" s="135" t="s">
        <v>88</v>
      </c>
      <c r="F108" s="61"/>
      <c r="G108" s="135" t="s">
        <v>308</v>
      </c>
      <c r="H108" s="61"/>
      <c r="I108" s="135" t="s">
        <v>101</v>
      </c>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183</v>
      </c>
      <c r="D109" s="61"/>
      <c r="E109" s="135" t="s">
        <v>133</v>
      </c>
      <c r="F109" s="61"/>
      <c r="G109" s="135" t="s">
        <v>118</v>
      </c>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184</v>
      </c>
      <c r="D110" s="61"/>
      <c r="E110" s="135" t="s">
        <v>309</v>
      </c>
      <c r="F110" s="61"/>
      <c r="G110" s="135" t="s">
        <v>97</v>
      </c>
      <c r="H110" s="61"/>
      <c r="I110" s="137" t="s">
        <v>310</v>
      </c>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182</v>
      </c>
      <c r="D111" s="61"/>
      <c r="E111" s="135" t="s">
        <v>311</v>
      </c>
      <c r="F111" s="61"/>
      <c r="G111" s="135" t="s">
        <v>241</v>
      </c>
      <c r="H111" s="61"/>
      <c r="I111" s="138">
        <v>15</v>
      </c>
      <c r="J111" s="139">
        <v>30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187</v>
      </c>
      <c r="D112" s="61"/>
      <c r="E112" s="135" t="s">
        <v>312</v>
      </c>
      <c r="F112" s="61"/>
      <c r="G112" s="135" t="s">
        <v>127</v>
      </c>
      <c r="H112" s="61"/>
      <c r="I112" s="138">
        <v>0</v>
      </c>
      <c r="J112" s="139">
        <v>0</v>
      </c>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189</v>
      </c>
      <c r="D113" s="61"/>
      <c r="E113" s="135" t="s">
        <v>313</v>
      </c>
      <c r="F113" s="61"/>
      <c r="G113" s="135" t="s">
        <v>113</v>
      </c>
      <c r="H113" s="61"/>
      <c r="I113" s="140">
        <v>10</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134" t="s">
        <v>198</v>
      </c>
      <c r="D114" s="61"/>
      <c r="E114" s="135" t="s">
        <v>314</v>
      </c>
      <c r="F114" s="61"/>
      <c r="G114" s="135" t="s">
        <v>114</v>
      </c>
      <c r="H114" s="61"/>
      <c r="I114" s="141">
        <v>5</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61"/>
      <c r="D115" s="61"/>
      <c r="E115" s="135" t="s">
        <v>315</v>
      </c>
      <c r="F115" s="61"/>
      <c r="G115" s="135" t="s">
        <v>316</v>
      </c>
      <c r="H115" s="61"/>
      <c r="I115" s="140">
        <v>0</v>
      </c>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0" t="s">
        <v>317</v>
      </c>
      <c r="D116" s="61"/>
      <c r="E116" s="135" t="s">
        <v>318</v>
      </c>
      <c r="F116" s="61"/>
      <c r="G116" s="135" t="s">
        <v>319</v>
      </c>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134" t="s">
        <v>158</v>
      </c>
      <c r="D117" s="61"/>
      <c r="E117" s="135" t="s">
        <v>320</v>
      </c>
      <c r="F117" s="61"/>
      <c r="G117" s="135" t="s">
        <v>321</v>
      </c>
      <c r="H117" s="61"/>
      <c r="I117" s="133" t="s">
        <v>322</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135" t="s">
        <v>263</v>
      </c>
      <c r="F118" s="61"/>
      <c r="G118" s="61"/>
      <c r="H118" s="61"/>
      <c r="I118" s="135" t="s">
        <v>117</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61"/>
      <c r="F119" s="61"/>
      <c r="G119" s="61"/>
      <c r="H119" s="61"/>
      <c r="I119" s="135" t="s">
        <v>324</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37" t="s">
        <v>326</v>
      </c>
      <c r="F120" s="61"/>
      <c r="G120" s="133" t="s">
        <v>70</v>
      </c>
      <c r="H120" s="61"/>
      <c r="I120" s="135" t="s">
        <v>327</v>
      </c>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244</v>
      </c>
      <c r="F121" s="61"/>
      <c r="G121" s="135" t="s">
        <v>115</v>
      </c>
      <c r="H121" s="61"/>
      <c r="I121" s="143"/>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99</v>
      </c>
      <c r="F122" s="61"/>
      <c r="G122" s="135" t="s">
        <v>328</v>
      </c>
      <c r="H122" s="132"/>
      <c r="I122" s="144" t="s">
        <v>329</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142" t="s">
        <v>331</v>
      </c>
      <c r="F123" s="61"/>
      <c r="G123" s="135" t="s">
        <v>332</v>
      </c>
      <c r="H123" s="132"/>
      <c r="I123" s="145" t="s">
        <v>113</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hidden="1" customHeight="1">
      <c r="A124" s="61"/>
      <c r="B124" s="61"/>
      <c r="C124" s="60"/>
      <c r="D124" s="61"/>
      <c r="E124" s="61"/>
      <c r="F124" s="61"/>
      <c r="G124" s="61"/>
      <c r="H124" s="132"/>
      <c r="I124" s="135" t="s">
        <v>114</v>
      </c>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0"/>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3">
    <mergeCell ref="C11:D13"/>
    <mergeCell ref="A11:B13"/>
    <mergeCell ref="A14:A15"/>
    <mergeCell ref="B14:B15"/>
    <mergeCell ref="I11:AD13"/>
    <mergeCell ref="E11:H13"/>
    <mergeCell ref="I14:I15"/>
    <mergeCell ref="J14:AA14"/>
    <mergeCell ref="AC14:AC15"/>
    <mergeCell ref="E14:E15"/>
    <mergeCell ref="F14:F15"/>
    <mergeCell ref="H14:H15"/>
    <mergeCell ref="D14:D15"/>
    <mergeCell ref="C14:C15"/>
    <mergeCell ref="G14:G15"/>
    <mergeCell ref="AD14:AD15"/>
    <mergeCell ref="A16:A19"/>
    <mergeCell ref="B16:B19"/>
    <mergeCell ref="G18:G19"/>
    <mergeCell ref="Q16:Q19"/>
    <mergeCell ref="Q21:Q24"/>
    <mergeCell ref="Z21:Z24"/>
    <mergeCell ref="Y21:Y24"/>
    <mergeCell ref="X16:X19"/>
    <mergeCell ref="W16:W19"/>
    <mergeCell ref="T21:T24"/>
    <mergeCell ref="T16:T19"/>
    <mergeCell ref="S16:S19"/>
    <mergeCell ref="R16:R19"/>
    <mergeCell ref="U21:U24"/>
    <mergeCell ref="P16:P19"/>
    <mergeCell ref="Z16:Z19"/>
    <mergeCell ref="Y16:Y19"/>
    <mergeCell ref="P21:P24"/>
    <mergeCell ref="X21:X24"/>
    <mergeCell ref="V16:V19"/>
    <mergeCell ref="U16:U19"/>
    <mergeCell ref="W21:W24"/>
    <mergeCell ref="R21:R24"/>
    <mergeCell ref="I16:I19"/>
    <mergeCell ref="S21:S24"/>
    <mergeCell ref="V21:V24"/>
    <mergeCell ref="AC21:AC24"/>
    <mergeCell ref="AB21:AB24"/>
    <mergeCell ref="AA21:AA24"/>
    <mergeCell ref="O21:O24"/>
    <mergeCell ref="N21:N24"/>
    <mergeCell ref="C18:C19"/>
    <mergeCell ref="K16:K19"/>
    <mergeCell ref="J16:J19"/>
    <mergeCell ref="E16:E19"/>
    <mergeCell ref="F16:F19"/>
    <mergeCell ref="O16:O19"/>
    <mergeCell ref="H16:H19"/>
    <mergeCell ref="N16:N19"/>
    <mergeCell ref="D18:D19"/>
    <mergeCell ref="M16:M19"/>
    <mergeCell ref="L16:L19"/>
    <mergeCell ref="BB11:BE11"/>
    <mergeCell ref="AE11:BA11"/>
    <mergeCell ref="AE14:AE15"/>
    <mergeCell ref="AF14:AF15"/>
    <mergeCell ref="BB12:BC14"/>
    <mergeCell ref="AX12:BA14"/>
    <mergeCell ref="BD12:BE14"/>
    <mergeCell ref="AS14:AV14"/>
    <mergeCell ref="AX16:AX19"/>
    <mergeCell ref="AU17:AU18"/>
    <mergeCell ref="AT17:AT18"/>
    <mergeCell ref="AS17:AS18"/>
    <mergeCell ref="AR17:AR18"/>
    <mergeCell ref="AQ17:AQ18"/>
    <mergeCell ref="AE13:AF13"/>
    <mergeCell ref="AG13:AV13"/>
    <mergeCell ref="BE18:BE19"/>
    <mergeCell ref="AY16:AY19"/>
    <mergeCell ref="BD18:BD19"/>
    <mergeCell ref="BC18:BC19"/>
    <mergeCell ref="BE23:BE24"/>
    <mergeCell ref="AQ22:AQ23"/>
    <mergeCell ref="AS22:AS23"/>
    <mergeCell ref="AR22:AR23"/>
    <mergeCell ref="AO22:AO23"/>
    <mergeCell ref="AN22:AN23"/>
    <mergeCell ref="AV22:AV23"/>
    <mergeCell ref="AW22:AW23"/>
    <mergeCell ref="AU22:AU23"/>
    <mergeCell ref="AT22:AT23"/>
    <mergeCell ref="AY21:AY24"/>
    <mergeCell ref="AX21:AX24"/>
    <mergeCell ref="BA21:BA24"/>
    <mergeCell ref="AZ21:AZ24"/>
    <mergeCell ref="AD21:AD24"/>
    <mergeCell ref="AM22:AM23"/>
    <mergeCell ref="AJ22:AJ23"/>
    <mergeCell ref="AG22:AG23"/>
    <mergeCell ref="AH22:AH23"/>
    <mergeCell ref="BD23:BD24"/>
    <mergeCell ref="BC23:BC24"/>
    <mergeCell ref="BB23:BB24"/>
    <mergeCell ref="BA16:BA19"/>
    <mergeCell ref="BB18:BB19"/>
    <mergeCell ref="AP22:AP23"/>
    <mergeCell ref="AP17:AP18"/>
    <mergeCell ref="AW17:AW18"/>
    <mergeCell ref="AV17:AV18"/>
    <mergeCell ref="AZ16:AZ19"/>
    <mergeCell ref="AI22:AI23"/>
    <mergeCell ref="AF22:AF23"/>
    <mergeCell ref="AE22:AE23"/>
    <mergeCell ref="AL22:AL23"/>
    <mergeCell ref="AK22:AK23"/>
    <mergeCell ref="AA16:AA19"/>
    <mergeCell ref="AB16:AB19"/>
    <mergeCell ref="AM17:AM18"/>
    <mergeCell ref="AL17:AL18"/>
    <mergeCell ref="AN17:AN18"/>
    <mergeCell ref="AO17:AO18"/>
    <mergeCell ref="AD16:AD19"/>
    <mergeCell ref="AH17:AH18"/>
    <mergeCell ref="AC16:AC19"/>
    <mergeCell ref="AE17:AE18"/>
    <mergeCell ref="AF17:AF18"/>
    <mergeCell ref="AJ17:AJ18"/>
    <mergeCell ref="AK17:AK18"/>
    <mergeCell ref="AG17:AG18"/>
    <mergeCell ref="AI17:AI18"/>
    <mergeCell ref="D1:AZ4"/>
    <mergeCell ref="A1:C4"/>
    <mergeCell ref="BA3:BE3"/>
    <mergeCell ref="BA2:BE2"/>
    <mergeCell ref="BA1:BE1"/>
    <mergeCell ref="BA4:BE4"/>
    <mergeCell ref="A8:D8"/>
    <mergeCell ref="E8:AL8"/>
    <mergeCell ref="E9:AL9"/>
    <mergeCell ref="A9:D9"/>
    <mergeCell ref="A6:BE6"/>
    <mergeCell ref="E7:AL7"/>
    <mergeCell ref="A7:D7"/>
    <mergeCell ref="G23:G24"/>
    <mergeCell ref="F21:F24"/>
    <mergeCell ref="D22:D24"/>
    <mergeCell ref="E21:E24"/>
    <mergeCell ref="C22:C24"/>
    <mergeCell ref="A21:A24"/>
    <mergeCell ref="B21:B24"/>
    <mergeCell ref="M21:M24"/>
    <mergeCell ref="L21:L24"/>
    <mergeCell ref="K21:K24"/>
    <mergeCell ref="J21:J24"/>
    <mergeCell ref="I21:I24"/>
    <mergeCell ref="H21:H24"/>
  </mergeCells>
  <conditionalFormatting sqref="AD16 BA16 AD21 BA21">
    <cfRule type="containsText" dxfId="507" priority="1" operator="containsText" text="Zona de Riesgo Extrema">
      <formula>NOT(ISERROR(SEARCH(("Zona de Riesgo Extrema"),(AD16))))</formula>
    </cfRule>
  </conditionalFormatting>
  <conditionalFormatting sqref="AD16 BA16 AD21 BA21">
    <cfRule type="containsText" dxfId="506" priority="2" operator="containsText" text="Zona de Riesgo Alta">
      <formula>NOT(ISERROR(SEARCH(("Zona de Riesgo Alta"),(AD16))))</formula>
    </cfRule>
  </conditionalFormatting>
  <conditionalFormatting sqref="I16 AY16 I21 AY21">
    <cfRule type="containsText" dxfId="505" priority="3" operator="containsText" text="5 - Casi seguro">
      <formula>NOT(ISERROR(SEARCH(("5 - Casi seguro"),(I16))))</formula>
    </cfRule>
  </conditionalFormatting>
  <conditionalFormatting sqref="I16 AY16 I21 AY21">
    <cfRule type="cellIs" dxfId="504" priority="4" operator="equal">
      <formula>"1 - Rara vez"</formula>
    </cfRule>
  </conditionalFormatting>
  <conditionalFormatting sqref="I16 AY16 I21 AY21">
    <cfRule type="cellIs" dxfId="503" priority="5" operator="equal">
      <formula>"2 - Improbable"</formula>
    </cfRule>
  </conditionalFormatting>
  <conditionalFormatting sqref="I16 AY16 I21 AY21">
    <cfRule type="cellIs" dxfId="502" priority="6" operator="equal">
      <formula>"3 - Posible"</formula>
    </cfRule>
  </conditionalFormatting>
  <conditionalFormatting sqref="I16 AY16 I21 AY21">
    <cfRule type="cellIs" dxfId="501" priority="7" operator="equal">
      <formula>"4 - Probable"</formula>
    </cfRule>
  </conditionalFormatting>
  <conditionalFormatting sqref="AD16 BA16 AD21 BA21">
    <cfRule type="cellIs" dxfId="500" priority="8" operator="equal">
      <formula>"Zona de Riesgo Baja"</formula>
    </cfRule>
  </conditionalFormatting>
  <conditionalFormatting sqref="AD16 BA16 AD21 BA21">
    <cfRule type="cellIs" dxfId="499" priority="9" operator="equal">
      <formula>"Zona de Riesgo Moderada"</formula>
    </cfRule>
  </conditionalFormatting>
  <conditionalFormatting sqref="AD16 BA16 AD21 BA21">
    <cfRule type="cellIs" dxfId="498" priority="10" operator="equal">
      <formula>"Zona de Riesgo Alta"</formula>
    </cfRule>
  </conditionalFormatting>
  <conditionalFormatting sqref="AC16 AZ16 AC21 AZ21">
    <cfRule type="containsText" dxfId="497" priority="11" operator="containsText" text="4 - Mayor">
      <formula>NOT(ISERROR(SEARCH(("4 - Mayor"),(AC16))))</formula>
    </cfRule>
  </conditionalFormatting>
  <conditionalFormatting sqref="AC16 AZ16 AC21 AZ21">
    <cfRule type="containsText" dxfId="496" priority="12" operator="containsText" text="5 - Catastrófico">
      <formula>NOT(ISERROR(SEARCH(("5 - Catastrófico"),(AC16))))</formula>
    </cfRule>
  </conditionalFormatting>
  <conditionalFormatting sqref="AC16 AZ16 AC21 AZ21">
    <cfRule type="containsText" dxfId="495" priority="13" operator="containsText" text="3 - Moderado">
      <formula>NOT(ISERROR(SEARCH(("3 - Moderado"),(AC16))))</formula>
    </cfRule>
  </conditionalFormatting>
  <dataValidations count="5">
    <dataValidation type="list" allowBlank="1" showInputMessage="1" showErrorMessage="1" prompt=" - " sqref="BA16" xr:uid="{00000000-0002-0000-0200-000000000000}">
      <formula1>$I$102:$I$105</formula1>
    </dataValidation>
    <dataValidation type="list" allowBlank="1" showInputMessage="1" showErrorMessage="1" prompt=" - " sqref="C16:C18 C21:C22" xr:uid="{00000000-0002-0000-0200-000001000000}">
      <formula1>$E$101:$E$118</formula1>
    </dataValidation>
    <dataValidation type="list" allowBlank="1" showInputMessage="1" showErrorMessage="1" prompt=" - " sqref="AC16 AZ16 AC21 AZ21" xr:uid="{00000000-0002-0000-0200-000002000000}">
      <formula1>$G$108:$G$110</formula1>
    </dataValidation>
    <dataValidation type="list" allowBlank="1" showInputMessage="1" showErrorMessage="1" prompt=" - " sqref="A16 A21" xr:uid="{00000000-0002-0000-0200-000003000000}">
      <formula1>$C$101:$C$114</formula1>
    </dataValidation>
    <dataValidation type="list" allowBlank="1" showInputMessage="1" showErrorMessage="1" prompt=" - " sqref="J16:AA16 J21:AA21 P25" xr:uid="{00000000-0002-0000-0200-000004000000}">
      <formula1>$I$123:$I$124</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sheetPr>
  <dimension ref="A1:BI1000"/>
  <sheetViews>
    <sheetView topLeftCell="AJ17" zoomScaleNormal="100" workbookViewId="0">
      <selection activeCell="AO18" sqref="AO18"/>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21.8554687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hidden="1" customWidth="1"/>
    <col min="18" max="18" width="7.140625" hidden="1"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65.85546875" customWidth="1"/>
    <col min="40" max="40" width="13.28515625" customWidth="1"/>
    <col min="41" max="41" width="46.8554687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146"/>
      <c r="BF1" s="146"/>
      <c r="BG1" s="146"/>
      <c r="BH1" s="147"/>
      <c r="BI1" s="147"/>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146"/>
      <c r="BF2" s="146"/>
      <c r="BG2" s="146"/>
      <c r="BH2" s="147"/>
      <c r="BI2" s="147"/>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146"/>
      <c r="BF3" s="146"/>
      <c r="BG3" s="146"/>
      <c r="BH3" s="147"/>
      <c r="BI3" s="147"/>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146"/>
      <c r="BF4" s="146"/>
      <c r="BG4" s="146"/>
      <c r="BH4" s="147"/>
      <c r="BI4" s="147"/>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146"/>
      <c r="BF5" s="146"/>
      <c r="BG5" s="146"/>
      <c r="BH5" s="146"/>
      <c r="BI5" s="146"/>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146"/>
      <c r="BF6" s="146"/>
      <c r="BG6" s="146"/>
      <c r="BH6" s="146"/>
      <c r="BI6" s="146"/>
    </row>
    <row r="7" spans="1:61" ht="30" customHeight="1">
      <c r="A7" s="7" t="s">
        <v>6</v>
      </c>
      <c r="B7" s="9"/>
      <c r="C7" s="9"/>
      <c r="D7" s="10"/>
      <c r="E7" s="441" t="s">
        <v>337</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9"/>
      <c r="AP7" s="1"/>
      <c r="AQ7" s="1"/>
      <c r="AR7" s="1"/>
      <c r="AS7" s="1"/>
      <c r="AT7" s="1"/>
      <c r="AU7" s="1"/>
      <c r="AV7" s="1"/>
      <c r="AW7" s="1"/>
      <c r="AX7" s="1"/>
      <c r="AY7" s="1"/>
      <c r="AZ7" s="1"/>
      <c r="BA7" s="1"/>
      <c r="BB7" s="1"/>
      <c r="BC7" s="1"/>
      <c r="BD7" s="1"/>
      <c r="BE7" s="146"/>
      <c r="BF7" s="146"/>
      <c r="BG7" s="146"/>
      <c r="BH7" s="146"/>
      <c r="BI7" s="146"/>
    </row>
    <row r="8" spans="1:61" ht="30" customHeight="1">
      <c r="A8" s="7" t="s">
        <v>8</v>
      </c>
      <c r="B8" s="9"/>
      <c r="C8" s="9"/>
      <c r="D8" s="10"/>
      <c r="E8" s="441" t="s">
        <v>338</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9"/>
      <c r="AP8" s="1"/>
      <c r="AQ8" s="1"/>
      <c r="AR8" s="1"/>
      <c r="AS8" s="1"/>
      <c r="AT8" s="1"/>
      <c r="AU8" s="1"/>
      <c r="AV8" s="1"/>
      <c r="AW8" s="1"/>
      <c r="AX8" s="1"/>
      <c r="AY8" s="1"/>
      <c r="AZ8" s="1"/>
      <c r="BA8" s="1"/>
      <c r="BB8" s="1"/>
      <c r="BC8" s="1"/>
      <c r="BD8" s="1"/>
      <c r="BE8" s="146"/>
      <c r="BF8" s="146"/>
      <c r="BG8" s="146"/>
      <c r="BH8" s="146"/>
      <c r="BI8" s="146"/>
    </row>
    <row r="9" spans="1:61" ht="30" customHeight="1">
      <c r="A9" s="7" t="s">
        <v>11</v>
      </c>
      <c r="B9" s="9"/>
      <c r="C9" s="9"/>
      <c r="D9" s="10"/>
      <c r="E9" s="441" t="s">
        <v>339</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9"/>
      <c r="AP9" s="1"/>
      <c r="AQ9" s="1"/>
      <c r="AR9" s="1"/>
      <c r="AS9" s="1"/>
      <c r="AT9" s="1"/>
      <c r="AU9" s="1"/>
      <c r="AV9" s="1"/>
      <c r="AW9" s="1"/>
      <c r="AX9" s="1"/>
      <c r="AY9" s="1"/>
      <c r="AZ9" s="1"/>
      <c r="BA9" s="1"/>
      <c r="BB9" s="1"/>
      <c r="BC9" s="1"/>
      <c r="BD9" s="1"/>
      <c r="BE9" s="146"/>
      <c r="BF9" s="146"/>
      <c r="BG9" s="146"/>
      <c r="BH9" s="146"/>
      <c r="BI9" s="146"/>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146"/>
      <c r="BF10" s="146"/>
      <c r="BG10" s="146"/>
      <c r="BH10" s="146"/>
      <c r="BI10" s="146"/>
    </row>
    <row r="11" spans="1:61" ht="38.25" customHeight="1">
      <c r="A11" s="381" t="s">
        <v>13</v>
      </c>
      <c r="B11" s="382"/>
      <c r="C11" s="464"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48"/>
      <c r="BF11" s="148"/>
      <c r="BG11" s="148"/>
      <c r="BH11" s="148"/>
      <c r="BI11" s="148"/>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146"/>
      <c r="BF12" s="146"/>
      <c r="BG12" s="146"/>
      <c r="BH12" s="146"/>
      <c r="BI12" s="146"/>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146"/>
      <c r="BF13" s="146"/>
      <c r="BG13" s="146"/>
      <c r="BH13" s="146"/>
      <c r="BI13" s="146"/>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146"/>
      <c r="BF14" s="146"/>
      <c r="BG14" s="146"/>
      <c r="BH14" s="146"/>
      <c r="BI14" s="146"/>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86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41" ht="125.25" customHeight="1">
      <c r="A17" s="374" t="s">
        <v>170</v>
      </c>
      <c r="B17" s="377">
        <v>1</v>
      </c>
      <c r="C17" s="149" t="s">
        <v>175</v>
      </c>
      <c r="D17" s="59" t="s">
        <v>340</v>
      </c>
      <c r="E17" s="374" t="s">
        <v>341</v>
      </c>
      <c r="F17" s="374" t="s">
        <v>342</v>
      </c>
      <c r="G17" s="59" t="s">
        <v>343</v>
      </c>
      <c r="H17" s="377" t="s">
        <v>146</v>
      </c>
      <c r="I17" s="377" t="s">
        <v>96</v>
      </c>
      <c r="J17" s="377" t="s">
        <v>97</v>
      </c>
      <c r="K17" s="374" t="s">
        <v>98</v>
      </c>
      <c r="L17" s="374" t="s">
        <v>244</v>
      </c>
      <c r="M17" s="59" t="s">
        <v>344</v>
      </c>
      <c r="N17" s="46" t="s">
        <v>101</v>
      </c>
      <c r="O17" s="59" t="s">
        <v>345</v>
      </c>
      <c r="P17" s="46">
        <v>30</v>
      </c>
      <c r="Q17" s="149"/>
      <c r="R17" s="149"/>
      <c r="S17" s="59" t="s">
        <v>346</v>
      </c>
      <c r="T17" s="46">
        <v>15</v>
      </c>
      <c r="U17" s="59" t="s">
        <v>347</v>
      </c>
      <c r="V17" s="46">
        <v>15</v>
      </c>
      <c r="W17" s="59" t="s">
        <v>348</v>
      </c>
      <c r="X17" s="46">
        <v>15</v>
      </c>
      <c r="Y17" s="59" t="s">
        <v>349</v>
      </c>
      <c r="Z17" s="46">
        <v>15</v>
      </c>
      <c r="AA17" s="59" t="s">
        <v>350</v>
      </c>
      <c r="AB17" s="43">
        <v>10</v>
      </c>
      <c r="AC17" s="46">
        <f t="shared" ref="AC17:AC20" si="0">P17+R17+T17+V17+X17+Z17+AB17</f>
        <v>100</v>
      </c>
      <c r="AD17" s="46" t="s">
        <v>115</v>
      </c>
      <c r="AE17" s="44" t="s">
        <v>117</v>
      </c>
      <c r="AF17" s="46" t="s">
        <v>115</v>
      </c>
      <c r="AG17" s="44" t="s">
        <v>114</v>
      </c>
      <c r="AH17" s="377" t="s">
        <v>115</v>
      </c>
      <c r="AI17" s="377" t="s">
        <v>112</v>
      </c>
      <c r="AJ17" s="377" t="s">
        <v>241</v>
      </c>
      <c r="AK17" s="374" t="s">
        <v>128</v>
      </c>
      <c r="AL17" s="46">
        <v>1</v>
      </c>
      <c r="AM17" s="64" t="s">
        <v>351</v>
      </c>
      <c r="AN17" s="46">
        <v>1</v>
      </c>
      <c r="AO17" s="149"/>
    </row>
    <row r="18" spans="1:41" ht="181.5" customHeight="1">
      <c r="A18" s="375"/>
      <c r="B18" s="375"/>
      <c r="C18" s="149" t="s">
        <v>88</v>
      </c>
      <c r="D18" s="59" t="s">
        <v>352</v>
      </c>
      <c r="E18" s="375"/>
      <c r="F18" s="375"/>
      <c r="G18" s="59" t="s">
        <v>353</v>
      </c>
      <c r="H18" s="375"/>
      <c r="I18" s="375"/>
      <c r="J18" s="375"/>
      <c r="K18" s="375"/>
      <c r="L18" s="375"/>
      <c r="M18" s="64" t="s">
        <v>354</v>
      </c>
      <c r="N18" s="46" t="s">
        <v>101</v>
      </c>
      <c r="O18" s="43" t="s">
        <v>355</v>
      </c>
      <c r="P18" s="46">
        <v>30</v>
      </c>
      <c r="Q18" s="149"/>
      <c r="R18" s="149"/>
      <c r="S18" s="64" t="s">
        <v>356</v>
      </c>
      <c r="T18" s="46">
        <v>15</v>
      </c>
      <c r="U18" s="59" t="s">
        <v>357</v>
      </c>
      <c r="V18" s="46">
        <v>15</v>
      </c>
      <c r="W18" s="59" t="s">
        <v>358</v>
      </c>
      <c r="X18" s="46">
        <v>15</v>
      </c>
      <c r="Y18" s="59" t="s">
        <v>359</v>
      </c>
      <c r="Z18" s="46">
        <v>15</v>
      </c>
      <c r="AA18" s="59" t="s">
        <v>360</v>
      </c>
      <c r="AB18" s="43">
        <v>10</v>
      </c>
      <c r="AC18" s="46">
        <f t="shared" si="0"/>
        <v>100</v>
      </c>
      <c r="AD18" s="46" t="s">
        <v>115</v>
      </c>
      <c r="AE18" s="44" t="s">
        <v>117</v>
      </c>
      <c r="AF18" s="46" t="s">
        <v>115</v>
      </c>
      <c r="AG18" s="44" t="s">
        <v>114</v>
      </c>
      <c r="AH18" s="375"/>
      <c r="AI18" s="375"/>
      <c r="AJ18" s="375"/>
      <c r="AK18" s="375"/>
      <c r="AL18" s="46">
        <v>2</v>
      </c>
      <c r="AM18" s="303" t="s">
        <v>361</v>
      </c>
      <c r="AN18" s="46">
        <v>2</v>
      </c>
      <c r="AO18" s="304" t="s">
        <v>1648</v>
      </c>
    </row>
    <row r="19" spans="1:41" ht="168" customHeight="1">
      <c r="A19" s="375"/>
      <c r="B19" s="375"/>
      <c r="C19" s="149" t="s">
        <v>133</v>
      </c>
      <c r="D19" s="59" t="s">
        <v>362</v>
      </c>
      <c r="E19" s="375"/>
      <c r="F19" s="375"/>
      <c r="G19" s="59" t="s">
        <v>363</v>
      </c>
      <c r="H19" s="375"/>
      <c r="I19" s="375"/>
      <c r="J19" s="375"/>
      <c r="K19" s="375"/>
      <c r="L19" s="375"/>
      <c r="M19" s="59" t="s">
        <v>364</v>
      </c>
      <c r="N19" s="46" t="s">
        <v>101</v>
      </c>
      <c r="O19" s="59" t="s">
        <v>345</v>
      </c>
      <c r="P19" s="46">
        <v>30</v>
      </c>
      <c r="Q19" s="149"/>
      <c r="R19" s="149"/>
      <c r="S19" s="59" t="s">
        <v>365</v>
      </c>
      <c r="T19" s="46">
        <v>15</v>
      </c>
      <c r="U19" s="59" t="s">
        <v>366</v>
      </c>
      <c r="V19" s="46">
        <v>15</v>
      </c>
      <c r="W19" s="59" t="s">
        <v>367</v>
      </c>
      <c r="X19" s="46">
        <v>15</v>
      </c>
      <c r="Y19" s="59" t="s">
        <v>368</v>
      </c>
      <c r="Z19" s="46">
        <v>15</v>
      </c>
      <c r="AA19" s="59" t="s">
        <v>369</v>
      </c>
      <c r="AB19" s="43">
        <v>10</v>
      </c>
      <c r="AC19" s="46">
        <f t="shared" si="0"/>
        <v>100</v>
      </c>
      <c r="AD19" s="46" t="s">
        <v>115</v>
      </c>
      <c r="AE19" s="44" t="s">
        <v>117</v>
      </c>
      <c r="AF19" s="46" t="s">
        <v>115</v>
      </c>
      <c r="AG19" s="44" t="s">
        <v>114</v>
      </c>
      <c r="AH19" s="375"/>
      <c r="AI19" s="375"/>
      <c r="AJ19" s="375"/>
      <c r="AK19" s="375"/>
      <c r="AL19" s="46">
        <v>3</v>
      </c>
      <c r="AM19" s="45"/>
      <c r="AN19" s="46">
        <v>3</v>
      </c>
      <c r="AO19" s="45"/>
    </row>
    <row r="20" spans="1:41" ht="60">
      <c r="A20" s="375"/>
      <c r="B20" s="375"/>
      <c r="C20" s="149" t="s">
        <v>133</v>
      </c>
      <c r="D20" s="59" t="s">
        <v>370</v>
      </c>
      <c r="E20" s="375"/>
      <c r="F20" s="375"/>
      <c r="G20" s="59" t="s">
        <v>371</v>
      </c>
      <c r="H20" s="375"/>
      <c r="I20" s="375"/>
      <c r="J20" s="375"/>
      <c r="K20" s="375"/>
      <c r="L20" s="375"/>
      <c r="M20" s="150" t="s">
        <v>372</v>
      </c>
      <c r="N20" s="46" t="s">
        <v>101</v>
      </c>
      <c r="O20" s="59" t="s">
        <v>373</v>
      </c>
      <c r="P20" s="46">
        <v>30</v>
      </c>
      <c r="Q20" s="149"/>
      <c r="R20" s="149"/>
      <c r="S20" s="59" t="s">
        <v>374</v>
      </c>
      <c r="T20" s="46">
        <v>15</v>
      </c>
      <c r="U20" s="59" t="s">
        <v>375</v>
      </c>
      <c r="V20" s="46">
        <v>15</v>
      </c>
      <c r="W20" s="59" t="s">
        <v>376</v>
      </c>
      <c r="X20" s="46">
        <v>15</v>
      </c>
      <c r="Y20" s="59" t="s">
        <v>377</v>
      </c>
      <c r="Z20" s="46">
        <v>15</v>
      </c>
      <c r="AA20" s="59" t="s">
        <v>378</v>
      </c>
      <c r="AB20" s="43">
        <v>10</v>
      </c>
      <c r="AC20" s="46">
        <f t="shared" si="0"/>
        <v>100</v>
      </c>
      <c r="AD20" s="46" t="s">
        <v>115</v>
      </c>
      <c r="AE20" s="44" t="s">
        <v>117</v>
      </c>
      <c r="AF20" s="46" t="s">
        <v>115</v>
      </c>
      <c r="AG20" s="44" t="s">
        <v>114</v>
      </c>
      <c r="AH20" s="375"/>
      <c r="AI20" s="375"/>
      <c r="AJ20" s="375"/>
      <c r="AK20" s="375"/>
      <c r="AL20" s="149"/>
      <c r="AM20" s="149"/>
      <c r="AN20" s="149"/>
      <c r="AO20" s="149"/>
    </row>
    <row r="21" spans="1:41" ht="30" customHeight="1">
      <c r="A21" s="376"/>
      <c r="B21" s="376"/>
      <c r="C21" s="149"/>
      <c r="D21" s="59"/>
      <c r="E21" s="376"/>
      <c r="F21" s="376"/>
      <c r="G21" s="59"/>
      <c r="H21" s="376"/>
      <c r="I21" s="376"/>
      <c r="J21" s="376"/>
      <c r="K21" s="376"/>
      <c r="L21" s="376"/>
      <c r="M21" s="43"/>
      <c r="N21" s="46"/>
      <c r="O21" s="43"/>
      <c r="P21" s="46"/>
      <c r="Q21" s="149"/>
      <c r="R21" s="149"/>
      <c r="S21" s="43"/>
      <c r="T21" s="46"/>
      <c r="U21" s="43"/>
      <c r="V21" s="46"/>
      <c r="W21" s="43"/>
      <c r="X21" s="46"/>
      <c r="Y21" s="43"/>
      <c r="Z21" s="46"/>
      <c r="AA21" s="43"/>
      <c r="AB21" s="43"/>
      <c r="AC21" s="46"/>
      <c r="AD21" s="46"/>
      <c r="AE21" s="44"/>
      <c r="AF21" s="46"/>
      <c r="AG21" s="149"/>
      <c r="AH21" s="376"/>
      <c r="AI21" s="376"/>
      <c r="AJ21" s="376"/>
      <c r="AK21" s="376"/>
      <c r="AL21" s="149"/>
      <c r="AM21" s="149"/>
      <c r="AN21" s="149"/>
      <c r="AO21" s="149"/>
    </row>
    <row r="22" spans="1:41" ht="15.75" customHeight="1">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c r="AG22" s="151"/>
      <c r="AH22" s="152"/>
      <c r="AI22" s="151"/>
      <c r="AJ22" s="152"/>
      <c r="AK22" s="151"/>
      <c r="AL22" s="151"/>
      <c r="AM22" s="151"/>
      <c r="AN22" s="151"/>
      <c r="AO22" s="151"/>
    </row>
    <row r="23" spans="1:41" ht="15.75" customHeight="1">
      <c r="F23" s="42"/>
      <c r="L23" s="42"/>
      <c r="P23" s="42"/>
      <c r="Q23" s="42"/>
      <c r="R23" s="42"/>
      <c r="S23" s="42"/>
      <c r="T23" s="42"/>
      <c r="V23" s="42"/>
      <c r="X23" s="42"/>
      <c r="Z23" s="42"/>
      <c r="AB23" s="42"/>
      <c r="AE23" s="42"/>
      <c r="AF23" s="42"/>
      <c r="AG23" s="42"/>
    </row>
    <row r="24" spans="1:41" ht="15.75" customHeight="1">
      <c r="F24" s="42"/>
      <c r="L24" s="42"/>
      <c r="P24" s="42"/>
      <c r="Q24" s="42"/>
      <c r="R24" s="42"/>
      <c r="S24" s="42"/>
      <c r="T24" s="42"/>
      <c r="V24" s="42"/>
      <c r="X24" s="42"/>
      <c r="Z24" s="42"/>
      <c r="AB24" s="42"/>
      <c r="AE24" s="42"/>
      <c r="AF24" s="42"/>
      <c r="AG24" s="42"/>
    </row>
    <row r="25" spans="1:41" ht="15.75" customHeight="1">
      <c r="F25" s="42"/>
      <c r="L25" s="42"/>
      <c r="P25" s="42"/>
      <c r="Q25" s="42"/>
      <c r="R25" s="42"/>
      <c r="S25" s="42"/>
      <c r="T25" s="42"/>
      <c r="V25" s="42"/>
      <c r="X25" s="42"/>
      <c r="Z25" s="42"/>
      <c r="AB25" s="42"/>
      <c r="AE25" s="42"/>
      <c r="AF25" s="42"/>
      <c r="AG25" s="42"/>
    </row>
    <row r="26" spans="1:41" ht="15.75" customHeight="1">
      <c r="F26" s="42"/>
      <c r="L26" s="42"/>
      <c r="P26" s="42"/>
      <c r="Q26" s="42"/>
      <c r="R26" s="42"/>
      <c r="S26" s="42"/>
      <c r="T26" s="42"/>
      <c r="V26" s="42"/>
      <c r="X26" s="42"/>
      <c r="Z26" s="42"/>
      <c r="AB26" s="42"/>
      <c r="AE26" s="42"/>
      <c r="AF26" s="42"/>
      <c r="AG26" s="42"/>
    </row>
    <row r="27" spans="1:41" ht="15.75" customHeight="1">
      <c r="F27" s="42"/>
      <c r="L27" s="42"/>
      <c r="P27" s="42"/>
      <c r="Q27" s="42"/>
      <c r="R27" s="42"/>
      <c r="S27" s="42"/>
      <c r="T27" s="42"/>
      <c r="V27" s="42"/>
      <c r="X27" s="42"/>
      <c r="Z27" s="42"/>
      <c r="AB27" s="42"/>
      <c r="AE27" s="42"/>
      <c r="AF27" s="42"/>
      <c r="AG27" s="42"/>
    </row>
    <row r="28" spans="1:41" ht="15.75" customHeight="1">
      <c r="F28" s="42"/>
      <c r="L28" s="42"/>
      <c r="P28" s="42"/>
      <c r="Q28" s="42"/>
      <c r="R28" s="42"/>
      <c r="S28" s="42"/>
      <c r="T28" s="42"/>
      <c r="V28" s="42"/>
      <c r="X28" s="42"/>
      <c r="Z28" s="42"/>
      <c r="AB28" s="42"/>
      <c r="AE28" s="42"/>
      <c r="AF28" s="42"/>
      <c r="AG28" s="42"/>
    </row>
    <row r="29" spans="1:41" ht="15.75" customHeight="1">
      <c r="F29" s="42"/>
      <c r="L29" s="42"/>
      <c r="P29" s="42"/>
      <c r="Q29" s="42"/>
      <c r="R29" s="42"/>
      <c r="S29" s="42"/>
      <c r="T29" s="42"/>
      <c r="V29" s="42"/>
      <c r="X29" s="42"/>
      <c r="Z29" s="42"/>
      <c r="AB29" s="42"/>
      <c r="AE29" s="42"/>
      <c r="AF29" s="42"/>
      <c r="AG29" s="42"/>
    </row>
    <row r="30" spans="1:41" ht="15.75" customHeight="1">
      <c r="F30" s="42"/>
      <c r="L30" s="42"/>
      <c r="P30" s="42"/>
      <c r="Q30" s="42"/>
      <c r="R30" s="42"/>
      <c r="S30" s="42"/>
      <c r="T30" s="42"/>
      <c r="V30" s="42"/>
      <c r="X30" s="42"/>
      <c r="Z30" s="42"/>
      <c r="AB30" s="42"/>
      <c r="AE30" s="42"/>
      <c r="AF30" s="42"/>
      <c r="AG30" s="42"/>
    </row>
    <row r="31" spans="1:41" ht="15.75" customHeight="1">
      <c r="F31" s="42"/>
      <c r="L31" s="42"/>
      <c r="P31" s="42"/>
      <c r="Q31" s="42"/>
      <c r="R31" s="42"/>
      <c r="S31" s="42"/>
      <c r="T31" s="42"/>
      <c r="V31" s="42"/>
      <c r="X31" s="42"/>
      <c r="Z31" s="42"/>
      <c r="AB31" s="42"/>
      <c r="AE31" s="42"/>
      <c r="AF31" s="42"/>
      <c r="AG31" s="42"/>
    </row>
    <row r="32" spans="1:41" ht="15.75" customHeight="1">
      <c r="F32" s="42"/>
      <c r="L32" s="42"/>
      <c r="P32" s="42"/>
      <c r="Q32" s="42"/>
      <c r="R32" s="42"/>
      <c r="S32" s="42"/>
      <c r="T32" s="42"/>
      <c r="V32" s="42"/>
      <c r="X32" s="42"/>
      <c r="Z32" s="42"/>
      <c r="AB32" s="42"/>
      <c r="AE32" s="42"/>
      <c r="AF32" s="42"/>
      <c r="AG32" s="42"/>
    </row>
    <row r="33" spans="6:33" ht="15.75" customHeight="1">
      <c r="F33" s="42"/>
      <c r="L33" s="42"/>
      <c r="P33" s="42"/>
      <c r="Q33" s="42"/>
      <c r="R33" s="42"/>
      <c r="S33" s="42"/>
      <c r="T33" s="42"/>
      <c r="V33" s="42"/>
      <c r="X33" s="42"/>
      <c r="Z33" s="42"/>
      <c r="AB33" s="42"/>
      <c r="AE33" s="42"/>
      <c r="AF33" s="42"/>
      <c r="AG33" s="42"/>
    </row>
    <row r="34" spans="6:33" ht="15.75" customHeight="1">
      <c r="F34" s="42"/>
      <c r="L34" s="42"/>
      <c r="P34" s="42"/>
      <c r="Q34" s="42"/>
      <c r="R34" s="42"/>
      <c r="S34" s="42"/>
      <c r="T34" s="42"/>
      <c r="V34" s="42"/>
      <c r="X34" s="42"/>
      <c r="Z34" s="42"/>
      <c r="AB34" s="42"/>
      <c r="AE34" s="42"/>
      <c r="AF34" s="42"/>
      <c r="AG34" s="42"/>
    </row>
    <row r="35" spans="6:33" ht="15.75" customHeight="1">
      <c r="F35" s="42"/>
      <c r="L35" s="42"/>
      <c r="P35" s="42"/>
      <c r="Q35" s="42"/>
      <c r="R35" s="42"/>
      <c r="S35" s="42"/>
      <c r="T35" s="42"/>
      <c r="V35" s="42"/>
      <c r="X35" s="42"/>
      <c r="Z35" s="42"/>
      <c r="AB35" s="42"/>
      <c r="AE35" s="42"/>
      <c r="AF35" s="42"/>
      <c r="AG35" s="42"/>
    </row>
    <row r="36" spans="6:33" ht="15.75" customHeight="1">
      <c r="F36" s="42"/>
      <c r="L36" s="42"/>
      <c r="P36" s="42"/>
      <c r="Q36" s="42"/>
      <c r="R36" s="42"/>
      <c r="S36" s="42"/>
      <c r="T36" s="42"/>
      <c r="V36" s="42"/>
      <c r="X36" s="42"/>
      <c r="Z36" s="42"/>
      <c r="AB36" s="42"/>
      <c r="AE36" s="42"/>
      <c r="AF36" s="42"/>
      <c r="AG36" s="42"/>
    </row>
    <row r="37" spans="6:33" ht="15.75" customHeight="1">
      <c r="F37" s="42"/>
      <c r="L37" s="42"/>
      <c r="P37" s="42"/>
      <c r="Q37" s="42"/>
      <c r="R37" s="42"/>
      <c r="S37" s="42"/>
      <c r="T37" s="42"/>
      <c r="V37" s="42"/>
      <c r="X37" s="42"/>
      <c r="Z37" s="42"/>
      <c r="AB37" s="42"/>
      <c r="AE37" s="42"/>
      <c r="AF37" s="42"/>
      <c r="AG37" s="42"/>
    </row>
    <row r="38" spans="6:33" ht="15.75" customHeight="1">
      <c r="F38" s="42"/>
      <c r="L38" s="42"/>
      <c r="P38" s="42"/>
      <c r="Q38" s="42"/>
      <c r="R38" s="42"/>
      <c r="S38" s="42"/>
      <c r="T38" s="42"/>
      <c r="V38" s="42"/>
      <c r="X38" s="42"/>
      <c r="Z38" s="42"/>
      <c r="AB38" s="42"/>
      <c r="AE38" s="42"/>
      <c r="AF38" s="42"/>
      <c r="AG38" s="42"/>
    </row>
    <row r="39" spans="6:33" ht="15.75" customHeight="1">
      <c r="F39" s="42"/>
      <c r="L39" s="42"/>
      <c r="P39" s="42"/>
      <c r="Q39" s="42"/>
      <c r="R39" s="42"/>
      <c r="S39" s="42"/>
      <c r="T39" s="42"/>
      <c r="V39" s="42"/>
      <c r="X39" s="42"/>
      <c r="Z39" s="42"/>
      <c r="AB39" s="42"/>
      <c r="AE39" s="42"/>
      <c r="AF39" s="42"/>
      <c r="AG39" s="42"/>
    </row>
    <row r="40" spans="6:33" ht="15.75" customHeight="1">
      <c r="F40" s="42"/>
      <c r="L40" s="42"/>
      <c r="P40" s="42"/>
      <c r="Q40" s="42"/>
      <c r="R40" s="42"/>
      <c r="S40" s="42"/>
      <c r="T40" s="42"/>
      <c r="V40" s="42"/>
      <c r="X40" s="42"/>
      <c r="Z40" s="42"/>
      <c r="AB40" s="42"/>
      <c r="AE40" s="42"/>
      <c r="AF40" s="42"/>
      <c r="AG40" s="42"/>
    </row>
    <row r="41" spans="6:33" ht="15.75" customHeight="1">
      <c r="F41" s="42"/>
      <c r="L41" s="42"/>
      <c r="P41" s="42"/>
      <c r="Q41" s="42"/>
      <c r="R41" s="42"/>
      <c r="S41" s="42"/>
      <c r="T41" s="42"/>
      <c r="V41" s="42"/>
      <c r="X41" s="42"/>
      <c r="Z41" s="42"/>
      <c r="AB41" s="42"/>
      <c r="AE41" s="42"/>
      <c r="AF41" s="42"/>
      <c r="AG41" s="42"/>
    </row>
    <row r="42" spans="6:33" ht="15.75" customHeight="1">
      <c r="F42" s="42"/>
      <c r="L42" s="42"/>
      <c r="P42" s="42"/>
      <c r="Q42" s="42"/>
      <c r="R42" s="42"/>
      <c r="S42" s="42"/>
      <c r="T42" s="42"/>
      <c r="V42" s="42"/>
      <c r="X42" s="42"/>
      <c r="Z42" s="42"/>
      <c r="AB42" s="42"/>
      <c r="AE42" s="42"/>
      <c r="AF42" s="42"/>
      <c r="AG42" s="42"/>
    </row>
    <row r="43" spans="6:33" ht="15.75" customHeight="1">
      <c r="F43" s="42"/>
      <c r="L43" s="42"/>
      <c r="P43" s="42"/>
      <c r="Q43" s="42"/>
      <c r="R43" s="42"/>
      <c r="S43" s="42"/>
      <c r="T43" s="42"/>
      <c r="V43" s="42"/>
      <c r="X43" s="42"/>
      <c r="Z43" s="42"/>
      <c r="AB43" s="42"/>
      <c r="AE43" s="42"/>
      <c r="AF43" s="42"/>
      <c r="AG43" s="42"/>
    </row>
    <row r="44" spans="6:33" ht="15.75" customHeight="1">
      <c r="F44" s="42"/>
      <c r="L44" s="42"/>
      <c r="P44" s="42"/>
      <c r="Q44" s="42"/>
      <c r="R44" s="42"/>
      <c r="S44" s="42"/>
      <c r="T44" s="42"/>
      <c r="V44" s="42"/>
      <c r="X44" s="42"/>
      <c r="Z44" s="42"/>
      <c r="AB44" s="42"/>
      <c r="AE44" s="42"/>
      <c r="AF44" s="42"/>
      <c r="AG44" s="42"/>
    </row>
    <row r="45" spans="6:33" ht="15.75" customHeight="1">
      <c r="F45" s="42"/>
      <c r="L45" s="42"/>
      <c r="P45" s="42"/>
      <c r="Q45" s="42"/>
      <c r="R45" s="42"/>
      <c r="S45" s="42"/>
      <c r="T45" s="42"/>
      <c r="V45" s="42"/>
      <c r="X45" s="42"/>
      <c r="Z45" s="42"/>
      <c r="AB45" s="42"/>
      <c r="AE45" s="42"/>
      <c r="AF45" s="42"/>
      <c r="AG45" s="42"/>
    </row>
    <row r="46" spans="6:33" ht="15.75" customHeight="1">
      <c r="F46" s="42"/>
      <c r="L46" s="42"/>
      <c r="P46" s="42"/>
      <c r="Q46" s="42"/>
      <c r="R46" s="42"/>
      <c r="S46" s="42"/>
      <c r="T46" s="42"/>
      <c r="V46" s="42"/>
      <c r="X46" s="42"/>
      <c r="Z46" s="42"/>
      <c r="AB46" s="42"/>
      <c r="AE46" s="42"/>
      <c r="AF46" s="42"/>
      <c r="AG46" s="42"/>
    </row>
    <row r="47" spans="6:33" ht="15.75" customHeight="1">
      <c r="F47" s="42"/>
      <c r="L47" s="42"/>
      <c r="P47" s="42"/>
      <c r="Q47" s="42"/>
      <c r="R47" s="42"/>
      <c r="S47" s="42"/>
      <c r="T47" s="42"/>
      <c r="V47" s="42"/>
      <c r="X47" s="42"/>
      <c r="Z47" s="42"/>
      <c r="AB47" s="42"/>
      <c r="AE47" s="42"/>
      <c r="AF47" s="42"/>
      <c r="AG47" s="42"/>
    </row>
    <row r="48" spans="6:33" ht="15.75" customHeight="1">
      <c r="F48" s="42"/>
      <c r="L48" s="42"/>
      <c r="P48" s="42"/>
      <c r="Q48" s="42"/>
      <c r="R48" s="42"/>
      <c r="S48" s="42"/>
      <c r="T48" s="42"/>
      <c r="V48" s="42"/>
      <c r="X48" s="42"/>
      <c r="Z48" s="42"/>
      <c r="AB48" s="42"/>
      <c r="AE48" s="42"/>
      <c r="AF48" s="42"/>
      <c r="AG48" s="42"/>
    </row>
    <row r="49" spans="6:33" ht="15.75" customHeight="1">
      <c r="F49" s="42"/>
      <c r="L49" s="42"/>
      <c r="P49" s="42"/>
      <c r="Q49" s="42"/>
      <c r="R49" s="42"/>
      <c r="S49" s="42"/>
      <c r="T49" s="42"/>
      <c r="V49" s="42"/>
      <c r="X49" s="42"/>
      <c r="Z49" s="42"/>
      <c r="AB49" s="42"/>
      <c r="AE49" s="42"/>
      <c r="AF49" s="42"/>
      <c r="AG49" s="42"/>
    </row>
    <row r="50" spans="6:33" ht="15.75" customHeight="1">
      <c r="F50" s="42"/>
      <c r="L50" s="42"/>
      <c r="P50" s="42"/>
      <c r="Q50" s="42"/>
      <c r="R50" s="42"/>
      <c r="S50" s="42"/>
      <c r="T50" s="42"/>
      <c r="V50" s="42"/>
      <c r="X50" s="42"/>
      <c r="Z50" s="42"/>
      <c r="AB50" s="42"/>
      <c r="AE50" s="42"/>
      <c r="AF50" s="42"/>
      <c r="AG50" s="42"/>
    </row>
    <row r="51" spans="6:33" ht="15.75" customHeight="1">
      <c r="F51" s="42"/>
      <c r="L51" s="42"/>
      <c r="P51" s="42"/>
      <c r="Q51" s="42"/>
      <c r="R51" s="42"/>
      <c r="S51" s="42"/>
      <c r="T51" s="42"/>
      <c r="V51" s="42"/>
      <c r="X51" s="42"/>
      <c r="Z51" s="42"/>
      <c r="AB51" s="42"/>
      <c r="AE51" s="42"/>
      <c r="AF51" s="42"/>
      <c r="AG51" s="42"/>
    </row>
    <row r="52" spans="6:33" ht="15.75" customHeight="1">
      <c r="F52" s="42"/>
      <c r="L52" s="42"/>
      <c r="P52" s="42"/>
      <c r="Q52" s="42"/>
      <c r="R52" s="42"/>
      <c r="S52" s="42"/>
      <c r="T52" s="42"/>
      <c r="V52" s="42"/>
      <c r="X52" s="42"/>
      <c r="Z52" s="42"/>
      <c r="AB52" s="42"/>
      <c r="AE52" s="42"/>
      <c r="AF52" s="42"/>
      <c r="AG52" s="42"/>
    </row>
    <row r="53" spans="6:33" ht="15.75" customHeight="1">
      <c r="F53" s="42"/>
      <c r="L53" s="42"/>
      <c r="P53" s="42"/>
      <c r="Q53" s="42"/>
      <c r="R53" s="42"/>
      <c r="S53" s="42"/>
      <c r="T53" s="42"/>
      <c r="V53" s="42"/>
      <c r="X53" s="42"/>
      <c r="Z53" s="42"/>
      <c r="AB53" s="42"/>
      <c r="AE53" s="42"/>
      <c r="AF53" s="42"/>
      <c r="AG53" s="42"/>
    </row>
    <row r="54" spans="6:33" ht="15.75" customHeight="1">
      <c r="F54" s="42"/>
      <c r="L54" s="42"/>
      <c r="P54" s="42"/>
      <c r="Q54" s="42"/>
      <c r="R54" s="42"/>
      <c r="S54" s="42"/>
      <c r="T54" s="42"/>
      <c r="V54" s="42"/>
      <c r="X54" s="42"/>
      <c r="Z54" s="42"/>
      <c r="AB54" s="42"/>
      <c r="AE54" s="42"/>
      <c r="AF54" s="42"/>
      <c r="AG54" s="42"/>
    </row>
    <row r="55" spans="6:33" ht="15.75" customHeight="1">
      <c r="F55" s="42"/>
      <c r="L55" s="42"/>
      <c r="P55" s="42"/>
      <c r="Q55" s="42"/>
      <c r="R55" s="42"/>
      <c r="S55" s="42"/>
      <c r="T55" s="42"/>
      <c r="V55" s="42"/>
      <c r="X55" s="42"/>
      <c r="Z55" s="42"/>
      <c r="AB55" s="42"/>
      <c r="AE55" s="42"/>
      <c r="AF55" s="42"/>
      <c r="AG55" s="42"/>
    </row>
    <row r="56" spans="6:33" ht="15.75" customHeight="1">
      <c r="F56" s="42"/>
      <c r="L56" s="42"/>
      <c r="P56" s="42"/>
      <c r="Q56" s="42"/>
      <c r="R56" s="42"/>
      <c r="S56" s="42"/>
      <c r="T56" s="42"/>
      <c r="V56" s="42"/>
      <c r="X56" s="42"/>
      <c r="Z56" s="42"/>
      <c r="AB56" s="42"/>
      <c r="AE56" s="42"/>
      <c r="AF56" s="42"/>
      <c r="AG56" s="42"/>
    </row>
    <row r="57" spans="6:33" ht="15.75" customHeight="1">
      <c r="F57" s="42"/>
      <c r="L57" s="42"/>
      <c r="P57" s="42"/>
      <c r="Q57" s="42"/>
      <c r="R57" s="42"/>
      <c r="S57" s="42"/>
      <c r="T57" s="42"/>
      <c r="V57" s="42"/>
      <c r="X57" s="42"/>
      <c r="Z57" s="42"/>
      <c r="AB57" s="42"/>
      <c r="AE57" s="42"/>
      <c r="AF57" s="42"/>
      <c r="AG57" s="42"/>
    </row>
    <row r="58" spans="6:33" ht="15.75" customHeight="1">
      <c r="F58" s="42"/>
      <c r="L58" s="42"/>
      <c r="P58" s="42"/>
      <c r="Q58" s="42"/>
      <c r="R58" s="42"/>
      <c r="S58" s="42"/>
      <c r="T58" s="42"/>
      <c r="V58" s="42"/>
      <c r="X58" s="42"/>
      <c r="Z58" s="42"/>
      <c r="AB58" s="42"/>
      <c r="AE58" s="42"/>
      <c r="AF58" s="42"/>
      <c r="AG58" s="42"/>
    </row>
    <row r="59" spans="6:33" ht="15.75" customHeight="1">
      <c r="F59" s="42"/>
      <c r="L59" s="42"/>
      <c r="P59" s="42"/>
      <c r="Q59" s="42"/>
      <c r="R59" s="42"/>
      <c r="S59" s="42"/>
      <c r="T59" s="42"/>
      <c r="V59" s="42"/>
      <c r="X59" s="42"/>
      <c r="Z59" s="42"/>
      <c r="AB59" s="42"/>
      <c r="AE59" s="42"/>
      <c r="AF59" s="42"/>
      <c r="AG59" s="42"/>
    </row>
    <row r="60" spans="6:33" ht="15.75" customHeight="1">
      <c r="F60" s="42"/>
      <c r="L60" s="42"/>
      <c r="P60" s="42"/>
      <c r="Q60" s="42"/>
      <c r="R60" s="42"/>
      <c r="S60" s="42"/>
      <c r="T60" s="42"/>
      <c r="V60" s="42"/>
      <c r="X60" s="42"/>
      <c r="Z60" s="42"/>
      <c r="AB60" s="42"/>
      <c r="AE60" s="42"/>
      <c r="AF60" s="42"/>
      <c r="AG60" s="42"/>
    </row>
    <row r="61" spans="6:33" ht="15.75" customHeight="1">
      <c r="F61" s="42"/>
      <c r="L61" s="42"/>
      <c r="P61" s="42"/>
      <c r="Q61" s="42"/>
      <c r="R61" s="42"/>
      <c r="S61" s="42"/>
      <c r="T61" s="42"/>
      <c r="V61" s="42"/>
      <c r="X61" s="42"/>
      <c r="Z61" s="42"/>
      <c r="AB61" s="42"/>
      <c r="AE61" s="42"/>
      <c r="AF61" s="42"/>
      <c r="AG61" s="42"/>
    </row>
    <row r="62" spans="6:33" ht="15.75" customHeight="1">
      <c r="F62" s="42"/>
      <c r="L62" s="42"/>
      <c r="P62" s="42"/>
      <c r="Q62" s="42"/>
      <c r="R62" s="42"/>
      <c r="S62" s="42"/>
      <c r="T62" s="42"/>
      <c r="V62" s="42"/>
      <c r="X62" s="42"/>
      <c r="Z62" s="42"/>
      <c r="AB62" s="42"/>
      <c r="AE62" s="42"/>
      <c r="AF62" s="42"/>
      <c r="AG62" s="42"/>
    </row>
    <row r="63" spans="6:33" ht="15.75" customHeight="1">
      <c r="F63" s="42"/>
      <c r="L63" s="42"/>
      <c r="P63" s="42"/>
      <c r="Q63" s="42"/>
      <c r="R63" s="42"/>
      <c r="S63" s="42"/>
      <c r="T63" s="42"/>
      <c r="V63" s="42"/>
      <c r="X63" s="42"/>
      <c r="Z63" s="42"/>
      <c r="AB63" s="42"/>
      <c r="AE63" s="42"/>
      <c r="AF63" s="42"/>
      <c r="AG63" s="42"/>
    </row>
    <row r="64" spans="6:33" ht="15.75" customHeight="1">
      <c r="F64" s="42"/>
      <c r="L64" s="42"/>
      <c r="P64" s="42"/>
      <c r="Q64" s="42"/>
      <c r="R64" s="42"/>
      <c r="S64" s="42"/>
      <c r="T64" s="42"/>
      <c r="V64" s="42"/>
      <c r="X64" s="42"/>
      <c r="Z64" s="42"/>
      <c r="AB64" s="42"/>
      <c r="AE64" s="42"/>
      <c r="AF64" s="42"/>
      <c r="AG64" s="42"/>
    </row>
    <row r="65" spans="6:33" ht="15.75" customHeight="1">
      <c r="F65" s="42"/>
      <c r="L65" s="42"/>
      <c r="P65" s="42"/>
      <c r="Q65" s="42"/>
      <c r="R65" s="42"/>
      <c r="S65" s="42"/>
      <c r="T65" s="42"/>
      <c r="V65" s="42"/>
      <c r="X65" s="42"/>
      <c r="Z65" s="42"/>
      <c r="AB65" s="42"/>
      <c r="AE65" s="42"/>
      <c r="AF65" s="42"/>
      <c r="AG65" s="42"/>
    </row>
    <row r="66" spans="6:33" ht="15.75" customHeight="1">
      <c r="F66" s="42"/>
      <c r="L66" s="42"/>
      <c r="P66" s="42"/>
      <c r="Q66" s="42"/>
      <c r="R66" s="42"/>
      <c r="S66" s="42"/>
      <c r="T66" s="42"/>
      <c r="V66" s="42"/>
      <c r="X66" s="42"/>
      <c r="Z66" s="42"/>
      <c r="AB66" s="42"/>
      <c r="AE66" s="42"/>
      <c r="AF66" s="42"/>
      <c r="AG66" s="42"/>
    </row>
    <row r="67" spans="6:33" ht="15.75" customHeight="1">
      <c r="F67" s="42"/>
      <c r="L67" s="42"/>
      <c r="P67" s="42"/>
      <c r="Q67" s="42"/>
      <c r="R67" s="42"/>
      <c r="S67" s="42"/>
      <c r="T67" s="42"/>
      <c r="V67" s="42"/>
      <c r="X67" s="42"/>
      <c r="Z67" s="42"/>
      <c r="AB67" s="42"/>
      <c r="AE67" s="42"/>
      <c r="AF67" s="42"/>
      <c r="AG67" s="42"/>
    </row>
    <row r="68" spans="6:33" ht="15.75" customHeight="1">
      <c r="F68" s="42"/>
      <c r="L68" s="42"/>
      <c r="P68" s="42"/>
      <c r="Q68" s="42"/>
      <c r="R68" s="42"/>
      <c r="S68" s="42"/>
      <c r="T68" s="42"/>
      <c r="V68" s="42"/>
      <c r="X68" s="42"/>
      <c r="Z68" s="42"/>
      <c r="AB68" s="42"/>
      <c r="AE68" s="42"/>
      <c r="AF68" s="42"/>
      <c r="AG68" s="42"/>
    </row>
    <row r="69" spans="6:33" ht="15.75" customHeight="1">
      <c r="F69" s="42"/>
      <c r="L69" s="42"/>
      <c r="P69" s="42"/>
      <c r="Q69" s="42"/>
      <c r="R69" s="42"/>
      <c r="S69" s="42"/>
      <c r="T69" s="42"/>
      <c r="V69" s="42"/>
      <c r="X69" s="42"/>
      <c r="Z69" s="42"/>
      <c r="AB69" s="42"/>
      <c r="AE69" s="42"/>
      <c r="AF69" s="42"/>
      <c r="AG69" s="42"/>
    </row>
    <row r="70" spans="6:33" ht="15.75" customHeight="1">
      <c r="F70" s="42"/>
      <c r="L70" s="42"/>
      <c r="P70" s="42"/>
      <c r="Q70" s="42"/>
      <c r="R70" s="42"/>
      <c r="S70" s="42"/>
      <c r="T70" s="42"/>
      <c r="V70" s="42"/>
      <c r="X70" s="42"/>
      <c r="Z70" s="42"/>
      <c r="AB70" s="42"/>
      <c r="AE70" s="42"/>
      <c r="AF70" s="42"/>
      <c r="AG70" s="42"/>
    </row>
    <row r="71" spans="6:33" ht="15.75" customHeight="1">
      <c r="F71" s="42"/>
      <c r="L71" s="42"/>
      <c r="P71" s="42"/>
      <c r="Q71" s="42"/>
      <c r="R71" s="42"/>
      <c r="S71" s="42"/>
      <c r="T71" s="42"/>
      <c r="V71" s="42"/>
      <c r="X71" s="42"/>
      <c r="Z71" s="42"/>
      <c r="AB71" s="42"/>
      <c r="AE71" s="42"/>
      <c r="AF71" s="42"/>
      <c r="AG71" s="42"/>
    </row>
    <row r="72" spans="6:33" ht="15.75" customHeight="1">
      <c r="F72" s="42"/>
      <c r="L72" s="42"/>
      <c r="P72" s="42"/>
      <c r="Q72" s="42"/>
      <c r="R72" s="42"/>
      <c r="S72" s="42"/>
      <c r="T72" s="42"/>
      <c r="V72" s="42"/>
      <c r="X72" s="42"/>
      <c r="Z72" s="42"/>
      <c r="AB72" s="42"/>
      <c r="AE72" s="42"/>
      <c r="AF72" s="42"/>
      <c r="AG72" s="42"/>
    </row>
    <row r="73" spans="6:33" ht="15.75" customHeight="1">
      <c r="F73" s="42"/>
      <c r="L73" s="42"/>
      <c r="P73" s="42"/>
      <c r="Q73" s="42"/>
      <c r="R73" s="42"/>
      <c r="S73" s="42"/>
      <c r="T73" s="42"/>
      <c r="V73" s="42"/>
      <c r="X73" s="42"/>
      <c r="Z73" s="42"/>
      <c r="AB73" s="42"/>
      <c r="AE73" s="42"/>
      <c r="AF73" s="42"/>
      <c r="AG73" s="42"/>
    </row>
    <row r="74" spans="6:33" ht="15.75" customHeight="1">
      <c r="F74" s="42"/>
      <c r="L74" s="42"/>
      <c r="P74" s="42"/>
      <c r="Q74" s="42"/>
      <c r="R74" s="42"/>
      <c r="S74" s="42"/>
      <c r="T74" s="42"/>
      <c r="V74" s="42"/>
      <c r="X74" s="42"/>
      <c r="Z74" s="42"/>
      <c r="AB74" s="42"/>
      <c r="AE74" s="42"/>
      <c r="AF74" s="42"/>
      <c r="AG74" s="42"/>
    </row>
    <row r="75" spans="6:33" ht="15.75" customHeight="1">
      <c r="F75" s="42"/>
      <c r="L75" s="42"/>
      <c r="P75" s="42"/>
      <c r="Q75" s="42"/>
      <c r="R75" s="42"/>
      <c r="S75" s="42"/>
      <c r="T75" s="42"/>
      <c r="V75" s="42"/>
      <c r="X75" s="42"/>
      <c r="Z75" s="42"/>
      <c r="AB75" s="42"/>
      <c r="AE75" s="42"/>
      <c r="AF75" s="42"/>
      <c r="AG75" s="42"/>
    </row>
    <row r="76" spans="6:33" ht="15.75" customHeight="1">
      <c r="F76" s="42"/>
      <c r="L76" s="42"/>
      <c r="P76" s="42"/>
      <c r="Q76" s="42"/>
      <c r="R76" s="42"/>
      <c r="S76" s="42"/>
      <c r="T76" s="42"/>
      <c r="V76" s="42"/>
      <c r="X76" s="42"/>
      <c r="Z76" s="42"/>
      <c r="AB76" s="42"/>
      <c r="AE76" s="42"/>
      <c r="AF76" s="42"/>
      <c r="AG76" s="42"/>
    </row>
    <row r="77" spans="6:33" ht="15.75" customHeight="1">
      <c r="F77" s="42"/>
      <c r="L77" s="42"/>
      <c r="P77" s="42"/>
      <c r="Q77" s="42"/>
      <c r="R77" s="42"/>
      <c r="S77" s="42"/>
      <c r="T77" s="42"/>
      <c r="V77" s="42"/>
      <c r="X77" s="42"/>
      <c r="Z77" s="42"/>
      <c r="AB77" s="42"/>
      <c r="AE77" s="42"/>
      <c r="AF77" s="42"/>
      <c r="AG77" s="42"/>
    </row>
    <row r="78" spans="6:33" ht="15.75" customHeight="1">
      <c r="F78" s="42"/>
      <c r="L78" s="42"/>
      <c r="P78" s="42"/>
      <c r="Q78" s="42"/>
      <c r="R78" s="42"/>
      <c r="S78" s="42"/>
      <c r="T78" s="42"/>
      <c r="V78" s="42"/>
      <c r="X78" s="42"/>
      <c r="Z78" s="42"/>
      <c r="AB78" s="42"/>
      <c r="AE78" s="42"/>
      <c r="AF78" s="42"/>
      <c r="AG78" s="42"/>
    </row>
    <row r="79" spans="6:33" ht="15.75" customHeight="1">
      <c r="F79" s="42"/>
      <c r="L79" s="42"/>
      <c r="P79" s="42"/>
      <c r="Q79" s="42"/>
      <c r="R79" s="42"/>
      <c r="S79" s="42"/>
      <c r="T79" s="42"/>
      <c r="V79" s="42"/>
      <c r="X79" s="42"/>
      <c r="Z79" s="42"/>
      <c r="AB79" s="42"/>
      <c r="AE79" s="42"/>
      <c r="AF79" s="42"/>
      <c r="AG79" s="42"/>
    </row>
    <row r="80" spans="6:33" ht="15.75" customHeight="1">
      <c r="F80" s="42"/>
      <c r="L80" s="42"/>
      <c r="P80" s="42"/>
      <c r="Q80" s="42"/>
      <c r="R80" s="42"/>
      <c r="S80" s="42"/>
      <c r="T80" s="42"/>
      <c r="V80" s="42"/>
      <c r="X80" s="42"/>
      <c r="Z80" s="42"/>
      <c r="AB80" s="42"/>
      <c r="AE80" s="42"/>
      <c r="AF80" s="42"/>
      <c r="AG80" s="42"/>
    </row>
    <row r="81" spans="6:33" ht="15.75" customHeight="1">
      <c r="F81" s="42"/>
      <c r="L81" s="42"/>
      <c r="P81" s="42"/>
      <c r="Q81" s="42"/>
      <c r="R81" s="42"/>
      <c r="S81" s="42"/>
      <c r="T81" s="42"/>
      <c r="V81" s="42"/>
      <c r="X81" s="42"/>
      <c r="Z81" s="42"/>
      <c r="AB81" s="42"/>
      <c r="AE81" s="42"/>
      <c r="AF81" s="42"/>
      <c r="AG81" s="42"/>
    </row>
    <row r="82" spans="6:33" ht="15.75" customHeight="1">
      <c r="F82" s="42"/>
      <c r="L82" s="42"/>
      <c r="P82" s="42"/>
      <c r="Q82" s="42"/>
      <c r="R82" s="42"/>
      <c r="S82" s="42"/>
      <c r="T82" s="42"/>
      <c r="V82" s="42"/>
      <c r="X82" s="42"/>
      <c r="Z82" s="42"/>
      <c r="AB82" s="42"/>
      <c r="AE82" s="42"/>
      <c r="AF82" s="42"/>
      <c r="AG82" s="42"/>
    </row>
    <row r="83" spans="6:33" ht="15.75" customHeight="1">
      <c r="F83" s="42"/>
      <c r="L83" s="42"/>
      <c r="P83" s="42"/>
      <c r="Q83" s="42"/>
      <c r="R83" s="42"/>
      <c r="S83" s="42"/>
      <c r="T83" s="42"/>
      <c r="V83" s="42"/>
      <c r="X83" s="42"/>
      <c r="Z83" s="42"/>
      <c r="AB83" s="42"/>
      <c r="AE83" s="42"/>
      <c r="AF83" s="42"/>
      <c r="AG83" s="42"/>
    </row>
    <row r="84" spans="6:33" ht="15.75" customHeight="1">
      <c r="F84" s="42"/>
      <c r="L84" s="42"/>
      <c r="P84" s="42"/>
      <c r="Q84" s="42"/>
      <c r="R84" s="42"/>
      <c r="S84" s="42"/>
      <c r="T84" s="42"/>
      <c r="V84" s="42"/>
      <c r="X84" s="42"/>
      <c r="Z84" s="42"/>
      <c r="AB84" s="42"/>
      <c r="AE84" s="42"/>
      <c r="AF84" s="42"/>
      <c r="AG84" s="42"/>
    </row>
    <row r="85" spans="6:33" ht="15.75" customHeight="1">
      <c r="F85" s="42"/>
      <c r="L85" s="42"/>
      <c r="P85" s="42"/>
      <c r="Q85" s="42"/>
      <c r="R85" s="42"/>
      <c r="S85" s="42"/>
      <c r="T85" s="42"/>
      <c r="V85" s="42"/>
      <c r="X85" s="42"/>
      <c r="Z85" s="42"/>
      <c r="AB85" s="42"/>
      <c r="AE85" s="42"/>
      <c r="AF85" s="42"/>
      <c r="AG85" s="42"/>
    </row>
    <row r="86" spans="6:33" ht="15.75" customHeight="1">
      <c r="F86" s="42"/>
      <c r="L86" s="42"/>
      <c r="P86" s="42"/>
      <c r="Q86" s="42"/>
      <c r="R86" s="42"/>
      <c r="S86" s="42"/>
      <c r="T86" s="42"/>
      <c r="V86" s="42"/>
      <c r="X86" s="42"/>
      <c r="Z86" s="42"/>
      <c r="AB86" s="42"/>
      <c r="AE86" s="42"/>
      <c r="AF86" s="42"/>
      <c r="AG86" s="42"/>
    </row>
    <row r="87" spans="6:33" ht="15.75" customHeight="1">
      <c r="F87" s="42"/>
      <c r="L87" s="42"/>
      <c r="P87" s="42"/>
      <c r="Q87" s="42"/>
      <c r="R87" s="42"/>
      <c r="S87" s="42"/>
      <c r="T87" s="42"/>
      <c r="V87" s="42"/>
      <c r="X87" s="42"/>
      <c r="Z87" s="42"/>
      <c r="AB87" s="42"/>
      <c r="AE87" s="42"/>
      <c r="AF87" s="42"/>
      <c r="AG87" s="42"/>
    </row>
    <row r="88" spans="6:33" ht="15.75" customHeight="1">
      <c r="F88" s="42"/>
      <c r="L88" s="42"/>
      <c r="P88" s="42"/>
      <c r="Q88" s="42"/>
      <c r="R88" s="42"/>
      <c r="S88" s="42"/>
      <c r="T88" s="42"/>
      <c r="V88" s="42"/>
      <c r="X88" s="42"/>
      <c r="Z88" s="42"/>
      <c r="AB88" s="42"/>
      <c r="AE88" s="42"/>
      <c r="AF88" s="42"/>
      <c r="AG88" s="42"/>
    </row>
    <row r="89" spans="6:33" ht="15.75" customHeight="1">
      <c r="F89" s="42"/>
      <c r="L89" s="42"/>
      <c r="P89" s="42"/>
      <c r="Q89" s="42"/>
      <c r="R89" s="42"/>
      <c r="S89" s="42"/>
      <c r="T89" s="42"/>
      <c r="V89" s="42"/>
      <c r="X89" s="42"/>
      <c r="Z89" s="42"/>
      <c r="AB89" s="42"/>
      <c r="AE89" s="42"/>
      <c r="AF89" s="42"/>
      <c r="AG89" s="42"/>
    </row>
    <row r="90" spans="6:33" ht="15.75" customHeight="1">
      <c r="F90" s="42"/>
      <c r="L90" s="42"/>
      <c r="P90" s="42"/>
      <c r="Q90" s="42"/>
      <c r="R90" s="42"/>
      <c r="S90" s="42"/>
      <c r="T90" s="42"/>
      <c r="V90" s="42"/>
      <c r="X90" s="42"/>
      <c r="Z90" s="42"/>
      <c r="AB90" s="42"/>
      <c r="AE90" s="42"/>
      <c r="AF90" s="42"/>
      <c r="AG90" s="42"/>
    </row>
    <row r="91" spans="6:33" ht="15.75" customHeight="1">
      <c r="F91" s="42"/>
      <c r="L91" s="42"/>
      <c r="P91" s="42"/>
      <c r="Q91" s="42"/>
      <c r="R91" s="42"/>
      <c r="S91" s="42"/>
      <c r="T91" s="42"/>
      <c r="V91" s="42"/>
      <c r="X91" s="42"/>
      <c r="Z91" s="42"/>
      <c r="AB91" s="42"/>
      <c r="AE91" s="42"/>
      <c r="AF91" s="42"/>
      <c r="AG91" s="42"/>
    </row>
    <row r="92" spans="6:33" ht="15.75" customHeight="1">
      <c r="F92" s="42"/>
      <c r="L92" s="42"/>
      <c r="P92" s="42"/>
      <c r="Q92" s="42"/>
      <c r="R92" s="42"/>
      <c r="S92" s="42"/>
      <c r="T92" s="42"/>
      <c r="V92" s="42"/>
      <c r="X92" s="42"/>
      <c r="Z92" s="42"/>
      <c r="AB92" s="42"/>
      <c r="AE92" s="42"/>
      <c r="AF92" s="42"/>
      <c r="AG92" s="42"/>
    </row>
    <row r="93" spans="6:33" ht="15.75" customHeight="1">
      <c r="F93" s="42"/>
      <c r="L93" s="42"/>
      <c r="P93" s="42"/>
      <c r="Q93" s="42"/>
      <c r="R93" s="42"/>
      <c r="S93" s="42"/>
      <c r="T93" s="42"/>
      <c r="V93" s="42"/>
      <c r="X93" s="42"/>
      <c r="Z93" s="42"/>
      <c r="AB93" s="42"/>
      <c r="AE93" s="42"/>
      <c r="AF93" s="42"/>
      <c r="AG93" s="42"/>
    </row>
    <row r="94" spans="6:33" ht="15.75" customHeight="1">
      <c r="F94" s="42"/>
      <c r="L94" s="42"/>
      <c r="P94" s="42"/>
      <c r="Q94" s="42"/>
      <c r="R94" s="42"/>
      <c r="S94" s="42"/>
      <c r="T94" s="42"/>
      <c r="V94" s="42"/>
      <c r="X94" s="42"/>
      <c r="Z94" s="42"/>
      <c r="AB94" s="42"/>
      <c r="AE94" s="42"/>
      <c r="AF94" s="42"/>
      <c r="AG94" s="42"/>
    </row>
    <row r="95" spans="6:33" ht="15.75" customHeight="1">
      <c r="F95" s="42"/>
      <c r="L95" s="42"/>
      <c r="P95" s="42"/>
      <c r="Q95" s="42"/>
      <c r="R95" s="42"/>
      <c r="S95" s="42"/>
      <c r="T95" s="42"/>
      <c r="V95" s="42"/>
      <c r="X95" s="42"/>
      <c r="Z95" s="42"/>
      <c r="AB95" s="42"/>
      <c r="AE95" s="42"/>
      <c r="AF95" s="42"/>
      <c r="AG95" s="42"/>
    </row>
    <row r="96" spans="6:33" ht="15.75" customHeight="1">
      <c r="F96" s="42"/>
      <c r="L96" s="42"/>
      <c r="P96" s="42"/>
      <c r="Q96" s="42"/>
      <c r="R96" s="42"/>
      <c r="S96" s="42"/>
      <c r="T96" s="42"/>
      <c r="V96" s="42"/>
      <c r="X96" s="42"/>
      <c r="Z96" s="42"/>
      <c r="AB96" s="42"/>
      <c r="AE96" s="42"/>
      <c r="AF96" s="42"/>
      <c r="AG96" s="42"/>
    </row>
    <row r="97" spans="3:33" ht="15.75" customHeight="1">
      <c r="F97" s="42"/>
      <c r="L97" s="42"/>
      <c r="P97" s="42"/>
      <c r="Q97" s="42"/>
      <c r="R97" s="42"/>
      <c r="S97" s="42"/>
      <c r="T97" s="42"/>
      <c r="V97" s="42"/>
      <c r="X97" s="42"/>
      <c r="Z97" s="42"/>
      <c r="AB97" s="42"/>
      <c r="AE97" s="42"/>
      <c r="AF97" s="42"/>
      <c r="AG97" s="42"/>
    </row>
    <row r="98" spans="3:33" ht="15.75" customHeight="1">
      <c r="F98" s="42"/>
      <c r="L98" s="42"/>
      <c r="P98" s="42"/>
      <c r="Q98" s="42"/>
      <c r="R98" s="42"/>
      <c r="S98" s="42"/>
      <c r="T98" s="42"/>
      <c r="V98" s="42"/>
      <c r="X98" s="42"/>
      <c r="Z98" s="42"/>
      <c r="AB98" s="42"/>
      <c r="AE98" s="42"/>
      <c r="AF98" s="42"/>
      <c r="AG98" s="42"/>
    </row>
    <row r="99" spans="3:33" ht="15.75" customHeight="1">
      <c r="F99" s="42"/>
      <c r="L99" s="42"/>
      <c r="P99" s="42"/>
      <c r="Q99" s="42"/>
      <c r="R99" s="42"/>
      <c r="S99" s="42"/>
      <c r="T99" s="42"/>
      <c r="V99" s="42"/>
      <c r="X99" s="42"/>
      <c r="Z99" s="42"/>
      <c r="AB99" s="42"/>
      <c r="AE99" s="42"/>
      <c r="AF99" s="42"/>
      <c r="AG99" s="42"/>
    </row>
    <row r="100" spans="3:33" ht="15.75" hidden="1" customHeight="1">
      <c r="F100" s="42"/>
      <c r="L100" s="42"/>
      <c r="P100" s="42"/>
      <c r="Q100" s="42"/>
      <c r="R100" s="42"/>
      <c r="S100" s="42"/>
      <c r="T100" s="42"/>
      <c r="V100" s="42"/>
      <c r="X100" s="42"/>
      <c r="Z100" s="42"/>
      <c r="AB100" s="42"/>
      <c r="AE100" s="42"/>
      <c r="AF100" s="42"/>
      <c r="AG100" s="42"/>
    </row>
    <row r="101" spans="3:33" ht="15.75" hidden="1" customHeight="1">
      <c r="C101" s="154" t="s">
        <v>143</v>
      </c>
      <c r="D101" s="42"/>
      <c r="E101" s="155" t="s">
        <v>296</v>
      </c>
      <c r="F101" s="156"/>
      <c r="G101" s="157" t="s">
        <v>297</v>
      </c>
      <c r="H101" s="42"/>
      <c r="I101" s="155" t="s">
        <v>298</v>
      </c>
      <c r="J101" s="42"/>
      <c r="K101" s="42"/>
      <c r="L101" s="42"/>
      <c r="P101" s="42"/>
      <c r="Q101" s="42"/>
      <c r="R101" s="42"/>
      <c r="S101" s="42"/>
      <c r="T101" s="42"/>
      <c r="V101" s="42"/>
      <c r="X101" s="42"/>
      <c r="Z101" s="42"/>
      <c r="AB101" s="42"/>
      <c r="AE101" s="42"/>
      <c r="AF101" s="42"/>
      <c r="AG101" s="42"/>
    </row>
    <row r="102" spans="3:33" ht="15.75" hidden="1" customHeight="1">
      <c r="C102" s="158" t="s">
        <v>87</v>
      </c>
      <c r="D102" s="42"/>
      <c r="E102" s="159" t="s">
        <v>233</v>
      </c>
      <c r="F102" s="42"/>
      <c r="G102" s="159" t="s">
        <v>299</v>
      </c>
      <c r="H102" s="42"/>
      <c r="I102" s="159" t="s">
        <v>300</v>
      </c>
      <c r="J102" s="42"/>
      <c r="K102" s="42"/>
      <c r="L102" s="42"/>
      <c r="P102" s="42"/>
      <c r="Q102" s="42"/>
      <c r="R102" s="42"/>
      <c r="S102" s="42"/>
      <c r="T102" s="42"/>
      <c r="V102" s="42"/>
      <c r="X102" s="42"/>
      <c r="Z102" s="42"/>
      <c r="AB102" s="42"/>
      <c r="AE102" s="42"/>
      <c r="AF102" s="42"/>
      <c r="AG102" s="42"/>
    </row>
    <row r="103" spans="3:33" ht="15.75" hidden="1" customHeight="1">
      <c r="C103" s="158" t="s">
        <v>170</v>
      </c>
      <c r="D103" s="42"/>
      <c r="E103" s="159" t="s">
        <v>175</v>
      </c>
      <c r="F103" s="42"/>
      <c r="G103" s="159" t="s">
        <v>239</v>
      </c>
      <c r="H103" s="42"/>
      <c r="I103" s="159" t="s">
        <v>98</v>
      </c>
      <c r="J103" s="42"/>
      <c r="K103" s="42"/>
      <c r="L103" s="42"/>
      <c r="P103" s="42"/>
      <c r="Q103" s="42"/>
      <c r="R103" s="42"/>
      <c r="S103" s="42"/>
      <c r="T103" s="42"/>
      <c r="V103" s="42"/>
      <c r="X103" s="42"/>
      <c r="Z103" s="42"/>
      <c r="AB103" s="42"/>
      <c r="AE103" s="42"/>
      <c r="AF103" s="42"/>
      <c r="AG103" s="42"/>
    </row>
    <row r="104" spans="3:33" ht="15.75" hidden="1" customHeight="1">
      <c r="C104" s="158" t="s">
        <v>171</v>
      </c>
      <c r="D104" s="42"/>
      <c r="E104" s="159" t="s">
        <v>301</v>
      </c>
      <c r="F104" s="42"/>
      <c r="G104" s="159" t="s">
        <v>96</v>
      </c>
      <c r="H104" s="42"/>
      <c r="I104" s="159" t="s">
        <v>130</v>
      </c>
      <c r="J104" s="42"/>
      <c r="K104" s="42"/>
      <c r="L104" s="42"/>
      <c r="P104" s="42"/>
      <c r="Q104" s="42"/>
      <c r="R104" s="42"/>
      <c r="S104" s="42"/>
      <c r="T104" s="42"/>
      <c r="V104" s="42"/>
      <c r="X104" s="42"/>
      <c r="Z104" s="42"/>
      <c r="AB104" s="42"/>
      <c r="AE104" s="42"/>
      <c r="AF104" s="42"/>
      <c r="AG104" s="42"/>
    </row>
    <row r="105" spans="3:33" ht="15.75" hidden="1" customHeight="1">
      <c r="C105" s="158" t="s">
        <v>172</v>
      </c>
      <c r="D105" s="42"/>
      <c r="E105" s="159" t="s">
        <v>302</v>
      </c>
      <c r="F105" s="42"/>
      <c r="G105" s="159" t="s">
        <v>303</v>
      </c>
      <c r="H105" s="42"/>
      <c r="I105" s="159" t="s">
        <v>128</v>
      </c>
      <c r="J105" s="42"/>
      <c r="K105" s="42"/>
      <c r="L105" s="42"/>
      <c r="P105" s="42"/>
      <c r="Q105" s="42"/>
      <c r="R105" s="42"/>
      <c r="S105" s="42"/>
      <c r="T105" s="42"/>
      <c r="V105" s="42"/>
      <c r="X105" s="42"/>
      <c r="Z105" s="42"/>
      <c r="AB105" s="42"/>
      <c r="AE105" s="42"/>
      <c r="AF105" s="42"/>
      <c r="AG105" s="42"/>
    </row>
    <row r="106" spans="3:33" ht="15.75" hidden="1" customHeight="1">
      <c r="C106" s="158" t="s">
        <v>173</v>
      </c>
      <c r="D106" s="42"/>
      <c r="E106" s="159" t="s">
        <v>304</v>
      </c>
      <c r="F106" s="42"/>
      <c r="G106" s="162" t="s">
        <v>112</v>
      </c>
      <c r="H106" s="42"/>
      <c r="I106" s="42"/>
      <c r="J106" s="42"/>
      <c r="K106" s="42"/>
      <c r="L106" s="42"/>
      <c r="P106" s="42"/>
      <c r="Q106" s="42"/>
      <c r="R106" s="42"/>
      <c r="S106" s="42"/>
      <c r="T106" s="42"/>
      <c r="V106" s="42"/>
      <c r="X106" s="42"/>
      <c r="Z106" s="42"/>
      <c r="AB106" s="42"/>
      <c r="AE106" s="42"/>
      <c r="AF106" s="42"/>
      <c r="AG106" s="42"/>
    </row>
    <row r="107" spans="3:33" ht="15.75" hidden="1" customHeight="1">
      <c r="C107" s="158" t="s">
        <v>174</v>
      </c>
      <c r="D107" s="42"/>
      <c r="E107" s="159" t="s">
        <v>245</v>
      </c>
      <c r="F107" s="42"/>
      <c r="G107" s="42"/>
      <c r="H107" s="42"/>
      <c r="I107" s="155" t="s">
        <v>44</v>
      </c>
      <c r="J107" s="42"/>
      <c r="K107" s="42"/>
      <c r="L107" s="42"/>
      <c r="P107" s="42"/>
      <c r="Q107" s="42"/>
      <c r="R107" s="42"/>
      <c r="S107" s="42"/>
      <c r="T107" s="42"/>
      <c r="V107" s="42"/>
      <c r="X107" s="42"/>
      <c r="Z107" s="42"/>
      <c r="AB107" s="42"/>
      <c r="AE107" s="42"/>
      <c r="AF107" s="42"/>
      <c r="AG107" s="42"/>
    </row>
    <row r="108" spans="3:33" ht="15.75" hidden="1" customHeight="1">
      <c r="C108" s="158" t="s">
        <v>177</v>
      </c>
      <c r="D108" s="42"/>
      <c r="E108" s="159" t="s">
        <v>305</v>
      </c>
      <c r="F108" s="42"/>
      <c r="G108" s="157" t="s">
        <v>306</v>
      </c>
      <c r="H108" s="42"/>
      <c r="I108" s="159" t="s">
        <v>161</v>
      </c>
      <c r="J108" s="42"/>
      <c r="K108" s="42"/>
      <c r="L108" s="42"/>
      <c r="P108" s="42"/>
      <c r="Q108" s="42"/>
      <c r="R108" s="42"/>
      <c r="S108" s="42"/>
      <c r="T108" s="42"/>
      <c r="V108" s="42"/>
      <c r="X108" s="42"/>
      <c r="Z108" s="42"/>
      <c r="AB108" s="42"/>
      <c r="AE108" s="42"/>
      <c r="AF108" s="42"/>
      <c r="AG108" s="42"/>
    </row>
    <row r="109" spans="3:33" ht="15.75" hidden="1" customHeight="1">
      <c r="C109" s="158" t="s">
        <v>181</v>
      </c>
      <c r="D109" s="42"/>
      <c r="E109" s="159" t="s">
        <v>88</v>
      </c>
      <c r="F109" s="42"/>
      <c r="G109" s="159" t="s">
        <v>308</v>
      </c>
      <c r="H109" s="42"/>
      <c r="I109" s="159" t="s">
        <v>101</v>
      </c>
      <c r="J109" s="42"/>
      <c r="K109" s="42"/>
      <c r="L109" s="42"/>
      <c r="P109" s="42"/>
      <c r="Q109" s="42"/>
      <c r="R109" s="42"/>
      <c r="S109" s="42"/>
      <c r="T109" s="42"/>
      <c r="V109" s="42"/>
      <c r="X109" s="42"/>
      <c r="Z109" s="42"/>
      <c r="AB109" s="42"/>
      <c r="AE109" s="42"/>
      <c r="AF109" s="42"/>
      <c r="AG109" s="42"/>
    </row>
    <row r="110" spans="3:33" ht="15.75" hidden="1" customHeight="1">
      <c r="C110" s="158" t="s">
        <v>183</v>
      </c>
      <c r="D110" s="42"/>
      <c r="E110" s="159" t="s">
        <v>133</v>
      </c>
      <c r="F110" s="42"/>
      <c r="G110" s="159" t="s">
        <v>118</v>
      </c>
      <c r="H110" s="42"/>
      <c r="I110" s="42"/>
      <c r="J110" s="42"/>
      <c r="K110" s="42"/>
      <c r="L110" s="42"/>
      <c r="P110" s="42"/>
      <c r="Q110" s="42"/>
      <c r="R110" s="42"/>
      <c r="S110" s="42"/>
      <c r="T110" s="42"/>
      <c r="V110" s="42"/>
      <c r="X110" s="42"/>
      <c r="Z110" s="42"/>
      <c r="AB110" s="42"/>
      <c r="AE110" s="42"/>
      <c r="AF110" s="42"/>
      <c r="AG110" s="42"/>
    </row>
    <row r="111" spans="3:33" ht="15.75" hidden="1" customHeight="1">
      <c r="C111" s="158" t="s">
        <v>184</v>
      </c>
      <c r="D111" s="42"/>
      <c r="E111" s="159" t="s">
        <v>309</v>
      </c>
      <c r="F111" s="42"/>
      <c r="G111" s="159" t="s">
        <v>97</v>
      </c>
      <c r="H111" s="42"/>
      <c r="I111" s="164" t="s">
        <v>310</v>
      </c>
      <c r="J111" s="42"/>
      <c r="K111" s="42"/>
      <c r="L111" s="42"/>
      <c r="P111" s="42"/>
      <c r="Q111" s="42"/>
      <c r="R111" s="42"/>
      <c r="S111" s="42"/>
      <c r="T111" s="42"/>
      <c r="V111" s="42"/>
      <c r="X111" s="42"/>
      <c r="Z111" s="42"/>
      <c r="AB111" s="42"/>
      <c r="AE111" s="42"/>
      <c r="AF111" s="42"/>
      <c r="AG111" s="42"/>
    </row>
    <row r="112" spans="3:33" ht="15.75" hidden="1" customHeight="1">
      <c r="C112" s="158" t="s">
        <v>182</v>
      </c>
      <c r="D112" s="42"/>
      <c r="E112" s="159" t="s">
        <v>311</v>
      </c>
      <c r="F112" s="42"/>
      <c r="G112" s="159" t="s">
        <v>241</v>
      </c>
      <c r="H112" s="42"/>
      <c r="I112" s="166">
        <v>15</v>
      </c>
      <c r="J112" s="167">
        <v>30</v>
      </c>
      <c r="K112" s="42"/>
      <c r="L112" s="42"/>
      <c r="P112" s="42"/>
      <c r="Q112" s="42"/>
      <c r="R112" s="42"/>
      <c r="S112" s="42"/>
      <c r="T112" s="42"/>
      <c r="V112" s="42"/>
      <c r="X112" s="42"/>
      <c r="Z112" s="42"/>
      <c r="AB112" s="42"/>
      <c r="AE112" s="42"/>
      <c r="AF112" s="42"/>
      <c r="AG112" s="42"/>
    </row>
    <row r="113" spans="3:33" ht="15.75" hidden="1" customHeight="1">
      <c r="C113" s="158" t="s">
        <v>187</v>
      </c>
      <c r="D113" s="42"/>
      <c r="E113" s="159" t="s">
        <v>312</v>
      </c>
      <c r="F113" s="42"/>
      <c r="G113" s="159" t="s">
        <v>127</v>
      </c>
      <c r="H113" s="42"/>
      <c r="I113" s="166">
        <v>0</v>
      </c>
      <c r="J113" s="167">
        <v>0</v>
      </c>
      <c r="K113" s="42"/>
      <c r="L113" s="42"/>
      <c r="P113" s="42"/>
      <c r="Q113" s="42"/>
      <c r="R113" s="42"/>
      <c r="S113" s="42"/>
      <c r="T113" s="42"/>
      <c r="V113" s="42"/>
      <c r="X113" s="42"/>
      <c r="Z113" s="42"/>
      <c r="AB113" s="42"/>
      <c r="AE113" s="42"/>
      <c r="AF113" s="42"/>
      <c r="AG113" s="42"/>
    </row>
    <row r="114" spans="3:33" ht="15.75" hidden="1" customHeight="1">
      <c r="C114" s="158" t="s">
        <v>189</v>
      </c>
      <c r="D114" s="42"/>
      <c r="E114" s="159" t="s">
        <v>313</v>
      </c>
      <c r="F114" s="42"/>
      <c r="G114" s="159" t="s">
        <v>113</v>
      </c>
      <c r="H114" s="42"/>
      <c r="I114" s="168">
        <v>10</v>
      </c>
      <c r="J114" s="42"/>
      <c r="K114" s="42"/>
      <c r="L114" s="42"/>
      <c r="P114" s="42"/>
      <c r="Q114" s="42"/>
      <c r="R114" s="42"/>
      <c r="S114" s="42"/>
      <c r="T114" s="42"/>
      <c r="V114" s="42"/>
      <c r="X114" s="42"/>
      <c r="Z114" s="42"/>
      <c r="AB114" s="42"/>
      <c r="AE114" s="42"/>
      <c r="AF114" s="42"/>
      <c r="AG114" s="42"/>
    </row>
    <row r="115" spans="3:33" ht="15.75" hidden="1" customHeight="1">
      <c r="C115" s="158" t="s">
        <v>198</v>
      </c>
      <c r="D115" s="42"/>
      <c r="E115" s="159" t="s">
        <v>314</v>
      </c>
      <c r="F115" s="42"/>
      <c r="G115" s="159" t="s">
        <v>114</v>
      </c>
      <c r="H115" s="42"/>
      <c r="I115" s="169">
        <v>5</v>
      </c>
      <c r="J115" s="42"/>
      <c r="K115" s="42"/>
      <c r="L115" s="42"/>
      <c r="P115" s="42"/>
      <c r="Q115" s="42"/>
      <c r="R115" s="42"/>
      <c r="S115" s="42"/>
      <c r="T115" s="42"/>
      <c r="V115" s="42"/>
      <c r="X115" s="42"/>
      <c r="Z115" s="42"/>
      <c r="AB115" s="42"/>
      <c r="AE115" s="42"/>
      <c r="AF115" s="42"/>
      <c r="AG115" s="42"/>
    </row>
    <row r="116" spans="3:33" ht="15.75" hidden="1" customHeight="1">
      <c r="C116" s="42"/>
      <c r="D116" s="42"/>
      <c r="E116" s="159" t="s">
        <v>315</v>
      </c>
      <c r="F116" s="42"/>
      <c r="G116" s="159" t="s">
        <v>316</v>
      </c>
      <c r="H116" s="42"/>
      <c r="I116" s="168">
        <v>0</v>
      </c>
      <c r="J116" s="42"/>
      <c r="K116" s="42"/>
      <c r="L116" s="42"/>
      <c r="P116" s="42"/>
      <c r="Q116" s="42"/>
      <c r="R116" s="42"/>
      <c r="S116" s="42"/>
      <c r="T116" s="42"/>
      <c r="V116" s="42"/>
      <c r="X116" s="42"/>
      <c r="Z116" s="42"/>
      <c r="AB116" s="42"/>
      <c r="AE116" s="42"/>
      <c r="AF116" s="42"/>
      <c r="AG116" s="42"/>
    </row>
    <row r="117" spans="3:33" ht="15.75" hidden="1" customHeight="1">
      <c r="C117" s="154" t="s">
        <v>317</v>
      </c>
      <c r="D117" s="42"/>
      <c r="E117" s="159" t="s">
        <v>318</v>
      </c>
      <c r="F117" s="42"/>
      <c r="G117" s="159" t="s">
        <v>319</v>
      </c>
      <c r="H117" s="42"/>
      <c r="I117" s="42"/>
      <c r="J117" s="42"/>
      <c r="K117" s="42"/>
      <c r="L117" s="42"/>
      <c r="P117" s="42"/>
      <c r="Q117" s="42"/>
      <c r="R117" s="42"/>
      <c r="S117" s="42"/>
      <c r="T117" s="42"/>
      <c r="V117" s="42"/>
      <c r="X117" s="42"/>
      <c r="Z117" s="42"/>
      <c r="AB117" s="42"/>
      <c r="AE117" s="42"/>
      <c r="AF117" s="42"/>
      <c r="AG117" s="42"/>
    </row>
    <row r="118" spans="3:33" ht="15.75" hidden="1" customHeight="1">
      <c r="C118" s="158" t="s">
        <v>146</v>
      </c>
      <c r="D118" s="42"/>
      <c r="E118" s="159" t="s">
        <v>320</v>
      </c>
      <c r="F118" s="42"/>
      <c r="G118" s="159" t="s">
        <v>321</v>
      </c>
      <c r="H118" s="42"/>
      <c r="I118" s="157" t="s">
        <v>322</v>
      </c>
      <c r="J118" s="42"/>
      <c r="K118" s="42"/>
      <c r="L118" s="42"/>
      <c r="P118" s="42"/>
      <c r="Q118" s="42"/>
      <c r="R118" s="42"/>
      <c r="S118" s="42"/>
      <c r="T118" s="42"/>
      <c r="V118" s="42"/>
      <c r="X118" s="42"/>
      <c r="Z118" s="42"/>
      <c r="AB118" s="42"/>
      <c r="AE118" s="42"/>
      <c r="AF118" s="42"/>
      <c r="AG118" s="42"/>
    </row>
    <row r="119" spans="3:33" ht="15.75" hidden="1" customHeight="1">
      <c r="C119" s="158" t="s">
        <v>323</v>
      </c>
      <c r="D119" s="42"/>
      <c r="E119" s="159" t="s">
        <v>263</v>
      </c>
      <c r="F119" s="42"/>
      <c r="G119" s="42"/>
      <c r="H119" s="42"/>
      <c r="I119" s="159" t="s">
        <v>117</v>
      </c>
      <c r="J119" s="42"/>
      <c r="K119" s="42"/>
      <c r="L119" s="42"/>
      <c r="P119" s="42"/>
      <c r="Q119" s="42"/>
      <c r="R119" s="42"/>
      <c r="S119" s="42"/>
      <c r="T119" s="42"/>
      <c r="V119" s="42"/>
      <c r="X119" s="42"/>
      <c r="Z119" s="42"/>
      <c r="AB119" s="42"/>
      <c r="AE119" s="42"/>
      <c r="AF119" s="42"/>
      <c r="AG119" s="42"/>
    </row>
    <row r="120" spans="3:33" ht="15.75" hidden="1" customHeight="1">
      <c r="C120" s="158" t="s">
        <v>148</v>
      </c>
      <c r="D120" s="42"/>
      <c r="E120" s="42"/>
      <c r="F120" s="42"/>
      <c r="G120" s="42"/>
      <c r="H120" s="42"/>
      <c r="I120" s="159" t="s">
        <v>324</v>
      </c>
      <c r="J120" s="42"/>
      <c r="K120" s="42"/>
      <c r="L120" s="42"/>
      <c r="P120" s="42"/>
      <c r="Q120" s="42"/>
      <c r="R120" s="42"/>
      <c r="S120" s="42"/>
      <c r="T120" s="42"/>
      <c r="V120" s="42"/>
      <c r="X120" s="42"/>
      <c r="Z120" s="42"/>
      <c r="AB120" s="42"/>
      <c r="AE120" s="42"/>
      <c r="AF120" s="42"/>
      <c r="AG120" s="42"/>
    </row>
    <row r="121" spans="3:33" ht="15.75" hidden="1" customHeight="1">
      <c r="C121" s="158" t="s">
        <v>325</v>
      </c>
      <c r="D121" s="42"/>
      <c r="E121" s="164" t="s">
        <v>326</v>
      </c>
      <c r="F121" s="42"/>
      <c r="G121" s="157" t="s">
        <v>70</v>
      </c>
      <c r="H121" s="42"/>
      <c r="I121" s="159" t="s">
        <v>327</v>
      </c>
      <c r="J121" s="42"/>
      <c r="K121" s="42"/>
      <c r="L121" s="42"/>
      <c r="P121" s="42"/>
      <c r="Q121" s="42"/>
      <c r="R121" s="42"/>
      <c r="S121" s="42"/>
      <c r="T121" s="42"/>
      <c r="V121" s="42"/>
      <c r="X121" s="42"/>
      <c r="Z121" s="42"/>
      <c r="AB121" s="42"/>
      <c r="AE121" s="42"/>
      <c r="AF121" s="42"/>
      <c r="AG121" s="42"/>
    </row>
    <row r="122" spans="3:33" ht="15.75" hidden="1" customHeight="1">
      <c r="C122" s="158" t="s">
        <v>151</v>
      </c>
      <c r="D122" s="42"/>
      <c r="E122" s="171" t="s">
        <v>244</v>
      </c>
      <c r="F122" s="42"/>
      <c r="G122" s="159" t="s">
        <v>115</v>
      </c>
      <c r="H122" s="42"/>
      <c r="I122" s="172"/>
      <c r="J122" s="42"/>
      <c r="K122" s="42"/>
      <c r="L122" s="42"/>
      <c r="P122" s="42"/>
      <c r="Q122" s="42"/>
      <c r="R122" s="42"/>
      <c r="S122" s="42"/>
      <c r="T122" s="42"/>
      <c r="V122" s="42"/>
      <c r="X122" s="42"/>
      <c r="Z122" s="42"/>
      <c r="AB122" s="42"/>
      <c r="AE122" s="42"/>
      <c r="AF122" s="42"/>
      <c r="AG122" s="42"/>
    </row>
    <row r="123" spans="3:33" ht="15.75" hidden="1" customHeight="1">
      <c r="C123" s="158" t="s">
        <v>93</v>
      </c>
      <c r="D123" s="42"/>
      <c r="E123" s="171" t="s">
        <v>99</v>
      </c>
      <c r="F123" s="42"/>
      <c r="G123" s="159" t="s">
        <v>328</v>
      </c>
      <c r="H123" s="156"/>
      <c r="I123" s="173" t="s">
        <v>329</v>
      </c>
      <c r="J123" s="42"/>
      <c r="K123" s="42"/>
      <c r="L123" s="42"/>
      <c r="P123" s="42"/>
      <c r="Q123" s="42"/>
      <c r="R123" s="42"/>
      <c r="S123" s="42"/>
      <c r="T123" s="42"/>
      <c r="V123" s="42"/>
      <c r="X123" s="42"/>
      <c r="Z123" s="42"/>
      <c r="AB123" s="42"/>
      <c r="AE123" s="42"/>
      <c r="AF123" s="42"/>
      <c r="AG123" s="42"/>
    </row>
    <row r="124" spans="3:33" ht="15.75" hidden="1" customHeight="1">
      <c r="C124" s="158" t="s">
        <v>330</v>
      </c>
      <c r="D124" s="42"/>
      <c r="E124" s="171" t="s">
        <v>331</v>
      </c>
      <c r="F124" s="42"/>
      <c r="G124" s="159" t="s">
        <v>332</v>
      </c>
      <c r="H124" s="156"/>
      <c r="I124" s="174" t="s">
        <v>113</v>
      </c>
      <c r="J124" s="42"/>
      <c r="K124" s="42"/>
      <c r="L124" s="42"/>
      <c r="P124" s="42"/>
      <c r="Q124" s="42"/>
      <c r="R124" s="42"/>
      <c r="S124" s="42"/>
      <c r="T124" s="42"/>
      <c r="V124" s="42"/>
      <c r="X124" s="42"/>
      <c r="Z124" s="42"/>
      <c r="AB124" s="42"/>
      <c r="AE124" s="42"/>
      <c r="AF124" s="42"/>
      <c r="AG124" s="42"/>
    </row>
    <row r="125" spans="3:33" ht="15.75" hidden="1" customHeight="1">
      <c r="C125" s="158" t="s">
        <v>333</v>
      </c>
      <c r="D125" s="42"/>
      <c r="E125" s="42"/>
      <c r="F125" s="42"/>
      <c r="G125" s="42"/>
      <c r="H125" s="156"/>
      <c r="I125" s="159" t="s">
        <v>114</v>
      </c>
      <c r="J125" s="42"/>
      <c r="K125" s="42"/>
      <c r="L125" s="42"/>
      <c r="P125" s="42"/>
      <c r="Q125" s="42"/>
      <c r="R125" s="42"/>
      <c r="S125" s="42"/>
      <c r="T125" s="42"/>
      <c r="V125" s="42"/>
      <c r="X125" s="42"/>
      <c r="Z125" s="42"/>
      <c r="AB125" s="42"/>
      <c r="AE125" s="42"/>
      <c r="AF125" s="42"/>
      <c r="AG125" s="42"/>
    </row>
    <row r="126" spans="3:33" ht="15.75" hidden="1" customHeight="1">
      <c r="C126" s="158" t="s">
        <v>334</v>
      </c>
      <c r="D126" s="42"/>
      <c r="E126" s="42"/>
      <c r="F126" s="42"/>
      <c r="G126" s="42"/>
      <c r="H126" s="42"/>
      <c r="I126" s="42"/>
      <c r="J126" s="42"/>
      <c r="K126" s="42"/>
      <c r="L126" s="42"/>
      <c r="P126" s="42"/>
      <c r="Q126" s="42"/>
      <c r="R126" s="42"/>
      <c r="S126" s="42"/>
      <c r="T126" s="42"/>
      <c r="V126" s="42"/>
      <c r="X126" s="42"/>
      <c r="Z126" s="42"/>
      <c r="AB126" s="42"/>
      <c r="AE126" s="42"/>
      <c r="AF126" s="42"/>
      <c r="AG126" s="42"/>
    </row>
    <row r="127" spans="3:33" ht="15.75" hidden="1" customHeight="1">
      <c r="C127" s="158" t="s">
        <v>335</v>
      </c>
      <c r="D127" s="42"/>
      <c r="E127" s="42"/>
      <c r="F127" s="42"/>
      <c r="G127" s="42"/>
      <c r="H127" s="42"/>
      <c r="I127" s="42"/>
      <c r="J127" s="42"/>
      <c r="K127" s="42"/>
      <c r="L127" s="42"/>
      <c r="P127" s="42"/>
      <c r="Q127" s="42"/>
      <c r="R127" s="42"/>
      <c r="S127" s="42"/>
      <c r="T127" s="42"/>
      <c r="V127" s="42"/>
      <c r="X127" s="42"/>
      <c r="Z127" s="42"/>
      <c r="AB127" s="42"/>
      <c r="AE127" s="42"/>
      <c r="AF127" s="42"/>
      <c r="AG127" s="42"/>
    </row>
    <row r="128" spans="3:33" ht="15.75" hidden="1" customHeight="1">
      <c r="C128" s="158" t="s">
        <v>238</v>
      </c>
      <c r="D128" s="42"/>
      <c r="E128" s="42"/>
      <c r="F128" s="42"/>
      <c r="G128" s="42"/>
      <c r="H128" s="42"/>
      <c r="I128" s="42"/>
      <c r="J128" s="42"/>
      <c r="K128" s="42"/>
      <c r="L128" s="42"/>
      <c r="P128" s="42"/>
      <c r="Q128" s="42"/>
      <c r="R128" s="42"/>
      <c r="S128" s="42"/>
      <c r="T128" s="42"/>
      <c r="V128" s="42"/>
      <c r="X128" s="42"/>
      <c r="Z128" s="42"/>
      <c r="AB128" s="42"/>
      <c r="AE128" s="42"/>
      <c r="AF128" s="42"/>
      <c r="AG128" s="42"/>
    </row>
    <row r="129" spans="3:33" ht="15.75" hidden="1" customHeight="1">
      <c r="C129" s="158" t="s">
        <v>336</v>
      </c>
      <c r="D129" s="42"/>
      <c r="E129" s="42"/>
      <c r="F129" s="42"/>
      <c r="G129" s="42"/>
      <c r="H129" s="42"/>
      <c r="I129" s="42"/>
      <c r="J129" s="42"/>
      <c r="K129" s="42"/>
      <c r="L129" s="42"/>
      <c r="P129" s="42"/>
      <c r="Q129" s="42"/>
      <c r="R129" s="42"/>
      <c r="S129" s="42"/>
      <c r="T129" s="42"/>
      <c r="V129" s="42"/>
      <c r="X129" s="42"/>
      <c r="Z129" s="42"/>
      <c r="AB129" s="42"/>
      <c r="AE129" s="42"/>
      <c r="AF129" s="42"/>
      <c r="AG129" s="42"/>
    </row>
    <row r="130" spans="3:33" ht="15.75" hidden="1" customHeight="1">
      <c r="C130" s="158" t="s">
        <v>158</v>
      </c>
      <c r="D130" s="42"/>
      <c r="E130" s="42"/>
      <c r="F130" s="42"/>
      <c r="G130" s="42"/>
      <c r="H130" s="42"/>
      <c r="I130" s="42"/>
      <c r="J130" s="42"/>
      <c r="K130" s="42"/>
      <c r="L130" s="42"/>
      <c r="P130" s="42"/>
      <c r="Q130" s="42"/>
      <c r="R130" s="42"/>
      <c r="S130" s="42"/>
      <c r="T130" s="42"/>
      <c r="V130" s="42"/>
      <c r="X130" s="42"/>
      <c r="Z130" s="42"/>
      <c r="AB130" s="42"/>
      <c r="AE130" s="42"/>
      <c r="AF130" s="42"/>
      <c r="AG130" s="42"/>
    </row>
    <row r="131" spans="3:33" ht="15.75" customHeight="1">
      <c r="C131" s="42"/>
      <c r="D131" s="42"/>
      <c r="E131" s="42"/>
      <c r="F131" s="42"/>
      <c r="G131" s="42"/>
      <c r="H131" s="42"/>
      <c r="I131" s="42"/>
      <c r="J131" s="42"/>
      <c r="K131" s="42"/>
      <c r="L131" s="42"/>
      <c r="P131" s="42"/>
      <c r="Q131" s="42"/>
      <c r="R131" s="42"/>
      <c r="S131" s="42"/>
      <c r="T131" s="42"/>
      <c r="V131" s="42"/>
      <c r="X131" s="42"/>
      <c r="Z131" s="42"/>
      <c r="AB131" s="42"/>
      <c r="AE131" s="42"/>
      <c r="AF131" s="42"/>
      <c r="AG131" s="42"/>
    </row>
    <row r="132" spans="3:33" ht="15.75" customHeight="1">
      <c r="C132" s="42"/>
      <c r="D132" s="42"/>
      <c r="E132" s="42"/>
      <c r="F132" s="42"/>
      <c r="G132" s="42"/>
      <c r="H132" s="42"/>
      <c r="I132" s="42"/>
      <c r="J132" s="42"/>
      <c r="K132" s="42"/>
      <c r="L132" s="42"/>
      <c r="P132" s="42"/>
      <c r="Q132" s="42"/>
      <c r="R132" s="42"/>
      <c r="S132" s="42"/>
      <c r="T132" s="42"/>
      <c r="V132" s="42"/>
      <c r="X132" s="42"/>
      <c r="Z132" s="42"/>
      <c r="AB132" s="42"/>
      <c r="AE132" s="42"/>
      <c r="AF132" s="42"/>
      <c r="AG132" s="42"/>
    </row>
    <row r="133" spans="3:33" ht="15.75" customHeight="1">
      <c r="F133" s="42"/>
      <c r="L133" s="42"/>
      <c r="P133" s="42"/>
      <c r="Q133" s="42"/>
      <c r="R133" s="42"/>
      <c r="S133" s="42"/>
      <c r="T133" s="42"/>
      <c r="V133" s="42"/>
      <c r="X133" s="42"/>
      <c r="Z133" s="42"/>
      <c r="AB133" s="42"/>
      <c r="AE133" s="42"/>
      <c r="AF133" s="42"/>
      <c r="AG133" s="42"/>
    </row>
    <row r="134" spans="3:33" ht="15.75" customHeight="1">
      <c r="F134" s="42"/>
      <c r="L134" s="42"/>
      <c r="P134" s="42"/>
      <c r="Q134" s="42"/>
      <c r="R134" s="42"/>
      <c r="S134" s="42"/>
      <c r="T134" s="42"/>
      <c r="V134" s="42"/>
      <c r="X134" s="42"/>
      <c r="Z134" s="42"/>
      <c r="AB134" s="42"/>
      <c r="AE134" s="42"/>
      <c r="AF134" s="42"/>
      <c r="AG134" s="42"/>
    </row>
    <row r="135" spans="3:33" ht="15.75" customHeight="1">
      <c r="F135" s="42"/>
      <c r="L135" s="42"/>
      <c r="P135" s="42"/>
      <c r="Q135" s="42"/>
      <c r="R135" s="42"/>
      <c r="S135" s="42"/>
      <c r="T135" s="42"/>
      <c r="V135" s="42"/>
      <c r="X135" s="42"/>
      <c r="Z135" s="42"/>
      <c r="AB135" s="42"/>
      <c r="AE135" s="42"/>
      <c r="AF135" s="42"/>
      <c r="AG135" s="42"/>
    </row>
    <row r="136" spans="3:33" ht="15.75" customHeight="1">
      <c r="F136" s="42"/>
      <c r="L136" s="42"/>
      <c r="P136" s="42"/>
      <c r="Q136" s="42"/>
      <c r="R136" s="42"/>
      <c r="S136" s="42"/>
      <c r="T136" s="42"/>
      <c r="V136" s="42"/>
      <c r="X136" s="42"/>
      <c r="Z136" s="42"/>
      <c r="AB136" s="42"/>
      <c r="AE136" s="42"/>
      <c r="AF136" s="42"/>
      <c r="AG136" s="42"/>
    </row>
    <row r="137" spans="3:33" ht="15.75" customHeight="1">
      <c r="F137" s="42"/>
      <c r="L137" s="42"/>
      <c r="P137" s="42"/>
      <c r="Q137" s="42"/>
      <c r="R137" s="42"/>
      <c r="S137" s="42"/>
      <c r="T137" s="42"/>
      <c r="V137" s="42"/>
      <c r="X137" s="42"/>
      <c r="Z137" s="42"/>
      <c r="AB137" s="42"/>
      <c r="AE137" s="42"/>
      <c r="AF137" s="42"/>
      <c r="AG137" s="42"/>
    </row>
    <row r="138" spans="3:33" ht="15.75" customHeight="1">
      <c r="F138" s="42"/>
      <c r="L138" s="42"/>
      <c r="P138" s="42"/>
      <c r="Q138" s="42"/>
      <c r="R138" s="42"/>
      <c r="S138" s="42"/>
      <c r="T138" s="42"/>
      <c r="V138" s="42"/>
      <c r="X138" s="42"/>
      <c r="Z138" s="42"/>
      <c r="AB138" s="42"/>
      <c r="AE138" s="42"/>
      <c r="AF138" s="42"/>
      <c r="AG138" s="42"/>
    </row>
    <row r="139" spans="3:33" ht="15.75" customHeight="1">
      <c r="F139" s="42"/>
      <c r="L139" s="42"/>
      <c r="P139" s="42"/>
      <c r="Q139" s="42"/>
      <c r="R139" s="42"/>
      <c r="S139" s="42"/>
      <c r="T139" s="42"/>
      <c r="V139" s="42"/>
      <c r="X139" s="42"/>
      <c r="Z139" s="42"/>
      <c r="AB139" s="42"/>
      <c r="AE139" s="42"/>
      <c r="AF139" s="42"/>
      <c r="AG139" s="42"/>
    </row>
    <row r="140" spans="3:33" ht="15.75" customHeight="1">
      <c r="F140" s="42"/>
      <c r="L140" s="42"/>
      <c r="P140" s="42"/>
      <c r="Q140" s="42"/>
      <c r="R140" s="42"/>
      <c r="S140" s="42"/>
      <c r="T140" s="42"/>
      <c r="V140" s="42"/>
      <c r="X140" s="42"/>
      <c r="Z140" s="42"/>
      <c r="AB140" s="42"/>
      <c r="AE140" s="42"/>
      <c r="AF140" s="42"/>
      <c r="AG140" s="42"/>
    </row>
    <row r="141" spans="3:33" ht="15.75" customHeight="1">
      <c r="F141" s="42"/>
      <c r="L141" s="42"/>
      <c r="P141" s="42"/>
      <c r="Q141" s="42"/>
      <c r="R141" s="42"/>
      <c r="S141" s="42"/>
      <c r="T141" s="42"/>
      <c r="V141" s="42"/>
      <c r="X141" s="42"/>
      <c r="Z141" s="42"/>
      <c r="AB141" s="42"/>
      <c r="AE141" s="42"/>
      <c r="AF141" s="42"/>
      <c r="AG141" s="42"/>
    </row>
    <row r="142" spans="3:33" ht="15.75" customHeight="1">
      <c r="F142" s="42"/>
      <c r="L142" s="42"/>
      <c r="P142" s="42"/>
      <c r="Q142" s="42"/>
      <c r="R142" s="42"/>
      <c r="S142" s="42"/>
      <c r="T142" s="42"/>
      <c r="V142" s="42"/>
      <c r="X142" s="42"/>
      <c r="Z142" s="42"/>
      <c r="AB142" s="42"/>
      <c r="AE142" s="42"/>
      <c r="AF142" s="42"/>
      <c r="AG142" s="42"/>
    </row>
    <row r="143" spans="3:33" ht="15.75" customHeight="1">
      <c r="F143" s="42"/>
      <c r="L143" s="42"/>
      <c r="P143" s="42"/>
      <c r="Q143" s="42"/>
      <c r="R143" s="42"/>
      <c r="S143" s="42"/>
      <c r="T143" s="42"/>
      <c r="V143" s="42"/>
      <c r="X143" s="42"/>
      <c r="Z143" s="42"/>
      <c r="AB143" s="42"/>
      <c r="AE143" s="42"/>
      <c r="AF143" s="42"/>
      <c r="AG143" s="42"/>
    </row>
    <row r="144" spans="3:33" ht="15.75" customHeight="1">
      <c r="F144" s="42"/>
      <c r="L144" s="42"/>
      <c r="P144" s="42"/>
      <c r="Q144" s="42"/>
      <c r="R144" s="42"/>
      <c r="S144" s="42"/>
      <c r="T144" s="42"/>
      <c r="V144" s="42"/>
      <c r="X144" s="42"/>
      <c r="Z144" s="42"/>
      <c r="AB144" s="42"/>
      <c r="AE144" s="42"/>
      <c r="AF144" s="42"/>
      <c r="AG144" s="42"/>
    </row>
    <row r="145" spans="6:33" ht="15.75" customHeight="1">
      <c r="F145" s="42"/>
      <c r="L145" s="42"/>
      <c r="P145" s="42"/>
      <c r="Q145" s="42"/>
      <c r="R145" s="42"/>
      <c r="S145" s="42"/>
      <c r="T145" s="42"/>
      <c r="V145" s="42"/>
      <c r="X145" s="42"/>
      <c r="Z145" s="42"/>
      <c r="AB145" s="42"/>
      <c r="AE145" s="42"/>
      <c r="AF145" s="42"/>
      <c r="AG145" s="42"/>
    </row>
    <row r="146" spans="6:33" ht="15.75" customHeight="1">
      <c r="F146" s="42"/>
      <c r="L146" s="42"/>
      <c r="P146" s="42"/>
      <c r="Q146" s="42"/>
      <c r="R146" s="42"/>
      <c r="S146" s="42"/>
      <c r="T146" s="42"/>
      <c r="V146" s="42"/>
      <c r="X146" s="42"/>
      <c r="Z146" s="42"/>
      <c r="AB146" s="42"/>
      <c r="AE146" s="42"/>
      <c r="AF146" s="42"/>
      <c r="AG146" s="42"/>
    </row>
    <row r="147" spans="6:33" ht="15.75" customHeight="1">
      <c r="F147" s="42"/>
      <c r="L147" s="42"/>
      <c r="P147" s="42"/>
      <c r="Q147" s="42"/>
      <c r="R147" s="42"/>
      <c r="S147" s="42"/>
      <c r="T147" s="42"/>
      <c r="V147" s="42"/>
      <c r="X147" s="42"/>
      <c r="Z147" s="42"/>
      <c r="AB147" s="42"/>
      <c r="AE147" s="42"/>
      <c r="AF147" s="42"/>
      <c r="AG147" s="42"/>
    </row>
    <row r="148" spans="6:33" ht="15.75" customHeight="1">
      <c r="F148" s="42"/>
      <c r="L148" s="42"/>
      <c r="P148" s="42"/>
      <c r="Q148" s="42"/>
      <c r="R148" s="42"/>
      <c r="S148" s="42"/>
      <c r="T148" s="42"/>
      <c r="V148" s="42"/>
      <c r="X148" s="42"/>
      <c r="Z148" s="42"/>
      <c r="AB148" s="42"/>
      <c r="AE148" s="42"/>
      <c r="AF148" s="42"/>
      <c r="AG148" s="42"/>
    </row>
    <row r="149" spans="6:33" ht="15.75" customHeight="1">
      <c r="F149" s="42"/>
      <c r="L149" s="42"/>
      <c r="P149" s="42"/>
      <c r="Q149" s="42"/>
      <c r="R149" s="42"/>
      <c r="S149" s="42"/>
      <c r="T149" s="42"/>
      <c r="V149" s="42"/>
      <c r="X149" s="42"/>
      <c r="Z149" s="42"/>
      <c r="AB149" s="42"/>
      <c r="AE149" s="42"/>
      <c r="AF149" s="42"/>
      <c r="AG149" s="42"/>
    </row>
    <row r="150" spans="6:33" ht="15.75" customHeight="1">
      <c r="F150" s="42"/>
      <c r="L150" s="42"/>
      <c r="P150" s="42"/>
      <c r="Q150" s="42"/>
      <c r="R150" s="42"/>
      <c r="S150" s="42"/>
      <c r="T150" s="42"/>
      <c r="V150" s="42"/>
      <c r="X150" s="42"/>
      <c r="Z150" s="42"/>
      <c r="AB150" s="42"/>
      <c r="AE150" s="42"/>
      <c r="AF150" s="42"/>
      <c r="AG150" s="42"/>
    </row>
    <row r="151" spans="6:33" ht="15.75" customHeight="1">
      <c r="F151" s="42"/>
      <c r="L151" s="42"/>
      <c r="P151" s="42"/>
      <c r="Q151" s="42"/>
      <c r="R151" s="42"/>
      <c r="S151" s="42"/>
      <c r="T151" s="42"/>
      <c r="V151" s="42"/>
      <c r="X151" s="42"/>
      <c r="Z151" s="42"/>
      <c r="AB151" s="42"/>
      <c r="AE151" s="42"/>
      <c r="AF151" s="42"/>
      <c r="AG151" s="42"/>
    </row>
    <row r="152" spans="6:33" ht="15.75" customHeight="1">
      <c r="F152" s="42"/>
      <c r="L152" s="42"/>
      <c r="P152" s="42"/>
      <c r="Q152" s="42"/>
      <c r="R152" s="42"/>
      <c r="S152" s="42"/>
      <c r="T152" s="42"/>
      <c r="V152" s="42"/>
      <c r="X152" s="42"/>
      <c r="Z152" s="42"/>
      <c r="AB152" s="42"/>
      <c r="AE152" s="42"/>
      <c r="AF152" s="42"/>
      <c r="AG152" s="42"/>
    </row>
    <row r="153" spans="6:33" ht="15.75" customHeight="1">
      <c r="F153" s="42"/>
      <c r="L153" s="42"/>
      <c r="P153" s="42"/>
      <c r="Q153" s="42"/>
      <c r="R153" s="42"/>
      <c r="S153" s="42"/>
      <c r="T153" s="42"/>
      <c r="V153" s="42"/>
      <c r="X153" s="42"/>
      <c r="Z153" s="42"/>
      <c r="AB153" s="42"/>
      <c r="AE153" s="42"/>
      <c r="AF153" s="42"/>
      <c r="AG153" s="42"/>
    </row>
    <row r="154" spans="6:33" ht="15.75" customHeight="1">
      <c r="F154" s="42"/>
      <c r="L154" s="42"/>
      <c r="P154" s="42"/>
      <c r="Q154" s="42"/>
      <c r="R154" s="42"/>
      <c r="S154" s="42"/>
      <c r="T154" s="42"/>
      <c r="V154" s="42"/>
      <c r="X154" s="42"/>
      <c r="Z154" s="42"/>
      <c r="AB154" s="42"/>
      <c r="AE154" s="42"/>
      <c r="AF154" s="42"/>
      <c r="AG154" s="42"/>
    </row>
    <row r="155" spans="6:33" ht="15.75" customHeight="1">
      <c r="F155" s="42"/>
      <c r="L155" s="42"/>
      <c r="P155" s="42"/>
      <c r="Q155" s="42"/>
      <c r="R155" s="42"/>
      <c r="S155" s="42"/>
      <c r="T155" s="42"/>
      <c r="V155" s="42"/>
      <c r="X155" s="42"/>
      <c r="Z155" s="42"/>
      <c r="AB155" s="42"/>
      <c r="AE155" s="42"/>
      <c r="AF155" s="42"/>
      <c r="AG155" s="42"/>
    </row>
    <row r="156" spans="6:33" ht="15.75" customHeight="1">
      <c r="F156" s="42"/>
      <c r="L156" s="42"/>
      <c r="P156" s="42"/>
      <c r="Q156" s="42"/>
      <c r="R156" s="42"/>
      <c r="S156" s="42"/>
      <c r="T156" s="42"/>
      <c r="V156" s="42"/>
      <c r="X156" s="42"/>
      <c r="Z156" s="42"/>
      <c r="AB156" s="42"/>
      <c r="AE156" s="42"/>
      <c r="AF156" s="42"/>
      <c r="AG156" s="42"/>
    </row>
    <row r="157" spans="6:33" ht="15.75" customHeight="1">
      <c r="F157" s="42"/>
      <c r="L157" s="42"/>
      <c r="P157" s="42"/>
      <c r="Q157" s="42"/>
      <c r="R157" s="42"/>
      <c r="S157" s="42"/>
      <c r="T157" s="42"/>
      <c r="V157" s="42"/>
      <c r="X157" s="42"/>
      <c r="Z157" s="42"/>
      <c r="AB157" s="42"/>
      <c r="AE157" s="42"/>
      <c r="AF157" s="42"/>
      <c r="AG157" s="42"/>
    </row>
    <row r="158" spans="6:33" ht="15.75" customHeight="1">
      <c r="F158" s="42"/>
      <c r="L158" s="42"/>
      <c r="P158" s="42"/>
      <c r="Q158" s="42"/>
      <c r="R158" s="42"/>
      <c r="S158" s="42"/>
      <c r="T158" s="42"/>
      <c r="V158" s="42"/>
      <c r="X158" s="42"/>
      <c r="Z158" s="42"/>
      <c r="AB158" s="42"/>
      <c r="AE158" s="42"/>
      <c r="AF158" s="42"/>
      <c r="AG158" s="42"/>
    </row>
    <row r="159" spans="6:33" ht="15.75" customHeight="1">
      <c r="F159" s="42"/>
      <c r="L159" s="42"/>
      <c r="P159" s="42"/>
      <c r="Q159" s="42"/>
      <c r="R159" s="42"/>
      <c r="S159" s="42"/>
      <c r="T159" s="42"/>
      <c r="V159" s="42"/>
      <c r="X159" s="42"/>
      <c r="Z159" s="42"/>
      <c r="AB159" s="42"/>
      <c r="AE159" s="42"/>
      <c r="AF159" s="42"/>
      <c r="AG159" s="42"/>
    </row>
    <row r="160" spans="6:33" ht="15.75" customHeight="1">
      <c r="F160" s="42"/>
      <c r="L160" s="42"/>
      <c r="P160" s="42"/>
      <c r="Q160" s="42"/>
      <c r="R160" s="42"/>
      <c r="S160" s="42"/>
      <c r="T160" s="42"/>
      <c r="V160" s="42"/>
      <c r="X160" s="42"/>
      <c r="Z160" s="42"/>
      <c r="AB160" s="42"/>
      <c r="AE160" s="42"/>
      <c r="AF160" s="42"/>
      <c r="AG160" s="42"/>
    </row>
    <row r="161" spans="6:33" ht="15.75" customHeight="1">
      <c r="F161" s="42"/>
      <c r="L161" s="42"/>
      <c r="P161" s="42"/>
      <c r="Q161" s="42"/>
      <c r="R161" s="42"/>
      <c r="S161" s="42"/>
      <c r="T161" s="42"/>
      <c r="V161" s="42"/>
      <c r="X161" s="42"/>
      <c r="Z161" s="42"/>
      <c r="AB161" s="42"/>
      <c r="AE161" s="42"/>
      <c r="AF161" s="42"/>
      <c r="AG161" s="42"/>
    </row>
    <row r="162" spans="6:33" ht="15.75" customHeight="1">
      <c r="F162" s="42"/>
      <c r="L162" s="42"/>
      <c r="P162" s="42"/>
      <c r="Q162" s="42"/>
      <c r="R162" s="42"/>
      <c r="S162" s="42"/>
      <c r="T162" s="42"/>
      <c r="V162" s="42"/>
      <c r="X162" s="42"/>
      <c r="Z162" s="42"/>
      <c r="AB162" s="42"/>
      <c r="AE162" s="42"/>
      <c r="AF162" s="42"/>
      <c r="AG162" s="42"/>
    </row>
    <row r="163" spans="6:33" ht="15.75" customHeight="1">
      <c r="F163" s="42"/>
      <c r="L163" s="42"/>
      <c r="P163" s="42"/>
      <c r="Q163" s="42"/>
      <c r="R163" s="42"/>
      <c r="S163" s="42"/>
      <c r="T163" s="42"/>
      <c r="V163" s="42"/>
      <c r="X163" s="42"/>
      <c r="Z163" s="42"/>
      <c r="AB163" s="42"/>
      <c r="AE163" s="42"/>
      <c r="AF163" s="42"/>
      <c r="AG163" s="42"/>
    </row>
    <row r="164" spans="6:33" ht="15.75" customHeight="1">
      <c r="F164" s="42"/>
      <c r="L164" s="42"/>
      <c r="P164" s="42"/>
      <c r="Q164" s="42"/>
      <c r="R164" s="42"/>
      <c r="S164" s="42"/>
      <c r="T164" s="42"/>
      <c r="V164" s="42"/>
      <c r="X164" s="42"/>
      <c r="Z164" s="42"/>
      <c r="AB164" s="42"/>
      <c r="AE164" s="42"/>
      <c r="AF164" s="42"/>
      <c r="AG164" s="42"/>
    </row>
    <row r="165" spans="6:33" ht="15.75" customHeight="1">
      <c r="F165" s="42"/>
      <c r="L165" s="42"/>
      <c r="P165" s="42"/>
      <c r="Q165" s="42"/>
      <c r="R165" s="42"/>
      <c r="S165" s="42"/>
      <c r="T165" s="42"/>
      <c r="V165" s="42"/>
      <c r="X165" s="42"/>
      <c r="Z165" s="42"/>
      <c r="AB165" s="42"/>
      <c r="AE165" s="42"/>
      <c r="AF165" s="42"/>
      <c r="AG165" s="42"/>
    </row>
    <row r="166" spans="6:33" ht="15.75" customHeight="1">
      <c r="F166" s="42"/>
      <c r="L166" s="42"/>
      <c r="P166" s="42"/>
      <c r="Q166" s="42"/>
      <c r="R166" s="42"/>
      <c r="S166" s="42"/>
      <c r="T166" s="42"/>
      <c r="V166" s="42"/>
      <c r="X166" s="42"/>
      <c r="Z166" s="42"/>
      <c r="AB166" s="42"/>
      <c r="AE166" s="42"/>
      <c r="AF166" s="42"/>
      <c r="AG166" s="42"/>
    </row>
    <row r="167" spans="6:33" ht="15.75" customHeight="1">
      <c r="F167" s="42"/>
      <c r="L167" s="42"/>
      <c r="P167" s="42"/>
      <c r="Q167" s="42"/>
      <c r="R167" s="42"/>
      <c r="S167" s="42"/>
      <c r="T167" s="42"/>
      <c r="V167" s="42"/>
      <c r="X167" s="42"/>
      <c r="Z167" s="42"/>
      <c r="AB167" s="42"/>
      <c r="AE167" s="42"/>
      <c r="AF167" s="42"/>
      <c r="AG167" s="42"/>
    </row>
    <row r="168" spans="6:33" ht="15.75" customHeight="1">
      <c r="F168" s="42"/>
      <c r="L168" s="42"/>
      <c r="P168" s="42"/>
      <c r="Q168" s="42"/>
      <c r="R168" s="42"/>
      <c r="S168" s="42"/>
      <c r="T168" s="42"/>
      <c r="V168" s="42"/>
      <c r="X168" s="42"/>
      <c r="Z168" s="42"/>
      <c r="AB168" s="42"/>
      <c r="AE168" s="42"/>
      <c r="AF168" s="42"/>
      <c r="AG168" s="42"/>
    </row>
    <row r="169" spans="6:33" ht="15.75" customHeight="1">
      <c r="F169" s="42"/>
      <c r="L169" s="42"/>
      <c r="P169" s="42"/>
      <c r="Q169" s="42"/>
      <c r="R169" s="42"/>
      <c r="S169" s="42"/>
      <c r="T169" s="42"/>
      <c r="V169" s="42"/>
      <c r="X169" s="42"/>
      <c r="Z169" s="42"/>
      <c r="AB169" s="42"/>
      <c r="AE169" s="42"/>
      <c r="AF169" s="42"/>
      <c r="AG169" s="42"/>
    </row>
    <row r="170" spans="6:33" ht="15.75" customHeight="1">
      <c r="F170" s="42"/>
      <c r="L170" s="42"/>
      <c r="P170" s="42"/>
      <c r="Q170" s="42"/>
      <c r="R170" s="42"/>
      <c r="S170" s="42"/>
      <c r="T170" s="42"/>
      <c r="V170" s="42"/>
      <c r="X170" s="42"/>
      <c r="Z170" s="42"/>
      <c r="AB170" s="42"/>
      <c r="AE170" s="42"/>
      <c r="AF170" s="42"/>
      <c r="AG170" s="42"/>
    </row>
    <row r="171" spans="6:33" ht="15.75" customHeight="1">
      <c r="F171" s="42"/>
      <c r="L171" s="42"/>
      <c r="P171" s="42"/>
      <c r="Q171" s="42"/>
      <c r="R171" s="42"/>
      <c r="S171" s="42"/>
      <c r="T171" s="42"/>
      <c r="V171" s="42"/>
      <c r="X171" s="42"/>
      <c r="Z171" s="42"/>
      <c r="AB171" s="42"/>
      <c r="AE171" s="42"/>
      <c r="AF171" s="42"/>
      <c r="AG171" s="42"/>
    </row>
    <row r="172" spans="6:33" ht="15.75" customHeight="1">
      <c r="F172" s="42"/>
      <c r="L172" s="42"/>
      <c r="P172" s="42"/>
      <c r="Q172" s="42"/>
      <c r="R172" s="42"/>
      <c r="S172" s="42"/>
      <c r="T172" s="42"/>
      <c r="V172" s="42"/>
      <c r="X172" s="42"/>
      <c r="Z172" s="42"/>
      <c r="AB172" s="42"/>
      <c r="AE172" s="42"/>
      <c r="AF172" s="42"/>
      <c r="AG172" s="42"/>
    </row>
    <row r="173" spans="6:33" ht="15.75" customHeight="1">
      <c r="F173" s="42"/>
      <c r="L173" s="42"/>
      <c r="P173" s="42"/>
      <c r="Q173" s="42"/>
      <c r="R173" s="42"/>
      <c r="S173" s="42"/>
      <c r="T173" s="42"/>
      <c r="V173" s="42"/>
      <c r="X173" s="42"/>
      <c r="Z173" s="42"/>
      <c r="AB173" s="42"/>
      <c r="AE173" s="42"/>
      <c r="AF173" s="42"/>
      <c r="AG173" s="42"/>
    </row>
    <row r="174" spans="6:33" ht="15.75" customHeight="1">
      <c r="F174" s="42"/>
      <c r="L174" s="42"/>
      <c r="P174" s="42"/>
      <c r="Q174" s="42"/>
      <c r="R174" s="42"/>
      <c r="S174" s="42"/>
      <c r="T174" s="42"/>
      <c r="V174" s="42"/>
      <c r="X174" s="42"/>
      <c r="Z174" s="42"/>
      <c r="AB174" s="42"/>
      <c r="AE174" s="42"/>
      <c r="AF174" s="42"/>
      <c r="AG174" s="42"/>
    </row>
    <row r="175" spans="6:33" ht="15.75" customHeight="1">
      <c r="F175" s="42"/>
      <c r="L175" s="42"/>
      <c r="P175" s="42"/>
      <c r="Q175" s="42"/>
      <c r="R175" s="42"/>
      <c r="S175" s="42"/>
      <c r="T175" s="42"/>
      <c r="V175" s="42"/>
      <c r="X175" s="42"/>
      <c r="Z175" s="42"/>
      <c r="AB175" s="42"/>
      <c r="AE175" s="42"/>
      <c r="AF175" s="42"/>
      <c r="AG175" s="42"/>
    </row>
    <row r="176" spans="6:33" ht="15.75" customHeight="1">
      <c r="F176" s="42"/>
      <c r="L176" s="42"/>
      <c r="P176" s="42"/>
      <c r="Q176" s="42"/>
      <c r="R176" s="42"/>
      <c r="S176" s="42"/>
      <c r="T176" s="42"/>
      <c r="V176" s="42"/>
      <c r="X176" s="42"/>
      <c r="Z176" s="42"/>
      <c r="AB176" s="42"/>
      <c r="AE176" s="42"/>
      <c r="AF176" s="42"/>
      <c r="AG176" s="42"/>
    </row>
    <row r="177" spans="6:33" ht="15.75" customHeight="1">
      <c r="F177" s="42"/>
      <c r="L177" s="42"/>
      <c r="P177" s="42"/>
      <c r="Q177" s="42"/>
      <c r="R177" s="42"/>
      <c r="S177" s="42"/>
      <c r="T177" s="42"/>
      <c r="V177" s="42"/>
      <c r="X177" s="42"/>
      <c r="Z177" s="42"/>
      <c r="AB177" s="42"/>
      <c r="AE177" s="42"/>
      <c r="AF177" s="42"/>
      <c r="AG177" s="42"/>
    </row>
    <row r="178" spans="6:33" ht="15.75" customHeight="1">
      <c r="F178" s="42"/>
      <c r="L178" s="42"/>
      <c r="P178" s="42"/>
      <c r="Q178" s="42"/>
      <c r="R178" s="42"/>
      <c r="S178" s="42"/>
      <c r="T178" s="42"/>
      <c r="V178" s="42"/>
      <c r="X178" s="42"/>
      <c r="Z178" s="42"/>
      <c r="AB178" s="42"/>
      <c r="AE178" s="42"/>
      <c r="AF178" s="42"/>
      <c r="AG178" s="42"/>
    </row>
    <row r="179" spans="6:33" ht="15.75" customHeight="1">
      <c r="F179" s="42"/>
      <c r="L179" s="42"/>
      <c r="P179" s="42"/>
      <c r="Q179" s="42"/>
      <c r="R179" s="42"/>
      <c r="S179" s="42"/>
      <c r="T179" s="42"/>
      <c r="V179" s="42"/>
      <c r="X179" s="42"/>
      <c r="Z179" s="42"/>
      <c r="AB179" s="42"/>
      <c r="AE179" s="42"/>
      <c r="AF179" s="42"/>
      <c r="AG179" s="42"/>
    </row>
    <row r="180" spans="6:33" ht="15.75" customHeight="1">
      <c r="F180" s="42"/>
      <c r="L180" s="42"/>
      <c r="P180" s="42"/>
      <c r="Q180" s="42"/>
      <c r="R180" s="42"/>
      <c r="S180" s="42"/>
      <c r="T180" s="42"/>
      <c r="V180" s="42"/>
      <c r="X180" s="42"/>
      <c r="Z180" s="42"/>
      <c r="AB180" s="42"/>
      <c r="AE180" s="42"/>
      <c r="AF180" s="42"/>
      <c r="AG180" s="42"/>
    </row>
    <row r="181" spans="6:33" ht="15.75" customHeight="1">
      <c r="F181" s="42"/>
      <c r="L181" s="42"/>
      <c r="P181" s="42"/>
      <c r="Q181" s="42"/>
      <c r="R181" s="42"/>
      <c r="S181" s="42"/>
      <c r="T181" s="42"/>
      <c r="V181" s="42"/>
      <c r="X181" s="42"/>
      <c r="Z181" s="42"/>
      <c r="AB181" s="42"/>
      <c r="AE181" s="42"/>
      <c r="AF181" s="42"/>
      <c r="AG181" s="42"/>
    </row>
    <row r="182" spans="6:33" ht="15.75" customHeight="1">
      <c r="F182" s="42"/>
      <c r="L182" s="42"/>
      <c r="P182" s="42"/>
      <c r="Q182" s="42"/>
      <c r="R182" s="42"/>
      <c r="S182" s="42"/>
      <c r="T182" s="42"/>
      <c r="V182" s="42"/>
      <c r="X182" s="42"/>
      <c r="Z182" s="42"/>
      <c r="AB182" s="42"/>
      <c r="AE182" s="42"/>
      <c r="AF182" s="42"/>
      <c r="AG182" s="42"/>
    </row>
    <row r="183" spans="6:33" ht="15.75" customHeight="1">
      <c r="F183" s="42"/>
      <c r="L183" s="42"/>
      <c r="P183" s="42"/>
      <c r="Q183" s="42"/>
      <c r="R183" s="42"/>
      <c r="S183" s="42"/>
      <c r="T183" s="42"/>
      <c r="V183" s="42"/>
      <c r="X183" s="42"/>
      <c r="Z183" s="42"/>
      <c r="AB183" s="42"/>
      <c r="AE183" s="42"/>
      <c r="AF183" s="42"/>
      <c r="AG183" s="42"/>
    </row>
    <row r="184" spans="6:33" ht="15.75" customHeight="1">
      <c r="F184" s="42"/>
      <c r="L184" s="42"/>
      <c r="P184" s="42"/>
      <c r="Q184" s="42"/>
      <c r="R184" s="42"/>
      <c r="S184" s="42"/>
      <c r="T184" s="42"/>
      <c r="V184" s="42"/>
      <c r="X184" s="42"/>
      <c r="Z184" s="42"/>
      <c r="AB184" s="42"/>
      <c r="AE184" s="42"/>
      <c r="AF184" s="42"/>
      <c r="AG184" s="42"/>
    </row>
    <row r="185" spans="6:33" ht="15.75" customHeight="1">
      <c r="F185" s="42"/>
      <c r="L185" s="42"/>
      <c r="P185" s="42"/>
      <c r="Q185" s="42"/>
      <c r="R185" s="42"/>
      <c r="S185" s="42"/>
      <c r="T185" s="42"/>
      <c r="V185" s="42"/>
      <c r="X185" s="42"/>
      <c r="Z185" s="42"/>
      <c r="AB185" s="42"/>
      <c r="AE185" s="42"/>
      <c r="AF185" s="42"/>
      <c r="AG185" s="42"/>
    </row>
    <row r="186" spans="6:33" ht="15.75" customHeight="1">
      <c r="F186" s="42"/>
      <c r="L186" s="42"/>
      <c r="P186" s="42"/>
      <c r="Q186" s="42"/>
      <c r="R186" s="42"/>
      <c r="S186" s="42"/>
      <c r="T186" s="42"/>
      <c r="V186" s="42"/>
      <c r="X186" s="42"/>
      <c r="Z186" s="42"/>
      <c r="AB186" s="42"/>
      <c r="AE186" s="42"/>
      <c r="AF186" s="42"/>
      <c r="AG186" s="42"/>
    </row>
    <row r="187" spans="6:33" ht="15.75" customHeight="1">
      <c r="F187" s="42"/>
      <c r="L187" s="42"/>
      <c r="P187" s="42"/>
      <c r="Q187" s="42"/>
      <c r="R187" s="42"/>
      <c r="S187" s="42"/>
      <c r="T187" s="42"/>
      <c r="V187" s="42"/>
      <c r="X187" s="42"/>
      <c r="Z187" s="42"/>
      <c r="AB187" s="42"/>
      <c r="AE187" s="42"/>
      <c r="AF187" s="42"/>
      <c r="AG187" s="42"/>
    </row>
    <row r="188" spans="6:33" ht="15.75" customHeight="1">
      <c r="F188" s="42"/>
      <c r="L188" s="42"/>
      <c r="P188" s="42"/>
      <c r="Q188" s="42"/>
      <c r="R188" s="42"/>
      <c r="S188" s="42"/>
      <c r="T188" s="42"/>
      <c r="V188" s="42"/>
      <c r="X188" s="42"/>
      <c r="Z188" s="42"/>
      <c r="AB188" s="42"/>
      <c r="AE188" s="42"/>
      <c r="AF188" s="42"/>
      <c r="AG188" s="42"/>
    </row>
    <row r="189" spans="6:33" ht="15.75" customHeight="1">
      <c r="F189" s="42"/>
      <c r="L189" s="42"/>
      <c r="P189" s="42"/>
      <c r="Q189" s="42"/>
      <c r="R189" s="42"/>
      <c r="S189" s="42"/>
      <c r="T189" s="42"/>
      <c r="V189" s="42"/>
      <c r="X189" s="42"/>
      <c r="Z189" s="42"/>
      <c r="AB189" s="42"/>
      <c r="AE189" s="42"/>
      <c r="AF189" s="42"/>
      <c r="AG189" s="42"/>
    </row>
    <row r="190" spans="6:33" ht="15.75" customHeight="1">
      <c r="F190" s="42"/>
      <c r="L190" s="42"/>
      <c r="P190" s="42"/>
      <c r="Q190" s="42"/>
      <c r="R190" s="42"/>
      <c r="S190" s="42"/>
      <c r="T190" s="42"/>
      <c r="V190" s="42"/>
      <c r="X190" s="42"/>
      <c r="Z190" s="42"/>
      <c r="AB190" s="42"/>
      <c r="AE190" s="42"/>
      <c r="AF190" s="42"/>
      <c r="AG190" s="42"/>
    </row>
    <row r="191" spans="6:33" ht="15.75" customHeight="1">
      <c r="F191" s="42"/>
      <c r="L191" s="42"/>
      <c r="P191" s="42"/>
      <c r="Q191" s="42"/>
      <c r="R191" s="42"/>
      <c r="S191" s="42"/>
      <c r="T191" s="42"/>
      <c r="V191" s="42"/>
      <c r="X191" s="42"/>
      <c r="Z191" s="42"/>
      <c r="AB191" s="42"/>
      <c r="AE191" s="42"/>
      <c r="AF191" s="42"/>
      <c r="AG191" s="42"/>
    </row>
    <row r="192" spans="6:33" ht="15.75" customHeight="1">
      <c r="F192" s="42"/>
      <c r="L192" s="42"/>
      <c r="P192" s="42"/>
      <c r="Q192" s="42"/>
      <c r="R192" s="42"/>
      <c r="S192" s="42"/>
      <c r="T192" s="42"/>
      <c r="V192" s="42"/>
      <c r="X192" s="42"/>
      <c r="Z192" s="42"/>
      <c r="AB192" s="42"/>
      <c r="AE192" s="42"/>
      <c r="AF192" s="42"/>
      <c r="AG192" s="42"/>
    </row>
    <row r="193" spans="6:33" ht="15.75" customHeight="1">
      <c r="F193" s="42"/>
      <c r="L193" s="42"/>
      <c r="P193" s="42"/>
      <c r="Q193" s="42"/>
      <c r="R193" s="42"/>
      <c r="S193" s="42"/>
      <c r="T193" s="42"/>
      <c r="V193" s="42"/>
      <c r="X193" s="42"/>
      <c r="Z193" s="42"/>
      <c r="AB193" s="42"/>
      <c r="AE193" s="42"/>
      <c r="AF193" s="42"/>
      <c r="AG193" s="42"/>
    </row>
    <row r="194" spans="6:33" ht="15.75" customHeight="1">
      <c r="F194" s="42"/>
      <c r="L194" s="42"/>
      <c r="P194" s="42"/>
      <c r="Q194" s="42"/>
      <c r="R194" s="42"/>
      <c r="S194" s="42"/>
      <c r="T194" s="42"/>
      <c r="V194" s="42"/>
      <c r="X194" s="42"/>
      <c r="Z194" s="42"/>
      <c r="AB194" s="42"/>
      <c r="AE194" s="42"/>
      <c r="AF194" s="42"/>
      <c r="AG194" s="42"/>
    </row>
    <row r="195" spans="6:33" ht="15.75" customHeight="1">
      <c r="F195" s="42"/>
      <c r="L195" s="42"/>
      <c r="P195" s="42"/>
      <c r="Q195" s="42"/>
      <c r="R195" s="42"/>
      <c r="S195" s="42"/>
      <c r="T195" s="42"/>
      <c r="V195" s="42"/>
      <c r="X195" s="42"/>
      <c r="Z195" s="42"/>
      <c r="AB195" s="42"/>
      <c r="AE195" s="42"/>
      <c r="AF195" s="42"/>
      <c r="AG195" s="42"/>
    </row>
    <row r="196" spans="6:33" ht="15.75" customHeight="1">
      <c r="F196" s="42"/>
      <c r="L196" s="42"/>
      <c r="P196" s="42"/>
      <c r="Q196" s="42"/>
      <c r="R196" s="42"/>
      <c r="S196" s="42"/>
      <c r="T196" s="42"/>
      <c r="V196" s="42"/>
      <c r="X196" s="42"/>
      <c r="Z196" s="42"/>
      <c r="AB196" s="42"/>
      <c r="AE196" s="42"/>
      <c r="AF196" s="42"/>
      <c r="AG196" s="42"/>
    </row>
    <row r="197" spans="6:33" ht="15.75" customHeight="1">
      <c r="F197" s="42"/>
      <c r="L197" s="42"/>
      <c r="P197" s="42"/>
      <c r="Q197" s="42"/>
      <c r="R197" s="42"/>
      <c r="S197" s="42"/>
      <c r="T197" s="42"/>
      <c r="V197" s="42"/>
      <c r="X197" s="42"/>
      <c r="Z197" s="42"/>
      <c r="AB197" s="42"/>
      <c r="AE197" s="42"/>
      <c r="AF197" s="42"/>
      <c r="AG197" s="42"/>
    </row>
    <row r="198" spans="6:33" ht="15.75" customHeight="1">
      <c r="F198" s="42"/>
      <c r="L198" s="42"/>
      <c r="P198" s="42"/>
      <c r="Q198" s="42"/>
      <c r="R198" s="42"/>
      <c r="S198" s="42"/>
      <c r="T198" s="42"/>
      <c r="V198" s="42"/>
      <c r="X198" s="42"/>
      <c r="Z198" s="42"/>
      <c r="AB198" s="42"/>
      <c r="AE198" s="42"/>
      <c r="AF198" s="42"/>
      <c r="AG198" s="42"/>
    </row>
    <row r="199" spans="6:33" ht="15.75" customHeight="1">
      <c r="F199" s="42"/>
      <c r="L199" s="42"/>
      <c r="P199" s="42"/>
      <c r="Q199" s="42"/>
      <c r="R199" s="42"/>
      <c r="S199" s="42"/>
      <c r="T199" s="42"/>
      <c r="V199" s="42"/>
      <c r="X199" s="42"/>
      <c r="Z199" s="42"/>
      <c r="AB199" s="42"/>
      <c r="AE199" s="42"/>
      <c r="AF199" s="42"/>
      <c r="AG199" s="42"/>
    </row>
    <row r="200" spans="6:33" ht="15.75" customHeight="1">
      <c r="F200" s="42"/>
      <c r="L200" s="42"/>
      <c r="P200" s="42"/>
      <c r="Q200" s="42"/>
      <c r="R200" s="42"/>
      <c r="S200" s="42"/>
      <c r="T200" s="42"/>
      <c r="V200" s="42"/>
      <c r="X200" s="42"/>
      <c r="Z200" s="42"/>
      <c r="AB200" s="42"/>
      <c r="AE200" s="42"/>
      <c r="AF200" s="42"/>
      <c r="AG200" s="42"/>
    </row>
    <row r="201" spans="6:33" ht="15.75" customHeight="1">
      <c r="F201" s="42"/>
      <c r="L201" s="42"/>
      <c r="P201" s="42"/>
      <c r="Q201" s="42"/>
      <c r="R201" s="42"/>
      <c r="S201" s="42"/>
      <c r="T201" s="42"/>
      <c r="V201" s="42"/>
      <c r="X201" s="42"/>
      <c r="Z201" s="42"/>
      <c r="AB201" s="42"/>
      <c r="AE201" s="42"/>
      <c r="AF201" s="42"/>
      <c r="AG201" s="42"/>
    </row>
    <row r="202" spans="6:33" ht="15.75" customHeight="1">
      <c r="F202" s="42"/>
      <c r="L202" s="42"/>
      <c r="P202" s="42"/>
      <c r="Q202" s="42"/>
      <c r="R202" s="42"/>
      <c r="S202" s="42"/>
      <c r="T202" s="42"/>
      <c r="V202" s="42"/>
      <c r="X202" s="42"/>
      <c r="Z202" s="42"/>
      <c r="AB202" s="42"/>
      <c r="AE202" s="42"/>
      <c r="AF202" s="42"/>
      <c r="AG202" s="42"/>
    </row>
    <row r="203" spans="6:33" ht="15.75" customHeight="1">
      <c r="F203" s="42"/>
      <c r="L203" s="42"/>
      <c r="P203" s="42"/>
      <c r="Q203" s="42"/>
      <c r="R203" s="42"/>
      <c r="S203" s="42"/>
      <c r="T203" s="42"/>
      <c r="V203" s="42"/>
      <c r="X203" s="42"/>
      <c r="Z203" s="42"/>
      <c r="AB203" s="42"/>
      <c r="AE203" s="42"/>
      <c r="AF203" s="42"/>
      <c r="AG203" s="42"/>
    </row>
    <row r="204" spans="6:33" ht="15.75" customHeight="1">
      <c r="F204" s="42"/>
      <c r="L204" s="42"/>
      <c r="P204" s="42"/>
      <c r="Q204" s="42"/>
      <c r="R204" s="42"/>
      <c r="S204" s="42"/>
      <c r="T204" s="42"/>
      <c r="V204" s="42"/>
      <c r="X204" s="42"/>
      <c r="Z204" s="42"/>
      <c r="AB204" s="42"/>
      <c r="AE204" s="42"/>
      <c r="AF204" s="42"/>
      <c r="AG204" s="42"/>
    </row>
    <row r="205" spans="6:33" ht="15.75" customHeight="1">
      <c r="F205" s="42"/>
      <c r="L205" s="42"/>
      <c r="P205" s="42"/>
      <c r="Q205" s="42"/>
      <c r="R205" s="42"/>
      <c r="S205" s="42"/>
      <c r="T205" s="42"/>
      <c r="V205" s="42"/>
      <c r="X205" s="42"/>
      <c r="Z205" s="42"/>
      <c r="AB205" s="42"/>
      <c r="AE205" s="42"/>
      <c r="AF205" s="42"/>
      <c r="AG205" s="42"/>
    </row>
    <row r="206" spans="6:33" ht="15.75" customHeight="1">
      <c r="F206" s="42"/>
      <c r="L206" s="42"/>
      <c r="P206" s="42"/>
      <c r="Q206" s="42"/>
      <c r="R206" s="42"/>
      <c r="S206" s="42"/>
      <c r="T206" s="42"/>
      <c r="V206" s="42"/>
      <c r="X206" s="42"/>
      <c r="Z206" s="42"/>
      <c r="AB206" s="42"/>
      <c r="AE206" s="42"/>
      <c r="AF206" s="42"/>
      <c r="AG206" s="42"/>
    </row>
    <row r="207" spans="6:33" ht="15.75" customHeight="1">
      <c r="F207" s="42"/>
      <c r="L207" s="42"/>
      <c r="P207" s="42"/>
      <c r="Q207" s="42"/>
      <c r="R207" s="42"/>
      <c r="S207" s="42"/>
      <c r="T207" s="42"/>
      <c r="V207" s="42"/>
      <c r="X207" s="42"/>
      <c r="Z207" s="42"/>
      <c r="AB207" s="42"/>
      <c r="AE207" s="42"/>
      <c r="AF207" s="42"/>
      <c r="AG207" s="42"/>
    </row>
    <row r="208" spans="6:33" ht="15.75" customHeight="1">
      <c r="F208" s="42"/>
      <c r="L208" s="42"/>
      <c r="P208" s="42"/>
      <c r="Q208" s="42"/>
      <c r="R208" s="42"/>
      <c r="S208" s="42"/>
      <c r="T208" s="42"/>
      <c r="V208" s="42"/>
      <c r="X208" s="42"/>
      <c r="Z208" s="42"/>
      <c r="AB208" s="42"/>
      <c r="AE208" s="42"/>
      <c r="AF208" s="42"/>
      <c r="AG208" s="42"/>
    </row>
    <row r="209" spans="6:33" ht="15.75" customHeight="1">
      <c r="F209" s="42"/>
      <c r="L209" s="42"/>
      <c r="P209" s="42"/>
      <c r="Q209" s="42"/>
      <c r="R209" s="42"/>
      <c r="S209" s="42"/>
      <c r="T209" s="42"/>
      <c r="V209" s="42"/>
      <c r="X209" s="42"/>
      <c r="Z209" s="42"/>
      <c r="AB209" s="42"/>
      <c r="AE209" s="42"/>
      <c r="AF209" s="42"/>
      <c r="AG209" s="42"/>
    </row>
    <row r="210" spans="6:33" ht="15.75" customHeight="1">
      <c r="F210" s="42"/>
      <c r="L210" s="42"/>
      <c r="P210" s="42"/>
      <c r="Q210" s="42"/>
      <c r="R210" s="42"/>
      <c r="S210" s="42"/>
      <c r="T210" s="42"/>
      <c r="V210" s="42"/>
      <c r="X210" s="42"/>
      <c r="Z210" s="42"/>
      <c r="AB210" s="42"/>
      <c r="AE210" s="42"/>
      <c r="AF210" s="42"/>
      <c r="AG210" s="42"/>
    </row>
    <row r="211" spans="6:33" ht="15.75" customHeight="1">
      <c r="F211" s="42"/>
      <c r="L211" s="42"/>
      <c r="P211" s="42"/>
      <c r="Q211" s="42"/>
      <c r="R211" s="42"/>
      <c r="S211" s="42"/>
      <c r="T211" s="42"/>
      <c r="V211" s="42"/>
      <c r="X211" s="42"/>
      <c r="Z211" s="42"/>
      <c r="AB211" s="42"/>
      <c r="AE211" s="42"/>
      <c r="AF211" s="42"/>
      <c r="AG211" s="42"/>
    </row>
    <row r="212" spans="6:33" ht="15.75" customHeight="1">
      <c r="F212" s="42"/>
      <c r="L212" s="42"/>
      <c r="P212" s="42"/>
      <c r="Q212" s="42"/>
      <c r="R212" s="42"/>
      <c r="S212" s="42"/>
      <c r="T212" s="42"/>
      <c r="V212" s="42"/>
      <c r="X212" s="42"/>
      <c r="Z212" s="42"/>
      <c r="AB212" s="42"/>
      <c r="AE212" s="42"/>
      <c r="AF212" s="42"/>
      <c r="AG212" s="42"/>
    </row>
    <row r="213" spans="6:33" ht="15.75" customHeight="1">
      <c r="F213" s="42"/>
      <c r="L213" s="42"/>
      <c r="P213" s="42"/>
      <c r="Q213" s="42"/>
      <c r="R213" s="42"/>
      <c r="S213" s="42"/>
      <c r="T213" s="42"/>
      <c r="V213" s="42"/>
      <c r="X213" s="42"/>
      <c r="Z213" s="42"/>
      <c r="AB213" s="42"/>
      <c r="AE213" s="42"/>
      <c r="AF213" s="42"/>
      <c r="AG213" s="42"/>
    </row>
    <row r="214" spans="6:33" ht="15.75" customHeight="1">
      <c r="F214" s="42"/>
      <c r="L214" s="42"/>
      <c r="P214" s="42"/>
      <c r="Q214" s="42"/>
      <c r="R214" s="42"/>
      <c r="S214" s="42"/>
      <c r="T214" s="42"/>
      <c r="V214" s="42"/>
      <c r="X214" s="42"/>
      <c r="Z214" s="42"/>
      <c r="AB214" s="42"/>
      <c r="AE214" s="42"/>
      <c r="AF214" s="42"/>
      <c r="AG214" s="42"/>
    </row>
    <row r="215" spans="6:33" ht="15.75" customHeight="1">
      <c r="F215" s="42"/>
      <c r="L215" s="42"/>
      <c r="P215" s="42"/>
      <c r="Q215" s="42"/>
      <c r="R215" s="42"/>
      <c r="S215" s="42"/>
      <c r="T215" s="42"/>
      <c r="V215" s="42"/>
      <c r="X215" s="42"/>
      <c r="Z215" s="42"/>
      <c r="AB215" s="42"/>
      <c r="AE215" s="42"/>
      <c r="AF215" s="42"/>
      <c r="AG215" s="42"/>
    </row>
    <row r="216" spans="6:33" ht="15.75" customHeight="1">
      <c r="F216" s="42"/>
      <c r="L216" s="42"/>
      <c r="P216" s="42"/>
      <c r="Q216" s="42"/>
      <c r="R216" s="42"/>
      <c r="S216" s="42"/>
      <c r="T216" s="42"/>
      <c r="V216" s="42"/>
      <c r="X216" s="42"/>
      <c r="Z216" s="42"/>
      <c r="AB216" s="42"/>
      <c r="AE216" s="42"/>
      <c r="AF216" s="42"/>
      <c r="AG216" s="42"/>
    </row>
    <row r="217" spans="6:33" ht="15.75" customHeight="1">
      <c r="F217" s="42"/>
      <c r="L217" s="42"/>
      <c r="P217" s="42"/>
      <c r="Q217" s="42"/>
      <c r="R217" s="42"/>
      <c r="S217" s="42"/>
      <c r="T217" s="42"/>
      <c r="V217" s="42"/>
      <c r="X217" s="42"/>
      <c r="Z217" s="42"/>
      <c r="AB217" s="42"/>
      <c r="AE217" s="42"/>
      <c r="AF217" s="42"/>
      <c r="AG217" s="42"/>
    </row>
    <row r="218" spans="6:33" ht="15.75" customHeight="1">
      <c r="F218" s="42"/>
      <c r="L218" s="42"/>
      <c r="P218" s="42"/>
      <c r="Q218" s="42"/>
      <c r="R218" s="42"/>
      <c r="S218" s="42"/>
      <c r="T218" s="42"/>
      <c r="V218" s="42"/>
      <c r="X218" s="42"/>
      <c r="Z218" s="42"/>
      <c r="AB218" s="42"/>
      <c r="AE218" s="42"/>
      <c r="AF218" s="42"/>
      <c r="AG218" s="42"/>
    </row>
    <row r="219" spans="6:33" ht="15.75" customHeight="1">
      <c r="F219" s="42"/>
      <c r="L219" s="42"/>
      <c r="P219" s="42"/>
      <c r="Q219" s="42"/>
      <c r="R219" s="42"/>
      <c r="S219" s="42"/>
      <c r="T219" s="42"/>
      <c r="V219" s="42"/>
      <c r="X219" s="42"/>
      <c r="Z219" s="42"/>
      <c r="AB219" s="42"/>
      <c r="AE219" s="42"/>
      <c r="AF219" s="42"/>
      <c r="AG219" s="42"/>
    </row>
    <row r="220" spans="6:33" ht="15.75" customHeight="1">
      <c r="F220" s="42"/>
      <c r="L220" s="42"/>
      <c r="P220" s="42"/>
      <c r="Q220" s="42"/>
      <c r="R220" s="42"/>
      <c r="S220" s="42"/>
      <c r="T220" s="42"/>
      <c r="V220" s="42"/>
      <c r="X220" s="42"/>
      <c r="Z220" s="42"/>
      <c r="AB220" s="42"/>
      <c r="AE220" s="42"/>
      <c r="AF220" s="42"/>
      <c r="AG220" s="42"/>
    </row>
    <row r="221" spans="6:33" ht="15.75" customHeight="1">
      <c r="F221" s="42"/>
      <c r="L221" s="42"/>
      <c r="P221" s="42"/>
      <c r="Q221" s="42"/>
      <c r="R221" s="42"/>
      <c r="S221" s="42"/>
      <c r="T221" s="42"/>
      <c r="V221" s="42"/>
      <c r="X221" s="42"/>
      <c r="Z221" s="42"/>
      <c r="AB221" s="42"/>
      <c r="AE221" s="42"/>
      <c r="AF221" s="42"/>
      <c r="AG221" s="42"/>
    </row>
    <row r="222" spans="6:33" ht="15.75" customHeight="1">
      <c r="F222" s="42"/>
      <c r="L222" s="42"/>
      <c r="P222" s="42"/>
      <c r="Q222" s="42"/>
      <c r="R222" s="42"/>
      <c r="S222" s="42"/>
      <c r="T222" s="42"/>
      <c r="V222" s="42"/>
      <c r="X222" s="42"/>
      <c r="Z222" s="42"/>
      <c r="AB222" s="42"/>
      <c r="AE222" s="42"/>
      <c r="AF222" s="42"/>
      <c r="AG222" s="42"/>
    </row>
    <row r="223" spans="6:33" ht="15.75" customHeight="1">
      <c r="F223" s="42"/>
      <c r="L223" s="42"/>
      <c r="P223" s="42"/>
      <c r="Q223" s="42"/>
      <c r="R223" s="42"/>
      <c r="S223" s="42"/>
      <c r="T223" s="42"/>
      <c r="V223" s="42"/>
      <c r="X223" s="42"/>
      <c r="Z223" s="42"/>
      <c r="AB223" s="42"/>
      <c r="AE223" s="42"/>
      <c r="AF223" s="42"/>
      <c r="AG223" s="42"/>
    </row>
    <row r="224" spans="6:33" ht="15.75" customHeight="1">
      <c r="F224" s="42"/>
      <c r="L224" s="42"/>
      <c r="P224" s="42"/>
      <c r="Q224" s="42"/>
      <c r="R224" s="42"/>
      <c r="S224" s="42"/>
      <c r="T224" s="42"/>
      <c r="V224" s="42"/>
      <c r="X224" s="42"/>
      <c r="Z224" s="42"/>
      <c r="AB224" s="42"/>
      <c r="AE224" s="42"/>
      <c r="AF224" s="42"/>
      <c r="AG224" s="42"/>
    </row>
    <row r="225" spans="6:33" ht="15.75" customHeight="1">
      <c r="F225" s="42"/>
      <c r="L225" s="42"/>
      <c r="P225" s="42"/>
      <c r="Q225" s="42"/>
      <c r="R225" s="42"/>
      <c r="S225" s="42"/>
      <c r="T225" s="42"/>
      <c r="V225" s="42"/>
      <c r="X225" s="42"/>
      <c r="Z225" s="42"/>
      <c r="AB225" s="42"/>
      <c r="AE225" s="42"/>
      <c r="AF225" s="42"/>
      <c r="AG225" s="42"/>
    </row>
    <row r="226" spans="6:33" ht="15.75" customHeight="1">
      <c r="F226" s="42"/>
      <c r="L226" s="42"/>
      <c r="P226" s="42"/>
      <c r="Q226" s="42"/>
      <c r="R226" s="42"/>
      <c r="S226" s="42"/>
      <c r="T226" s="42"/>
      <c r="V226" s="42"/>
      <c r="X226" s="42"/>
      <c r="Z226" s="42"/>
      <c r="AB226" s="42"/>
      <c r="AE226" s="42"/>
      <c r="AF226" s="42"/>
      <c r="AG226" s="42"/>
    </row>
    <row r="227" spans="6:33" ht="15.75" customHeight="1">
      <c r="F227" s="42"/>
      <c r="L227" s="42"/>
      <c r="P227" s="42"/>
      <c r="Q227" s="42"/>
      <c r="R227" s="42"/>
      <c r="S227" s="42"/>
      <c r="T227" s="42"/>
      <c r="V227" s="42"/>
      <c r="X227" s="42"/>
      <c r="Z227" s="42"/>
      <c r="AB227" s="42"/>
      <c r="AE227" s="42"/>
      <c r="AF227" s="42"/>
      <c r="AG227" s="42"/>
    </row>
    <row r="228" spans="6:33" ht="15.75" customHeight="1">
      <c r="F228" s="42"/>
      <c r="L228" s="42"/>
      <c r="P228" s="42"/>
      <c r="Q228" s="42"/>
      <c r="R228" s="42"/>
      <c r="S228" s="42"/>
      <c r="T228" s="42"/>
      <c r="V228" s="42"/>
      <c r="X228" s="42"/>
      <c r="Z228" s="42"/>
      <c r="AB228" s="42"/>
      <c r="AE228" s="42"/>
      <c r="AF228" s="42"/>
      <c r="AG228" s="42"/>
    </row>
    <row r="229" spans="6:33" ht="15.75" customHeight="1">
      <c r="F229" s="42"/>
      <c r="L229" s="42"/>
      <c r="P229" s="42"/>
      <c r="Q229" s="42"/>
      <c r="R229" s="42"/>
      <c r="S229" s="42"/>
      <c r="T229" s="42"/>
      <c r="V229" s="42"/>
      <c r="X229" s="42"/>
      <c r="Z229" s="42"/>
      <c r="AB229" s="42"/>
      <c r="AE229" s="42"/>
      <c r="AF229" s="42"/>
      <c r="AG229" s="42"/>
    </row>
    <row r="230" spans="6:33" ht="15.75" customHeight="1">
      <c r="F230" s="42"/>
      <c r="L230" s="42"/>
      <c r="P230" s="42"/>
      <c r="Q230" s="42"/>
      <c r="R230" s="42"/>
      <c r="S230" s="42"/>
      <c r="T230" s="42"/>
      <c r="V230" s="42"/>
      <c r="X230" s="42"/>
      <c r="Z230" s="42"/>
      <c r="AB230" s="42"/>
      <c r="AE230" s="42"/>
      <c r="AF230" s="42"/>
      <c r="AG230" s="42"/>
    </row>
    <row r="231" spans="6:33" ht="15.75" customHeight="1">
      <c r="F231" s="42"/>
      <c r="L231" s="42"/>
      <c r="P231" s="42"/>
      <c r="Q231" s="42"/>
      <c r="R231" s="42"/>
      <c r="S231" s="42"/>
      <c r="T231" s="42"/>
      <c r="V231" s="42"/>
      <c r="X231" s="42"/>
      <c r="Z231" s="42"/>
      <c r="AB231" s="42"/>
      <c r="AE231" s="42"/>
      <c r="AF231" s="42"/>
      <c r="AG231" s="42"/>
    </row>
    <row r="232" spans="6:33" ht="15.75" customHeight="1">
      <c r="F232" s="42"/>
      <c r="L232" s="42"/>
      <c r="P232" s="42"/>
      <c r="Q232" s="42"/>
      <c r="R232" s="42"/>
      <c r="S232" s="42"/>
      <c r="T232" s="42"/>
      <c r="V232" s="42"/>
      <c r="X232" s="42"/>
      <c r="Z232" s="42"/>
      <c r="AB232" s="42"/>
      <c r="AE232" s="42"/>
      <c r="AF232" s="42"/>
      <c r="AG232" s="42"/>
    </row>
    <row r="233" spans="6:33" ht="15.75" customHeight="1">
      <c r="F233" s="42"/>
      <c r="L233" s="42"/>
      <c r="P233" s="42"/>
      <c r="Q233" s="42"/>
      <c r="R233" s="42"/>
      <c r="S233" s="42"/>
      <c r="T233" s="42"/>
      <c r="V233" s="42"/>
      <c r="X233" s="42"/>
      <c r="Z233" s="42"/>
      <c r="AB233" s="42"/>
      <c r="AE233" s="42"/>
      <c r="AF233" s="42"/>
      <c r="AG233" s="42"/>
    </row>
    <row r="234" spans="6:33" ht="15.75" customHeight="1">
      <c r="F234" s="42"/>
      <c r="L234" s="42"/>
      <c r="P234" s="42"/>
      <c r="Q234" s="42"/>
      <c r="R234" s="42"/>
      <c r="S234" s="42"/>
      <c r="T234" s="42"/>
      <c r="V234" s="42"/>
      <c r="X234" s="42"/>
      <c r="Z234" s="42"/>
      <c r="AB234" s="42"/>
      <c r="AE234" s="42"/>
      <c r="AF234" s="42"/>
      <c r="AG234" s="42"/>
    </row>
    <row r="235" spans="6:33" ht="15.75" customHeight="1">
      <c r="F235" s="42"/>
      <c r="L235" s="42"/>
      <c r="P235" s="42"/>
      <c r="Q235" s="42"/>
      <c r="R235" s="42"/>
      <c r="S235" s="42"/>
      <c r="T235" s="42"/>
      <c r="V235" s="42"/>
      <c r="X235" s="42"/>
      <c r="Z235" s="42"/>
      <c r="AB235" s="42"/>
      <c r="AE235" s="42"/>
      <c r="AF235" s="42"/>
      <c r="AG235" s="42"/>
    </row>
    <row r="236" spans="6:33" ht="15.75" customHeight="1">
      <c r="F236" s="42"/>
      <c r="L236" s="42"/>
      <c r="P236" s="42"/>
      <c r="Q236" s="42"/>
      <c r="R236" s="42"/>
      <c r="S236" s="42"/>
      <c r="T236" s="42"/>
      <c r="V236" s="42"/>
      <c r="X236" s="42"/>
      <c r="Z236" s="42"/>
      <c r="AB236" s="42"/>
      <c r="AE236" s="42"/>
      <c r="AF236" s="42"/>
      <c r="AG236" s="42"/>
    </row>
    <row r="237" spans="6:33" ht="15.75" customHeight="1">
      <c r="F237" s="42"/>
      <c r="L237" s="42"/>
      <c r="P237" s="42"/>
      <c r="Q237" s="42"/>
      <c r="R237" s="42"/>
      <c r="S237" s="42"/>
      <c r="T237" s="42"/>
      <c r="V237" s="42"/>
      <c r="X237" s="42"/>
      <c r="Z237" s="42"/>
      <c r="AB237" s="42"/>
      <c r="AE237" s="42"/>
      <c r="AF237" s="42"/>
      <c r="AG237" s="42"/>
    </row>
    <row r="238" spans="6:33" ht="15.75" customHeight="1">
      <c r="F238" s="42"/>
      <c r="L238" s="42"/>
      <c r="P238" s="42"/>
      <c r="Q238" s="42"/>
      <c r="R238" s="42"/>
      <c r="S238" s="42"/>
      <c r="T238" s="42"/>
      <c r="V238" s="42"/>
      <c r="X238" s="42"/>
      <c r="Z238" s="42"/>
      <c r="AB238" s="42"/>
      <c r="AE238" s="42"/>
      <c r="AF238" s="42"/>
      <c r="AG238" s="42"/>
    </row>
    <row r="239" spans="6:33" ht="15.75" customHeight="1">
      <c r="F239" s="42"/>
      <c r="L239" s="42"/>
      <c r="P239" s="42"/>
      <c r="Q239" s="42"/>
      <c r="R239" s="42"/>
      <c r="S239" s="42"/>
      <c r="T239" s="42"/>
      <c r="V239" s="42"/>
      <c r="X239" s="42"/>
      <c r="Z239" s="42"/>
      <c r="AB239" s="42"/>
      <c r="AE239" s="42"/>
      <c r="AF239" s="42"/>
      <c r="AG239" s="42"/>
    </row>
    <row r="240" spans="6:33" ht="15.75" customHeight="1">
      <c r="F240" s="42"/>
      <c r="L240" s="42"/>
      <c r="P240" s="42"/>
      <c r="Q240" s="42"/>
      <c r="R240" s="42"/>
      <c r="S240" s="42"/>
      <c r="T240" s="42"/>
      <c r="V240" s="42"/>
      <c r="X240" s="42"/>
      <c r="Z240" s="42"/>
      <c r="AB240" s="42"/>
      <c r="AE240" s="42"/>
      <c r="AF240" s="42"/>
      <c r="AG240" s="42"/>
    </row>
    <row r="241" spans="6:33" ht="15.75" customHeight="1">
      <c r="F241" s="42"/>
      <c r="L241" s="42"/>
      <c r="P241" s="42"/>
      <c r="Q241" s="42"/>
      <c r="R241" s="42"/>
      <c r="S241" s="42"/>
      <c r="T241" s="42"/>
      <c r="V241" s="42"/>
      <c r="X241" s="42"/>
      <c r="Z241" s="42"/>
      <c r="AB241" s="42"/>
      <c r="AE241" s="42"/>
      <c r="AF241" s="42"/>
      <c r="AG241" s="42"/>
    </row>
    <row r="242" spans="6:33" ht="15.75" customHeight="1">
      <c r="F242" s="42"/>
      <c r="L242" s="42"/>
      <c r="P242" s="42"/>
      <c r="Q242" s="42"/>
      <c r="R242" s="42"/>
      <c r="S242" s="42"/>
      <c r="T242" s="42"/>
      <c r="V242" s="42"/>
      <c r="X242" s="42"/>
      <c r="Z242" s="42"/>
      <c r="AB242" s="42"/>
      <c r="AE242" s="42"/>
      <c r="AF242" s="42"/>
      <c r="AG242" s="42"/>
    </row>
    <row r="243" spans="6:33" ht="15.75" customHeight="1">
      <c r="F243" s="42"/>
      <c r="L243" s="42"/>
      <c r="P243" s="42"/>
      <c r="Q243" s="42"/>
      <c r="R243" s="42"/>
      <c r="S243" s="42"/>
      <c r="T243" s="42"/>
      <c r="V243" s="42"/>
      <c r="X243" s="42"/>
      <c r="Z243" s="42"/>
      <c r="AB243" s="42"/>
      <c r="AE243" s="42"/>
      <c r="AF243" s="42"/>
      <c r="AG243" s="42"/>
    </row>
    <row r="244" spans="6:33" ht="15.75" customHeight="1">
      <c r="F244" s="42"/>
      <c r="L244" s="42"/>
      <c r="P244" s="42"/>
      <c r="Q244" s="42"/>
      <c r="R244" s="42"/>
      <c r="S244" s="42"/>
      <c r="T244" s="42"/>
      <c r="V244" s="42"/>
      <c r="X244" s="42"/>
      <c r="Z244" s="42"/>
      <c r="AB244" s="42"/>
      <c r="AE244" s="42"/>
      <c r="AF244" s="42"/>
      <c r="AG244" s="42"/>
    </row>
    <row r="245" spans="6:33" ht="15.75" customHeight="1">
      <c r="F245" s="42"/>
      <c r="L245" s="42"/>
      <c r="P245" s="42"/>
      <c r="Q245" s="42"/>
      <c r="R245" s="42"/>
      <c r="S245" s="42"/>
      <c r="T245" s="42"/>
      <c r="V245" s="42"/>
      <c r="X245" s="42"/>
      <c r="Z245" s="42"/>
      <c r="AB245" s="42"/>
      <c r="AE245" s="42"/>
      <c r="AF245" s="42"/>
      <c r="AG245" s="42"/>
    </row>
    <row r="246" spans="6:33" ht="15.75" customHeight="1">
      <c r="F246" s="42"/>
      <c r="L246" s="42"/>
      <c r="P246" s="42"/>
      <c r="Q246" s="42"/>
      <c r="R246" s="42"/>
      <c r="S246" s="42"/>
      <c r="T246" s="42"/>
      <c r="V246" s="42"/>
      <c r="X246" s="42"/>
      <c r="Z246" s="42"/>
      <c r="AB246" s="42"/>
      <c r="AE246" s="42"/>
      <c r="AF246" s="42"/>
      <c r="AG246" s="42"/>
    </row>
    <row r="247" spans="6:33" ht="15.75" customHeight="1">
      <c r="F247" s="42"/>
      <c r="L247" s="42"/>
      <c r="P247" s="42"/>
      <c r="Q247" s="42"/>
      <c r="R247" s="42"/>
      <c r="S247" s="42"/>
      <c r="T247" s="42"/>
      <c r="V247" s="42"/>
      <c r="X247" s="42"/>
      <c r="Z247" s="42"/>
      <c r="AB247" s="42"/>
      <c r="AE247" s="42"/>
      <c r="AF247" s="42"/>
      <c r="AG247" s="42"/>
    </row>
    <row r="248" spans="6:33" ht="15.75" customHeight="1">
      <c r="F248" s="42"/>
      <c r="L248" s="42"/>
      <c r="P248" s="42"/>
      <c r="Q248" s="42"/>
      <c r="R248" s="42"/>
      <c r="S248" s="42"/>
      <c r="T248" s="42"/>
      <c r="V248" s="42"/>
      <c r="X248" s="42"/>
      <c r="Z248" s="42"/>
      <c r="AB248" s="42"/>
      <c r="AE248" s="42"/>
      <c r="AF248" s="42"/>
      <c r="AG248" s="42"/>
    </row>
    <row r="249" spans="6:33" ht="15.75" customHeight="1">
      <c r="F249" s="42"/>
      <c r="L249" s="42"/>
      <c r="P249" s="42"/>
      <c r="Q249" s="42"/>
      <c r="R249" s="42"/>
      <c r="S249" s="42"/>
      <c r="T249" s="42"/>
      <c r="V249" s="42"/>
      <c r="X249" s="42"/>
      <c r="Z249" s="42"/>
      <c r="AB249" s="42"/>
      <c r="AE249" s="42"/>
      <c r="AF249" s="42"/>
      <c r="AG249" s="42"/>
    </row>
    <row r="250" spans="6:33" ht="15.75" customHeight="1">
      <c r="F250" s="42"/>
      <c r="L250" s="42"/>
      <c r="P250" s="42"/>
      <c r="Q250" s="42"/>
      <c r="R250" s="42"/>
      <c r="S250" s="42"/>
      <c r="T250" s="42"/>
      <c r="V250" s="42"/>
      <c r="X250" s="42"/>
      <c r="Z250" s="42"/>
      <c r="AB250" s="42"/>
      <c r="AE250" s="42"/>
      <c r="AF250" s="42"/>
      <c r="AG250" s="42"/>
    </row>
    <row r="251" spans="6:33" ht="15.75" customHeight="1">
      <c r="F251" s="42"/>
      <c r="L251" s="42"/>
      <c r="P251" s="42"/>
      <c r="Q251" s="42"/>
      <c r="R251" s="42"/>
      <c r="S251" s="42"/>
      <c r="T251" s="42"/>
      <c r="V251" s="42"/>
      <c r="X251" s="42"/>
      <c r="Z251" s="42"/>
      <c r="AB251" s="42"/>
      <c r="AE251" s="42"/>
      <c r="AF251" s="42"/>
      <c r="AG251" s="42"/>
    </row>
    <row r="252" spans="6:33" ht="15.75" customHeight="1">
      <c r="F252" s="42"/>
      <c r="L252" s="42"/>
      <c r="P252" s="42"/>
      <c r="Q252" s="42"/>
      <c r="R252" s="42"/>
      <c r="S252" s="42"/>
      <c r="T252" s="42"/>
      <c r="V252" s="42"/>
      <c r="X252" s="42"/>
      <c r="Z252" s="42"/>
      <c r="AB252" s="42"/>
      <c r="AE252" s="42"/>
      <c r="AF252" s="42"/>
      <c r="AG252" s="42"/>
    </row>
    <row r="253" spans="6:33" ht="15.75" customHeight="1">
      <c r="F253" s="42"/>
      <c r="L253" s="42"/>
      <c r="P253" s="42"/>
      <c r="Q253" s="42"/>
      <c r="R253" s="42"/>
      <c r="S253" s="42"/>
      <c r="T253" s="42"/>
      <c r="V253" s="42"/>
      <c r="X253" s="42"/>
      <c r="Z253" s="42"/>
      <c r="AB253" s="42"/>
      <c r="AE253" s="42"/>
      <c r="AF253" s="42"/>
      <c r="AG253" s="42"/>
    </row>
    <row r="254" spans="6:33" ht="15.75" customHeight="1">
      <c r="F254" s="42"/>
      <c r="L254" s="42"/>
      <c r="P254" s="42"/>
      <c r="Q254" s="42"/>
      <c r="R254" s="42"/>
      <c r="S254" s="42"/>
      <c r="T254" s="42"/>
      <c r="V254" s="42"/>
      <c r="X254" s="42"/>
      <c r="Z254" s="42"/>
      <c r="AB254" s="42"/>
      <c r="AE254" s="42"/>
      <c r="AF254" s="42"/>
      <c r="AG254" s="42"/>
    </row>
    <row r="255" spans="6:33" ht="15.75" customHeight="1">
      <c r="F255" s="42"/>
      <c r="L255" s="42"/>
      <c r="P255" s="42"/>
      <c r="Q255" s="42"/>
      <c r="R255" s="42"/>
      <c r="S255" s="42"/>
      <c r="T255" s="42"/>
      <c r="V255" s="42"/>
      <c r="X255" s="42"/>
      <c r="Z255" s="42"/>
      <c r="AB255" s="42"/>
      <c r="AE255" s="42"/>
      <c r="AF255" s="42"/>
      <c r="AG255" s="42"/>
    </row>
    <row r="256" spans="6:33" ht="15.75" customHeight="1">
      <c r="F256" s="42"/>
      <c r="L256" s="42"/>
      <c r="P256" s="42"/>
      <c r="Q256" s="42"/>
      <c r="R256" s="42"/>
      <c r="S256" s="42"/>
      <c r="T256" s="42"/>
      <c r="V256" s="42"/>
      <c r="X256" s="42"/>
      <c r="Z256" s="42"/>
      <c r="AB256" s="42"/>
      <c r="AE256" s="42"/>
      <c r="AF256" s="42"/>
      <c r="AG256" s="42"/>
    </row>
    <row r="257" spans="6:33" ht="15.75" customHeight="1">
      <c r="F257" s="42"/>
      <c r="L257" s="42"/>
      <c r="P257" s="42"/>
      <c r="Q257" s="42"/>
      <c r="R257" s="42"/>
      <c r="S257" s="42"/>
      <c r="T257" s="42"/>
      <c r="V257" s="42"/>
      <c r="X257" s="42"/>
      <c r="Z257" s="42"/>
      <c r="AB257" s="42"/>
      <c r="AE257" s="42"/>
      <c r="AF257" s="42"/>
      <c r="AG257" s="42"/>
    </row>
    <row r="258" spans="6:33" ht="15.75" customHeight="1">
      <c r="F258" s="42"/>
      <c r="L258" s="42"/>
      <c r="P258" s="42"/>
      <c r="Q258" s="42"/>
      <c r="R258" s="42"/>
      <c r="S258" s="42"/>
      <c r="T258" s="42"/>
      <c r="V258" s="42"/>
      <c r="X258" s="42"/>
      <c r="Z258" s="42"/>
      <c r="AB258" s="42"/>
      <c r="AE258" s="42"/>
      <c r="AF258" s="42"/>
      <c r="AG258" s="42"/>
    </row>
    <row r="259" spans="6:33" ht="15.75" customHeight="1">
      <c r="F259" s="42"/>
      <c r="L259" s="42"/>
      <c r="P259" s="42"/>
      <c r="Q259" s="42"/>
      <c r="R259" s="42"/>
      <c r="S259" s="42"/>
      <c r="T259" s="42"/>
      <c r="V259" s="42"/>
      <c r="X259" s="42"/>
      <c r="Z259" s="42"/>
      <c r="AB259" s="42"/>
      <c r="AE259" s="42"/>
      <c r="AF259" s="42"/>
      <c r="AG259" s="42"/>
    </row>
    <row r="260" spans="6:33" ht="15.75" customHeight="1">
      <c r="F260" s="42"/>
      <c r="L260" s="42"/>
      <c r="P260" s="42"/>
      <c r="Q260" s="42"/>
      <c r="R260" s="42"/>
      <c r="S260" s="42"/>
      <c r="T260" s="42"/>
      <c r="V260" s="42"/>
      <c r="X260" s="42"/>
      <c r="Z260" s="42"/>
      <c r="AB260" s="42"/>
      <c r="AE260" s="42"/>
      <c r="AF260" s="42"/>
      <c r="AG260" s="42"/>
    </row>
    <row r="261" spans="6:33" ht="15.75" customHeight="1">
      <c r="F261" s="42"/>
      <c r="L261" s="42"/>
      <c r="P261" s="42"/>
      <c r="Q261" s="42"/>
      <c r="R261" s="42"/>
      <c r="S261" s="42"/>
      <c r="T261" s="42"/>
      <c r="V261" s="42"/>
      <c r="X261" s="42"/>
      <c r="Z261" s="42"/>
      <c r="AB261" s="42"/>
      <c r="AE261" s="42"/>
      <c r="AF261" s="42"/>
      <c r="AG261" s="42"/>
    </row>
    <row r="262" spans="6:33" ht="15.75" customHeight="1">
      <c r="F262" s="42"/>
      <c r="L262" s="42"/>
      <c r="P262" s="42"/>
      <c r="Q262" s="42"/>
      <c r="R262" s="42"/>
      <c r="S262" s="42"/>
      <c r="T262" s="42"/>
      <c r="V262" s="42"/>
      <c r="X262" s="42"/>
      <c r="Z262" s="42"/>
      <c r="AB262" s="42"/>
      <c r="AE262" s="42"/>
      <c r="AF262" s="42"/>
      <c r="AG262" s="42"/>
    </row>
    <row r="263" spans="6:33" ht="15.75" customHeight="1">
      <c r="F263" s="42"/>
      <c r="L263" s="42"/>
      <c r="P263" s="42"/>
      <c r="Q263" s="42"/>
      <c r="R263" s="42"/>
      <c r="S263" s="42"/>
      <c r="T263" s="42"/>
      <c r="V263" s="42"/>
      <c r="X263" s="42"/>
      <c r="Z263" s="42"/>
      <c r="AB263" s="42"/>
      <c r="AE263" s="42"/>
      <c r="AF263" s="42"/>
      <c r="AG263" s="42"/>
    </row>
    <row r="264" spans="6:33" ht="15.75" customHeight="1">
      <c r="F264" s="42"/>
      <c r="L264" s="42"/>
      <c r="P264" s="42"/>
      <c r="Q264" s="42"/>
      <c r="R264" s="42"/>
      <c r="S264" s="42"/>
      <c r="T264" s="42"/>
      <c r="V264" s="42"/>
      <c r="X264" s="42"/>
      <c r="Z264" s="42"/>
      <c r="AB264" s="42"/>
      <c r="AE264" s="42"/>
      <c r="AF264" s="42"/>
      <c r="AG264" s="42"/>
    </row>
    <row r="265" spans="6:33" ht="15.75" customHeight="1">
      <c r="F265" s="42"/>
      <c r="L265" s="42"/>
      <c r="P265" s="42"/>
      <c r="Q265" s="42"/>
      <c r="R265" s="42"/>
      <c r="S265" s="42"/>
      <c r="T265" s="42"/>
      <c r="V265" s="42"/>
      <c r="X265" s="42"/>
      <c r="Z265" s="42"/>
      <c r="AB265" s="42"/>
      <c r="AE265" s="42"/>
      <c r="AF265" s="42"/>
      <c r="AG265" s="42"/>
    </row>
    <row r="266" spans="6:33" ht="15.75" customHeight="1">
      <c r="F266" s="42"/>
      <c r="L266" s="42"/>
      <c r="P266" s="42"/>
      <c r="Q266" s="42"/>
      <c r="R266" s="42"/>
      <c r="S266" s="42"/>
      <c r="T266" s="42"/>
      <c r="V266" s="42"/>
      <c r="X266" s="42"/>
      <c r="Z266" s="42"/>
      <c r="AB266" s="42"/>
      <c r="AE266" s="42"/>
      <c r="AF266" s="42"/>
      <c r="AG266" s="42"/>
    </row>
    <row r="267" spans="6:33" ht="15.75" customHeight="1">
      <c r="F267" s="42"/>
      <c r="L267" s="42"/>
      <c r="P267" s="42"/>
      <c r="Q267" s="42"/>
      <c r="R267" s="42"/>
      <c r="S267" s="42"/>
      <c r="T267" s="42"/>
      <c r="V267" s="42"/>
      <c r="X267" s="42"/>
      <c r="Z267" s="42"/>
      <c r="AB267" s="42"/>
      <c r="AE267" s="42"/>
      <c r="AF267" s="42"/>
      <c r="AG267" s="42"/>
    </row>
    <row r="268" spans="6:33" ht="15.75" customHeight="1">
      <c r="F268" s="42"/>
      <c r="L268" s="42"/>
      <c r="P268" s="42"/>
      <c r="Q268" s="42"/>
      <c r="R268" s="42"/>
      <c r="S268" s="42"/>
      <c r="T268" s="42"/>
      <c r="V268" s="42"/>
      <c r="X268" s="42"/>
      <c r="Z268" s="42"/>
      <c r="AB268" s="42"/>
      <c r="AE268" s="42"/>
      <c r="AF268" s="42"/>
      <c r="AG268" s="42"/>
    </row>
    <row r="269" spans="6:33" ht="15.75" customHeight="1">
      <c r="F269" s="42"/>
      <c r="L269" s="42"/>
      <c r="P269" s="42"/>
      <c r="Q269" s="42"/>
      <c r="R269" s="42"/>
      <c r="S269" s="42"/>
      <c r="T269" s="42"/>
      <c r="V269" s="42"/>
      <c r="X269" s="42"/>
      <c r="Z269" s="42"/>
      <c r="AB269" s="42"/>
      <c r="AE269" s="42"/>
      <c r="AF269" s="42"/>
      <c r="AG269" s="42"/>
    </row>
    <row r="270" spans="6:33" ht="15.75" customHeight="1">
      <c r="F270" s="42"/>
      <c r="L270" s="42"/>
      <c r="P270" s="42"/>
      <c r="Q270" s="42"/>
      <c r="R270" s="42"/>
      <c r="S270" s="42"/>
      <c r="T270" s="42"/>
      <c r="V270" s="42"/>
      <c r="X270" s="42"/>
      <c r="Z270" s="42"/>
      <c r="AB270" s="42"/>
      <c r="AE270" s="42"/>
      <c r="AF270" s="42"/>
      <c r="AG270" s="42"/>
    </row>
    <row r="271" spans="6:33" ht="15.75" customHeight="1">
      <c r="F271" s="42"/>
      <c r="L271" s="42"/>
      <c r="P271" s="42"/>
      <c r="Q271" s="42"/>
      <c r="R271" s="42"/>
      <c r="S271" s="42"/>
      <c r="T271" s="42"/>
      <c r="V271" s="42"/>
      <c r="X271" s="42"/>
      <c r="Z271" s="42"/>
      <c r="AB271" s="42"/>
      <c r="AE271" s="42"/>
      <c r="AF271" s="42"/>
      <c r="AG271" s="42"/>
    </row>
    <row r="272" spans="6:33" ht="15.75" customHeight="1">
      <c r="F272" s="42"/>
      <c r="L272" s="42"/>
      <c r="P272" s="42"/>
      <c r="Q272" s="42"/>
      <c r="R272" s="42"/>
      <c r="S272" s="42"/>
      <c r="T272" s="42"/>
      <c r="V272" s="42"/>
      <c r="X272" s="42"/>
      <c r="Z272" s="42"/>
      <c r="AB272" s="42"/>
      <c r="AE272" s="42"/>
      <c r="AF272" s="42"/>
      <c r="AG272" s="42"/>
    </row>
    <row r="273" spans="6:33" ht="15.75" customHeight="1">
      <c r="F273" s="42"/>
      <c r="L273" s="42"/>
      <c r="P273" s="42"/>
      <c r="Q273" s="42"/>
      <c r="R273" s="42"/>
      <c r="S273" s="42"/>
      <c r="T273" s="42"/>
      <c r="V273" s="42"/>
      <c r="X273" s="42"/>
      <c r="Z273" s="42"/>
      <c r="AB273" s="42"/>
      <c r="AE273" s="42"/>
      <c r="AF273" s="42"/>
      <c r="AG273" s="42"/>
    </row>
    <row r="274" spans="6:33" ht="15.75" customHeight="1">
      <c r="F274" s="42"/>
      <c r="L274" s="42"/>
      <c r="P274" s="42"/>
      <c r="Q274" s="42"/>
      <c r="R274" s="42"/>
      <c r="S274" s="42"/>
      <c r="T274" s="42"/>
      <c r="V274" s="42"/>
      <c r="X274" s="42"/>
      <c r="Z274" s="42"/>
      <c r="AB274" s="42"/>
      <c r="AE274" s="42"/>
      <c r="AF274" s="42"/>
      <c r="AG274" s="42"/>
    </row>
    <row r="275" spans="6:33" ht="15.75" customHeight="1">
      <c r="F275" s="42"/>
      <c r="L275" s="42"/>
      <c r="P275" s="42"/>
      <c r="Q275" s="42"/>
      <c r="R275" s="42"/>
      <c r="S275" s="42"/>
      <c r="T275" s="42"/>
      <c r="V275" s="42"/>
      <c r="X275" s="42"/>
      <c r="Z275" s="42"/>
      <c r="AB275" s="42"/>
      <c r="AE275" s="42"/>
      <c r="AF275" s="42"/>
      <c r="AG275" s="42"/>
    </row>
    <row r="276" spans="6:33" ht="15.75" customHeight="1">
      <c r="F276" s="42"/>
      <c r="L276" s="42"/>
      <c r="P276" s="42"/>
      <c r="Q276" s="42"/>
      <c r="R276" s="42"/>
      <c r="S276" s="42"/>
      <c r="T276" s="42"/>
      <c r="V276" s="42"/>
      <c r="X276" s="42"/>
      <c r="Z276" s="42"/>
      <c r="AB276" s="42"/>
      <c r="AE276" s="42"/>
      <c r="AF276" s="42"/>
      <c r="AG276" s="42"/>
    </row>
    <row r="277" spans="6:33" ht="15.75" customHeight="1">
      <c r="F277" s="42"/>
      <c r="L277" s="42"/>
      <c r="P277" s="42"/>
      <c r="Q277" s="42"/>
      <c r="R277" s="42"/>
      <c r="S277" s="42"/>
      <c r="T277" s="42"/>
      <c r="V277" s="42"/>
      <c r="X277" s="42"/>
      <c r="Z277" s="42"/>
      <c r="AB277" s="42"/>
      <c r="AE277" s="42"/>
      <c r="AF277" s="42"/>
      <c r="AG277" s="42"/>
    </row>
    <row r="278" spans="6:33" ht="15.75" customHeight="1">
      <c r="F278" s="42"/>
      <c r="L278" s="42"/>
      <c r="P278" s="42"/>
      <c r="Q278" s="42"/>
      <c r="R278" s="42"/>
      <c r="S278" s="42"/>
      <c r="T278" s="42"/>
      <c r="V278" s="42"/>
      <c r="X278" s="42"/>
      <c r="Z278" s="42"/>
      <c r="AB278" s="42"/>
      <c r="AE278" s="42"/>
      <c r="AF278" s="42"/>
      <c r="AG278" s="42"/>
    </row>
    <row r="279" spans="6:33" ht="15.75" customHeight="1">
      <c r="F279" s="42"/>
      <c r="L279" s="42"/>
      <c r="P279" s="42"/>
      <c r="Q279" s="42"/>
      <c r="R279" s="42"/>
      <c r="S279" s="42"/>
      <c r="T279" s="42"/>
      <c r="V279" s="42"/>
      <c r="X279" s="42"/>
      <c r="Z279" s="42"/>
      <c r="AB279" s="42"/>
      <c r="AE279" s="42"/>
      <c r="AF279" s="42"/>
      <c r="AG279" s="42"/>
    </row>
    <row r="280" spans="6:33" ht="15.75" customHeight="1">
      <c r="F280" s="42"/>
      <c r="L280" s="42"/>
      <c r="P280" s="42"/>
      <c r="Q280" s="42"/>
      <c r="R280" s="42"/>
      <c r="S280" s="42"/>
      <c r="T280" s="42"/>
      <c r="V280" s="42"/>
      <c r="X280" s="42"/>
      <c r="Z280" s="42"/>
      <c r="AB280" s="42"/>
      <c r="AE280" s="42"/>
      <c r="AF280" s="42"/>
      <c r="AG280" s="42"/>
    </row>
    <row r="281" spans="6:33" ht="15.75" customHeight="1">
      <c r="F281" s="42"/>
      <c r="L281" s="42"/>
      <c r="P281" s="42"/>
      <c r="Q281" s="42"/>
      <c r="R281" s="42"/>
      <c r="S281" s="42"/>
      <c r="T281" s="42"/>
      <c r="V281" s="42"/>
      <c r="X281" s="42"/>
      <c r="Z281" s="42"/>
      <c r="AB281" s="42"/>
      <c r="AE281" s="42"/>
      <c r="AF281" s="42"/>
      <c r="AG281" s="42"/>
    </row>
    <row r="282" spans="6:33" ht="15.75" customHeight="1">
      <c r="F282" s="42"/>
      <c r="L282" s="42"/>
      <c r="P282" s="42"/>
      <c r="Q282" s="42"/>
      <c r="R282" s="42"/>
      <c r="S282" s="42"/>
      <c r="T282" s="42"/>
      <c r="V282" s="42"/>
      <c r="X282" s="42"/>
      <c r="Z282" s="42"/>
      <c r="AB282" s="42"/>
      <c r="AE282" s="42"/>
      <c r="AF282" s="42"/>
      <c r="AG282" s="42"/>
    </row>
    <row r="283" spans="6:33" ht="15.75" customHeight="1">
      <c r="F283" s="42"/>
      <c r="L283" s="42"/>
      <c r="P283" s="42"/>
      <c r="Q283" s="42"/>
      <c r="R283" s="42"/>
      <c r="S283" s="42"/>
      <c r="T283" s="42"/>
      <c r="V283" s="42"/>
      <c r="X283" s="42"/>
      <c r="Z283" s="42"/>
      <c r="AB283" s="42"/>
      <c r="AE283" s="42"/>
      <c r="AF283" s="42"/>
      <c r="AG283" s="42"/>
    </row>
    <row r="284" spans="6:33" ht="15.75" customHeight="1">
      <c r="F284" s="42"/>
      <c r="L284" s="42"/>
      <c r="P284" s="42"/>
      <c r="Q284" s="42"/>
      <c r="R284" s="42"/>
      <c r="S284" s="42"/>
      <c r="T284" s="42"/>
      <c r="V284" s="42"/>
      <c r="X284" s="42"/>
      <c r="Z284" s="42"/>
      <c r="AB284" s="42"/>
      <c r="AE284" s="42"/>
      <c r="AF284" s="42"/>
      <c r="AG284" s="42"/>
    </row>
    <row r="285" spans="6:33" ht="15.75" customHeight="1">
      <c r="F285" s="42"/>
      <c r="L285" s="42"/>
      <c r="P285" s="42"/>
      <c r="Q285" s="42"/>
      <c r="R285" s="42"/>
      <c r="S285" s="42"/>
      <c r="T285" s="42"/>
      <c r="V285" s="42"/>
      <c r="X285" s="42"/>
      <c r="Z285" s="42"/>
      <c r="AB285" s="42"/>
      <c r="AE285" s="42"/>
      <c r="AF285" s="42"/>
      <c r="AG285" s="42"/>
    </row>
    <row r="286" spans="6:33" ht="15.75" customHeight="1">
      <c r="F286" s="42"/>
      <c r="L286" s="42"/>
      <c r="P286" s="42"/>
      <c r="Q286" s="42"/>
      <c r="R286" s="42"/>
      <c r="S286" s="42"/>
      <c r="T286" s="42"/>
      <c r="V286" s="42"/>
      <c r="X286" s="42"/>
      <c r="Z286" s="42"/>
      <c r="AB286" s="42"/>
      <c r="AE286" s="42"/>
      <c r="AF286" s="42"/>
      <c r="AG286" s="42"/>
    </row>
    <row r="287" spans="6:33" ht="15.75" customHeight="1">
      <c r="F287" s="42"/>
      <c r="L287" s="42"/>
      <c r="P287" s="42"/>
      <c r="Q287" s="42"/>
      <c r="R287" s="42"/>
      <c r="S287" s="42"/>
      <c r="T287" s="42"/>
      <c r="V287" s="42"/>
      <c r="X287" s="42"/>
      <c r="Z287" s="42"/>
      <c r="AB287" s="42"/>
      <c r="AE287" s="42"/>
      <c r="AF287" s="42"/>
      <c r="AG287" s="42"/>
    </row>
    <row r="288" spans="6:33" ht="15.75" customHeight="1">
      <c r="F288" s="42"/>
      <c r="L288" s="42"/>
      <c r="P288" s="42"/>
      <c r="Q288" s="42"/>
      <c r="R288" s="42"/>
      <c r="S288" s="42"/>
      <c r="T288" s="42"/>
      <c r="V288" s="42"/>
      <c r="X288" s="42"/>
      <c r="Z288" s="42"/>
      <c r="AB288" s="42"/>
      <c r="AE288" s="42"/>
      <c r="AF288" s="42"/>
      <c r="AG288" s="42"/>
    </row>
    <row r="289" spans="6:33" ht="15.75" customHeight="1">
      <c r="F289" s="42"/>
      <c r="L289" s="42"/>
      <c r="P289" s="42"/>
      <c r="Q289" s="42"/>
      <c r="R289" s="42"/>
      <c r="S289" s="42"/>
      <c r="T289" s="42"/>
      <c r="V289" s="42"/>
      <c r="X289" s="42"/>
      <c r="Z289" s="42"/>
      <c r="AB289" s="42"/>
      <c r="AE289" s="42"/>
      <c r="AF289" s="42"/>
      <c r="AG289" s="42"/>
    </row>
    <row r="290" spans="6:33" ht="15.75" customHeight="1">
      <c r="F290" s="42"/>
      <c r="L290" s="42"/>
      <c r="P290" s="42"/>
      <c r="Q290" s="42"/>
      <c r="R290" s="42"/>
      <c r="S290" s="42"/>
      <c r="T290" s="42"/>
      <c r="V290" s="42"/>
      <c r="X290" s="42"/>
      <c r="Z290" s="42"/>
      <c r="AB290" s="42"/>
      <c r="AE290" s="42"/>
      <c r="AF290" s="42"/>
      <c r="AG290" s="42"/>
    </row>
    <row r="291" spans="6:33" ht="15.75" customHeight="1">
      <c r="F291" s="42"/>
      <c r="L291" s="42"/>
      <c r="P291" s="42"/>
      <c r="Q291" s="42"/>
      <c r="R291" s="42"/>
      <c r="S291" s="42"/>
      <c r="T291" s="42"/>
      <c r="V291" s="42"/>
      <c r="X291" s="42"/>
      <c r="Z291" s="42"/>
      <c r="AB291" s="42"/>
      <c r="AE291" s="42"/>
      <c r="AF291" s="42"/>
      <c r="AG291" s="42"/>
    </row>
    <row r="292" spans="6:33" ht="15.75" customHeight="1">
      <c r="F292" s="42"/>
      <c r="L292" s="42"/>
      <c r="P292" s="42"/>
      <c r="Q292" s="42"/>
      <c r="R292" s="42"/>
      <c r="S292" s="42"/>
      <c r="T292" s="42"/>
      <c r="V292" s="42"/>
      <c r="X292" s="42"/>
      <c r="Z292" s="42"/>
      <c r="AB292" s="42"/>
      <c r="AE292" s="42"/>
      <c r="AF292" s="42"/>
      <c r="AG292" s="42"/>
    </row>
    <row r="293" spans="6:33" ht="15.75" customHeight="1">
      <c r="F293" s="42"/>
      <c r="L293" s="42"/>
      <c r="P293" s="42"/>
      <c r="Q293" s="42"/>
      <c r="R293" s="42"/>
      <c r="S293" s="42"/>
      <c r="T293" s="42"/>
      <c r="V293" s="42"/>
      <c r="X293" s="42"/>
      <c r="Z293" s="42"/>
      <c r="AB293" s="42"/>
      <c r="AE293" s="42"/>
      <c r="AF293" s="42"/>
      <c r="AG293" s="42"/>
    </row>
    <row r="294" spans="6:33" ht="15.75" customHeight="1">
      <c r="F294" s="42"/>
      <c r="L294" s="42"/>
      <c r="P294" s="42"/>
      <c r="Q294" s="42"/>
      <c r="R294" s="42"/>
      <c r="S294" s="42"/>
      <c r="T294" s="42"/>
      <c r="V294" s="42"/>
      <c r="X294" s="42"/>
      <c r="Z294" s="42"/>
      <c r="AB294" s="42"/>
      <c r="AE294" s="42"/>
      <c r="AF294" s="42"/>
      <c r="AG294" s="42"/>
    </row>
    <row r="295" spans="6:33" ht="15.75" customHeight="1">
      <c r="F295" s="42"/>
      <c r="L295" s="42"/>
      <c r="P295" s="42"/>
      <c r="Q295" s="42"/>
      <c r="R295" s="42"/>
      <c r="S295" s="42"/>
      <c r="T295" s="42"/>
      <c r="V295" s="42"/>
      <c r="X295" s="42"/>
      <c r="Z295" s="42"/>
      <c r="AB295" s="42"/>
      <c r="AE295" s="42"/>
      <c r="AF295" s="42"/>
      <c r="AG295" s="42"/>
    </row>
    <row r="296" spans="6:33" ht="15.75" customHeight="1">
      <c r="F296" s="42"/>
      <c r="L296" s="42"/>
      <c r="P296" s="42"/>
      <c r="Q296" s="42"/>
      <c r="R296" s="42"/>
      <c r="S296" s="42"/>
      <c r="T296" s="42"/>
      <c r="V296" s="42"/>
      <c r="X296" s="42"/>
      <c r="Z296" s="42"/>
      <c r="AB296" s="42"/>
      <c r="AE296" s="42"/>
      <c r="AF296" s="42"/>
      <c r="AG296" s="42"/>
    </row>
    <row r="297" spans="6:33" ht="15.75" customHeight="1">
      <c r="F297" s="42"/>
      <c r="L297" s="42"/>
      <c r="P297" s="42"/>
      <c r="Q297" s="42"/>
      <c r="R297" s="42"/>
      <c r="S297" s="42"/>
      <c r="T297" s="42"/>
      <c r="V297" s="42"/>
      <c r="X297" s="42"/>
      <c r="Z297" s="42"/>
      <c r="AB297" s="42"/>
      <c r="AE297" s="42"/>
      <c r="AF297" s="42"/>
      <c r="AG297" s="42"/>
    </row>
    <row r="298" spans="6:33" ht="15.75" customHeight="1">
      <c r="F298" s="42"/>
      <c r="L298" s="42"/>
      <c r="P298" s="42"/>
      <c r="Q298" s="42"/>
      <c r="R298" s="42"/>
      <c r="S298" s="42"/>
      <c r="T298" s="42"/>
      <c r="V298" s="42"/>
      <c r="X298" s="42"/>
      <c r="Z298" s="42"/>
      <c r="AB298" s="42"/>
      <c r="AE298" s="42"/>
      <c r="AF298" s="42"/>
      <c r="AG298" s="42"/>
    </row>
    <row r="299" spans="6:33" ht="15.75" customHeight="1">
      <c r="F299" s="42"/>
      <c r="L299" s="42"/>
      <c r="P299" s="42"/>
      <c r="Q299" s="42"/>
      <c r="R299" s="42"/>
      <c r="S299" s="42"/>
      <c r="T299" s="42"/>
      <c r="V299" s="42"/>
      <c r="X299" s="42"/>
      <c r="Z299" s="42"/>
      <c r="AB299" s="42"/>
      <c r="AE299" s="42"/>
      <c r="AF299" s="42"/>
      <c r="AG299" s="42"/>
    </row>
    <row r="300" spans="6:33" ht="15.75" customHeight="1">
      <c r="F300" s="42"/>
      <c r="L300" s="42"/>
      <c r="P300" s="42"/>
      <c r="Q300" s="42"/>
      <c r="R300" s="42"/>
      <c r="S300" s="42"/>
      <c r="T300" s="42"/>
      <c r="V300" s="42"/>
      <c r="X300" s="42"/>
      <c r="Z300" s="42"/>
      <c r="AB300" s="42"/>
      <c r="AE300" s="42"/>
      <c r="AF300" s="42"/>
      <c r="AG300" s="42"/>
    </row>
    <row r="301" spans="6:33" ht="15.75" customHeight="1">
      <c r="F301" s="42"/>
      <c r="L301" s="42"/>
      <c r="P301" s="42"/>
      <c r="Q301" s="42"/>
      <c r="R301" s="42"/>
      <c r="S301" s="42"/>
      <c r="T301" s="42"/>
      <c r="V301" s="42"/>
      <c r="X301" s="42"/>
      <c r="Z301" s="42"/>
      <c r="AB301" s="42"/>
      <c r="AE301" s="42"/>
      <c r="AF301" s="42"/>
      <c r="AG301" s="42"/>
    </row>
    <row r="302" spans="6:33" ht="15.75" customHeight="1">
      <c r="F302" s="42"/>
      <c r="L302" s="42"/>
      <c r="P302" s="42"/>
      <c r="Q302" s="42"/>
      <c r="R302" s="42"/>
      <c r="S302" s="42"/>
      <c r="T302" s="42"/>
      <c r="V302" s="42"/>
      <c r="X302" s="42"/>
      <c r="Z302" s="42"/>
      <c r="AB302" s="42"/>
      <c r="AE302" s="42"/>
      <c r="AF302" s="42"/>
      <c r="AG302" s="42"/>
    </row>
    <row r="303" spans="6:33" ht="15.75" customHeight="1">
      <c r="F303" s="42"/>
      <c r="L303" s="42"/>
      <c r="P303" s="42"/>
      <c r="Q303" s="42"/>
      <c r="R303" s="42"/>
      <c r="S303" s="42"/>
      <c r="T303" s="42"/>
      <c r="V303" s="42"/>
      <c r="X303" s="42"/>
      <c r="Z303" s="42"/>
      <c r="AB303" s="42"/>
      <c r="AE303" s="42"/>
      <c r="AF303" s="42"/>
      <c r="AG303" s="42"/>
    </row>
    <row r="304" spans="6:33" ht="15.75" customHeight="1">
      <c r="F304" s="42"/>
      <c r="L304" s="42"/>
      <c r="P304" s="42"/>
      <c r="Q304" s="42"/>
      <c r="R304" s="42"/>
      <c r="S304" s="42"/>
      <c r="T304" s="42"/>
      <c r="V304" s="42"/>
      <c r="X304" s="42"/>
      <c r="Z304" s="42"/>
      <c r="AB304" s="42"/>
      <c r="AE304" s="42"/>
      <c r="AF304" s="42"/>
      <c r="AG304" s="42"/>
    </row>
    <row r="305" spans="6:33" ht="15.75" customHeight="1">
      <c r="F305" s="42"/>
      <c r="L305" s="42"/>
      <c r="P305" s="42"/>
      <c r="Q305" s="42"/>
      <c r="R305" s="42"/>
      <c r="S305" s="42"/>
      <c r="T305" s="42"/>
      <c r="V305" s="42"/>
      <c r="X305" s="42"/>
      <c r="Z305" s="42"/>
      <c r="AB305" s="42"/>
      <c r="AE305" s="42"/>
      <c r="AF305" s="42"/>
      <c r="AG305" s="42"/>
    </row>
    <row r="306" spans="6:33" ht="15.75" customHeight="1">
      <c r="F306" s="42"/>
      <c r="L306" s="42"/>
      <c r="P306" s="42"/>
      <c r="Q306" s="42"/>
      <c r="R306" s="42"/>
      <c r="S306" s="42"/>
      <c r="T306" s="42"/>
      <c r="V306" s="42"/>
      <c r="X306" s="42"/>
      <c r="Z306" s="42"/>
      <c r="AB306" s="42"/>
      <c r="AE306" s="42"/>
      <c r="AF306" s="42"/>
      <c r="AG306" s="42"/>
    </row>
    <row r="307" spans="6:33" ht="15.75" customHeight="1">
      <c r="F307" s="42"/>
      <c r="L307" s="42"/>
      <c r="P307" s="42"/>
      <c r="Q307" s="42"/>
      <c r="R307" s="42"/>
      <c r="S307" s="42"/>
      <c r="T307" s="42"/>
      <c r="V307" s="42"/>
      <c r="X307" s="42"/>
      <c r="Z307" s="42"/>
      <c r="AB307" s="42"/>
      <c r="AE307" s="42"/>
      <c r="AF307" s="42"/>
      <c r="AG307" s="42"/>
    </row>
    <row r="308" spans="6:33" ht="15.75" customHeight="1">
      <c r="F308" s="42"/>
      <c r="L308" s="42"/>
      <c r="P308" s="42"/>
      <c r="Q308" s="42"/>
      <c r="R308" s="42"/>
      <c r="S308" s="42"/>
      <c r="T308" s="42"/>
      <c r="V308" s="42"/>
      <c r="X308" s="42"/>
      <c r="Z308" s="42"/>
      <c r="AB308" s="42"/>
      <c r="AE308" s="42"/>
      <c r="AF308" s="42"/>
      <c r="AG308" s="42"/>
    </row>
    <row r="309" spans="6:33" ht="15.75" customHeight="1">
      <c r="F309" s="42"/>
      <c r="L309" s="42"/>
      <c r="P309" s="42"/>
      <c r="Q309" s="42"/>
      <c r="R309" s="42"/>
      <c r="S309" s="42"/>
      <c r="T309" s="42"/>
      <c r="V309" s="42"/>
      <c r="X309" s="42"/>
      <c r="Z309" s="42"/>
      <c r="AB309" s="42"/>
      <c r="AE309" s="42"/>
      <c r="AF309" s="42"/>
      <c r="AG309" s="42"/>
    </row>
    <row r="310" spans="6:33" ht="15.75" customHeight="1">
      <c r="F310" s="42"/>
      <c r="L310" s="42"/>
      <c r="P310" s="42"/>
      <c r="Q310" s="42"/>
      <c r="R310" s="42"/>
      <c r="S310" s="42"/>
      <c r="T310" s="42"/>
      <c r="V310" s="42"/>
      <c r="X310" s="42"/>
      <c r="Z310" s="42"/>
      <c r="AB310" s="42"/>
      <c r="AE310" s="42"/>
      <c r="AF310" s="42"/>
      <c r="AG310" s="42"/>
    </row>
    <row r="311" spans="6:33" ht="15.75" customHeight="1">
      <c r="F311" s="42"/>
      <c r="L311" s="42"/>
      <c r="P311" s="42"/>
      <c r="Q311" s="42"/>
      <c r="R311" s="42"/>
      <c r="S311" s="42"/>
      <c r="T311" s="42"/>
      <c r="V311" s="42"/>
      <c r="X311" s="42"/>
      <c r="Z311" s="42"/>
      <c r="AB311" s="42"/>
      <c r="AE311" s="42"/>
      <c r="AF311" s="42"/>
      <c r="AG311" s="42"/>
    </row>
    <row r="312" spans="6:33" ht="15.75" customHeight="1">
      <c r="F312" s="42"/>
      <c r="L312" s="42"/>
      <c r="P312" s="42"/>
      <c r="Q312" s="42"/>
      <c r="R312" s="42"/>
      <c r="S312" s="42"/>
      <c r="T312" s="42"/>
      <c r="V312" s="42"/>
      <c r="X312" s="42"/>
      <c r="Z312" s="42"/>
      <c r="AB312" s="42"/>
      <c r="AE312" s="42"/>
      <c r="AF312" s="42"/>
      <c r="AG312" s="42"/>
    </row>
    <row r="313" spans="6:33" ht="15.75" customHeight="1">
      <c r="F313" s="42"/>
      <c r="L313" s="42"/>
      <c r="P313" s="42"/>
      <c r="Q313" s="42"/>
      <c r="R313" s="42"/>
      <c r="S313" s="42"/>
      <c r="T313" s="42"/>
      <c r="V313" s="42"/>
      <c r="X313" s="42"/>
      <c r="Z313" s="42"/>
      <c r="AB313" s="42"/>
      <c r="AE313" s="42"/>
      <c r="AF313" s="42"/>
      <c r="AG313" s="42"/>
    </row>
    <row r="314" spans="6:33" ht="15.75" customHeight="1">
      <c r="F314" s="42"/>
      <c r="L314" s="42"/>
      <c r="P314" s="42"/>
      <c r="Q314" s="42"/>
      <c r="R314" s="42"/>
      <c r="S314" s="42"/>
      <c r="T314" s="42"/>
      <c r="V314" s="42"/>
      <c r="X314" s="42"/>
      <c r="Z314" s="42"/>
      <c r="AB314" s="42"/>
      <c r="AE314" s="42"/>
      <c r="AF314" s="42"/>
      <c r="AG314" s="42"/>
    </row>
    <row r="315" spans="6:33" ht="15.75" customHeight="1">
      <c r="F315" s="42"/>
      <c r="L315" s="42"/>
      <c r="P315" s="42"/>
      <c r="Q315" s="42"/>
      <c r="R315" s="42"/>
      <c r="S315" s="42"/>
      <c r="T315" s="42"/>
      <c r="V315" s="42"/>
      <c r="X315" s="42"/>
      <c r="Z315" s="42"/>
      <c r="AB315" s="42"/>
      <c r="AE315" s="42"/>
      <c r="AF315" s="42"/>
      <c r="AG315" s="42"/>
    </row>
    <row r="316" spans="6:33" ht="15.75" customHeight="1">
      <c r="F316" s="42"/>
      <c r="L316" s="42"/>
      <c r="P316" s="42"/>
      <c r="Q316" s="42"/>
      <c r="R316" s="42"/>
      <c r="S316" s="42"/>
      <c r="T316" s="42"/>
      <c r="V316" s="42"/>
      <c r="X316" s="42"/>
      <c r="Z316" s="42"/>
      <c r="AB316" s="42"/>
      <c r="AE316" s="42"/>
      <c r="AF316" s="42"/>
      <c r="AG316" s="42"/>
    </row>
    <row r="317" spans="6:33" ht="15.75" customHeight="1">
      <c r="F317" s="42"/>
      <c r="L317" s="42"/>
      <c r="P317" s="42"/>
      <c r="Q317" s="42"/>
      <c r="R317" s="42"/>
      <c r="S317" s="42"/>
      <c r="T317" s="42"/>
      <c r="V317" s="42"/>
      <c r="X317" s="42"/>
      <c r="Z317" s="42"/>
      <c r="AB317" s="42"/>
      <c r="AE317" s="42"/>
      <c r="AF317" s="42"/>
      <c r="AG317" s="42"/>
    </row>
    <row r="318" spans="6:33" ht="15.75" customHeight="1">
      <c r="F318" s="42"/>
      <c r="L318" s="42"/>
      <c r="P318" s="42"/>
      <c r="Q318" s="42"/>
      <c r="R318" s="42"/>
      <c r="S318" s="42"/>
      <c r="T318" s="42"/>
      <c r="V318" s="42"/>
      <c r="X318" s="42"/>
      <c r="Z318" s="42"/>
      <c r="AB318" s="42"/>
      <c r="AE318" s="42"/>
      <c r="AF318" s="42"/>
      <c r="AG318" s="42"/>
    </row>
    <row r="319" spans="6:33" ht="15.75" customHeight="1">
      <c r="F319" s="42"/>
      <c r="L319" s="42"/>
      <c r="P319" s="42"/>
      <c r="Q319" s="42"/>
      <c r="R319" s="42"/>
      <c r="S319" s="42"/>
      <c r="T319" s="42"/>
      <c r="V319" s="42"/>
      <c r="X319" s="42"/>
      <c r="Z319" s="42"/>
      <c r="AB319" s="42"/>
      <c r="AE319" s="42"/>
      <c r="AF319" s="42"/>
      <c r="AG319" s="42"/>
    </row>
    <row r="320" spans="6:33" ht="15.75" customHeight="1">
      <c r="F320" s="42"/>
      <c r="L320" s="42"/>
      <c r="P320" s="42"/>
      <c r="Q320" s="42"/>
      <c r="R320" s="42"/>
      <c r="S320" s="42"/>
      <c r="T320" s="42"/>
      <c r="V320" s="42"/>
      <c r="X320" s="42"/>
      <c r="Z320" s="42"/>
      <c r="AB320" s="42"/>
      <c r="AE320" s="42"/>
      <c r="AF320" s="42"/>
      <c r="AG320" s="42"/>
    </row>
    <row r="321" spans="6:33" ht="15.75" customHeight="1">
      <c r="F321" s="42"/>
      <c r="L321" s="42"/>
      <c r="P321" s="42"/>
      <c r="Q321" s="42"/>
      <c r="R321" s="42"/>
      <c r="S321" s="42"/>
      <c r="T321" s="42"/>
      <c r="V321" s="42"/>
      <c r="X321" s="42"/>
      <c r="Z321" s="42"/>
      <c r="AB321" s="42"/>
      <c r="AE321" s="42"/>
      <c r="AF321" s="42"/>
      <c r="AG321" s="42"/>
    </row>
    <row r="322" spans="6:33" ht="15.75" customHeight="1">
      <c r="F322" s="42"/>
      <c r="L322" s="42"/>
      <c r="P322" s="42"/>
      <c r="Q322" s="42"/>
      <c r="R322" s="42"/>
      <c r="S322" s="42"/>
      <c r="T322" s="42"/>
      <c r="V322" s="42"/>
      <c r="X322" s="42"/>
      <c r="Z322" s="42"/>
      <c r="AB322" s="42"/>
      <c r="AE322" s="42"/>
      <c r="AF322" s="42"/>
      <c r="AG322" s="42"/>
    </row>
    <row r="323" spans="6:33" ht="15.75" customHeight="1">
      <c r="F323" s="42"/>
      <c r="L323" s="42"/>
      <c r="P323" s="42"/>
      <c r="Q323" s="42"/>
      <c r="R323" s="42"/>
      <c r="S323" s="42"/>
      <c r="T323" s="42"/>
      <c r="V323" s="42"/>
      <c r="X323" s="42"/>
      <c r="Z323" s="42"/>
      <c r="AB323" s="42"/>
      <c r="AE323" s="42"/>
      <c r="AF323" s="42"/>
      <c r="AG323" s="42"/>
    </row>
    <row r="324" spans="6:33" ht="15.75" customHeight="1">
      <c r="F324" s="42"/>
      <c r="L324" s="42"/>
      <c r="P324" s="42"/>
      <c r="Q324" s="42"/>
      <c r="R324" s="42"/>
      <c r="S324" s="42"/>
      <c r="T324" s="42"/>
      <c r="V324" s="42"/>
      <c r="X324" s="42"/>
      <c r="Z324" s="42"/>
      <c r="AB324" s="42"/>
      <c r="AE324" s="42"/>
      <c r="AF324" s="42"/>
      <c r="AG324" s="42"/>
    </row>
    <row r="325" spans="6:33" ht="15.75" customHeight="1">
      <c r="F325" s="42"/>
      <c r="L325" s="42"/>
      <c r="P325" s="42"/>
      <c r="Q325" s="42"/>
      <c r="R325" s="42"/>
      <c r="S325" s="42"/>
      <c r="T325" s="42"/>
      <c r="V325" s="42"/>
      <c r="X325" s="42"/>
      <c r="Z325" s="42"/>
      <c r="AB325" s="42"/>
      <c r="AE325" s="42"/>
      <c r="AF325" s="42"/>
      <c r="AG325" s="42"/>
    </row>
    <row r="326" spans="6:33" ht="15.75" customHeight="1">
      <c r="F326" s="42"/>
      <c r="L326" s="42"/>
      <c r="P326" s="42"/>
      <c r="Q326" s="42"/>
      <c r="R326" s="42"/>
      <c r="S326" s="42"/>
      <c r="T326" s="42"/>
      <c r="V326" s="42"/>
      <c r="X326" s="42"/>
      <c r="Z326" s="42"/>
      <c r="AB326" s="42"/>
      <c r="AE326" s="42"/>
      <c r="AF326" s="42"/>
      <c r="AG326" s="42"/>
    </row>
    <row r="327" spans="6:33" ht="15.75" customHeight="1">
      <c r="F327" s="42"/>
      <c r="L327" s="42"/>
      <c r="P327" s="42"/>
      <c r="Q327" s="42"/>
      <c r="R327" s="42"/>
      <c r="S327" s="42"/>
      <c r="T327" s="42"/>
      <c r="V327" s="42"/>
      <c r="X327" s="42"/>
      <c r="Z327" s="42"/>
      <c r="AB327" s="42"/>
      <c r="AE327" s="42"/>
      <c r="AF327" s="42"/>
      <c r="AG327" s="42"/>
    </row>
    <row r="328" spans="6:33" ht="15.75" customHeight="1">
      <c r="F328" s="42"/>
      <c r="L328" s="42"/>
      <c r="P328" s="42"/>
      <c r="Q328" s="42"/>
      <c r="R328" s="42"/>
      <c r="S328" s="42"/>
      <c r="T328" s="42"/>
      <c r="V328" s="42"/>
      <c r="X328" s="42"/>
      <c r="Z328" s="42"/>
      <c r="AB328" s="42"/>
      <c r="AE328" s="42"/>
      <c r="AF328" s="42"/>
      <c r="AG328" s="42"/>
    </row>
    <row r="329" spans="6:33" ht="15.75" customHeight="1">
      <c r="F329" s="42"/>
      <c r="L329" s="42"/>
      <c r="P329" s="42"/>
      <c r="Q329" s="42"/>
      <c r="R329" s="42"/>
      <c r="S329" s="42"/>
      <c r="T329" s="42"/>
      <c r="V329" s="42"/>
      <c r="X329" s="42"/>
      <c r="Z329" s="42"/>
      <c r="AB329" s="42"/>
      <c r="AE329" s="42"/>
      <c r="AF329" s="42"/>
      <c r="AG329" s="42"/>
    </row>
    <row r="330" spans="6:33" ht="15.75" customHeight="1">
      <c r="F330" s="42"/>
      <c r="L330" s="42"/>
      <c r="P330" s="42"/>
      <c r="Q330" s="42"/>
      <c r="R330" s="42"/>
      <c r="S330" s="42"/>
      <c r="T330" s="42"/>
      <c r="V330" s="42"/>
      <c r="X330" s="42"/>
      <c r="Z330" s="42"/>
      <c r="AB330" s="42"/>
      <c r="AE330" s="42"/>
      <c r="AF330" s="42"/>
      <c r="AG330" s="42"/>
    </row>
    <row r="331" spans="6:33" ht="15.75" customHeight="1"/>
    <row r="332" spans="6:33" ht="15.75" customHeight="1"/>
    <row r="333" spans="6:33" ht="15.75" customHeight="1"/>
    <row r="334" spans="6:33" ht="15.75" customHeight="1"/>
    <row r="335" spans="6:33" ht="15.75" customHeight="1"/>
    <row r="336" spans="6:33"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3">
    <mergeCell ref="J15:J16"/>
    <mergeCell ref="B15:B16"/>
    <mergeCell ref="C15:C16"/>
    <mergeCell ref="E17:E21"/>
    <mergeCell ref="I11:L14"/>
    <mergeCell ref="C11:D14"/>
    <mergeCell ref="E11:H14"/>
    <mergeCell ref="A11:B14"/>
    <mergeCell ref="B17:B21"/>
    <mergeCell ref="A17:A21"/>
    <mergeCell ref="A15:A16"/>
    <mergeCell ref="E15:E16"/>
    <mergeCell ref="G15:G16"/>
    <mergeCell ref="F15:F16"/>
    <mergeCell ref="H17:H21"/>
    <mergeCell ref="H15:H16"/>
    <mergeCell ref="K17:K21"/>
    <mergeCell ref="J17:J21"/>
    <mergeCell ref="K15:K16"/>
    <mergeCell ref="V15:V16"/>
    <mergeCell ref="A1:C4"/>
    <mergeCell ref="M15:M16"/>
    <mergeCell ref="L17:L21"/>
    <mergeCell ref="L15:L16"/>
    <mergeCell ref="I17:I21"/>
    <mergeCell ref="F17:F21"/>
    <mergeCell ref="I15:I16"/>
    <mergeCell ref="D15:D16"/>
    <mergeCell ref="E8:AO8"/>
    <mergeCell ref="E6:AO6"/>
    <mergeCell ref="E7:AO7"/>
    <mergeCell ref="O14:P14"/>
    <mergeCell ref="P15:P16"/>
    <mergeCell ref="N15:N16"/>
    <mergeCell ref="O15:O16"/>
    <mergeCell ref="R15:R16"/>
    <mergeCell ref="Q15:Q16"/>
    <mergeCell ref="S15:S16"/>
    <mergeCell ref="T15:T16"/>
    <mergeCell ref="AG15:AG16"/>
    <mergeCell ref="AA15:AA16"/>
    <mergeCell ref="Z15:Z16"/>
    <mergeCell ref="U15:U16"/>
    <mergeCell ref="X15:X16"/>
    <mergeCell ref="W15:W16"/>
    <mergeCell ref="Y15:Y16"/>
    <mergeCell ref="AB15:AB16"/>
    <mergeCell ref="AF15:AF16"/>
    <mergeCell ref="AC15:AC16"/>
    <mergeCell ref="AD15:AD16"/>
    <mergeCell ref="AE15:AE16"/>
    <mergeCell ref="AN15:AN16"/>
    <mergeCell ref="AI17:AI21"/>
    <mergeCell ref="AJ17:AJ21"/>
    <mergeCell ref="AO15:AO16"/>
    <mergeCell ref="AH17:AH21"/>
    <mergeCell ref="AK17:AK21"/>
    <mergeCell ref="AJ15:AJ16"/>
    <mergeCell ref="AM15:AM16"/>
    <mergeCell ref="AK15:AK16"/>
    <mergeCell ref="AL15:AL16"/>
    <mergeCell ref="AH15:AH16"/>
    <mergeCell ref="AI15:AI16"/>
    <mergeCell ref="M11:AK11"/>
    <mergeCell ref="O12:AG13"/>
    <mergeCell ref="AN12:AO14"/>
    <mergeCell ref="AL11:AO11"/>
    <mergeCell ref="AL12:AM14"/>
    <mergeCell ref="AH12:AK14"/>
    <mergeCell ref="M12:N14"/>
    <mergeCell ref="AC14:AG14"/>
    <mergeCell ref="S14:T14"/>
    <mergeCell ref="W14:X14"/>
    <mergeCell ref="U14:V14"/>
    <mergeCell ref="Y14:Z14"/>
    <mergeCell ref="AA14:AB14"/>
    <mergeCell ref="D1:AL4"/>
    <mergeCell ref="E9:AO9"/>
    <mergeCell ref="AM3:AO3"/>
    <mergeCell ref="AM1:AO1"/>
    <mergeCell ref="AM2:AO2"/>
    <mergeCell ref="AM4:AO4"/>
    <mergeCell ref="A5:AO5"/>
  </mergeCells>
  <conditionalFormatting sqref="I17 AI17">
    <cfRule type="cellIs" dxfId="494" priority="1" operator="equal">
      <formula>"1 - Rara vez"</formula>
    </cfRule>
  </conditionalFormatting>
  <conditionalFormatting sqref="I17 AI17">
    <cfRule type="cellIs" dxfId="493" priority="2" operator="equal">
      <formula>"2 - Improbable"</formula>
    </cfRule>
  </conditionalFormatting>
  <conditionalFormatting sqref="I17 AI17">
    <cfRule type="cellIs" dxfId="492" priority="3" operator="equal">
      <formula>"3 - Posible"</formula>
    </cfRule>
  </conditionalFormatting>
  <conditionalFormatting sqref="I17 AI17">
    <cfRule type="cellIs" dxfId="491" priority="4" operator="equal">
      <formula>"4 - Probable"</formula>
    </cfRule>
  </conditionalFormatting>
  <conditionalFormatting sqref="J17 AI17:AJ17">
    <cfRule type="cellIs" dxfId="490" priority="5" operator="equal">
      <formula>"1 - Insignificante"</formula>
    </cfRule>
  </conditionalFormatting>
  <conditionalFormatting sqref="J17 AI17:AJ17">
    <cfRule type="cellIs" dxfId="489" priority="6" operator="equal">
      <formula>"2 - Menor"</formula>
    </cfRule>
  </conditionalFormatting>
  <conditionalFormatting sqref="J17 AI17:AJ17">
    <cfRule type="cellIs" dxfId="488" priority="7" operator="equal">
      <formula>"3 - Moderado"</formula>
    </cfRule>
  </conditionalFormatting>
  <conditionalFormatting sqref="J17 AI17:AJ17">
    <cfRule type="cellIs" dxfId="487" priority="8" operator="equal">
      <formula>"4 - Mayor"</formula>
    </cfRule>
  </conditionalFormatting>
  <conditionalFormatting sqref="K17 AJ17:AK17">
    <cfRule type="cellIs" dxfId="486" priority="9" operator="equal">
      <formula>"Zona de Riesgo Baja"</formula>
    </cfRule>
  </conditionalFormatting>
  <conditionalFormatting sqref="K17 AJ17:AK17">
    <cfRule type="cellIs" dxfId="485" priority="10" operator="equal">
      <formula>"Zona de Riesgo Moderada"</formula>
    </cfRule>
  </conditionalFormatting>
  <conditionalFormatting sqref="K17:K21 AK17:AK21">
    <cfRule type="containsText" dxfId="484" priority="11" operator="containsText" text="Zona de Riesgo Extrema">
      <formula>NOT(ISERROR(SEARCH(("Zona de Riesgo Extrema"),(K17))))</formula>
    </cfRule>
  </conditionalFormatting>
  <conditionalFormatting sqref="K17:K21 AK17:AK21">
    <cfRule type="containsText" dxfId="483" priority="12" operator="containsText" text="Zona de Riesgo Alta">
      <formula>NOT(ISERROR(SEARCH(("Zona de Riesgo Alta"),(K17))))</formula>
    </cfRule>
  </conditionalFormatting>
  <conditionalFormatting sqref="AI17">
    <cfRule type="cellIs" dxfId="482" priority="13" operator="equal">
      <formula>"1 - Rara vez"</formula>
    </cfRule>
  </conditionalFormatting>
  <conditionalFormatting sqref="AI17">
    <cfRule type="cellIs" dxfId="481" priority="14" operator="equal">
      <formula>"2 - Improbable"</formula>
    </cfRule>
  </conditionalFormatting>
  <conditionalFormatting sqref="AI17">
    <cfRule type="cellIs" dxfId="480" priority="15" operator="equal">
      <formula>"3 - Posible"</formula>
    </cfRule>
  </conditionalFormatting>
  <conditionalFormatting sqref="AI17">
    <cfRule type="cellIs" dxfId="479" priority="16" operator="equal">
      <formula>"4 - Probable"</formula>
    </cfRule>
  </conditionalFormatting>
  <conditionalFormatting sqref="AJ17">
    <cfRule type="cellIs" dxfId="478" priority="17" operator="equal">
      <formula>"1 - Insignificante"</formula>
    </cfRule>
  </conditionalFormatting>
  <conditionalFormatting sqref="AJ17">
    <cfRule type="cellIs" dxfId="477" priority="18" operator="equal">
      <formula>"2 - Menor"</formula>
    </cfRule>
  </conditionalFormatting>
  <conditionalFormatting sqref="AJ17">
    <cfRule type="cellIs" dxfId="476" priority="19" operator="equal">
      <formula>"3 - Moderado"</formula>
    </cfRule>
  </conditionalFormatting>
  <conditionalFormatting sqref="AJ17">
    <cfRule type="cellIs" dxfId="475" priority="20" operator="equal">
      <formula>"4 - Mayor"</formula>
    </cfRule>
  </conditionalFormatting>
  <conditionalFormatting sqref="AK17">
    <cfRule type="cellIs" dxfId="474" priority="21" operator="equal">
      <formula>"Zona de Riesgo Baja"</formula>
    </cfRule>
  </conditionalFormatting>
  <conditionalFormatting sqref="AK17">
    <cfRule type="cellIs" dxfId="473" priority="22" operator="equal">
      <formula>"Zona de Riesgo Moderada"</formula>
    </cfRule>
  </conditionalFormatting>
  <conditionalFormatting sqref="I17:I21 AI17:AI21">
    <cfRule type="containsText" dxfId="472" priority="23" operator="containsText" text="5 - Casi seguro">
      <formula>NOT(ISERROR(SEARCH(("5 - Casi seguro"),(I17))))</formula>
    </cfRule>
  </conditionalFormatting>
  <conditionalFormatting sqref="J17:J21 AJ17:AJ21">
    <cfRule type="containsText" dxfId="471" priority="24" operator="containsText" text="5 - Catastrófico">
      <formula>NOT(ISERROR(SEARCH(("5 - Catastrófico"),(J17))))</formula>
    </cfRule>
  </conditionalFormatting>
  <dataValidations count="16">
    <dataValidation type="list" allowBlank="1" showInputMessage="1" showErrorMessage="1" prompt=" - " sqref="K17 AK17" xr:uid="{00000000-0002-0000-0300-000000000000}">
      <formula1>$I$102:$I$105</formula1>
    </dataValidation>
    <dataValidation type="list" allowBlank="1" showInputMessage="1" showErrorMessage="1" prompt=" - " sqref="I17 AI17" xr:uid="{00000000-0002-0000-0300-000001000000}">
      <formula1>$G$102:$G$106</formula1>
    </dataValidation>
    <dataValidation type="list" allowBlank="1" showInputMessage="1" showErrorMessage="1" prompt=" - " sqref="AH17 AD17:AD21 AF17:AF21" xr:uid="{00000000-0002-0000-0300-000002000000}">
      <formula1>$G$122:$G$124</formula1>
    </dataValidation>
    <dataValidation type="list" allowBlank="1" showInputMessage="1" showErrorMessage="1" prompt=" - " sqref="J17 AJ17" xr:uid="{00000000-0002-0000-0300-000003000000}">
      <formula1>$G$109:$G$113</formula1>
    </dataValidation>
    <dataValidation type="list" allowBlank="1" showInputMessage="1" showErrorMessage="1" prompt=" - " sqref="AB17:AB21" xr:uid="{00000000-0002-0000-0300-000004000000}">
      <formula1>$I$114:$I$116</formula1>
    </dataValidation>
    <dataValidation type="list" allowBlank="1" showInputMessage="1" showErrorMessage="1" prompt=" - " sqref="N17:N21" xr:uid="{00000000-0002-0000-0300-000005000000}">
      <formula1>$I$108:$I$109</formula1>
    </dataValidation>
    <dataValidation type="list" allowBlank="1" showInputMessage="1" showErrorMessage="1" prompt=" - " sqref="R17:R21" xr:uid="{00000000-0002-0000-0300-000006000000}">
      <formula1>$N$118:$N$119</formula1>
    </dataValidation>
    <dataValidation type="list" allowBlank="1" showInputMessage="1" showErrorMessage="1" prompt=" - " sqref="C17:C21" xr:uid="{00000000-0002-0000-0300-000007000000}">
      <formula1>$E$102:$E$119</formula1>
    </dataValidation>
    <dataValidation type="list" allowBlank="1" showInputMessage="1" showErrorMessage="1" prompt=" - " sqref="A17" xr:uid="{00000000-0002-0000-0300-000008000000}">
      <formula1>$C$102:$C$115</formula1>
    </dataValidation>
    <dataValidation type="list" allowBlank="1" showInputMessage="1" showErrorMessage="1" prompt=" - " sqref="L17" xr:uid="{00000000-0002-0000-0300-000009000000}">
      <formula1>$E$122:$E$124</formula1>
    </dataValidation>
    <dataValidation type="list" allowBlank="1" showInputMessage="1" showErrorMessage="1" prompt=" - " sqref="P17:P21" xr:uid="{00000000-0002-0000-0300-00000A000000}">
      <formula1>$J$112:$J$113</formula1>
    </dataValidation>
    <dataValidation type="list" allowBlank="1" showInputMessage="1" showErrorMessage="1" prompt=" - " sqref="T17:T21 V17:V21 X17:X21 Z17:Z21" xr:uid="{00000000-0002-0000-0300-00000B000000}">
      <formula1>$I$112:$I$113</formula1>
    </dataValidation>
    <dataValidation type="list" allowBlank="1" showInputMessage="1" showErrorMessage="1" prompt=" - " sqref="AG17:AG20" xr:uid="{00000000-0002-0000-0300-00000C000000}">
      <formula1>$I$124:$I$125</formula1>
    </dataValidation>
    <dataValidation type="list" allowBlank="1" showInputMessage="1" showErrorMessage="1" prompt=" - " sqref="AE17:AE21" xr:uid="{00000000-0002-0000-0300-00000D000000}">
      <formula1>$I$119:$I$121</formula1>
    </dataValidation>
    <dataValidation type="list" allowBlank="1" showInputMessage="1" showErrorMessage="1" prompt=" - " sqref="H17" xr:uid="{00000000-0002-0000-0300-00000E000000}">
      <formula1>$C$118:$C$129</formula1>
    </dataValidation>
    <dataValidation type="list" allowBlank="1" showInputMessage="1" showErrorMessage="1" prompt=" - " sqref="AG21" xr:uid="{00000000-0002-0000-0300-00000F000000}">
      <formula1>$N$130:$N$131</formula1>
    </dataValidation>
  </dataValidation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sheetPr>
  <dimension ref="A1:BY1000"/>
  <sheetViews>
    <sheetView topLeftCell="AL14" workbookViewId="0">
      <selection activeCell="AU16" sqref="AU16"/>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18.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40.28515625" customWidth="1"/>
    <col min="56" max="56" width="16.140625" customWidth="1"/>
    <col min="57" max="57" width="3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146"/>
      <c r="BG1" s="146"/>
      <c r="BH1" s="146"/>
      <c r="BI1" s="146"/>
      <c r="BJ1" s="146"/>
      <c r="BK1" s="146"/>
      <c r="BL1" s="146"/>
      <c r="BM1" s="146"/>
      <c r="BN1" s="146"/>
      <c r="BO1" s="146"/>
      <c r="BP1" s="146"/>
      <c r="BQ1" s="146"/>
      <c r="BR1" s="146"/>
      <c r="BS1" s="146"/>
      <c r="BT1" s="146"/>
      <c r="BU1" s="146"/>
      <c r="BV1" s="147"/>
      <c r="BW1" s="147"/>
      <c r="BX1" s="147"/>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146"/>
      <c r="BG2" s="146"/>
      <c r="BH2" s="146"/>
      <c r="BI2" s="146"/>
      <c r="BJ2" s="146"/>
      <c r="BK2" s="146"/>
      <c r="BL2" s="146"/>
      <c r="BM2" s="146"/>
      <c r="BN2" s="146"/>
      <c r="BO2" s="146"/>
      <c r="BP2" s="146"/>
      <c r="BQ2" s="146"/>
      <c r="BR2" s="146"/>
      <c r="BS2" s="146"/>
      <c r="BT2" s="146"/>
      <c r="BU2" s="146"/>
      <c r="BV2" s="147"/>
      <c r="BW2" s="147"/>
      <c r="BX2" s="147"/>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146"/>
      <c r="BG3" s="146"/>
      <c r="BH3" s="146"/>
      <c r="BI3" s="146"/>
      <c r="BJ3" s="146"/>
      <c r="BK3" s="146"/>
      <c r="BL3" s="146"/>
      <c r="BM3" s="146"/>
      <c r="BN3" s="146"/>
      <c r="BO3" s="146"/>
      <c r="BP3" s="146"/>
      <c r="BQ3" s="146"/>
      <c r="BR3" s="146"/>
      <c r="BS3" s="146"/>
      <c r="BT3" s="146"/>
      <c r="BU3" s="146"/>
      <c r="BV3" s="147"/>
      <c r="BW3" s="147"/>
      <c r="BX3" s="147"/>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146"/>
      <c r="BG4" s="146"/>
      <c r="BH4" s="146"/>
      <c r="BI4" s="146"/>
      <c r="BJ4" s="146"/>
      <c r="BK4" s="146"/>
      <c r="BL4" s="146"/>
      <c r="BM4" s="146"/>
      <c r="BN4" s="146"/>
      <c r="BO4" s="146"/>
      <c r="BP4" s="146"/>
      <c r="BQ4" s="146"/>
      <c r="BR4" s="146"/>
      <c r="BS4" s="146"/>
      <c r="BT4" s="146"/>
      <c r="BU4" s="146"/>
      <c r="BV4" s="147"/>
      <c r="BW4" s="147"/>
      <c r="BX4" s="147"/>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146"/>
      <c r="BG5" s="146"/>
      <c r="BH5" s="146"/>
      <c r="BI5" s="146"/>
      <c r="BJ5" s="146"/>
      <c r="BK5" s="146"/>
      <c r="BL5" s="146"/>
      <c r="BM5" s="146"/>
      <c r="BN5" s="146"/>
      <c r="BO5" s="146"/>
      <c r="BP5" s="146"/>
      <c r="BQ5" s="146"/>
      <c r="BR5" s="146"/>
      <c r="BS5" s="146"/>
      <c r="BT5" s="146"/>
      <c r="BU5" s="146"/>
      <c r="BV5" s="146"/>
      <c r="BW5" s="146"/>
      <c r="BX5" s="146"/>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46"/>
      <c r="BG6" s="146"/>
      <c r="BH6" s="146"/>
      <c r="BI6" s="146"/>
      <c r="BJ6" s="146"/>
      <c r="BK6" s="146"/>
      <c r="BL6" s="146"/>
      <c r="BM6" s="146"/>
      <c r="BN6" s="146"/>
      <c r="BO6" s="146"/>
      <c r="BP6" s="146"/>
      <c r="BQ6" s="146"/>
      <c r="BR6" s="146"/>
      <c r="BS6" s="146"/>
      <c r="BT6" s="146"/>
      <c r="BU6" s="146"/>
      <c r="BV6" s="146"/>
      <c r="BW6" s="146"/>
      <c r="BX6" s="146"/>
    </row>
    <row r="7" spans="1:77" ht="30" customHeight="1">
      <c r="A7" s="441" t="s">
        <v>6</v>
      </c>
      <c r="B7" s="328"/>
      <c r="C7" s="328"/>
      <c r="D7" s="329"/>
      <c r="E7" s="467"/>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9"/>
      <c r="BF7" s="146"/>
      <c r="BG7" s="146"/>
      <c r="BH7" s="146"/>
      <c r="BI7" s="146"/>
      <c r="BJ7" s="146"/>
      <c r="BK7" s="146"/>
      <c r="BL7" s="146"/>
      <c r="BM7" s="146"/>
      <c r="BN7" s="146"/>
      <c r="BO7" s="146"/>
      <c r="BP7" s="146"/>
      <c r="BQ7" s="146"/>
      <c r="BR7" s="146"/>
      <c r="BS7" s="146"/>
      <c r="BT7" s="146"/>
      <c r="BU7" s="146"/>
      <c r="BV7" s="146"/>
      <c r="BW7" s="146"/>
      <c r="BX7" s="146"/>
    </row>
    <row r="8" spans="1:77" ht="30" customHeight="1">
      <c r="A8" s="441" t="s">
        <v>8</v>
      </c>
      <c r="B8" s="328"/>
      <c r="C8" s="328"/>
      <c r="D8" s="329"/>
      <c r="E8" s="467"/>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9"/>
      <c r="BF8" s="146"/>
      <c r="BG8" s="146"/>
      <c r="BH8" s="146"/>
      <c r="BI8" s="146"/>
      <c r="BJ8" s="146"/>
      <c r="BK8" s="146"/>
      <c r="BL8" s="146"/>
      <c r="BM8" s="146"/>
      <c r="BN8" s="146"/>
      <c r="BO8" s="146"/>
      <c r="BP8" s="146"/>
      <c r="BQ8" s="146"/>
      <c r="BR8" s="146"/>
      <c r="BS8" s="146"/>
      <c r="BT8" s="146"/>
      <c r="BU8" s="146"/>
      <c r="BV8" s="146"/>
      <c r="BW8" s="146"/>
      <c r="BX8" s="146"/>
    </row>
    <row r="9" spans="1:77" ht="30" customHeight="1">
      <c r="A9" s="441" t="s">
        <v>11</v>
      </c>
      <c r="B9" s="328"/>
      <c r="C9" s="328"/>
      <c r="D9" s="329"/>
      <c r="E9" s="467"/>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9"/>
      <c r="BF9" s="146"/>
      <c r="BG9" s="146"/>
      <c r="BH9" s="146"/>
      <c r="BI9" s="146"/>
      <c r="BJ9" s="146"/>
      <c r="BK9" s="146"/>
      <c r="BL9" s="146"/>
      <c r="BM9" s="146"/>
      <c r="BN9" s="146"/>
      <c r="BO9" s="146"/>
      <c r="BP9" s="146"/>
      <c r="BQ9" s="146"/>
      <c r="BR9" s="146"/>
      <c r="BS9" s="146"/>
      <c r="BT9" s="146"/>
      <c r="BU9" s="146"/>
      <c r="BV9" s="146"/>
      <c r="BW9" s="146"/>
      <c r="BX9" s="146"/>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46"/>
      <c r="BG10" s="146"/>
      <c r="BH10" s="146"/>
      <c r="BI10" s="146"/>
      <c r="BJ10" s="146"/>
      <c r="BK10" s="146"/>
      <c r="BL10" s="146"/>
      <c r="BM10" s="146"/>
      <c r="BN10" s="146"/>
      <c r="BO10" s="146"/>
      <c r="BP10" s="146"/>
      <c r="BQ10" s="146"/>
      <c r="BR10" s="146"/>
      <c r="BS10" s="146"/>
      <c r="BT10" s="146"/>
      <c r="BU10" s="146"/>
      <c r="BV10" s="146"/>
      <c r="BW10" s="146"/>
      <c r="BX10" s="146"/>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48"/>
      <c r="BG11" s="148"/>
      <c r="BH11" s="148"/>
      <c r="BI11" s="148"/>
      <c r="BJ11" s="148"/>
      <c r="BK11" s="148"/>
      <c r="BL11" s="148"/>
      <c r="BM11" s="148"/>
      <c r="BN11" s="148"/>
      <c r="BO11" s="148"/>
      <c r="BP11" s="148"/>
      <c r="BQ11" s="148"/>
      <c r="BR11" s="148"/>
      <c r="BS11" s="148"/>
      <c r="BT11" s="148"/>
      <c r="BU11" s="148"/>
      <c r="BV11" s="148"/>
      <c r="BW11" s="148"/>
      <c r="BX11" s="148"/>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146"/>
      <c r="BG12" s="146"/>
      <c r="BH12" s="146"/>
      <c r="BI12" s="146"/>
      <c r="BJ12" s="146"/>
      <c r="BK12" s="146"/>
      <c r="BL12" s="146"/>
      <c r="BM12" s="146"/>
      <c r="BN12" s="146"/>
      <c r="BO12" s="146"/>
      <c r="BP12" s="146"/>
      <c r="BQ12" s="146"/>
      <c r="BR12" s="146"/>
      <c r="BS12" s="146"/>
      <c r="BT12" s="146"/>
      <c r="BU12" s="146"/>
      <c r="BV12" s="146"/>
      <c r="BW12" s="146"/>
      <c r="BX12" s="146"/>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146"/>
      <c r="BG13" s="146"/>
      <c r="BH13" s="146"/>
      <c r="BI13" s="146"/>
      <c r="BJ13" s="146"/>
      <c r="BK13" s="146"/>
      <c r="BL13" s="146"/>
      <c r="BM13" s="146"/>
      <c r="BN13" s="146"/>
      <c r="BO13" s="146"/>
      <c r="BP13" s="146"/>
      <c r="BQ13" s="146"/>
      <c r="BR13" s="146"/>
      <c r="BS13" s="146"/>
      <c r="BT13" s="146"/>
      <c r="BU13" s="146"/>
      <c r="BV13" s="146"/>
      <c r="BW13" s="146"/>
      <c r="BX13" s="146"/>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379</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56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30" customHeight="1">
      <c r="A16" s="374" t="s">
        <v>170</v>
      </c>
      <c r="B16" s="465"/>
      <c r="C16" s="149"/>
      <c r="D16" s="149"/>
      <c r="E16" s="466"/>
      <c r="F16" s="466"/>
      <c r="G16" s="42"/>
      <c r="H16" s="466"/>
      <c r="I16" s="377" t="s">
        <v>112</v>
      </c>
      <c r="J16" s="41" t="s">
        <v>113</v>
      </c>
      <c r="K16" s="41" t="s">
        <v>113</v>
      </c>
      <c r="L16" s="41" t="s">
        <v>113</v>
      </c>
      <c r="M16" s="41" t="s">
        <v>113</v>
      </c>
      <c r="N16" s="41" t="s">
        <v>113</v>
      </c>
      <c r="O16" s="41" t="s">
        <v>113</v>
      </c>
      <c r="P16" s="41" t="s">
        <v>113</v>
      </c>
      <c r="Q16" s="41" t="s">
        <v>113</v>
      </c>
      <c r="R16" s="41" t="s">
        <v>113</v>
      </c>
      <c r="S16" s="41" t="s">
        <v>113</v>
      </c>
      <c r="T16" s="41" t="s">
        <v>113</v>
      </c>
      <c r="U16" s="41" t="s">
        <v>113</v>
      </c>
      <c r="V16" s="41" t="s">
        <v>113</v>
      </c>
      <c r="W16" s="41" t="s">
        <v>113</v>
      </c>
      <c r="X16" s="41" t="s">
        <v>113</v>
      </c>
      <c r="Y16" s="41" t="s">
        <v>113</v>
      </c>
      <c r="Z16" s="41" t="s">
        <v>113</v>
      </c>
      <c r="AA16" s="41" t="s">
        <v>113</v>
      </c>
      <c r="AB16" s="41">
        <f t="shared" ref="AB16:AB19" si="0">COUNTIF(J16:AA16,"Si")</f>
        <v>18</v>
      </c>
      <c r="AC16" s="377" t="s">
        <v>97</v>
      </c>
      <c r="AD16" s="374" t="s">
        <v>130</v>
      </c>
      <c r="AE16" s="149"/>
      <c r="AF16" s="46" t="s">
        <v>161</v>
      </c>
      <c r="AG16" s="149"/>
      <c r="AH16" s="46">
        <v>30</v>
      </c>
      <c r="AI16" s="149"/>
      <c r="AJ16" s="46">
        <v>15</v>
      </c>
      <c r="AK16" s="149"/>
      <c r="AL16" s="46">
        <v>15</v>
      </c>
      <c r="AM16" s="149"/>
      <c r="AN16" s="46">
        <v>15</v>
      </c>
      <c r="AO16" s="149"/>
      <c r="AP16" s="46">
        <v>15</v>
      </c>
      <c r="AQ16" s="149"/>
      <c r="AR16" s="43">
        <v>10</v>
      </c>
      <c r="AS16" s="46">
        <f t="shared" ref="AS16:AS19" si="1">AH16+AJ16+AL16+AN16+AP16+AR16</f>
        <v>100</v>
      </c>
      <c r="AT16" s="46" t="s">
        <v>115</v>
      </c>
      <c r="AU16" s="44" t="s">
        <v>324</v>
      </c>
      <c r="AV16" s="46" t="s">
        <v>115</v>
      </c>
      <c r="AW16" s="163"/>
      <c r="AX16" s="377" t="s">
        <v>115</v>
      </c>
      <c r="AY16" s="377" t="s">
        <v>112</v>
      </c>
      <c r="AZ16" s="377" t="s">
        <v>97</v>
      </c>
      <c r="BA16" s="374" t="s">
        <v>130</v>
      </c>
      <c r="BB16" s="46">
        <v>1</v>
      </c>
      <c r="BC16" s="149"/>
      <c r="BD16" s="46">
        <v>1</v>
      </c>
      <c r="BE16" s="149"/>
      <c r="BF16" s="42"/>
      <c r="BG16" s="42"/>
      <c r="BH16" s="42"/>
      <c r="BI16" s="42"/>
      <c r="BJ16" s="42"/>
      <c r="BK16" s="42"/>
      <c r="BL16" s="42"/>
      <c r="BM16" s="42"/>
      <c r="BN16" s="42"/>
      <c r="BO16" s="42"/>
      <c r="BP16" s="42"/>
      <c r="BQ16" s="42"/>
      <c r="BR16" s="42"/>
      <c r="BS16" s="42"/>
      <c r="BT16" s="42"/>
      <c r="BU16" s="42"/>
      <c r="BV16" s="42"/>
      <c r="BW16" s="42"/>
      <c r="BX16" s="42"/>
      <c r="BY16" s="42"/>
    </row>
    <row r="17" spans="1:77" ht="30" customHeight="1">
      <c r="A17" s="375"/>
      <c r="B17" s="334"/>
      <c r="C17" s="149"/>
      <c r="D17" s="149"/>
      <c r="E17" s="375"/>
      <c r="F17" s="375"/>
      <c r="G17" s="42"/>
      <c r="H17" s="375"/>
      <c r="I17" s="375"/>
      <c r="J17" s="41"/>
      <c r="K17" s="41"/>
      <c r="L17" s="41"/>
      <c r="M17" s="41"/>
      <c r="N17" s="41"/>
      <c r="O17" s="41"/>
      <c r="P17" s="41"/>
      <c r="Q17" s="41"/>
      <c r="R17" s="41"/>
      <c r="S17" s="41"/>
      <c r="T17" s="41"/>
      <c r="U17" s="41"/>
      <c r="V17" s="41"/>
      <c r="W17" s="41"/>
      <c r="X17" s="41"/>
      <c r="Y17" s="41"/>
      <c r="Z17" s="41"/>
      <c r="AA17" s="41"/>
      <c r="AB17" s="41">
        <f t="shared" si="0"/>
        <v>0</v>
      </c>
      <c r="AC17" s="375"/>
      <c r="AD17" s="375"/>
      <c r="AE17" s="149"/>
      <c r="AF17" s="46"/>
      <c r="AG17" s="149"/>
      <c r="AH17" s="46"/>
      <c r="AI17" s="149"/>
      <c r="AJ17" s="46"/>
      <c r="AK17" s="149"/>
      <c r="AL17" s="46"/>
      <c r="AM17" s="149"/>
      <c r="AN17" s="46"/>
      <c r="AO17" s="149"/>
      <c r="AP17" s="46"/>
      <c r="AQ17" s="149"/>
      <c r="AR17" s="43"/>
      <c r="AS17" s="46">
        <f t="shared" si="1"/>
        <v>0</v>
      </c>
      <c r="AT17" s="46"/>
      <c r="AU17" s="44"/>
      <c r="AV17" s="46"/>
      <c r="AW17" s="163"/>
      <c r="AX17" s="375"/>
      <c r="AY17" s="375"/>
      <c r="AZ17" s="375"/>
      <c r="BA17" s="375"/>
      <c r="BB17" s="46">
        <v>2</v>
      </c>
      <c r="BC17" s="149"/>
      <c r="BD17" s="46">
        <v>2</v>
      </c>
      <c r="BE17" s="149"/>
      <c r="BF17" s="42"/>
      <c r="BG17" s="42"/>
      <c r="BH17" s="42"/>
      <c r="BI17" s="42"/>
      <c r="BJ17" s="42"/>
      <c r="BK17" s="42"/>
      <c r="BL17" s="42"/>
      <c r="BM17" s="42"/>
      <c r="BN17" s="42"/>
      <c r="BO17" s="42"/>
      <c r="BP17" s="42"/>
      <c r="BQ17" s="42"/>
      <c r="BR17" s="42"/>
      <c r="BS17" s="42"/>
      <c r="BT17" s="42"/>
      <c r="BU17" s="42"/>
      <c r="BV17" s="42"/>
      <c r="BW17" s="42"/>
      <c r="BX17" s="42"/>
      <c r="BY17" s="42"/>
    </row>
    <row r="18" spans="1:77" ht="30" customHeight="1">
      <c r="A18" s="375"/>
      <c r="B18" s="334"/>
      <c r="C18" s="149"/>
      <c r="D18" s="149"/>
      <c r="E18" s="375"/>
      <c r="F18" s="375"/>
      <c r="G18" s="42"/>
      <c r="H18" s="375"/>
      <c r="I18" s="375"/>
      <c r="J18" s="41"/>
      <c r="K18" s="41"/>
      <c r="L18" s="41"/>
      <c r="M18" s="41"/>
      <c r="N18" s="41"/>
      <c r="O18" s="41"/>
      <c r="P18" s="41"/>
      <c r="Q18" s="41"/>
      <c r="R18" s="41"/>
      <c r="S18" s="41"/>
      <c r="T18" s="41"/>
      <c r="U18" s="41"/>
      <c r="V18" s="41"/>
      <c r="W18" s="41"/>
      <c r="X18" s="41"/>
      <c r="Y18" s="41"/>
      <c r="Z18" s="41"/>
      <c r="AA18" s="41"/>
      <c r="AB18" s="41">
        <f t="shared" si="0"/>
        <v>0</v>
      </c>
      <c r="AC18" s="375"/>
      <c r="AD18" s="375"/>
      <c r="AE18" s="149"/>
      <c r="AF18" s="46"/>
      <c r="AG18" s="149"/>
      <c r="AH18" s="46"/>
      <c r="AI18" s="149"/>
      <c r="AJ18" s="46"/>
      <c r="AK18" s="149"/>
      <c r="AL18" s="46"/>
      <c r="AM18" s="149"/>
      <c r="AN18" s="46"/>
      <c r="AO18" s="149"/>
      <c r="AP18" s="46"/>
      <c r="AQ18" s="149"/>
      <c r="AR18" s="43"/>
      <c r="AS18" s="46">
        <f t="shared" si="1"/>
        <v>0</v>
      </c>
      <c r="AT18" s="46"/>
      <c r="AU18" s="44"/>
      <c r="AV18" s="46"/>
      <c r="AW18" s="163"/>
      <c r="AX18" s="375"/>
      <c r="AY18" s="375"/>
      <c r="AZ18" s="375"/>
      <c r="BA18" s="375"/>
      <c r="BB18" s="46">
        <v>3</v>
      </c>
      <c r="BC18" s="149"/>
      <c r="BD18" s="46">
        <v>3</v>
      </c>
      <c r="BE18" s="149"/>
      <c r="BF18" s="42"/>
      <c r="BG18" s="42"/>
      <c r="BH18" s="42"/>
      <c r="BI18" s="42"/>
      <c r="BJ18" s="42"/>
      <c r="BK18" s="42"/>
      <c r="BL18" s="42"/>
      <c r="BM18" s="42"/>
      <c r="BN18" s="42"/>
      <c r="BO18" s="42"/>
      <c r="BP18" s="42"/>
      <c r="BQ18" s="42"/>
      <c r="BR18" s="42"/>
      <c r="BS18" s="42"/>
      <c r="BT18" s="42"/>
      <c r="BU18" s="42"/>
      <c r="BV18" s="42"/>
      <c r="BW18" s="42"/>
      <c r="BX18" s="42"/>
      <c r="BY18" s="42"/>
    </row>
    <row r="19" spans="1:77" ht="30" customHeight="1">
      <c r="A19" s="376"/>
      <c r="B19" s="334"/>
      <c r="C19" s="149"/>
      <c r="D19" s="149"/>
      <c r="E19" s="376"/>
      <c r="F19" s="376"/>
      <c r="G19" s="42"/>
      <c r="H19" s="376"/>
      <c r="I19" s="376"/>
      <c r="J19" s="41"/>
      <c r="K19" s="41"/>
      <c r="L19" s="41"/>
      <c r="M19" s="41"/>
      <c r="N19" s="41"/>
      <c r="O19" s="41"/>
      <c r="P19" s="41"/>
      <c r="Q19" s="41"/>
      <c r="R19" s="41"/>
      <c r="S19" s="41"/>
      <c r="T19" s="41"/>
      <c r="U19" s="41"/>
      <c r="V19" s="41"/>
      <c r="W19" s="41"/>
      <c r="X19" s="41"/>
      <c r="Y19" s="41"/>
      <c r="Z19" s="41"/>
      <c r="AA19" s="41"/>
      <c r="AB19" s="41">
        <f t="shared" si="0"/>
        <v>0</v>
      </c>
      <c r="AC19" s="375"/>
      <c r="AD19" s="376"/>
      <c r="AE19" s="149"/>
      <c r="AF19" s="46"/>
      <c r="AG19" s="149"/>
      <c r="AH19" s="46"/>
      <c r="AI19" s="149"/>
      <c r="AJ19" s="46"/>
      <c r="AK19" s="149"/>
      <c r="AL19" s="46"/>
      <c r="AM19" s="149"/>
      <c r="AN19" s="46"/>
      <c r="AO19" s="149"/>
      <c r="AP19" s="46"/>
      <c r="AQ19" s="149"/>
      <c r="AR19" s="43"/>
      <c r="AS19" s="46">
        <f t="shared" si="1"/>
        <v>0</v>
      </c>
      <c r="AT19" s="46"/>
      <c r="AU19" s="44"/>
      <c r="AV19" s="46"/>
      <c r="AW19" s="163"/>
      <c r="AX19" s="376"/>
      <c r="AY19" s="376"/>
      <c r="AZ19" s="375"/>
      <c r="BA19" s="376"/>
      <c r="BB19" s="149"/>
      <c r="BC19" s="149"/>
      <c r="BD19" s="149"/>
      <c r="BE19" s="149"/>
      <c r="BF19" s="42"/>
      <c r="BG19" s="42"/>
      <c r="BH19" s="42"/>
      <c r="BI19" s="42"/>
      <c r="BJ19" s="42"/>
      <c r="BK19" s="42"/>
      <c r="BL19" s="42"/>
      <c r="BM19" s="42"/>
      <c r="BN19" s="42"/>
      <c r="BO19" s="42"/>
      <c r="BP19" s="42"/>
      <c r="BQ19" s="42"/>
      <c r="BR19" s="42"/>
      <c r="BS19" s="42"/>
      <c r="BT19" s="42"/>
      <c r="BU19" s="42"/>
      <c r="BV19" s="42"/>
      <c r="BW19" s="42"/>
      <c r="BX19" s="42"/>
      <c r="BY19" s="42"/>
    </row>
    <row r="20" spans="1:77">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row>
    <row r="21" spans="1:77"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row>
    <row r="22" spans="1:77"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row>
    <row r="23" spans="1:77"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7"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row>
    <row r="25" spans="1:77"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row>
    <row r="26" spans="1:77"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row>
    <row r="27" spans="1:77"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row>
    <row r="28" spans="1:77"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row>
    <row r="29" spans="1:77"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row>
    <row r="30" spans="1:77"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row>
    <row r="31" spans="1:77"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row>
    <row r="32" spans="1:77" ht="15.75" customHeight="1">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row>
    <row r="33" spans="1:77" ht="15.75" customHeight="1">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row>
    <row r="34" spans="1:77" ht="15.75" customHeight="1">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row>
    <row r="35" spans="1:77" ht="15.75" customHeight="1">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row>
    <row r="36" spans="1:77" ht="15.75" customHeight="1">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row>
    <row r="37" spans="1:77" ht="15.75" customHeight="1">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row>
    <row r="38" spans="1:77" ht="15.75" customHeight="1">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row>
    <row r="39" spans="1:77" ht="15.75" customHeight="1">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row>
    <row r="40" spans="1:77" ht="15.75" customHeight="1">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row>
    <row r="41" spans="1:77" ht="15.75" customHeight="1">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row>
    <row r="42" spans="1:77" ht="15.75" customHeight="1">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row>
    <row r="43" spans="1:77" ht="15.75" customHeight="1">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row>
    <row r="44" spans="1:77" ht="15.75" customHeight="1">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7" ht="15.75" customHeight="1">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row>
    <row r="46" spans="1:77" ht="15.75" customHeight="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7" ht="15.75" customHeight="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row>
    <row r="48" spans="1:77" ht="15.75" customHeight="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7"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row>
    <row r="50" spans="1:77"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7"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row>
    <row r="52" spans="1:77" ht="15.75" customHeight="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7" ht="15.75" customHeight="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row>
    <row r="54" spans="1:77" ht="15.75" customHeight="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row>
    <row r="55" spans="1:77" ht="15.75" customHeight="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row>
    <row r="56" spans="1:77" ht="15.75" customHeight="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7" ht="15.75" customHeight="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row>
    <row r="58" spans="1:77" ht="15.75" customHeight="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row>
    <row r="59" spans="1:77" ht="15.75" customHeight="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row>
    <row r="60" spans="1:77" ht="15.75" customHeight="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row>
    <row r="61" spans="1:77" ht="15.75" customHeight="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c r="BM61" s="42"/>
      <c r="BN61" s="42"/>
      <c r="BO61" s="42"/>
      <c r="BP61" s="42"/>
      <c r="BQ61" s="42"/>
      <c r="BR61" s="42"/>
      <c r="BS61" s="42"/>
      <c r="BT61" s="42"/>
      <c r="BU61" s="42"/>
      <c r="BV61" s="42"/>
      <c r="BW61" s="42"/>
      <c r="BX61" s="42"/>
      <c r="BY61" s="42"/>
    </row>
    <row r="62" spans="1:77" ht="15.7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row>
    <row r="63" spans="1:77" ht="15.75" customHeight="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row>
    <row r="64" spans="1:77" ht="15.75" customHeight="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row>
    <row r="65" spans="1:77" ht="15.75" customHeight="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row>
    <row r="66" spans="1:77" ht="15.75" customHeight="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row>
    <row r="67" spans="1:77" ht="15.7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2"/>
      <c r="BT67" s="42"/>
      <c r="BU67" s="42"/>
      <c r="BV67" s="42"/>
      <c r="BW67" s="42"/>
      <c r="BX67" s="42"/>
      <c r="BY67" s="42"/>
    </row>
    <row r="68" spans="1:77" ht="15.75" customHeight="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row>
    <row r="69" spans="1:77" ht="15.75" customHeight="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row>
    <row r="70" spans="1:77" ht="15.75" customHeight="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row>
    <row r="71" spans="1:77" ht="15.75" customHeight="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c r="BM71" s="42"/>
      <c r="BN71" s="42"/>
      <c r="BO71" s="42"/>
      <c r="BP71" s="42"/>
      <c r="BQ71" s="42"/>
      <c r="BR71" s="42"/>
      <c r="BS71" s="42"/>
      <c r="BT71" s="42"/>
      <c r="BU71" s="42"/>
      <c r="BV71" s="42"/>
      <c r="BW71" s="42"/>
      <c r="BX71" s="42"/>
      <c r="BY71" s="42"/>
    </row>
    <row r="72" spans="1:77" ht="15.75" customHeight="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row>
    <row r="73" spans="1:77" ht="15.75" customHeight="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row>
    <row r="74" spans="1:77" ht="15.75" customHeight="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row>
    <row r="75" spans="1:77" ht="15.75" customHeight="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row>
    <row r="76" spans="1:77" ht="15.75" customHeight="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row>
    <row r="77" spans="1:77" ht="15.75" customHeight="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row>
    <row r="78" spans="1:77" ht="15.75" customHeight="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row>
    <row r="79" spans="1:77" ht="15.75" customHeight="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row>
    <row r="80" spans="1:77" ht="15.75" customHeight="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row>
    <row r="81" spans="1:77" ht="15.75" customHeight="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row>
    <row r="82" spans="1:77" ht="15.75" customHeight="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row>
    <row r="83" spans="1:77" ht="15.75" customHeight="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row>
    <row r="84" spans="1:77" ht="15.75" customHeight="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row>
    <row r="85" spans="1:77" ht="15.75" customHeight="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row>
    <row r="86" spans="1:77" ht="15.75" customHeight="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row>
    <row r="87" spans="1:77" ht="15.75" customHeight="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row>
    <row r="88" spans="1:77" ht="15.75" customHeight="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c r="BM88" s="42"/>
      <c r="BN88" s="42"/>
      <c r="BO88" s="42"/>
      <c r="BP88" s="42"/>
      <c r="BQ88" s="42"/>
      <c r="BR88" s="42"/>
      <c r="BS88" s="42"/>
      <c r="BT88" s="42"/>
      <c r="BU88" s="42"/>
      <c r="BV88" s="42"/>
      <c r="BW88" s="42"/>
      <c r="BX88" s="42"/>
      <c r="BY88" s="42"/>
    </row>
    <row r="89" spans="1:77" ht="15.75" customHeight="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c r="BM89" s="42"/>
      <c r="BN89" s="42"/>
      <c r="BO89" s="42"/>
      <c r="BP89" s="42"/>
      <c r="BQ89" s="42"/>
      <c r="BR89" s="42"/>
      <c r="BS89" s="42"/>
      <c r="BT89" s="42"/>
      <c r="BU89" s="42"/>
      <c r="BV89" s="42"/>
      <c r="BW89" s="42"/>
      <c r="BX89" s="42"/>
      <c r="BY89" s="42"/>
    </row>
    <row r="90" spans="1:77" ht="15.75" customHeight="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row>
    <row r="91" spans="1:77" ht="15.75" customHeight="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2"/>
      <c r="BN91" s="42"/>
      <c r="BO91" s="42"/>
      <c r="BP91" s="42"/>
      <c r="BQ91" s="42"/>
      <c r="BR91" s="42"/>
      <c r="BS91" s="42"/>
      <c r="BT91" s="42"/>
      <c r="BU91" s="42"/>
      <c r="BV91" s="42"/>
      <c r="BW91" s="42"/>
      <c r="BX91" s="42"/>
      <c r="BY91" s="42"/>
    </row>
    <row r="92" spans="1:77" ht="15.75" customHeight="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c r="BM92" s="42"/>
      <c r="BN92" s="42"/>
      <c r="BO92" s="42"/>
      <c r="BP92" s="42"/>
      <c r="BQ92" s="42"/>
      <c r="BR92" s="42"/>
      <c r="BS92" s="42"/>
      <c r="BT92" s="42"/>
      <c r="BU92" s="42"/>
      <c r="BV92" s="42"/>
      <c r="BW92" s="42"/>
      <c r="BX92" s="42"/>
      <c r="BY92" s="42"/>
    </row>
    <row r="93" spans="1:77" ht="15.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row>
    <row r="94" spans="1:77" ht="15.75" customHeight="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row>
    <row r="95" spans="1:77" ht="15.75" customHeight="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row>
    <row r="96" spans="1:77" ht="15.75" customHeight="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row>
    <row r="97" spans="1:77" ht="15.75" customHeight="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row>
    <row r="98" spans="1:77" ht="15.75" customHeight="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row>
    <row r="99" spans="1:77" ht="15.75"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row>
    <row r="100" spans="1:77" ht="15.75" hidden="1" customHeight="1">
      <c r="A100" s="42"/>
      <c r="B100" s="42"/>
      <c r="C100" s="154" t="s">
        <v>143</v>
      </c>
      <c r="D100" s="42"/>
      <c r="E100" s="155" t="s">
        <v>296</v>
      </c>
      <c r="F100" s="156"/>
      <c r="G100" s="157" t="s">
        <v>297</v>
      </c>
      <c r="H100" s="42"/>
      <c r="I100" s="155" t="s">
        <v>298</v>
      </c>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row>
    <row r="101" spans="1:77" ht="15.75" hidden="1" customHeight="1">
      <c r="A101" s="42"/>
      <c r="B101" s="42"/>
      <c r="C101" s="158" t="s">
        <v>87</v>
      </c>
      <c r="D101" s="42"/>
      <c r="E101" s="159" t="s">
        <v>233</v>
      </c>
      <c r="F101" s="42"/>
      <c r="G101" s="159" t="s">
        <v>299</v>
      </c>
      <c r="H101" s="42"/>
      <c r="I101" s="159" t="s">
        <v>300</v>
      </c>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row>
    <row r="102" spans="1:77" ht="15.75" hidden="1" customHeight="1">
      <c r="A102" s="42"/>
      <c r="B102" s="42"/>
      <c r="C102" s="158" t="s">
        <v>170</v>
      </c>
      <c r="D102" s="42"/>
      <c r="E102" s="159" t="s">
        <v>175</v>
      </c>
      <c r="F102" s="42"/>
      <c r="G102" s="159" t="s">
        <v>239</v>
      </c>
      <c r="H102" s="42"/>
      <c r="I102" s="159" t="s">
        <v>98</v>
      </c>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row>
    <row r="103" spans="1:77" ht="15.75" hidden="1" customHeight="1">
      <c r="A103" s="42"/>
      <c r="B103" s="42"/>
      <c r="C103" s="158" t="s">
        <v>171</v>
      </c>
      <c r="D103" s="42"/>
      <c r="E103" s="159" t="s">
        <v>301</v>
      </c>
      <c r="F103" s="42"/>
      <c r="G103" s="159" t="s">
        <v>96</v>
      </c>
      <c r="H103" s="42"/>
      <c r="I103" s="159" t="s">
        <v>130</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row>
    <row r="104" spans="1:77" ht="15.75" hidden="1" customHeight="1">
      <c r="A104" s="42"/>
      <c r="B104" s="42"/>
      <c r="C104" s="158" t="s">
        <v>172</v>
      </c>
      <c r="D104" s="42"/>
      <c r="E104" s="159" t="s">
        <v>302</v>
      </c>
      <c r="F104" s="42"/>
      <c r="G104" s="159" t="s">
        <v>303</v>
      </c>
      <c r="H104" s="42"/>
      <c r="I104" s="159" t="s">
        <v>128</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row>
    <row r="105" spans="1:77" ht="15.75" hidden="1" customHeight="1">
      <c r="A105" s="42"/>
      <c r="B105" s="42"/>
      <c r="C105" s="158" t="s">
        <v>173</v>
      </c>
      <c r="D105" s="42"/>
      <c r="E105" s="159" t="s">
        <v>304</v>
      </c>
      <c r="F105" s="42"/>
      <c r="G105" s="162" t="s">
        <v>112</v>
      </c>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row>
    <row r="106" spans="1:77" ht="15.75" hidden="1" customHeight="1">
      <c r="A106" s="42"/>
      <c r="B106" s="42"/>
      <c r="C106" s="158" t="s">
        <v>174</v>
      </c>
      <c r="D106" s="42"/>
      <c r="E106" s="159" t="s">
        <v>245</v>
      </c>
      <c r="F106" s="42"/>
      <c r="G106" s="42"/>
      <c r="H106" s="42"/>
      <c r="I106" s="155" t="s">
        <v>44</v>
      </c>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row>
    <row r="107" spans="1:77" ht="15.75" hidden="1" customHeight="1">
      <c r="A107" s="42"/>
      <c r="B107" s="42"/>
      <c r="C107" s="158" t="s">
        <v>177</v>
      </c>
      <c r="D107" s="42"/>
      <c r="E107" s="159" t="s">
        <v>305</v>
      </c>
      <c r="F107" s="42"/>
      <c r="G107" s="157" t="s">
        <v>306</v>
      </c>
      <c r="H107" s="42"/>
      <c r="I107" s="159" t="s">
        <v>161</v>
      </c>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row>
    <row r="108" spans="1:77" ht="15.75" hidden="1" customHeight="1">
      <c r="A108" s="42"/>
      <c r="B108" s="42"/>
      <c r="C108" s="158" t="s">
        <v>181</v>
      </c>
      <c r="D108" s="42"/>
      <c r="E108" s="159" t="s">
        <v>88</v>
      </c>
      <c r="F108" s="42"/>
      <c r="G108" s="159" t="s">
        <v>308</v>
      </c>
      <c r="H108" s="42"/>
      <c r="I108" s="159" t="s">
        <v>101</v>
      </c>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row>
    <row r="109" spans="1:77" ht="15.75" hidden="1" customHeight="1">
      <c r="A109" s="42"/>
      <c r="B109" s="42"/>
      <c r="C109" s="158" t="s">
        <v>183</v>
      </c>
      <c r="D109" s="42"/>
      <c r="E109" s="159" t="s">
        <v>133</v>
      </c>
      <c r="F109" s="42"/>
      <c r="G109" s="159" t="s">
        <v>118</v>
      </c>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row>
    <row r="110" spans="1:77" ht="15.75" hidden="1" customHeight="1">
      <c r="A110" s="42"/>
      <c r="B110" s="42"/>
      <c r="C110" s="158" t="s">
        <v>184</v>
      </c>
      <c r="D110" s="42"/>
      <c r="E110" s="159" t="s">
        <v>309</v>
      </c>
      <c r="F110" s="42"/>
      <c r="G110" s="159" t="s">
        <v>97</v>
      </c>
      <c r="H110" s="42"/>
      <c r="I110" s="164" t="s">
        <v>310</v>
      </c>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row>
    <row r="111" spans="1:77" ht="15.75" hidden="1" customHeight="1">
      <c r="A111" s="42"/>
      <c r="B111" s="42"/>
      <c r="C111" s="158" t="s">
        <v>182</v>
      </c>
      <c r="D111" s="42"/>
      <c r="E111" s="159" t="s">
        <v>311</v>
      </c>
      <c r="F111" s="42"/>
      <c r="G111" s="159" t="s">
        <v>241</v>
      </c>
      <c r="H111" s="42"/>
      <c r="I111" s="166">
        <v>15</v>
      </c>
      <c r="J111" s="167">
        <v>30</v>
      </c>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row>
    <row r="112" spans="1:77" ht="15.75" hidden="1" customHeight="1">
      <c r="A112" s="42"/>
      <c r="B112" s="42"/>
      <c r="C112" s="158" t="s">
        <v>187</v>
      </c>
      <c r="D112" s="42"/>
      <c r="E112" s="159" t="s">
        <v>312</v>
      </c>
      <c r="F112" s="42"/>
      <c r="G112" s="159" t="s">
        <v>127</v>
      </c>
      <c r="H112" s="42"/>
      <c r="I112" s="166">
        <v>0</v>
      </c>
      <c r="J112" s="167">
        <v>0</v>
      </c>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row>
    <row r="113" spans="1:77" ht="15.75" hidden="1" customHeight="1">
      <c r="A113" s="42"/>
      <c r="B113" s="42"/>
      <c r="C113" s="158" t="s">
        <v>189</v>
      </c>
      <c r="D113" s="42"/>
      <c r="E113" s="159" t="s">
        <v>313</v>
      </c>
      <c r="F113" s="42"/>
      <c r="G113" s="159" t="s">
        <v>113</v>
      </c>
      <c r="H113" s="42"/>
      <c r="I113" s="168">
        <v>10</v>
      </c>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row>
    <row r="114" spans="1:77" ht="15.75" hidden="1" customHeight="1">
      <c r="A114" s="42"/>
      <c r="B114" s="42"/>
      <c r="C114" s="158" t="s">
        <v>198</v>
      </c>
      <c r="D114" s="42"/>
      <c r="E114" s="159" t="s">
        <v>314</v>
      </c>
      <c r="F114" s="42"/>
      <c r="G114" s="159" t="s">
        <v>114</v>
      </c>
      <c r="H114" s="42"/>
      <c r="I114" s="169">
        <v>5</v>
      </c>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row>
    <row r="115" spans="1:77" ht="15.75" hidden="1" customHeight="1">
      <c r="A115" s="42"/>
      <c r="B115" s="42"/>
      <c r="C115" s="42"/>
      <c r="D115" s="42"/>
      <c r="E115" s="159" t="s">
        <v>315</v>
      </c>
      <c r="F115" s="42"/>
      <c r="G115" s="159" t="s">
        <v>316</v>
      </c>
      <c r="H115" s="42"/>
      <c r="I115" s="168">
        <v>0</v>
      </c>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row>
    <row r="116" spans="1:77" ht="15.75" hidden="1" customHeight="1">
      <c r="A116" s="42"/>
      <c r="B116" s="42"/>
      <c r="C116" s="154" t="s">
        <v>317</v>
      </c>
      <c r="D116" s="42"/>
      <c r="E116" s="159" t="s">
        <v>318</v>
      </c>
      <c r="F116" s="42"/>
      <c r="G116" s="159" t="s">
        <v>319</v>
      </c>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row>
    <row r="117" spans="1:77" ht="15.75" hidden="1" customHeight="1">
      <c r="A117" s="42"/>
      <c r="B117" s="42"/>
      <c r="C117" s="158" t="s">
        <v>158</v>
      </c>
      <c r="D117" s="42"/>
      <c r="E117" s="159" t="s">
        <v>320</v>
      </c>
      <c r="F117" s="42"/>
      <c r="G117" s="159" t="s">
        <v>321</v>
      </c>
      <c r="H117" s="42"/>
      <c r="I117" s="157" t="s">
        <v>322</v>
      </c>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row>
    <row r="118" spans="1:77" ht="15.75" hidden="1" customHeight="1">
      <c r="A118" s="42"/>
      <c r="B118" s="42"/>
      <c r="C118" s="125"/>
      <c r="D118" s="42"/>
      <c r="E118" s="159" t="s">
        <v>263</v>
      </c>
      <c r="F118" s="42"/>
      <c r="G118" s="42"/>
      <c r="H118" s="42"/>
      <c r="I118" s="159" t="s">
        <v>117</v>
      </c>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row>
    <row r="119" spans="1:77" ht="15.75" hidden="1" customHeight="1">
      <c r="A119" s="42"/>
      <c r="B119" s="42"/>
      <c r="C119" s="125"/>
      <c r="D119" s="42"/>
      <c r="E119" s="42"/>
      <c r="F119" s="42"/>
      <c r="G119" s="42"/>
      <c r="H119" s="42"/>
      <c r="I119" s="159" t="s">
        <v>324</v>
      </c>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row>
    <row r="120" spans="1:77" ht="15.75" hidden="1" customHeight="1">
      <c r="A120" s="42"/>
      <c r="B120" s="42"/>
      <c r="C120" s="125"/>
      <c r="D120" s="42"/>
      <c r="E120" s="164" t="s">
        <v>326</v>
      </c>
      <c r="F120" s="42"/>
      <c r="G120" s="157" t="s">
        <v>70</v>
      </c>
      <c r="H120" s="42"/>
      <c r="I120" s="159" t="s">
        <v>327</v>
      </c>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row>
    <row r="121" spans="1:77" ht="15.75" hidden="1" customHeight="1">
      <c r="A121" s="42"/>
      <c r="B121" s="42"/>
      <c r="C121" s="125"/>
      <c r="D121" s="42"/>
      <c r="E121" s="171" t="s">
        <v>244</v>
      </c>
      <c r="F121" s="42"/>
      <c r="G121" s="159" t="s">
        <v>115</v>
      </c>
      <c r="H121" s="42"/>
      <c r="I121" s="17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row>
    <row r="122" spans="1:77" ht="15.75" hidden="1" customHeight="1">
      <c r="A122" s="42"/>
      <c r="B122" s="42"/>
      <c r="C122" s="125"/>
      <c r="D122" s="42"/>
      <c r="E122" s="171" t="s">
        <v>99</v>
      </c>
      <c r="F122" s="42"/>
      <c r="G122" s="159" t="s">
        <v>328</v>
      </c>
      <c r="H122" s="156"/>
      <c r="I122" s="173" t="s">
        <v>329</v>
      </c>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row>
    <row r="123" spans="1:77" ht="15.75" hidden="1" customHeight="1">
      <c r="A123" s="42"/>
      <c r="B123" s="42"/>
      <c r="C123" s="125"/>
      <c r="D123" s="42"/>
      <c r="E123" s="171" t="s">
        <v>331</v>
      </c>
      <c r="F123" s="42"/>
      <c r="G123" s="159" t="s">
        <v>332</v>
      </c>
      <c r="H123" s="156"/>
      <c r="I123" s="174" t="s">
        <v>113</v>
      </c>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row>
    <row r="124" spans="1:77" ht="15.75" hidden="1" customHeight="1">
      <c r="A124" s="42"/>
      <c r="B124" s="42"/>
      <c r="C124" s="125"/>
      <c r="D124" s="42"/>
      <c r="E124" s="42"/>
      <c r="F124" s="42"/>
      <c r="G124" s="42"/>
      <c r="H124" s="156"/>
      <c r="I124" s="159" t="s">
        <v>114</v>
      </c>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row>
    <row r="125" spans="1:77" ht="15.75" customHeight="1">
      <c r="A125" s="42"/>
      <c r="B125" s="42"/>
      <c r="C125" s="125"/>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row>
    <row r="126" spans="1:77" ht="15.75" customHeight="1">
      <c r="A126" s="42"/>
      <c r="B126" s="42"/>
      <c r="C126" s="125"/>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row>
    <row r="127" spans="1:77" ht="15.75" customHeight="1">
      <c r="A127" s="42"/>
      <c r="B127" s="42"/>
      <c r="C127" s="125"/>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row>
    <row r="128" spans="1:77" ht="15.75" customHeight="1">
      <c r="A128" s="42"/>
      <c r="B128" s="42"/>
      <c r="C128" s="125"/>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row>
    <row r="129" spans="1:77" ht="15.75" customHeight="1">
      <c r="A129" s="42"/>
      <c r="B129" s="42"/>
      <c r="C129" s="125"/>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row>
    <row r="130" spans="1:77" ht="15.75" customHeight="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row>
    <row r="131" spans="1:77" ht="15.7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row>
    <row r="132" spans="1:77" ht="15.7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row>
    <row r="133" spans="1:77" ht="15.75" customHeight="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row>
    <row r="134" spans="1:77" ht="15.75" customHeight="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row>
    <row r="135" spans="1:77" ht="15.75" customHeight="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row>
    <row r="136" spans="1:77" ht="15.75" customHeight="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row>
    <row r="137" spans="1:77" ht="15.75" customHeight="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row>
    <row r="138" spans="1:77" ht="15.75" customHeight="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row>
    <row r="139" spans="1:77" ht="15.7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row>
    <row r="140" spans="1:77" ht="15.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row>
    <row r="141" spans="1:77" ht="15.75" customHeight="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row>
    <row r="142" spans="1:77" ht="15.7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row>
    <row r="143" spans="1:77" ht="15.7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row>
    <row r="144" spans="1:77" ht="15.75"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row>
    <row r="145" spans="1:77" ht="15.75" customHeight="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row>
    <row r="146" spans="1:77" ht="15.75" customHeight="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row>
    <row r="147" spans="1:77" ht="15.75" customHeight="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row>
    <row r="148" spans="1:77" ht="15.75"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row>
    <row r="149" spans="1:77" ht="15.75"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row>
    <row r="150" spans="1:77" ht="15.75" customHeight="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row>
    <row r="151" spans="1:77" ht="15.75"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row>
    <row r="152" spans="1:77" ht="15.75"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row>
    <row r="153" spans="1:77" ht="15.75"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c r="BM153" s="42"/>
      <c r="BN153" s="42"/>
      <c r="BO153" s="42"/>
      <c r="BP153" s="42"/>
      <c r="BQ153" s="42"/>
      <c r="BR153" s="42"/>
      <c r="BS153" s="42"/>
      <c r="BT153" s="42"/>
      <c r="BU153" s="42"/>
      <c r="BV153" s="42"/>
      <c r="BW153" s="42"/>
      <c r="BX153" s="42"/>
      <c r="BY153" s="42"/>
    </row>
    <row r="154" spans="1:77" ht="15.75" customHeight="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42"/>
      <c r="BN154" s="42"/>
      <c r="BO154" s="42"/>
      <c r="BP154" s="42"/>
      <c r="BQ154" s="42"/>
      <c r="BR154" s="42"/>
      <c r="BS154" s="42"/>
      <c r="BT154" s="42"/>
      <c r="BU154" s="42"/>
      <c r="BV154" s="42"/>
      <c r="BW154" s="42"/>
      <c r="BX154" s="42"/>
      <c r="BY154" s="42"/>
    </row>
    <row r="155" spans="1:77" ht="15.75" customHeight="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c r="BP155" s="42"/>
      <c r="BQ155" s="42"/>
      <c r="BR155" s="42"/>
      <c r="BS155" s="42"/>
      <c r="BT155" s="42"/>
      <c r="BU155" s="42"/>
      <c r="BV155" s="42"/>
      <c r="BW155" s="42"/>
      <c r="BX155" s="42"/>
      <c r="BY155" s="42"/>
    </row>
    <row r="156" spans="1:77" ht="15.75" customHeight="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c r="BP156" s="42"/>
      <c r="BQ156" s="42"/>
      <c r="BR156" s="42"/>
      <c r="BS156" s="42"/>
      <c r="BT156" s="42"/>
      <c r="BU156" s="42"/>
      <c r="BV156" s="42"/>
      <c r="BW156" s="42"/>
      <c r="BX156" s="42"/>
      <c r="BY156" s="42"/>
    </row>
    <row r="157" spans="1:77" ht="15.75" customHeight="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row>
    <row r="158" spans="1:77" ht="15.75" customHeight="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c r="BP158" s="42"/>
      <c r="BQ158" s="42"/>
      <c r="BR158" s="42"/>
      <c r="BS158" s="42"/>
      <c r="BT158" s="42"/>
      <c r="BU158" s="42"/>
      <c r="BV158" s="42"/>
      <c r="BW158" s="42"/>
      <c r="BX158" s="42"/>
      <c r="BY158" s="42"/>
    </row>
    <row r="159" spans="1:77" ht="15.75" customHeight="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c r="BP159" s="42"/>
      <c r="BQ159" s="42"/>
      <c r="BR159" s="42"/>
      <c r="BS159" s="42"/>
      <c r="BT159" s="42"/>
      <c r="BU159" s="42"/>
      <c r="BV159" s="42"/>
      <c r="BW159" s="42"/>
      <c r="BX159" s="42"/>
      <c r="BY159" s="42"/>
    </row>
    <row r="160" spans="1:77" ht="15.75"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c r="BT160" s="42"/>
      <c r="BU160" s="42"/>
      <c r="BV160" s="42"/>
      <c r="BW160" s="42"/>
      <c r="BX160" s="42"/>
      <c r="BY160" s="42"/>
    </row>
    <row r="161" spans="1:77" ht="15.75" customHeight="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c r="BT161" s="42"/>
      <c r="BU161" s="42"/>
      <c r="BV161" s="42"/>
      <c r="BW161" s="42"/>
      <c r="BX161" s="42"/>
      <c r="BY161" s="42"/>
    </row>
    <row r="162" spans="1:77" ht="15.75" customHeight="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42"/>
      <c r="BN162" s="42"/>
      <c r="BO162" s="42"/>
      <c r="BP162" s="42"/>
      <c r="BQ162" s="42"/>
      <c r="BR162" s="42"/>
      <c r="BS162" s="42"/>
      <c r="BT162" s="42"/>
      <c r="BU162" s="42"/>
      <c r="BV162" s="42"/>
      <c r="BW162" s="42"/>
      <c r="BX162" s="42"/>
      <c r="BY162" s="42"/>
    </row>
    <row r="163" spans="1:77" ht="15.75" customHeight="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row>
    <row r="164" spans="1:77" ht="15.75" customHeight="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row>
    <row r="165" spans="1:77" ht="15.75" customHeight="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42"/>
      <c r="BN165" s="42"/>
      <c r="BO165" s="42"/>
      <c r="BP165" s="42"/>
      <c r="BQ165" s="42"/>
      <c r="BR165" s="42"/>
      <c r="BS165" s="42"/>
      <c r="BT165" s="42"/>
      <c r="BU165" s="42"/>
      <c r="BV165" s="42"/>
      <c r="BW165" s="42"/>
      <c r="BX165" s="42"/>
      <c r="BY165" s="42"/>
    </row>
    <row r="166" spans="1:77" ht="15.7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row>
    <row r="167" spans="1:77" ht="15.7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c r="BY167" s="42"/>
    </row>
    <row r="168" spans="1:77" ht="15.7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row>
    <row r="169" spans="1:77" ht="15.7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row>
    <row r="170" spans="1:77" ht="15.7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c r="BY170" s="42"/>
    </row>
    <row r="171" spans="1:77" ht="15.75" customHeight="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row>
    <row r="172" spans="1:77" ht="15.75" customHeight="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c r="BT172" s="42"/>
      <c r="BU172" s="42"/>
      <c r="BV172" s="42"/>
      <c r="BW172" s="42"/>
      <c r="BX172" s="42"/>
      <c r="BY172" s="42"/>
    </row>
    <row r="173" spans="1:77" ht="15.75" customHeight="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c r="BM173" s="42"/>
      <c r="BN173" s="42"/>
      <c r="BO173" s="42"/>
      <c r="BP173" s="42"/>
      <c r="BQ173" s="42"/>
      <c r="BR173" s="42"/>
      <c r="BS173" s="42"/>
      <c r="BT173" s="42"/>
      <c r="BU173" s="42"/>
      <c r="BV173" s="42"/>
      <c r="BW173" s="42"/>
      <c r="BX173" s="42"/>
      <c r="BY173" s="42"/>
    </row>
    <row r="174" spans="1:77" ht="15.75" customHeight="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row>
    <row r="175" spans="1:77" ht="15.75" customHeight="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row>
    <row r="176" spans="1:77" ht="15.75" customHeight="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row>
    <row r="177" spans="1:77" ht="15.75" customHeight="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row>
    <row r="178" spans="1:77" ht="15.75" customHeight="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row>
    <row r="179" spans="1:77" ht="15.75" customHeight="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c r="BM179" s="42"/>
      <c r="BN179" s="42"/>
      <c r="BO179" s="42"/>
      <c r="BP179" s="42"/>
      <c r="BQ179" s="42"/>
      <c r="BR179" s="42"/>
      <c r="BS179" s="42"/>
      <c r="BT179" s="42"/>
      <c r="BU179" s="42"/>
      <c r="BV179" s="42"/>
      <c r="BW179" s="42"/>
      <c r="BX179" s="42"/>
      <c r="BY179" s="42"/>
    </row>
    <row r="180" spans="1:77" ht="15.75" customHeight="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c r="BM180" s="42"/>
      <c r="BN180" s="42"/>
      <c r="BO180" s="42"/>
      <c r="BP180" s="42"/>
      <c r="BQ180" s="42"/>
      <c r="BR180" s="42"/>
      <c r="BS180" s="42"/>
      <c r="BT180" s="42"/>
      <c r="BU180" s="42"/>
      <c r="BV180" s="42"/>
      <c r="BW180" s="42"/>
      <c r="BX180" s="42"/>
      <c r="BY180" s="42"/>
    </row>
    <row r="181" spans="1:77" ht="15.75" customHeight="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row>
    <row r="182" spans="1:77" ht="15.75" customHeight="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c r="BM182" s="42"/>
      <c r="BN182" s="42"/>
      <c r="BO182" s="42"/>
      <c r="BP182" s="42"/>
      <c r="BQ182" s="42"/>
      <c r="BR182" s="42"/>
      <c r="BS182" s="42"/>
      <c r="BT182" s="42"/>
      <c r="BU182" s="42"/>
      <c r="BV182" s="42"/>
      <c r="BW182" s="42"/>
      <c r="BX182" s="42"/>
      <c r="BY182" s="42"/>
    </row>
    <row r="183" spans="1:77" ht="15.75"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row>
    <row r="184" spans="1:77" ht="15.75" customHeight="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row>
    <row r="185" spans="1:77" ht="15.75"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row>
    <row r="186" spans="1:77" ht="15.75" customHeight="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row>
    <row r="187" spans="1:77" ht="15.75" customHeight="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row>
    <row r="188" spans="1:77" ht="15.75"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row>
    <row r="189" spans="1:77" ht="15.75" customHeight="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row>
    <row r="190" spans="1:77" ht="15.75" customHeight="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row>
    <row r="191" spans="1:77" ht="15.75" customHeight="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row>
    <row r="192" spans="1:77" ht="15.75"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c r="BM192" s="42"/>
      <c r="BN192" s="42"/>
      <c r="BO192" s="42"/>
      <c r="BP192" s="42"/>
      <c r="BQ192" s="42"/>
      <c r="BR192" s="42"/>
      <c r="BS192" s="42"/>
      <c r="BT192" s="42"/>
      <c r="BU192" s="42"/>
      <c r="BV192" s="42"/>
      <c r="BW192" s="42"/>
      <c r="BX192" s="42"/>
      <c r="BY192" s="42"/>
    </row>
    <row r="193" spans="1:77" ht="15.75" customHeight="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c r="BM193" s="42"/>
      <c r="BN193" s="42"/>
      <c r="BO193" s="42"/>
      <c r="BP193" s="42"/>
      <c r="BQ193" s="42"/>
      <c r="BR193" s="42"/>
      <c r="BS193" s="42"/>
      <c r="BT193" s="42"/>
      <c r="BU193" s="42"/>
      <c r="BV193" s="42"/>
      <c r="BW193" s="42"/>
      <c r="BX193" s="42"/>
      <c r="BY193" s="42"/>
    </row>
    <row r="194" spans="1:77" ht="15.75"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row>
    <row r="195" spans="1:77" ht="15.75" customHeight="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c r="BM195" s="42"/>
      <c r="BN195" s="42"/>
      <c r="BO195" s="42"/>
      <c r="BP195" s="42"/>
      <c r="BQ195" s="42"/>
      <c r="BR195" s="42"/>
      <c r="BS195" s="42"/>
      <c r="BT195" s="42"/>
      <c r="BU195" s="42"/>
      <c r="BV195" s="42"/>
      <c r="BW195" s="42"/>
      <c r="BX195" s="42"/>
      <c r="BY195" s="42"/>
    </row>
    <row r="196" spans="1:77" ht="15.75" customHeight="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row>
    <row r="197" spans="1:77" ht="15.75"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c r="BT197" s="42"/>
      <c r="BU197" s="42"/>
      <c r="BV197" s="42"/>
      <c r="BW197" s="42"/>
      <c r="BX197" s="42"/>
      <c r="BY197" s="42"/>
    </row>
    <row r="198" spans="1:77" ht="15.75"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c r="BM198" s="42"/>
      <c r="BN198" s="42"/>
      <c r="BO198" s="42"/>
      <c r="BP198" s="42"/>
      <c r="BQ198" s="42"/>
      <c r="BR198" s="42"/>
      <c r="BS198" s="42"/>
      <c r="BT198" s="42"/>
      <c r="BU198" s="42"/>
      <c r="BV198" s="42"/>
      <c r="BW198" s="42"/>
      <c r="BX198" s="42"/>
      <c r="BY198" s="42"/>
    </row>
    <row r="199" spans="1:77" ht="15.75" customHeight="1">
      <c r="A199" s="42"/>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42"/>
      <c r="BN199" s="42"/>
      <c r="BO199" s="42"/>
      <c r="BP199" s="42"/>
      <c r="BQ199" s="42"/>
      <c r="BR199" s="42"/>
      <c r="BS199" s="42"/>
      <c r="BT199" s="42"/>
      <c r="BU199" s="42"/>
      <c r="BV199" s="42"/>
      <c r="BW199" s="42"/>
      <c r="BX199" s="42"/>
      <c r="BY199" s="42"/>
    </row>
    <row r="200" spans="1:77" ht="15.75"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row>
    <row r="201" spans="1:77" ht="15.75"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row>
    <row r="202" spans="1:77" ht="15.75" customHeight="1">
      <c r="A202" s="42"/>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row>
    <row r="203" spans="1:77" ht="15.75"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row>
    <row r="204" spans="1:77" ht="15.75" customHeight="1">
      <c r="A204" s="42"/>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row>
    <row r="205" spans="1:77" ht="15.75" customHeight="1">
      <c r="A205" s="42"/>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c r="BM205" s="42"/>
      <c r="BN205" s="42"/>
      <c r="BO205" s="42"/>
      <c r="BP205" s="42"/>
      <c r="BQ205" s="42"/>
      <c r="BR205" s="42"/>
      <c r="BS205" s="42"/>
      <c r="BT205" s="42"/>
      <c r="BU205" s="42"/>
      <c r="BV205" s="42"/>
      <c r="BW205" s="42"/>
      <c r="BX205" s="42"/>
      <c r="BY205" s="42"/>
    </row>
    <row r="206" spans="1:77" ht="15.75" customHeight="1">
      <c r="A206" s="42"/>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row>
    <row r="207" spans="1:77" ht="15.75" customHeight="1">
      <c r="A207" s="42"/>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c r="BT207" s="42"/>
      <c r="BU207" s="42"/>
      <c r="BV207" s="42"/>
      <c r="BW207" s="42"/>
      <c r="BX207" s="42"/>
      <c r="BY207" s="42"/>
    </row>
    <row r="208" spans="1:77" ht="15.75"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row>
    <row r="209" spans="1:77" ht="15.75"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row>
    <row r="210" spans="1:77" ht="15.75" customHeight="1">
      <c r="A210" s="42"/>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row>
    <row r="211" spans="1:77" ht="15.75"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row>
    <row r="212" spans="1:77" ht="15.75" customHeight="1">
      <c r="A212" s="42"/>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row>
    <row r="213" spans="1:77" ht="15.75" customHeight="1">
      <c r="A213" s="42"/>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row>
    <row r="214" spans="1:77" ht="15.75" customHeight="1">
      <c r="A214" s="42"/>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row>
    <row r="215" spans="1:77" ht="15.75" customHeight="1">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row>
    <row r="216" spans="1:77" ht="15.75" customHeight="1">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row>
    <row r="217" spans="1:77" ht="15.75" customHeight="1">
      <c r="A217" s="42"/>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row>
    <row r="218" spans="1:77" ht="15.75" customHeight="1">
      <c r="A218" s="42"/>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row>
    <row r="219" spans="1:77" ht="15.7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row>
    <row r="220" spans="1:77" ht="15.7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row>
    <row r="221" spans="1:77" ht="15.7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row>
    <row r="222" spans="1:77" ht="15.7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row>
    <row r="223" spans="1:77" ht="15.7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row>
    <row r="224" spans="1:77" ht="15.75" customHeight="1">
      <c r="A224" s="42"/>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row>
    <row r="225" spans="1:77" ht="15.75" customHeight="1">
      <c r="A225" s="42"/>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row>
    <row r="226" spans="1:77" ht="15.75"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c r="BM226" s="42"/>
      <c r="BN226" s="42"/>
      <c r="BO226" s="42"/>
      <c r="BP226" s="42"/>
      <c r="BQ226" s="42"/>
      <c r="BR226" s="42"/>
      <c r="BS226" s="42"/>
      <c r="BT226" s="42"/>
      <c r="BU226" s="42"/>
      <c r="BV226" s="42"/>
      <c r="BW226" s="42"/>
      <c r="BX226" s="42"/>
      <c r="BY226" s="42"/>
    </row>
    <row r="227" spans="1:77" ht="15.75" customHeight="1">
      <c r="A227" s="42"/>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row>
    <row r="228" spans="1:77" ht="15.75" customHeight="1">
      <c r="A228" s="42"/>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row>
    <row r="229" spans="1:77" ht="15.75" customHeight="1">
      <c r="A229" s="42"/>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c r="BM229" s="42"/>
      <c r="BN229" s="42"/>
      <c r="BO229" s="42"/>
      <c r="BP229" s="42"/>
      <c r="BQ229" s="42"/>
      <c r="BR229" s="42"/>
      <c r="BS229" s="42"/>
      <c r="BT229" s="42"/>
      <c r="BU229" s="42"/>
      <c r="BV229" s="42"/>
      <c r="BW229" s="42"/>
      <c r="BX229" s="42"/>
      <c r="BY229" s="42"/>
    </row>
    <row r="230" spans="1:77" ht="15.75" customHeight="1">
      <c r="A230" s="42"/>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row>
    <row r="231" spans="1:77" ht="15.75"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c r="BM231" s="42"/>
      <c r="BN231" s="42"/>
      <c r="BO231" s="42"/>
      <c r="BP231" s="42"/>
      <c r="BQ231" s="42"/>
      <c r="BR231" s="42"/>
      <c r="BS231" s="42"/>
      <c r="BT231" s="42"/>
      <c r="BU231" s="42"/>
      <c r="BV231" s="42"/>
      <c r="BW231" s="42"/>
      <c r="BX231" s="42"/>
      <c r="BY231" s="42"/>
    </row>
    <row r="232" spans="1:77" ht="15.75"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c r="BM232" s="42"/>
      <c r="BN232" s="42"/>
      <c r="BO232" s="42"/>
      <c r="BP232" s="42"/>
      <c r="BQ232" s="42"/>
      <c r="BR232" s="42"/>
      <c r="BS232" s="42"/>
      <c r="BT232" s="42"/>
      <c r="BU232" s="42"/>
      <c r="BV232" s="42"/>
      <c r="BW232" s="42"/>
      <c r="BX232" s="42"/>
      <c r="BY232" s="42"/>
    </row>
    <row r="233" spans="1:77" ht="15.75" customHeight="1">
      <c r="A233" s="42"/>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c r="BM233" s="42"/>
      <c r="BN233" s="42"/>
      <c r="BO233" s="42"/>
      <c r="BP233" s="42"/>
      <c r="BQ233" s="42"/>
      <c r="BR233" s="42"/>
      <c r="BS233" s="42"/>
      <c r="BT233" s="42"/>
      <c r="BU233" s="42"/>
      <c r="BV233" s="42"/>
      <c r="BW233" s="42"/>
      <c r="BX233" s="42"/>
      <c r="BY233" s="42"/>
    </row>
    <row r="234" spans="1:77" ht="15.75"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c r="BM234" s="42"/>
      <c r="BN234" s="42"/>
      <c r="BO234" s="42"/>
      <c r="BP234" s="42"/>
      <c r="BQ234" s="42"/>
      <c r="BR234" s="42"/>
      <c r="BS234" s="42"/>
      <c r="BT234" s="42"/>
      <c r="BU234" s="42"/>
      <c r="BV234" s="42"/>
      <c r="BW234" s="42"/>
      <c r="BX234" s="42"/>
      <c r="BY234" s="42"/>
    </row>
    <row r="235" spans="1:77" ht="15.75" customHeight="1">
      <c r="A235" s="42"/>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row>
    <row r="236" spans="1:77" ht="15.75" customHeight="1">
      <c r="A236" s="42"/>
      <c r="B236" s="42"/>
      <c r="C236" s="42"/>
      <c r="D236" s="42"/>
      <c r="E236" s="42"/>
      <c r="F236" s="42"/>
      <c r="G236" s="42"/>
      <c r="H236" s="42"/>
      <c r="I236" s="42"/>
      <c r="J236" s="42"/>
      <c r="K236" s="42"/>
      <c r="L236" s="42"/>
      <c r="M236" s="42"/>
      <c r="N236" s="42"/>
      <c r="O236" s="42"/>
      <c r="P236" s="42"/>
      <c r="Q236" s="42"/>
      <c r="R236" s="42"/>
      <c r="S236" s="42"/>
      <c r="T236" s="42"/>
      <c r="U236" s="42"/>
      <c r="V236" s="42"/>
      <c r="W236" s="42"/>
      <c r="X236" s="42"/>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row>
    <row r="237" spans="1:77" ht="15.75" customHeight="1">
      <c r="A237" s="42"/>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row>
    <row r="238" spans="1:77" ht="15.75"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row>
    <row r="239" spans="1:77" ht="15.75" customHeight="1">
      <c r="A239" s="42"/>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row>
    <row r="240" spans="1:77" ht="15.75" customHeight="1">
      <c r="A240" s="42"/>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row>
    <row r="241" spans="1:77" ht="15.75" customHeight="1">
      <c r="A241" s="42"/>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c r="BM241" s="42"/>
      <c r="BN241" s="42"/>
      <c r="BO241" s="42"/>
      <c r="BP241" s="42"/>
      <c r="BQ241" s="42"/>
      <c r="BR241" s="42"/>
      <c r="BS241" s="42"/>
      <c r="BT241" s="42"/>
      <c r="BU241" s="42"/>
      <c r="BV241" s="42"/>
      <c r="BW241" s="42"/>
      <c r="BX241" s="42"/>
      <c r="BY241" s="42"/>
    </row>
    <row r="242" spans="1:77" ht="15.75" customHeight="1">
      <c r="A242" s="42"/>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row>
    <row r="243" spans="1:77" ht="15.75" customHeight="1">
      <c r="A243" s="42"/>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c r="BT243" s="42"/>
      <c r="BU243" s="42"/>
      <c r="BV243" s="42"/>
      <c r="BW243" s="42"/>
      <c r="BX243" s="42"/>
      <c r="BY243" s="42"/>
    </row>
    <row r="244" spans="1:77" ht="15.75" customHeight="1">
      <c r="A244" s="42"/>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row>
    <row r="245" spans="1:77" ht="15.75" customHeight="1">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row>
    <row r="246" spans="1:77" ht="15.75"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row>
    <row r="247" spans="1:77" ht="15.75" customHeight="1">
      <c r="A247" s="42"/>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c r="BM247" s="42"/>
      <c r="BN247" s="42"/>
      <c r="BO247" s="42"/>
      <c r="BP247" s="42"/>
      <c r="BQ247" s="42"/>
      <c r="BR247" s="42"/>
      <c r="BS247" s="42"/>
      <c r="BT247" s="42"/>
      <c r="BU247" s="42"/>
      <c r="BV247" s="42"/>
      <c r="BW247" s="42"/>
      <c r="BX247" s="42"/>
      <c r="BY247" s="42"/>
    </row>
    <row r="248" spans="1:77" ht="15.75" customHeight="1">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c r="BM248" s="42"/>
      <c r="BN248" s="42"/>
      <c r="BO248" s="42"/>
      <c r="BP248" s="42"/>
      <c r="BQ248" s="42"/>
      <c r="BR248" s="42"/>
      <c r="BS248" s="42"/>
      <c r="BT248" s="42"/>
      <c r="BU248" s="42"/>
      <c r="BV248" s="42"/>
      <c r="BW248" s="42"/>
      <c r="BX248" s="42"/>
      <c r="BY248" s="42"/>
    </row>
    <row r="249" spans="1:77" ht="15.75" customHeight="1">
      <c r="A249" s="42"/>
      <c r="B249" s="42"/>
      <c r="C249" s="42"/>
      <c r="D249" s="42"/>
      <c r="E249" s="42"/>
      <c r="F249" s="42"/>
      <c r="G249" s="42"/>
      <c r="H249" s="42"/>
      <c r="I249" s="42"/>
      <c r="J249" s="42"/>
      <c r="K249" s="42"/>
      <c r="L249" s="42"/>
      <c r="M249" s="42"/>
      <c r="N249" s="42"/>
      <c r="O249" s="42"/>
      <c r="P249" s="42"/>
      <c r="Q249" s="42"/>
      <c r="R249" s="42"/>
      <c r="S249" s="42"/>
      <c r="T249" s="42"/>
      <c r="U249" s="42"/>
      <c r="V249" s="42"/>
      <c r="W249" s="42"/>
      <c r="X249" s="42"/>
      <c r="Y249" s="42"/>
      <c r="Z249" s="42"/>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c r="BO249" s="42"/>
      <c r="BP249" s="42"/>
      <c r="BQ249" s="42"/>
      <c r="BR249" s="42"/>
      <c r="BS249" s="42"/>
      <c r="BT249" s="42"/>
      <c r="BU249" s="42"/>
      <c r="BV249" s="42"/>
      <c r="BW249" s="42"/>
      <c r="BX249" s="42"/>
      <c r="BY249" s="42"/>
    </row>
    <row r="250" spans="1:77" ht="15.75" customHeight="1">
      <c r="A250" s="42"/>
      <c r="B250" s="42"/>
      <c r="C250" s="42"/>
      <c r="D250" s="42"/>
      <c r="E250" s="42"/>
      <c r="F250" s="42"/>
      <c r="G250" s="42"/>
      <c r="H250" s="42"/>
      <c r="I250" s="42"/>
      <c r="J250" s="42"/>
      <c r="K250" s="42"/>
      <c r="L250" s="42"/>
      <c r="M250" s="42"/>
      <c r="N250" s="42"/>
      <c r="O250" s="42"/>
      <c r="P250" s="42"/>
      <c r="Q250" s="42"/>
      <c r="R250" s="42"/>
      <c r="S250" s="42"/>
      <c r="T250" s="42"/>
      <c r="U250" s="42"/>
      <c r="V250" s="42"/>
      <c r="W250" s="42"/>
      <c r="X250" s="42"/>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c r="BM250" s="42"/>
      <c r="BN250" s="42"/>
      <c r="BO250" s="42"/>
      <c r="BP250" s="42"/>
      <c r="BQ250" s="42"/>
      <c r="BR250" s="42"/>
      <c r="BS250" s="42"/>
      <c r="BT250" s="42"/>
      <c r="BU250" s="42"/>
      <c r="BV250" s="42"/>
      <c r="BW250" s="42"/>
      <c r="BX250" s="42"/>
      <c r="BY250" s="42"/>
    </row>
    <row r="251" spans="1:77" ht="15.75" customHeight="1">
      <c r="A251" s="42"/>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c r="BM251" s="42"/>
      <c r="BN251" s="42"/>
      <c r="BO251" s="42"/>
      <c r="BP251" s="42"/>
      <c r="BQ251" s="42"/>
      <c r="BR251" s="42"/>
      <c r="BS251" s="42"/>
      <c r="BT251" s="42"/>
      <c r="BU251" s="42"/>
      <c r="BV251" s="42"/>
      <c r="BW251" s="42"/>
      <c r="BX251" s="42"/>
      <c r="BY251" s="42"/>
    </row>
    <row r="252" spans="1:77" ht="15.75" customHeight="1">
      <c r="A252" s="42"/>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c r="BM252" s="42"/>
      <c r="BN252" s="42"/>
      <c r="BO252" s="42"/>
      <c r="BP252" s="42"/>
      <c r="BQ252" s="42"/>
      <c r="BR252" s="42"/>
      <c r="BS252" s="42"/>
      <c r="BT252" s="42"/>
      <c r="BU252" s="42"/>
      <c r="BV252" s="42"/>
      <c r="BW252" s="42"/>
      <c r="BX252" s="42"/>
      <c r="BY252" s="42"/>
    </row>
    <row r="253" spans="1:77" ht="15.75" customHeight="1">
      <c r="A253" s="42"/>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2"/>
    </row>
    <row r="254" spans="1:77" ht="15.75" customHeight="1">
      <c r="A254" s="42"/>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row>
    <row r="255" spans="1:77" ht="15.75" customHeight="1">
      <c r="A255" s="42"/>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row>
    <row r="256" spans="1:77" ht="15.75" customHeight="1">
      <c r="A256" s="42"/>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row>
    <row r="257" spans="1:77" ht="15.75" customHeight="1">
      <c r="A257" s="42"/>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row>
    <row r="258" spans="1:77" ht="15.75" customHeight="1">
      <c r="A258" s="42"/>
      <c r="B258" s="42"/>
      <c r="C258" s="42"/>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row>
    <row r="259" spans="1:77" ht="15.75"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row>
    <row r="260" spans="1:77" ht="15.75" customHeight="1">
      <c r="A260" s="42"/>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row>
    <row r="261" spans="1:77" ht="15.75" customHeight="1">
      <c r="A261" s="42"/>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row>
    <row r="262" spans="1:77" ht="15.75" customHeight="1">
      <c r="A262" s="42"/>
      <c r="B262" s="42"/>
      <c r="C262" s="42"/>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row>
    <row r="263" spans="1:77" ht="15.75" customHeight="1">
      <c r="A263" s="42"/>
      <c r="B263" s="42"/>
      <c r="C263" s="42"/>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row>
    <row r="264" spans="1:77" ht="15.75" customHeight="1">
      <c r="A264" s="42"/>
      <c r="B264" s="42"/>
      <c r="C264" s="42"/>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row>
    <row r="265" spans="1:77" ht="15.75" customHeight="1">
      <c r="A265" s="42"/>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row>
    <row r="266" spans="1:77" ht="15.75" customHeight="1">
      <c r="A266" s="42"/>
      <c r="B266" s="42"/>
      <c r="C266" s="42"/>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row>
    <row r="267" spans="1:77" ht="15.75" customHeight="1">
      <c r="A267" s="42"/>
      <c r="B267" s="42"/>
      <c r="C267" s="42"/>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row>
    <row r="268" spans="1:77" ht="15.75" customHeight="1">
      <c r="A268" s="42"/>
      <c r="B268" s="42"/>
      <c r="C268" s="42"/>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row>
    <row r="269" spans="1:77" ht="15.75" customHeight="1">
      <c r="A269" s="42"/>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row>
    <row r="270" spans="1:77" ht="15.75"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row>
    <row r="271" spans="1:77" ht="15.7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row>
    <row r="272" spans="1:77" ht="15.7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row>
    <row r="273" spans="1:77" ht="15.75" customHeight="1">
      <c r="A273" s="42"/>
      <c r="B273" s="42"/>
      <c r="C273" s="42"/>
      <c r="D273" s="42"/>
      <c r="E273" s="42"/>
      <c r="F273" s="42"/>
      <c r="G273" s="42"/>
      <c r="H273" s="42"/>
      <c r="I273" s="42"/>
      <c r="J273" s="42"/>
      <c r="K273" s="42"/>
      <c r="L273" s="42"/>
      <c r="M273" s="42"/>
      <c r="N273" s="42"/>
      <c r="O273" s="42"/>
      <c r="P273" s="42"/>
      <c r="Q273" s="42"/>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row>
    <row r="274" spans="1:77" ht="15.75" customHeight="1">
      <c r="A274" s="42"/>
      <c r="B274" s="42"/>
      <c r="C274" s="42"/>
      <c r="D274" s="42"/>
      <c r="E274" s="42"/>
      <c r="F274" s="42"/>
      <c r="G274" s="42"/>
      <c r="H274" s="42"/>
      <c r="I274" s="42"/>
      <c r="J274" s="42"/>
      <c r="K274" s="42"/>
      <c r="L274" s="42"/>
      <c r="M274" s="42"/>
      <c r="N274" s="42"/>
      <c r="O274" s="42"/>
      <c r="P274" s="42"/>
      <c r="Q274" s="42"/>
      <c r="R274" s="42"/>
      <c r="S274" s="42"/>
      <c r="T274" s="42"/>
      <c r="U274" s="42"/>
      <c r="V274" s="42"/>
      <c r="W274" s="42"/>
      <c r="X274" s="42"/>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row>
    <row r="275" spans="1:77" ht="15.75" customHeight="1">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row>
    <row r="276" spans="1:77" ht="15.75" customHeight="1">
      <c r="A276" s="42"/>
      <c r="B276" s="42"/>
      <c r="C276" s="42"/>
      <c r="D276" s="42"/>
      <c r="E276" s="42"/>
      <c r="F276" s="42"/>
      <c r="G276" s="42"/>
      <c r="H276" s="42"/>
      <c r="I276" s="42"/>
      <c r="J276" s="42"/>
      <c r="K276" s="42"/>
      <c r="L276" s="42"/>
      <c r="M276" s="42"/>
      <c r="N276" s="42"/>
      <c r="O276" s="42"/>
      <c r="P276" s="42"/>
      <c r="Q276" s="42"/>
      <c r="R276" s="42"/>
      <c r="S276" s="42"/>
      <c r="T276" s="42"/>
      <c r="U276" s="42"/>
      <c r="V276" s="42"/>
      <c r="W276" s="42"/>
      <c r="X276" s="42"/>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c r="BM276" s="42"/>
      <c r="BN276" s="42"/>
      <c r="BO276" s="42"/>
      <c r="BP276" s="42"/>
      <c r="BQ276" s="42"/>
      <c r="BR276" s="42"/>
      <c r="BS276" s="42"/>
      <c r="BT276" s="42"/>
      <c r="BU276" s="42"/>
      <c r="BV276" s="42"/>
      <c r="BW276" s="42"/>
      <c r="BX276" s="42"/>
      <c r="BY276" s="42"/>
    </row>
    <row r="277" spans="1:77" ht="15.75" customHeight="1">
      <c r="A277" s="42"/>
      <c r="B277" s="42"/>
      <c r="C277" s="42"/>
      <c r="D277" s="42"/>
      <c r="E277" s="42"/>
      <c r="F277" s="42"/>
      <c r="G277" s="42"/>
      <c r="H277" s="42"/>
      <c r="I277" s="42"/>
      <c r="J277" s="42"/>
      <c r="K277" s="42"/>
      <c r="L277" s="42"/>
      <c r="M277" s="42"/>
      <c r="N277" s="42"/>
      <c r="O277" s="42"/>
      <c r="P277" s="42"/>
      <c r="Q277" s="42"/>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row>
    <row r="278" spans="1:77" ht="15.75" customHeight="1">
      <c r="A278" s="42"/>
      <c r="B278" s="42"/>
      <c r="C278" s="42"/>
      <c r="D278" s="42"/>
      <c r="E278" s="42"/>
      <c r="F278" s="42"/>
      <c r="G278" s="42"/>
      <c r="H278" s="42"/>
      <c r="I278" s="42"/>
      <c r="J278" s="42"/>
      <c r="K278" s="42"/>
      <c r="L278" s="42"/>
      <c r="M278" s="42"/>
      <c r="N278" s="42"/>
      <c r="O278" s="42"/>
      <c r="P278" s="42"/>
      <c r="Q278" s="42"/>
      <c r="R278" s="42"/>
      <c r="S278" s="42"/>
      <c r="T278" s="42"/>
      <c r="U278" s="42"/>
      <c r="V278" s="42"/>
      <c r="W278" s="42"/>
      <c r="X278" s="42"/>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c r="BM278" s="42"/>
      <c r="BN278" s="42"/>
      <c r="BO278" s="42"/>
      <c r="BP278" s="42"/>
      <c r="BQ278" s="42"/>
      <c r="BR278" s="42"/>
      <c r="BS278" s="42"/>
      <c r="BT278" s="42"/>
      <c r="BU278" s="42"/>
      <c r="BV278" s="42"/>
      <c r="BW278" s="42"/>
      <c r="BX278" s="42"/>
      <c r="BY278" s="42"/>
    </row>
    <row r="279" spans="1:77" ht="15.75" customHeight="1">
      <c r="A279" s="42"/>
      <c r="B279" s="42"/>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row>
    <row r="280" spans="1:77" ht="15.75" customHeight="1">
      <c r="A280" s="42"/>
      <c r="B280" s="42"/>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row>
    <row r="281" spans="1:77" ht="15.75"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row>
    <row r="282" spans="1:77" ht="15.75" customHeight="1">
      <c r="A282" s="42"/>
      <c r="B282" s="42"/>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row>
    <row r="283" spans="1:77" ht="15.75" customHeight="1">
      <c r="A283" s="42"/>
      <c r="B283" s="42"/>
      <c r="C283" s="42"/>
      <c r="D283" s="42"/>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row>
    <row r="284" spans="1:77" ht="15.75" customHeight="1">
      <c r="A284" s="42"/>
      <c r="B284" s="42"/>
      <c r="C284" s="42"/>
      <c r="D284" s="42"/>
      <c r="E284" s="42"/>
      <c r="F284" s="42"/>
      <c r="G284" s="42"/>
      <c r="H284" s="42"/>
      <c r="I284" s="42"/>
      <c r="J284" s="42"/>
      <c r="K284" s="42"/>
      <c r="L284" s="42"/>
      <c r="M284" s="42"/>
      <c r="N284" s="42"/>
      <c r="O284" s="42"/>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row>
    <row r="285" spans="1:77" ht="15.75" customHeight="1">
      <c r="A285" s="42"/>
      <c r="B285" s="42"/>
      <c r="C285" s="42"/>
      <c r="D285" s="42"/>
      <c r="E285" s="42"/>
      <c r="F285" s="42"/>
      <c r="G285" s="42"/>
      <c r="H285" s="42"/>
      <c r="I285" s="42"/>
      <c r="J285" s="42"/>
      <c r="K285" s="42"/>
      <c r="L285" s="42"/>
      <c r="M285" s="42"/>
      <c r="N285" s="42"/>
      <c r="O285" s="42"/>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row>
    <row r="286" spans="1:77" ht="15.75" customHeight="1">
      <c r="A286" s="42"/>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row>
    <row r="287" spans="1:77" ht="15.75" customHeight="1">
      <c r="A287" s="42"/>
      <c r="B287" s="42"/>
      <c r="C287" s="42"/>
      <c r="D287" s="42"/>
      <c r="E287" s="42"/>
      <c r="F287" s="42"/>
      <c r="G287" s="42"/>
      <c r="H287" s="42"/>
      <c r="I287" s="42"/>
      <c r="J287" s="42"/>
      <c r="K287" s="42"/>
      <c r="L287" s="42"/>
      <c r="M287" s="42"/>
      <c r="N287" s="42"/>
      <c r="O287" s="42"/>
      <c r="P287" s="42"/>
      <c r="Q287" s="42"/>
      <c r="R287" s="42"/>
      <c r="S287" s="42"/>
      <c r="T287" s="42"/>
      <c r="U287" s="42"/>
      <c r="V287" s="42"/>
      <c r="W287" s="42"/>
      <c r="X287" s="42"/>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row>
    <row r="288" spans="1:77" ht="15.75" customHeight="1">
      <c r="A288" s="42"/>
      <c r="B288" s="42"/>
      <c r="C288" s="42"/>
      <c r="D288" s="42"/>
      <c r="E288" s="42"/>
      <c r="F288" s="42"/>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row>
    <row r="289" spans="1:77" ht="15.75" customHeight="1">
      <c r="A289" s="42"/>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row>
    <row r="290" spans="1:77" ht="15.75" customHeight="1">
      <c r="A290" s="42"/>
      <c r="B290" s="42"/>
      <c r="C290" s="42"/>
      <c r="D290" s="42"/>
      <c r="E290" s="42"/>
      <c r="F290" s="42"/>
      <c r="G290" s="42"/>
      <c r="H290" s="42"/>
      <c r="I290" s="42"/>
      <c r="J290" s="42"/>
      <c r="K290" s="42"/>
      <c r="L290" s="42"/>
      <c r="M290" s="42"/>
      <c r="N290" s="42"/>
      <c r="O290" s="42"/>
      <c r="P290" s="42"/>
      <c r="Q290" s="42"/>
      <c r="R290" s="42"/>
      <c r="S290" s="42"/>
      <c r="T290" s="42"/>
      <c r="U290" s="42"/>
      <c r="V290" s="42"/>
      <c r="W290" s="42"/>
      <c r="X290" s="42"/>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c r="AW290" s="42"/>
      <c r="AX290" s="42"/>
      <c r="AY290" s="42"/>
      <c r="AZ290" s="42"/>
      <c r="BA290" s="42"/>
      <c r="BB290" s="42"/>
      <c r="BC290" s="42"/>
      <c r="BD290" s="42"/>
      <c r="BE290" s="42"/>
      <c r="BF290" s="42"/>
      <c r="BG290" s="42"/>
      <c r="BH290" s="42"/>
      <c r="BI290" s="42"/>
      <c r="BJ290" s="42"/>
      <c r="BK290" s="42"/>
      <c r="BL290" s="42"/>
      <c r="BM290" s="42"/>
      <c r="BN290" s="42"/>
      <c r="BO290" s="42"/>
      <c r="BP290" s="42"/>
      <c r="BQ290" s="42"/>
      <c r="BR290" s="42"/>
      <c r="BS290" s="42"/>
      <c r="BT290" s="42"/>
      <c r="BU290" s="42"/>
      <c r="BV290" s="42"/>
      <c r="BW290" s="42"/>
      <c r="BX290" s="42"/>
      <c r="BY290" s="42"/>
    </row>
    <row r="291" spans="1:77" ht="15.75" customHeight="1">
      <c r="A291" s="42"/>
      <c r="B291" s="42"/>
      <c r="C291" s="42"/>
      <c r="D291" s="42"/>
      <c r="E291" s="42"/>
      <c r="F291" s="42"/>
      <c r="G291" s="42"/>
      <c r="H291" s="42"/>
      <c r="I291" s="42"/>
      <c r="J291" s="42"/>
      <c r="K291" s="42"/>
      <c r="L291" s="42"/>
      <c r="M291" s="42"/>
      <c r="N291" s="42"/>
      <c r="O291" s="42"/>
      <c r="P291" s="42"/>
      <c r="Q291" s="42"/>
      <c r="R291" s="42"/>
      <c r="S291" s="42"/>
      <c r="T291" s="42"/>
      <c r="U291" s="42"/>
      <c r="V291" s="42"/>
      <c r="W291" s="42"/>
      <c r="X291" s="42"/>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c r="BM291" s="42"/>
      <c r="BN291" s="42"/>
      <c r="BO291" s="42"/>
      <c r="BP291" s="42"/>
      <c r="BQ291" s="42"/>
      <c r="BR291" s="42"/>
      <c r="BS291" s="42"/>
      <c r="BT291" s="42"/>
      <c r="BU291" s="42"/>
      <c r="BV291" s="42"/>
      <c r="BW291" s="42"/>
      <c r="BX291" s="42"/>
      <c r="BY291" s="42"/>
    </row>
    <row r="292" spans="1:77" ht="15.75" customHeight="1">
      <c r="A292" s="42"/>
      <c r="B292" s="42"/>
      <c r="C292" s="42"/>
      <c r="D292" s="42"/>
      <c r="E292" s="42"/>
      <c r="F292" s="42"/>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row>
    <row r="293" spans="1:77" ht="15.75" customHeight="1">
      <c r="A293" s="42"/>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c r="BM293" s="42"/>
      <c r="BN293" s="42"/>
      <c r="BO293" s="42"/>
      <c r="BP293" s="42"/>
      <c r="BQ293" s="42"/>
      <c r="BR293" s="42"/>
      <c r="BS293" s="42"/>
      <c r="BT293" s="42"/>
      <c r="BU293" s="42"/>
      <c r="BV293" s="42"/>
      <c r="BW293" s="42"/>
      <c r="BX293" s="42"/>
      <c r="BY293" s="42"/>
    </row>
    <row r="294" spans="1:77" ht="15.75" customHeight="1">
      <c r="A294" s="42"/>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row>
    <row r="295" spans="1:77" ht="15.75" customHeight="1">
      <c r="A295" s="42"/>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row>
    <row r="296" spans="1:77" ht="15.75" customHeight="1">
      <c r="A296" s="42"/>
      <c r="B296" s="42"/>
      <c r="C296" s="42"/>
      <c r="D296" s="42"/>
      <c r="E296" s="42"/>
      <c r="F296" s="42"/>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c r="BM296" s="42"/>
      <c r="BN296" s="42"/>
      <c r="BO296" s="42"/>
      <c r="BP296" s="42"/>
      <c r="BQ296" s="42"/>
      <c r="BR296" s="42"/>
      <c r="BS296" s="42"/>
      <c r="BT296" s="42"/>
      <c r="BU296" s="42"/>
      <c r="BV296" s="42"/>
      <c r="BW296" s="42"/>
      <c r="BX296" s="42"/>
      <c r="BY296" s="42"/>
    </row>
    <row r="297" spans="1:77" ht="15.75" customHeight="1">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row>
    <row r="298" spans="1:77" ht="15.75" customHeight="1">
      <c r="A298" s="42"/>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row>
    <row r="299" spans="1:77" ht="15.75" customHeight="1">
      <c r="A299" s="42"/>
      <c r="B299" s="42"/>
      <c r="C299" s="42"/>
      <c r="D299" s="42"/>
      <c r="E299" s="42"/>
      <c r="F299" s="42"/>
      <c r="G299" s="42"/>
      <c r="H299" s="42"/>
      <c r="I299" s="42"/>
      <c r="J299" s="42"/>
      <c r="K299" s="42"/>
      <c r="L299" s="42"/>
      <c r="M299" s="42"/>
      <c r="N299" s="42"/>
      <c r="O299" s="42"/>
      <c r="P299" s="42"/>
      <c r="Q299" s="42"/>
      <c r="R299" s="42"/>
      <c r="S299" s="42"/>
      <c r="T299" s="42"/>
      <c r="U299" s="42"/>
      <c r="V299" s="42"/>
      <c r="W299" s="42"/>
      <c r="X299" s="42"/>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c r="BM299" s="42"/>
      <c r="BN299" s="42"/>
      <c r="BO299" s="42"/>
      <c r="BP299" s="42"/>
      <c r="BQ299" s="42"/>
      <c r="BR299" s="42"/>
      <c r="BS299" s="42"/>
      <c r="BT299" s="42"/>
      <c r="BU299" s="42"/>
      <c r="BV299" s="42"/>
      <c r="BW299" s="42"/>
      <c r="BX299" s="42"/>
      <c r="BY299" s="42"/>
    </row>
    <row r="300" spans="1:77" ht="15.75" customHeight="1">
      <c r="A300" s="42"/>
      <c r="B300" s="42"/>
      <c r="C300" s="42"/>
      <c r="D300" s="42"/>
      <c r="E300" s="42"/>
      <c r="F300" s="42"/>
      <c r="G300" s="42"/>
      <c r="H300" s="42"/>
      <c r="I300" s="42"/>
      <c r="J300" s="42"/>
      <c r="K300" s="42"/>
      <c r="L300" s="42"/>
      <c r="M300" s="42"/>
      <c r="N300" s="42"/>
      <c r="O300" s="42"/>
      <c r="P300" s="42"/>
      <c r="Q300" s="42"/>
      <c r="R300" s="42"/>
      <c r="S300" s="42"/>
      <c r="T300" s="42"/>
      <c r="U300" s="42"/>
      <c r="V300" s="42"/>
      <c r="W300" s="42"/>
      <c r="X300" s="42"/>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row>
    <row r="301" spans="1:77" ht="15.75" customHeight="1">
      <c r="A301" s="42"/>
      <c r="B301" s="42"/>
      <c r="C301" s="42"/>
      <c r="D301" s="42"/>
      <c r="E301" s="42"/>
      <c r="F301" s="42"/>
      <c r="G301" s="42"/>
      <c r="H301" s="42"/>
      <c r="I301" s="42"/>
      <c r="J301" s="42"/>
      <c r="K301" s="42"/>
      <c r="L301" s="42"/>
      <c r="M301" s="42"/>
      <c r="N301" s="42"/>
      <c r="O301" s="42"/>
      <c r="P301" s="42"/>
      <c r="Q301" s="42"/>
      <c r="R301" s="42"/>
      <c r="S301" s="42"/>
      <c r="T301" s="42"/>
      <c r="U301" s="42"/>
      <c r="V301" s="42"/>
      <c r="W301" s="42"/>
      <c r="X301" s="42"/>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row>
    <row r="302" spans="1:77" ht="15.75" customHeight="1">
      <c r="A302" s="42"/>
      <c r="B302" s="42"/>
      <c r="C302" s="42"/>
      <c r="D302" s="42"/>
      <c r="E302" s="42"/>
      <c r="F302" s="42"/>
      <c r="G302" s="42"/>
      <c r="H302" s="42"/>
      <c r="I302" s="42"/>
      <c r="J302" s="42"/>
      <c r="K302" s="42"/>
      <c r="L302" s="42"/>
      <c r="M302" s="42"/>
      <c r="N302" s="42"/>
      <c r="O302" s="42"/>
      <c r="P302" s="42"/>
      <c r="Q302" s="42"/>
      <c r="R302" s="42"/>
      <c r="S302" s="42"/>
      <c r="T302" s="42"/>
      <c r="U302" s="42"/>
      <c r="V302" s="42"/>
      <c r="W302" s="42"/>
      <c r="X302" s="42"/>
      <c r="Y302" s="42"/>
      <c r="Z302" s="42"/>
      <c r="AA302" s="42"/>
      <c r="AB302" s="42"/>
      <c r="AC302" s="42"/>
      <c r="AD302" s="42"/>
      <c r="AE302" s="42"/>
      <c r="AF302" s="42"/>
      <c r="AG302" s="42"/>
      <c r="AH302" s="42"/>
      <c r="AI302" s="42"/>
      <c r="AJ302" s="42"/>
      <c r="AK302" s="42"/>
      <c r="AL302" s="42"/>
      <c r="AM302" s="42"/>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c r="BM302" s="42"/>
      <c r="BN302" s="42"/>
      <c r="BO302" s="42"/>
      <c r="BP302" s="42"/>
      <c r="BQ302" s="42"/>
      <c r="BR302" s="42"/>
      <c r="BS302" s="42"/>
      <c r="BT302" s="42"/>
      <c r="BU302" s="42"/>
      <c r="BV302" s="42"/>
      <c r="BW302" s="42"/>
      <c r="BX302" s="42"/>
      <c r="BY302" s="42"/>
    </row>
    <row r="303" spans="1:77" ht="15.75" customHeight="1">
      <c r="A303" s="42"/>
      <c r="B303" s="42"/>
      <c r="C303" s="42"/>
      <c r="D303" s="42"/>
      <c r="E303" s="42"/>
      <c r="F303" s="42"/>
      <c r="G303" s="42"/>
      <c r="H303" s="42"/>
      <c r="I303" s="42"/>
      <c r="J303" s="42"/>
      <c r="K303" s="42"/>
      <c r="L303" s="42"/>
      <c r="M303" s="42"/>
      <c r="N303" s="42"/>
      <c r="O303" s="42"/>
      <c r="P303" s="42"/>
      <c r="Q303" s="42"/>
      <c r="R303" s="42"/>
      <c r="S303" s="42"/>
      <c r="T303" s="42"/>
      <c r="U303" s="42"/>
      <c r="V303" s="42"/>
      <c r="W303" s="42"/>
      <c r="X303" s="42"/>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c r="AU303" s="42"/>
      <c r="AV303" s="42"/>
      <c r="AW303" s="42"/>
      <c r="AX303" s="42"/>
      <c r="AY303" s="42"/>
      <c r="AZ303" s="42"/>
      <c r="BA303" s="42"/>
      <c r="BB303" s="42"/>
      <c r="BC303" s="42"/>
      <c r="BD303" s="42"/>
      <c r="BE303" s="42"/>
      <c r="BF303" s="42"/>
      <c r="BG303" s="42"/>
      <c r="BH303" s="42"/>
      <c r="BI303" s="42"/>
      <c r="BJ303" s="42"/>
      <c r="BK303" s="42"/>
      <c r="BL303" s="42"/>
      <c r="BM303" s="42"/>
      <c r="BN303" s="42"/>
      <c r="BO303" s="42"/>
      <c r="BP303" s="42"/>
      <c r="BQ303" s="42"/>
      <c r="BR303" s="42"/>
      <c r="BS303" s="42"/>
      <c r="BT303" s="42"/>
      <c r="BU303" s="42"/>
      <c r="BV303" s="42"/>
      <c r="BW303" s="42"/>
      <c r="BX303" s="42"/>
      <c r="BY303" s="42"/>
    </row>
    <row r="304" spans="1:77" ht="15.75" customHeight="1">
      <c r="A304" s="42"/>
      <c r="B304" s="42"/>
      <c r="C304" s="42"/>
      <c r="D304" s="42"/>
      <c r="E304" s="42"/>
      <c r="F304" s="42"/>
      <c r="G304" s="42"/>
      <c r="H304" s="42"/>
      <c r="I304" s="42"/>
      <c r="J304" s="42"/>
      <c r="K304" s="42"/>
      <c r="L304" s="42"/>
      <c r="M304" s="42"/>
      <c r="N304" s="42"/>
      <c r="O304" s="42"/>
      <c r="P304" s="42"/>
      <c r="Q304" s="42"/>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c r="BM304" s="42"/>
      <c r="BN304" s="42"/>
      <c r="BO304" s="42"/>
      <c r="BP304" s="42"/>
      <c r="BQ304" s="42"/>
      <c r="BR304" s="42"/>
      <c r="BS304" s="42"/>
      <c r="BT304" s="42"/>
      <c r="BU304" s="42"/>
      <c r="BV304" s="42"/>
      <c r="BW304" s="42"/>
      <c r="BX304" s="42"/>
      <c r="BY304" s="42"/>
    </row>
    <row r="305" spans="1:77" ht="15.75" customHeight="1">
      <c r="A305" s="42"/>
      <c r="B305" s="42"/>
      <c r="C305" s="42"/>
      <c r="D305" s="42"/>
      <c r="E305" s="42"/>
      <c r="F305" s="42"/>
      <c r="G305" s="42"/>
      <c r="H305" s="42"/>
      <c r="I305" s="42"/>
      <c r="J305" s="42"/>
      <c r="K305" s="42"/>
      <c r="L305" s="42"/>
      <c r="M305" s="42"/>
      <c r="N305" s="42"/>
      <c r="O305" s="42"/>
      <c r="P305" s="42"/>
      <c r="Q305" s="42"/>
      <c r="R305" s="42"/>
      <c r="S305" s="42"/>
      <c r="T305" s="42"/>
      <c r="U305" s="42"/>
      <c r="V305" s="42"/>
      <c r="W305" s="42"/>
      <c r="X305" s="42"/>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row>
    <row r="306" spans="1:77" ht="15.75" customHeight="1">
      <c r="A306" s="42"/>
      <c r="B306" s="42"/>
      <c r="C306" s="42"/>
      <c r="D306" s="42"/>
      <c r="E306" s="42"/>
      <c r="F306" s="42"/>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row>
    <row r="307" spans="1:77" ht="15.75" customHeight="1">
      <c r="A307" s="42"/>
      <c r="B307" s="42"/>
      <c r="C307" s="42"/>
      <c r="D307" s="42"/>
      <c r="E307" s="42"/>
      <c r="F307" s="42"/>
      <c r="G307" s="42"/>
      <c r="H307" s="42"/>
      <c r="I307" s="42"/>
      <c r="J307" s="42"/>
      <c r="K307" s="42"/>
      <c r="L307" s="42"/>
      <c r="M307" s="42"/>
      <c r="N307" s="42"/>
      <c r="O307" s="42"/>
      <c r="P307" s="42"/>
      <c r="Q307" s="42"/>
      <c r="R307" s="42"/>
      <c r="S307" s="42"/>
      <c r="T307" s="42"/>
      <c r="U307" s="42"/>
      <c r="V307" s="42"/>
      <c r="W307" s="42"/>
      <c r="X307" s="42"/>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row>
    <row r="308" spans="1:77" ht="15.75" customHeight="1">
      <c r="A308" s="42"/>
      <c r="B308" s="42"/>
      <c r="C308" s="42"/>
      <c r="D308" s="42"/>
      <c r="E308" s="42"/>
      <c r="F308" s="42"/>
      <c r="G308" s="42"/>
      <c r="H308" s="42"/>
      <c r="I308" s="42"/>
      <c r="J308" s="42"/>
      <c r="K308" s="42"/>
      <c r="L308" s="42"/>
      <c r="M308" s="42"/>
      <c r="N308" s="42"/>
      <c r="O308" s="42"/>
      <c r="P308" s="42"/>
      <c r="Q308" s="42"/>
      <c r="R308" s="42"/>
      <c r="S308" s="42"/>
      <c r="T308" s="42"/>
      <c r="U308" s="42"/>
      <c r="V308" s="42"/>
      <c r="W308" s="42"/>
      <c r="X308" s="42"/>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c r="BM308" s="42"/>
      <c r="BN308" s="42"/>
      <c r="BO308" s="42"/>
      <c r="BP308" s="42"/>
      <c r="BQ308" s="42"/>
      <c r="BR308" s="42"/>
      <c r="BS308" s="42"/>
      <c r="BT308" s="42"/>
      <c r="BU308" s="42"/>
      <c r="BV308" s="42"/>
      <c r="BW308" s="42"/>
      <c r="BX308" s="42"/>
      <c r="BY308" s="42"/>
    </row>
    <row r="309" spans="1:77" ht="15.75" customHeight="1">
      <c r="A309" s="42"/>
      <c r="B309" s="42"/>
      <c r="C309" s="42"/>
      <c r="D309" s="42"/>
      <c r="E309" s="42"/>
      <c r="F309" s="42"/>
      <c r="G309" s="42"/>
      <c r="H309" s="42"/>
      <c r="I309" s="42"/>
      <c r="J309" s="42"/>
      <c r="K309" s="42"/>
      <c r="L309" s="42"/>
      <c r="M309" s="42"/>
      <c r="N309" s="42"/>
      <c r="O309" s="42"/>
      <c r="P309" s="42"/>
      <c r="Q309" s="42"/>
      <c r="R309" s="42"/>
      <c r="S309" s="42"/>
      <c r="T309" s="42"/>
      <c r="U309" s="42"/>
      <c r="V309" s="42"/>
      <c r="W309" s="42"/>
      <c r="X309" s="42"/>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c r="BM309" s="42"/>
      <c r="BN309" s="42"/>
      <c r="BO309" s="42"/>
      <c r="BP309" s="42"/>
      <c r="BQ309" s="42"/>
      <c r="BR309" s="42"/>
      <c r="BS309" s="42"/>
      <c r="BT309" s="42"/>
      <c r="BU309" s="42"/>
      <c r="BV309" s="42"/>
      <c r="BW309" s="42"/>
      <c r="BX309" s="42"/>
      <c r="BY309" s="42"/>
    </row>
    <row r="310" spans="1:77" ht="15.75" customHeight="1">
      <c r="A310" s="42"/>
      <c r="B310" s="42"/>
      <c r="C310" s="42"/>
      <c r="D310" s="42"/>
      <c r="E310" s="42"/>
      <c r="F310" s="42"/>
      <c r="G310" s="42"/>
      <c r="H310" s="42"/>
      <c r="I310" s="42"/>
      <c r="J310" s="42"/>
      <c r="K310" s="42"/>
      <c r="L310" s="42"/>
      <c r="M310" s="42"/>
      <c r="N310" s="42"/>
      <c r="O310" s="42"/>
      <c r="P310" s="42"/>
      <c r="Q310" s="42"/>
      <c r="R310" s="42"/>
      <c r="S310" s="42"/>
      <c r="T310" s="42"/>
      <c r="U310" s="42"/>
      <c r="V310" s="42"/>
      <c r="W310" s="42"/>
      <c r="X310" s="42"/>
      <c r="Y310" s="42"/>
      <c r="Z310" s="42"/>
      <c r="AA310" s="42"/>
      <c r="AB310" s="42"/>
      <c r="AC310" s="42"/>
      <c r="AD310" s="42"/>
      <c r="AE310" s="42"/>
      <c r="AF310" s="42"/>
      <c r="AG310" s="42"/>
      <c r="AH310" s="42"/>
      <c r="AI310" s="42"/>
      <c r="AJ310" s="42"/>
      <c r="AK310" s="42"/>
      <c r="AL310" s="42"/>
      <c r="AM310" s="42"/>
      <c r="AN310" s="42"/>
      <c r="AO310" s="42"/>
      <c r="AP310" s="42"/>
      <c r="AQ310" s="42"/>
      <c r="AR310" s="42"/>
      <c r="AS310" s="42"/>
      <c r="AT310" s="42"/>
      <c r="AU310" s="42"/>
      <c r="AV310" s="42"/>
      <c r="AW310" s="42"/>
      <c r="AX310" s="42"/>
      <c r="AY310" s="42"/>
      <c r="AZ310" s="42"/>
      <c r="BA310" s="42"/>
      <c r="BB310" s="42"/>
      <c r="BC310" s="42"/>
      <c r="BD310" s="42"/>
      <c r="BE310" s="42"/>
      <c r="BF310" s="42"/>
      <c r="BG310" s="42"/>
      <c r="BH310" s="42"/>
      <c r="BI310" s="42"/>
      <c r="BJ310" s="42"/>
      <c r="BK310" s="42"/>
      <c r="BL310" s="42"/>
      <c r="BM310" s="42"/>
      <c r="BN310" s="42"/>
      <c r="BO310" s="42"/>
      <c r="BP310" s="42"/>
      <c r="BQ310" s="42"/>
      <c r="BR310" s="42"/>
      <c r="BS310" s="42"/>
      <c r="BT310" s="42"/>
      <c r="BU310" s="42"/>
      <c r="BV310" s="42"/>
      <c r="BW310" s="42"/>
      <c r="BX310" s="42"/>
      <c r="BY310" s="42"/>
    </row>
    <row r="311" spans="1:77" ht="15.75" customHeight="1">
      <c r="A311" s="42"/>
      <c r="B311" s="42"/>
      <c r="C311" s="42"/>
      <c r="D311" s="42"/>
      <c r="E311" s="42"/>
      <c r="F311" s="42"/>
      <c r="G311" s="42"/>
      <c r="H311" s="42"/>
      <c r="I311" s="42"/>
      <c r="J311" s="42"/>
      <c r="K311" s="42"/>
      <c r="L311" s="42"/>
      <c r="M311" s="42"/>
      <c r="N311" s="42"/>
      <c r="O311" s="42"/>
      <c r="P311" s="42"/>
      <c r="Q311" s="42"/>
      <c r="R311" s="42"/>
      <c r="S311" s="42"/>
      <c r="T311" s="42"/>
      <c r="U311" s="42"/>
      <c r="V311" s="42"/>
      <c r="W311" s="42"/>
      <c r="X311" s="42"/>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row>
    <row r="312" spans="1:77" ht="15.75" customHeight="1">
      <c r="A312" s="42"/>
      <c r="B312" s="42"/>
      <c r="C312" s="42"/>
      <c r="D312" s="42"/>
      <c r="E312" s="42"/>
      <c r="F312" s="42"/>
      <c r="G312" s="42"/>
      <c r="H312" s="42"/>
      <c r="I312" s="42"/>
      <c r="J312" s="42"/>
      <c r="K312" s="42"/>
      <c r="L312" s="42"/>
      <c r="M312" s="42"/>
      <c r="N312" s="42"/>
      <c r="O312" s="42"/>
      <c r="P312" s="42"/>
      <c r="Q312" s="42"/>
      <c r="R312" s="42"/>
      <c r="S312" s="42"/>
      <c r="T312" s="42"/>
      <c r="U312" s="42"/>
      <c r="V312" s="42"/>
      <c r="W312" s="42"/>
      <c r="X312" s="42"/>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c r="BK312" s="42"/>
      <c r="BL312" s="42"/>
      <c r="BM312" s="42"/>
      <c r="BN312" s="42"/>
      <c r="BO312" s="42"/>
      <c r="BP312" s="42"/>
      <c r="BQ312" s="42"/>
      <c r="BR312" s="42"/>
      <c r="BS312" s="42"/>
      <c r="BT312" s="42"/>
      <c r="BU312" s="42"/>
      <c r="BV312" s="42"/>
      <c r="BW312" s="42"/>
      <c r="BX312" s="42"/>
      <c r="BY312" s="42"/>
    </row>
    <row r="313" spans="1:77" ht="15.75" customHeight="1">
      <c r="A313" s="42"/>
      <c r="B313" s="42"/>
      <c r="C313" s="42"/>
      <c r="D313" s="42"/>
      <c r="E313" s="42"/>
      <c r="F313" s="42"/>
      <c r="G313" s="42"/>
      <c r="H313" s="42"/>
      <c r="I313" s="42"/>
      <c r="J313" s="42"/>
      <c r="K313" s="42"/>
      <c r="L313" s="42"/>
      <c r="M313" s="42"/>
      <c r="N313" s="42"/>
      <c r="O313" s="42"/>
      <c r="P313" s="42"/>
      <c r="Q313" s="42"/>
      <c r="R313" s="42"/>
      <c r="S313" s="42"/>
      <c r="T313" s="42"/>
      <c r="U313" s="42"/>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c r="BM313" s="42"/>
      <c r="BN313" s="42"/>
      <c r="BO313" s="42"/>
      <c r="BP313" s="42"/>
      <c r="BQ313" s="42"/>
      <c r="BR313" s="42"/>
      <c r="BS313" s="42"/>
      <c r="BT313" s="42"/>
      <c r="BU313" s="42"/>
      <c r="BV313" s="42"/>
      <c r="BW313" s="42"/>
      <c r="BX313" s="42"/>
      <c r="BY313" s="42"/>
    </row>
    <row r="314" spans="1:77" ht="15.75" customHeight="1">
      <c r="A314" s="42"/>
      <c r="B314" s="42"/>
      <c r="C314" s="42"/>
      <c r="D314" s="42"/>
      <c r="E314" s="42"/>
      <c r="F314" s="42"/>
      <c r="G314" s="42"/>
      <c r="H314" s="42"/>
      <c r="I314" s="42"/>
      <c r="J314" s="42"/>
      <c r="K314" s="42"/>
      <c r="L314" s="42"/>
      <c r="M314" s="42"/>
      <c r="N314" s="42"/>
      <c r="O314" s="42"/>
      <c r="P314" s="42"/>
      <c r="Q314" s="42"/>
      <c r="R314" s="42"/>
      <c r="S314" s="42"/>
      <c r="T314" s="42"/>
      <c r="U314" s="42"/>
      <c r="V314" s="42"/>
      <c r="W314" s="42"/>
      <c r="X314" s="42"/>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c r="BK314" s="42"/>
      <c r="BL314" s="42"/>
      <c r="BM314" s="42"/>
      <c r="BN314" s="42"/>
      <c r="BO314" s="42"/>
      <c r="BP314" s="42"/>
      <c r="BQ314" s="42"/>
      <c r="BR314" s="42"/>
      <c r="BS314" s="42"/>
      <c r="BT314" s="42"/>
      <c r="BU314" s="42"/>
      <c r="BV314" s="42"/>
      <c r="BW314" s="42"/>
      <c r="BX314" s="42"/>
      <c r="BY314" s="42"/>
    </row>
    <row r="315" spans="1:77" ht="15.75" customHeight="1">
      <c r="A315" s="42"/>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row>
    <row r="316" spans="1:77" ht="15.75" customHeight="1">
      <c r="A316" s="42"/>
      <c r="B316" s="42"/>
      <c r="C316" s="42"/>
      <c r="D316" s="42"/>
      <c r="E316" s="42"/>
      <c r="F316" s="42"/>
      <c r="G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row>
    <row r="317" spans="1:77" ht="15.75" customHeight="1">
      <c r="A317" s="42"/>
      <c r="B317" s="42"/>
      <c r="C317" s="42"/>
      <c r="D317" s="42"/>
      <c r="E317" s="42"/>
      <c r="F317" s="42"/>
      <c r="G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c r="BM317" s="42"/>
      <c r="BN317" s="42"/>
      <c r="BO317" s="42"/>
      <c r="BP317" s="42"/>
      <c r="BQ317" s="42"/>
      <c r="BR317" s="42"/>
      <c r="BS317" s="42"/>
      <c r="BT317" s="42"/>
      <c r="BU317" s="42"/>
      <c r="BV317" s="42"/>
      <c r="BW317" s="42"/>
      <c r="BX317" s="42"/>
      <c r="BY317" s="42"/>
    </row>
    <row r="318" spans="1:77" ht="15.75" customHeight="1">
      <c r="A318" s="42"/>
      <c r="B318" s="42"/>
      <c r="C318" s="42"/>
      <c r="D318" s="42"/>
      <c r="E318" s="42"/>
      <c r="F318" s="42"/>
      <c r="G318" s="42"/>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row>
    <row r="319" spans="1:77" ht="15.75" customHeight="1">
      <c r="A319" s="42"/>
      <c r="B319" s="42"/>
      <c r="C319" s="42"/>
      <c r="D319" s="42"/>
      <c r="E319" s="42"/>
      <c r="F319" s="42"/>
      <c r="G319" s="42"/>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BQ319" s="42"/>
      <c r="BR319" s="42"/>
      <c r="BS319" s="42"/>
      <c r="BT319" s="42"/>
      <c r="BU319" s="42"/>
      <c r="BV319" s="42"/>
      <c r="BW319" s="42"/>
      <c r="BX319" s="42"/>
      <c r="BY319" s="42"/>
    </row>
    <row r="320" spans="1:77" ht="15.75" customHeight="1">
      <c r="A320" s="42"/>
      <c r="B320" s="42"/>
      <c r="C320" s="42"/>
      <c r="D320" s="42"/>
      <c r="E320" s="42"/>
      <c r="F320" s="42"/>
      <c r="G320" s="42"/>
      <c r="H320" s="42"/>
      <c r="I320" s="42"/>
      <c r="J320" s="42"/>
      <c r="K320" s="42"/>
      <c r="L320" s="42"/>
      <c r="M320" s="42"/>
      <c r="N320" s="42"/>
      <c r="O320" s="42"/>
      <c r="P320" s="42"/>
      <c r="Q320" s="42"/>
      <c r="R320" s="42"/>
      <c r="S320" s="42"/>
      <c r="T320" s="42"/>
      <c r="U320" s="42"/>
      <c r="V320" s="42"/>
      <c r="W320" s="42"/>
      <c r="X320" s="42"/>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row>
    <row r="321" spans="1:77" ht="15.75" customHeight="1">
      <c r="A321" s="42"/>
      <c r="B321" s="42"/>
      <c r="C321" s="42"/>
      <c r="D321" s="42"/>
      <c r="E321" s="42"/>
      <c r="F321" s="42"/>
      <c r="G321" s="42"/>
      <c r="H321" s="42"/>
      <c r="I321" s="42"/>
      <c r="J321" s="42"/>
      <c r="K321" s="42"/>
      <c r="L321" s="42"/>
      <c r="M321" s="42"/>
      <c r="N321" s="42"/>
      <c r="O321" s="42"/>
      <c r="P321" s="42"/>
      <c r="Q321" s="42"/>
      <c r="R321" s="42"/>
      <c r="S321" s="42"/>
      <c r="T321" s="42"/>
      <c r="U321" s="42"/>
      <c r="V321" s="42"/>
      <c r="W321" s="42"/>
      <c r="X321" s="42"/>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row>
    <row r="322" spans="1:77" ht="15.75" customHeight="1">
      <c r="A322" s="42"/>
      <c r="B322" s="42"/>
      <c r="C322" s="42"/>
      <c r="D322" s="42"/>
      <c r="E322" s="42"/>
      <c r="F322" s="42"/>
      <c r="G322" s="42"/>
      <c r="H322" s="42"/>
      <c r="I322" s="42"/>
      <c r="J322" s="42"/>
      <c r="K322" s="42"/>
      <c r="L322" s="42"/>
      <c r="M322" s="42"/>
      <c r="N322" s="42"/>
      <c r="O322" s="42"/>
      <c r="P322" s="42"/>
      <c r="Q322" s="42"/>
      <c r="R322" s="42"/>
      <c r="S322" s="42"/>
      <c r="T322" s="42"/>
      <c r="U322" s="42"/>
      <c r="V322" s="42"/>
      <c r="W322" s="42"/>
      <c r="X322" s="42"/>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c r="BP322" s="42"/>
      <c r="BQ322" s="42"/>
      <c r="BR322" s="42"/>
      <c r="BS322" s="42"/>
      <c r="BT322" s="42"/>
      <c r="BU322" s="42"/>
      <c r="BV322" s="42"/>
      <c r="BW322" s="42"/>
      <c r="BX322" s="42"/>
      <c r="BY322" s="42"/>
    </row>
    <row r="323" spans="1:77" ht="15.75" customHeight="1">
      <c r="A323" s="42"/>
      <c r="B323" s="42"/>
      <c r="C323" s="42"/>
      <c r="D323" s="42"/>
      <c r="E323" s="42"/>
      <c r="F323" s="42"/>
      <c r="G323" s="42"/>
      <c r="H323" s="42"/>
      <c r="I323" s="42"/>
      <c r="J323" s="42"/>
      <c r="K323" s="42"/>
      <c r="L323" s="42"/>
      <c r="M323" s="42"/>
      <c r="N323" s="42"/>
      <c r="O323" s="42"/>
      <c r="P323" s="42"/>
      <c r="Q323" s="42"/>
      <c r="R323" s="42"/>
      <c r="S323" s="42"/>
      <c r="T323" s="42"/>
      <c r="U323" s="42"/>
      <c r="V323" s="42"/>
      <c r="W323" s="42"/>
      <c r="X323" s="42"/>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c r="BM323" s="42"/>
      <c r="BN323" s="42"/>
      <c r="BO323" s="42"/>
      <c r="BP323" s="42"/>
      <c r="BQ323" s="42"/>
      <c r="BR323" s="42"/>
      <c r="BS323" s="42"/>
      <c r="BT323" s="42"/>
      <c r="BU323" s="42"/>
      <c r="BV323" s="42"/>
      <c r="BW323" s="42"/>
      <c r="BX323" s="42"/>
      <c r="BY323" s="42"/>
    </row>
    <row r="324" spans="1:77" ht="15.75" customHeight="1">
      <c r="A324" s="42"/>
      <c r="B324" s="42"/>
      <c r="C324" s="42"/>
      <c r="D324" s="42"/>
      <c r="E324" s="42"/>
      <c r="F324" s="42"/>
      <c r="G324" s="42"/>
      <c r="H324" s="42"/>
      <c r="I324" s="42"/>
      <c r="J324" s="42"/>
      <c r="K324" s="42"/>
      <c r="L324" s="42"/>
      <c r="M324" s="42"/>
      <c r="N324" s="42"/>
      <c r="O324" s="42"/>
      <c r="P324" s="42"/>
      <c r="Q324" s="42"/>
      <c r="R324" s="42"/>
      <c r="S324" s="42"/>
      <c r="T324" s="42"/>
      <c r="U324" s="42"/>
      <c r="V324" s="42"/>
      <c r="W324" s="42"/>
      <c r="X324" s="42"/>
      <c r="Y324" s="42"/>
      <c r="Z324" s="42"/>
      <c r="AA324" s="42"/>
      <c r="AB324" s="42"/>
      <c r="AC324" s="42"/>
      <c r="AD324" s="42"/>
      <c r="AE324" s="42"/>
      <c r="AF324" s="42"/>
      <c r="AG324" s="42"/>
      <c r="AH324" s="42"/>
      <c r="AI324" s="42"/>
      <c r="AJ324" s="42"/>
      <c r="AK324" s="42"/>
      <c r="AL324" s="42"/>
      <c r="AM324" s="42"/>
      <c r="AN324" s="42"/>
      <c r="AO324" s="42"/>
      <c r="AP324" s="42"/>
      <c r="AQ324" s="42"/>
      <c r="AR324" s="42"/>
      <c r="AS324" s="42"/>
      <c r="AT324" s="42"/>
      <c r="AU324" s="42"/>
      <c r="AV324" s="42"/>
      <c r="AW324" s="42"/>
      <c r="AX324" s="42"/>
      <c r="AY324" s="42"/>
      <c r="AZ324" s="42"/>
      <c r="BA324" s="42"/>
      <c r="BB324" s="42"/>
      <c r="BC324" s="42"/>
      <c r="BD324" s="42"/>
      <c r="BE324" s="42"/>
      <c r="BF324" s="42"/>
      <c r="BG324" s="42"/>
      <c r="BH324" s="42"/>
      <c r="BI324" s="42"/>
      <c r="BJ324" s="42"/>
      <c r="BK324" s="42"/>
      <c r="BL324" s="42"/>
      <c r="BM324" s="42"/>
      <c r="BN324" s="42"/>
      <c r="BO324" s="42"/>
      <c r="BP324" s="42"/>
      <c r="BQ324" s="42"/>
      <c r="BR324" s="42"/>
      <c r="BS324" s="42"/>
      <c r="BT324" s="42"/>
      <c r="BU324" s="42"/>
      <c r="BV324" s="42"/>
      <c r="BW324" s="42"/>
      <c r="BX324" s="42"/>
      <c r="BY324" s="42"/>
    </row>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G13:AV13"/>
    <mergeCell ref="AE11:BA11"/>
    <mergeCell ref="E8:BE8"/>
    <mergeCell ref="E9:BE9"/>
    <mergeCell ref="E7:BE7"/>
    <mergeCell ref="I11:AD13"/>
    <mergeCell ref="AE13:AF13"/>
    <mergeCell ref="E11:H13"/>
    <mergeCell ref="AX12:BA14"/>
    <mergeCell ref="BB12:BC14"/>
    <mergeCell ref="BD12:BE14"/>
    <mergeCell ref="BA1:BE1"/>
    <mergeCell ref="BA2:BE2"/>
    <mergeCell ref="BA3:BE3"/>
    <mergeCell ref="BA4:BE4"/>
    <mergeCell ref="D1:AZ4"/>
    <mergeCell ref="A1:C4"/>
    <mergeCell ref="A6:BE6"/>
    <mergeCell ref="E16:E19"/>
    <mergeCell ref="F16:F19"/>
    <mergeCell ref="G14:G15"/>
    <mergeCell ref="H14:H15"/>
    <mergeCell ref="H16:H19"/>
    <mergeCell ref="I16:I19"/>
    <mergeCell ref="AF14:AF15"/>
    <mergeCell ref="AE14:AE15"/>
    <mergeCell ref="AC16:AC19"/>
    <mergeCell ref="AD16:AD19"/>
    <mergeCell ref="A7:D7"/>
    <mergeCell ref="A8:D8"/>
    <mergeCell ref="A9:D9"/>
    <mergeCell ref="BB11:BE11"/>
    <mergeCell ref="AY16:AY19"/>
    <mergeCell ref="AX16:AX19"/>
    <mergeCell ref="AZ16:AZ19"/>
    <mergeCell ref="BA16:BA19"/>
    <mergeCell ref="D14:D15"/>
    <mergeCell ref="J14:AA14"/>
    <mergeCell ref="AS14:AV14"/>
    <mergeCell ref="AC14:AC15"/>
    <mergeCell ref="AD14:AD15"/>
    <mergeCell ref="I14:I15"/>
    <mergeCell ref="E14:E15"/>
    <mergeCell ref="F14:F15"/>
    <mergeCell ref="B14:B15"/>
    <mergeCell ref="A11:B13"/>
    <mergeCell ref="A14:A15"/>
    <mergeCell ref="C14:C15"/>
    <mergeCell ref="A16:A19"/>
    <mergeCell ref="B16:B19"/>
    <mergeCell ref="C11:D13"/>
  </mergeCells>
  <conditionalFormatting sqref="AD16 BA16">
    <cfRule type="containsText" dxfId="470" priority="1" operator="containsText" text="Zona de Riesgo Extrema">
      <formula>NOT(ISERROR(SEARCH(("Zona de Riesgo Extrema"),(AD16))))</formula>
    </cfRule>
  </conditionalFormatting>
  <conditionalFormatting sqref="AD16 BA16">
    <cfRule type="containsText" dxfId="469" priority="2" operator="containsText" text="Zona de Riesgo Alta">
      <formula>NOT(ISERROR(SEARCH(("Zona de Riesgo Alta"),(AD16))))</formula>
    </cfRule>
  </conditionalFormatting>
  <conditionalFormatting sqref="I16 AY16">
    <cfRule type="containsText" dxfId="468" priority="3" operator="containsText" text="5 - Casi seguro">
      <formula>NOT(ISERROR(SEARCH(("5 - Casi seguro"),(I16))))</formula>
    </cfRule>
  </conditionalFormatting>
  <conditionalFormatting sqref="I16 AY16">
    <cfRule type="cellIs" dxfId="467" priority="4" operator="equal">
      <formula>"1 - Rara vez"</formula>
    </cfRule>
  </conditionalFormatting>
  <conditionalFormatting sqref="I16 AY16">
    <cfRule type="cellIs" dxfId="466" priority="5" operator="equal">
      <formula>"2 - Improbable"</formula>
    </cfRule>
  </conditionalFormatting>
  <conditionalFormatting sqref="I16 AY16">
    <cfRule type="cellIs" dxfId="465" priority="6" operator="equal">
      <formula>"3 - Posible"</formula>
    </cfRule>
  </conditionalFormatting>
  <conditionalFormatting sqref="I16 AY16">
    <cfRule type="cellIs" dxfId="464" priority="7" operator="equal">
      <formula>"4 - Probable"</formula>
    </cfRule>
  </conditionalFormatting>
  <conditionalFormatting sqref="AD16 BA16">
    <cfRule type="cellIs" dxfId="463" priority="8" operator="equal">
      <formula>"Zona de Riesgo Baja"</formula>
    </cfRule>
  </conditionalFormatting>
  <conditionalFormatting sqref="AD16 BA16">
    <cfRule type="cellIs" dxfId="462" priority="9" operator="equal">
      <formula>"Zona de Riesgo Moderada"</formula>
    </cfRule>
  </conditionalFormatting>
  <conditionalFormatting sqref="AD16 BA16">
    <cfRule type="cellIs" dxfId="461" priority="10" operator="equal">
      <formula>"Zona de Riesgo Alta"</formula>
    </cfRule>
  </conditionalFormatting>
  <conditionalFormatting sqref="AC16 AZ16">
    <cfRule type="containsText" dxfId="460" priority="11" operator="containsText" text="4 - Mayor">
      <formula>NOT(ISERROR(SEARCH(("4 - Mayor"),(AC16))))</formula>
    </cfRule>
  </conditionalFormatting>
  <conditionalFormatting sqref="AC16 AZ16">
    <cfRule type="containsText" dxfId="459" priority="12" operator="containsText" text="5 - Catastrófico">
      <formula>NOT(ISERROR(SEARCH(("5 - Catastrófico"),(AC16))))</formula>
    </cfRule>
  </conditionalFormatting>
  <conditionalFormatting sqref="AC16 AZ16">
    <cfRule type="containsText" dxfId="458" priority="13" operator="containsText" text="3 - Moderado">
      <formula>NOT(ISERROR(SEARCH(("3 - Moderado"),(AC16))))</formula>
    </cfRule>
  </conditionalFormatting>
  <dataValidations count="4">
    <dataValidation type="list" allowBlank="1" showInputMessage="1" showErrorMessage="1" prompt=" - " sqref="C16:C19" xr:uid="{00000000-0002-0000-0400-000000000000}">
      <formula1>$E$101:$E$118</formula1>
    </dataValidation>
    <dataValidation type="list" allowBlank="1" showInputMessage="1" showErrorMessage="1" prompt=" - " sqref="AC16 AZ16" xr:uid="{00000000-0002-0000-0400-000001000000}">
      <formula1>$G$108:$G$110</formula1>
    </dataValidation>
    <dataValidation type="list" allowBlank="1" showInputMessage="1" showErrorMessage="1" prompt=" - " sqref="A16" xr:uid="{00000000-0002-0000-0400-000002000000}">
      <formula1>$C$101:$C$114</formula1>
    </dataValidation>
    <dataValidation type="list" allowBlank="1" showInputMessage="1" showErrorMessage="1" prompt=" - " sqref="J16:AA19" xr:uid="{00000000-0002-0000-0400-000003000000}">
      <formula1>$I$123:$I$124</formula1>
    </dataValidation>
  </dataValidation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sheetPr>
  <dimension ref="A1:BI1000"/>
  <sheetViews>
    <sheetView topLeftCell="AM27" zoomScaleNormal="100" workbookViewId="0">
      <selection activeCell="AO27" sqref="AO27"/>
    </sheetView>
  </sheetViews>
  <sheetFormatPr baseColWidth="10" defaultColWidth="14.42578125" defaultRowHeight="15" customHeight="1"/>
  <cols>
    <col min="1" max="1" width="13.28515625" customWidth="1"/>
    <col min="2" max="2" width="6.85546875" customWidth="1"/>
    <col min="3" max="3" width="24" customWidth="1"/>
    <col min="4" max="4" width="41.5703125" customWidth="1"/>
    <col min="5" max="5" width="17.5703125" customWidth="1"/>
    <col min="6" max="6" width="35.140625" customWidth="1"/>
    <col min="7" max="7" width="32.85546875" customWidth="1"/>
    <col min="8" max="8" width="14.14062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customWidth="1"/>
    <col min="18" max="18" width="7.140625"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1.7109375" customWidth="1"/>
    <col min="39" max="39" width="88" customWidth="1"/>
    <col min="40" max="40" width="11.7109375" customWidth="1"/>
    <col min="41" max="41" width="57" customWidth="1"/>
    <col min="42" max="61" width="6.85546875" customWidth="1"/>
  </cols>
  <sheetData>
    <row r="1" spans="1:61" ht="30" customHeight="1">
      <c r="A1" s="483"/>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6"/>
      <c r="AQ1" s="16"/>
      <c r="AR1" s="16"/>
      <c r="AS1" s="16"/>
      <c r="AT1" s="16"/>
      <c r="AU1" s="16"/>
      <c r="AV1" s="16"/>
      <c r="AW1" s="16"/>
      <c r="AX1" s="16"/>
      <c r="AY1" s="16"/>
      <c r="AZ1" s="16"/>
      <c r="BA1" s="16"/>
      <c r="BB1" s="16"/>
      <c r="BC1" s="16"/>
      <c r="BD1" s="16"/>
      <c r="BE1" s="15"/>
      <c r="BF1" s="15"/>
      <c r="BG1" s="15"/>
      <c r="BH1" s="153"/>
      <c r="BI1" s="153"/>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6"/>
      <c r="AQ2" s="16"/>
      <c r="AR2" s="16"/>
      <c r="AS2" s="16"/>
      <c r="AT2" s="16"/>
      <c r="AU2" s="16"/>
      <c r="AV2" s="16"/>
      <c r="AW2" s="16"/>
      <c r="AX2" s="16"/>
      <c r="AY2" s="16"/>
      <c r="AZ2" s="16"/>
      <c r="BA2" s="16"/>
      <c r="BB2" s="16"/>
      <c r="BC2" s="16"/>
      <c r="BD2" s="16"/>
      <c r="BE2" s="15"/>
      <c r="BF2" s="15"/>
      <c r="BG2" s="15"/>
      <c r="BH2" s="153"/>
      <c r="BI2" s="153"/>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6"/>
      <c r="AQ3" s="16"/>
      <c r="AR3" s="16"/>
      <c r="AS3" s="16"/>
      <c r="AT3" s="16"/>
      <c r="AU3" s="16"/>
      <c r="AV3" s="16"/>
      <c r="AW3" s="16"/>
      <c r="AX3" s="16"/>
      <c r="AY3" s="16"/>
      <c r="AZ3" s="16"/>
      <c r="BA3" s="16"/>
      <c r="BB3" s="16"/>
      <c r="BC3" s="16"/>
      <c r="BD3" s="16"/>
      <c r="BE3" s="15"/>
      <c r="BF3" s="15"/>
      <c r="BG3" s="15"/>
      <c r="BH3" s="153"/>
      <c r="BI3" s="153"/>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6"/>
      <c r="AQ4" s="16"/>
      <c r="AR4" s="16"/>
      <c r="AS4" s="16"/>
      <c r="AT4" s="16"/>
      <c r="AU4" s="16"/>
      <c r="AV4" s="16"/>
      <c r="AW4" s="16"/>
      <c r="AX4" s="16"/>
      <c r="AY4" s="16"/>
      <c r="AZ4" s="16"/>
      <c r="BA4" s="16"/>
      <c r="BB4" s="16"/>
      <c r="BC4" s="16"/>
      <c r="BD4" s="16"/>
      <c r="BE4" s="15"/>
      <c r="BF4" s="15"/>
      <c r="BG4" s="15"/>
      <c r="BH4" s="153"/>
      <c r="BI4" s="153"/>
    </row>
    <row r="5" spans="1:61" ht="8.25" customHeight="1">
      <c r="A5" s="484"/>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6"/>
      <c r="AQ5" s="16"/>
      <c r="AR5" s="16"/>
      <c r="AS5" s="16"/>
      <c r="AT5" s="16"/>
      <c r="AU5" s="16"/>
      <c r="AV5" s="16"/>
      <c r="AW5" s="16"/>
      <c r="AX5" s="16"/>
      <c r="AY5" s="16"/>
      <c r="AZ5" s="16"/>
      <c r="BA5" s="16"/>
      <c r="BB5" s="16"/>
      <c r="BC5" s="16"/>
      <c r="BD5" s="16"/>
      <c r="BE5" s="15"/>
      <c r="BF5" s="15"/>
      <c r="BG5" s="15"/>
      <c r="BH5" s="15"/>
      <c r="BI5" s="15"/>
    </row>
    <row r="6" spans="1:61"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15"/>
      <c r="BG6" s="15"/>
      <c r="BH6" s="15"/>
      <c r="BI6" s="15"/>
    </row>
    <row r="7" spans="1:61" ht="30" customHeight="1">
      <c r="A7" s="441" t="s">
        <v>6</v>
      </c>
      <c r="B7" s="328"/>
      <c r="C7" s="328"/>
      <c r="D7" s="329"/>
      <c r="E7" s="485" t="s">
        <v>10</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52"/>
      <c r="AM7" s="160"/>
      <c r="AN7" s="160"/>
      <c r="AO7" s="161"/>
      <c r="AP7" s="16"/>
      <c r="AQ7" s="16"/>
      <c r="AR7" s="16"/>
      <c r="AS7" s="16"/>
      <c r="AT7" s="16"/>
      <c r="AU7" s="16"/>
      <c r="AV7" s="16"/>
      <c r="AW7" s="16"/>
      <c r="AX7" s="16"/>
      <c r="AY7" s="16"/>
      <c r="AZ7" s="16"/>
      <c r="BA7" s="16"/>
      <c r="BB7" s="16"/>
      <c r="BC7" s="16"/>
      <c r="BD7" s="16"/>
      <c r="BE7" s="15"/>
      <c r="BF7" s="15"/>
      <c r="BG7" s="15"/>
      <c r="BH7" s="15"/>
      <c r="BI7" s="15"/>
    </row>
    <row r="8" spans="1:61" ht="30" customHeight="1">
      <c r="A8" s="441" t="s">
        <v>8</v>
      </c>
      <c r="B8" s="328"/>
      <c r="C8" s="328"/>
      <c r="D8" s="329"/>
      <c r="E8" s="485" t="s">
        <v>380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52"/>
      <c r="AM8" s="160"/>
      <c r="AN8" s="160"/>
      <c r="AO8" s="161"/>
      <c r="AP8" s="16"/>
      <c r="AQ8" s="16"/>
      <c r="AR8" s="16"/>
      <c r="AS8" s="16"/>
      <c r="AT8" s="16"/>
      <c r="AU8" s="16"/>
      <c r="AV8" s="16"/>
      <c r="AW8" s="16"/>
      <c r="AX8" s="16"/>
      <c r="AY8" s="16"/>
      <c r="AZ8" s="16"/>
      <c r="BA8" s="16"/>
      <c r="BB8" s="16"/>
      <c r="BC8" s="16"/>
      <c r="BD8" s="16"/>
      <c r="BE8" s="15"/>
      <c r="BF8" s="15"/>
      <c r="BG8" s="15"/>
      <c r="BH8" s="15"/>
      <c r="BI8" s="15"/>
    </row>
    <row r="9" spans="1:61" ht="30" customHeight="1">
      <c r="A9" s="441" t="s">
        <v>11</v>
      </c>
      <c r="B9" s="328"/>
      <c r="C9" s="328"/>
      <c r="D9" s="329"/>
      <c r="E9" s="485" t="s">
        <v>12</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52"/>
      <c r="AM9" s="160"/>
      <c r="AN9" s="160"/>
      <c r="AO9" s="161"/>
      <c r="AP9" s="16"/>
      <c r="AQ9" s="16"/>
      <c r="AR9" s="16"/>
      <c r="AS9" s="16"/>
      <c r="AT9" s="16"/>
      <c r="AU9" s="16"/>
      <c r="AV9" s="16"/>
      <c r="AW9" s="16"/>
      <c r="AX9" s="16"/>
      <c r="AY9" s="16"/>
      <c r="AZ9" s="16"/>
      <c r="BA9" s="16"/>
      <c r="BB9" s="16"/>
      <c r="BC9" s="16"/>
      <c r="BD9" s="16"/>
      <c r="BE9" s="15"/>
      <c r="BF9" s="15"/>
      <c r="BG9" s="15"/>
      <c r="BH9" s="15"/>
      <c r="BI9" s="15"/>
    </row>
    <row r="10" spans="1:61" ht="8.25" customHeight="1">
      <c r="A10" s="165"/>
      <c r="B10" s="165"/>
      <c r="C10" s="165"/>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65"/>
      <c r="AL10" s="165"/>
      <c r="AM10" s="165"/>
      <c r="AN10" s="165"/>
      <c r="AO10" s="165"/>
      <c r="AP10" s="16"/>
      <c r="AQ10" s="16"/>
      <c r="AR10" s="16"/>
      <c r="AS10" s="16"/>
      <c r="AT10" s="16"/>
      <c r="AU10" s="16"/>
      <c r="AV10" s="16"/>
      <c r="AW10" s="16"/>
      <c r="AX10" s="16"/>
      <c r="AY10" s="16"/>
      <c r="AZ10" s="16"/>
      <c r="BA10" s="16"/>
      <c r="BB10" s="16"/>
      <c r="BC10" s="16"/>
      <c r="BD10" s="16"/>
      <c r="BE10" s="15"/>
      <c r="BF10" s="15"/>
      <c r="BG10" s="15"/>
      <c r="BH10" s="15"/>
      <c r="BI10" s="15"/>
    </row>
    <row r="11" spans="1:61" ht="23.25" customHeight="1">
      <c r="A11" s="474" t="s">
        <v>13</v>
      </c>
      <c r="B11" s="391"/>
      <c r="C11" s="471" t="s">
        <v>14</v>
      </c>
      <c r="D11" s="391"/>
      <c r="E11" s="486" t="s">
        <v>15</v>
      </c>
      <c r="F11" s="390"/>
      <c r="G11" s="390"/>
      <c r="H11" s="391"/>
      <c r="I11" s="475" t="s">
        <v>16</v>
      </c>
      <c r="J11" s="390"/>
      <c r="K11" s="390"/>
      <c r="L11" s="391"/>
      <c r="M11" s="431" t="s">
        <v>17</v>
      </c>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8"/>
      <c r="AK11" s="428"/>
      <c r="AL11" s="481" t="s">
        <v>18</v>
      </c>
      <c r="AM11" s="438"/>
      <c r="AN11" s="438"/>
      <c r="AO11" s="428"/>
      <c r="AP11" s="16"/>
      <c r="AQ11" s="16"/>
      <c r="AR11" s="16"/>
      <c r="AS11" s="16"/>
      <c r="AT11" s="16"/>
      <c r="AU11" s="16"/>
      <c r="AV11" s="16"/>
      <c r="AW11" s="16"/>
      <c r="AX11" s="16"/>
      <c r="AY11" s="16"/>
      <c r="AZ11" s="16"/>
      <c r="BA11" s="16"/>
      <c r="BB11" s="16"/>
      <c r="BC11" s="16"/>
      <c r="BD11" s="16"/>
      <c r="BE11" s="15"/>
      <c r="BF11" s="15"/>
      <c r="BG11" s="15"/>
      <c r="BH11" s="15"/>
      <c r="BI11" s="15"/>
    </row>
    <row r="12" spans="1:61" ht="23.25" customHeight="1">
      <c r="A12" s="405"/>
      <c r="B12" s="392"/>
      <c r="C12" s="405"/>
      <c r="D12" s="392"/>
      <c r="E12" s="405"/>
      <c r="F12" s="334"/>
      <c r="G12" s="334"/>
      <c r="H12" s="392"/>
      <c r="I12" s="405"/>
      <c r="J12" s="334"/>
      <c r="K12" s="334"/>
      <c r="L12" s="392"/>
      <c r="M12" s="425" t="s">
        <v>19</v>
      </c>
      <c r="N12" s="391"/>
      <c r="O12" s="436" t="s">
        <v>20</v>
      </c>
      <c r="P12" s="390"/>
      <c r="Q12" s="390"/>
      <c r="R12" s="390"/>
      <c r="S12" s="390"/>
      <c r="T12" s="390"/>
      <c r="U12" s="390"/>
      <c r="V12" s="390"/>
      <c r="W12" s="390"/>
      <c r="X12" s="390"/>
      <c r="Y12" s="390"/>
      <c r="Z12" s="390"/>
      <c r="AA12" s="390"/>
      <c r="AB12" s="390"/>
      <c r="AC12" s="390"/>
      <c r="AD12" s="390"/>
      <c r="AE12" s="390"/>
      <c r="AF12" s="390"/>
      <c r="AG12" s="391"/>
      <c r="AH12" s="425" t="s">
        <v>21</v>
      </c>
      <c r="AI12" s="390"/>
      <c r="AJ12" s="390"/>
      <c r="AK12" s="391"/>
      <c r="AL12" s="482" t="s">
        <v>22</v>
      </c>
      <c r="AM12" s="391"/>
      <c r="AN12" s="404" t="s">
        <v>23</v>
      </c>
      <c r="AO12" s="391"/>
      <c r="AP12" s="16"/>
      <c r="AQ12" s="16"/>
      <c r="AR12" s="16"/>
      <c r="AS12" s="16"/>
      <c r="AT12" s="16"/>
      <c r="AU12" s="16"/>
      <c r="AV12" s="16"/>
      <c r="AW12" s="16"/>
      <c r="AX12" s="16"/>
      <c r="AY12" s="16"/>
      <c r="AZ12" s="16"/>
      <c r="BA12" s="16"/>
      <c r="BB12" s="16"/>
      <c r="BC12" s="16"/>
      <c r="BD12" s="16"/>
      <c r="BE12" s="15"/>
      <c r="BF12" s="15"/>
      <c r="BG12" s="15"/>
      <c r="BH12" s="15"/>
      <c r="BI12" s="15"/>
    </row>
    <row r="13" spans="1:61" ht="23.25" customHeight="1">
      <c r="A13" s="405"/>
      <c r="B13" s="392"/>
      <c r="C13" s="405"/>
      <c r="D13" s="392"/>
      <c r="E13" s="405"/>
      <c r="F13" s="334"/>
      <c r="G13" s="334"/>
      <c r="H13" s="392"/>
      <c r="I13" s="405"/>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94"/>
      <c r="AH13" s="405"/>
      <c r="AI13" s="334"/>
      <c r="AJ13" s="334"/>
      <c r="AK13" s="392"/>
      <c r="AL13" s="405"/>
      <c r="AM13" s="392"/>
      <c r="AN13" s="405"/>
      <c r="AO13" s="392"/>
      <c r="AP13" s="16"/>
      <c r="AQ13" s="16"/>
      <c r="AR13" s="16"/>
      <c r="AS13" s="16"/>
      <c r="AT13" s="16"/>
      <c r="AU13" s="16"/>
      <c r="AV13" s="16"/>
      <c r="AW13" s="16"/>
      <c r="AX13" s="16"/>
      <c r="AY13" s="16"/>
      <c r="AZ13" s="16"/>
      <c r="BA13" s="16"/>
      <c r="BB13" s="16"/>
      <c r="BC13" s="16"/>
      <c r="BD13" s="16"/>
      <c r="BE13" s="15"/>
      <c r="BF13" s="15"/>
      <c r="BG13" s="15"/>
      <c r="BH13" s="15"/>
      <c r="BI13" s="15"/>
    </row>
    <row r="14" spans="1:61" ht="23.25" customHeight="1">
      <c r="A14" s="472"/>
      <c r="B14" s="473"/>
      <c r="C14" s="472"/>
      <c r="D14" s="473"/>
      <c r="E14" s="472"/>
      <c r="F14" s="476"/>
      <c r="G14" s="476"/>
      <c r="H14" s="473"/>
      <c r="I14" s="472"/>
      <c r="J14" s="476"/>
      <c r="K14" s="476"/>
      <c r="L14" s="473"/>
      <c r="M14" s="472"/>
      <c r="N14" s="473"/>
      <c r="O14" s="431" t="s">
        <v>24</v>
      </c>
      <c r="P14" s="428"/>
      <c r="Q14" s="175"/>
      <c r="R14" s="175"/>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406"/>
      <c r="AM14" s="394"/>
      <c r="AN14" s="406"/>
      <c r="AO14" s="394"/>
      <c r="AP14" s="16"/>
      <c r="AQ14" s="16"/>
      <c r="AR14" s="16"/>
      <c r="AS14" s="16"/>
      <c r="AT14" s="16"/>
      <c r="AU14" s="16"/>
      <c r="AV14" s="16"/>
      <c r="AW14" s="16"/>
      <c r="AX14" s="16"/>
      <c r="AY14" s="16"/>
      <c r="AZ14" s="16"/>
      <c r="BA14" s="16"/>
      <c r="BB14" s="16"/>
      <c r="BC14" s="16"/>
      <c r="BD14" s="16"/>
      <c r="BE14" s="15"/>
      <c r="BF14" s="15"/>
      <c r="BG14" s="15"/>
      <c r="BH14" s="15"/>
      <c r="BI14" s="15"/>
    </row>
    <row r="15" spans="1:61" ht="66.75" customHeight="1">
      <c r="A15" s="176" t="s">
        <v>25</v>
      </c>
      <c r="B15" s="177" t="s">
        <v>27</v>
      </c>
      <c r="C15" s="178" t="s">
        <v>28</v>
      </c>
      <c r="D15" s="179" t="s">
        <v>29</v>
      </c>
      <c r="E15" s="180" t="s">
        <v>381</v>
      </c>
      <c r="F15" s="181" t="s">
        <v>34</v>
      </c>
      <c r="G15" s="181" t="s">
        <v>36</v>
      </c>
      <c r="H15" s="182" t="s">
        <v>382</v>
      </c>
      <c r="I15" s="183" t="s">
        <v>297</v>
      </c>
      <c r="J15" s="183" t="s">
        <v>306</v>
      </c>
      <c r="K15" s="183" t="s">
        <v>383</v>
      </c>
      <c r="L15" s="184" t="s">
        <v>46</v>
      </c>
      <c r="M15" s="185" t="s">
        <v>43</v>
      </c>
      <c r="N15" s="22" t="s">
        <v>44</v>
      </c>
      <c r="O15" s="175" t="s">
        <v>47</v>
      </c>
      <c r="P15" s="186" t="s">
        <v>48</v>
      </c>
      <c r="Q15" s="175"/>
      <c r="R15" s="175"/>
      <c r="S15" s="175" t="s">
        <v>50</v>
      </c>
      <c r="T15" s="186" t="s">
        <v>48</v>
      </c>
      <c r="U15" s="175" t="s">
        <v>51</v>
      </c>
      <c r="V15" s="186" t="s">
        <v>48</v>
      </c>
      <c r="W15" s="175" t="s">
        <v>52</v>
      </c>
      <c r="X15" s="186" t="s">
        <v>48</v>
      </c>
      <c r="Y15" s="175" t="s">
        <v>53</v>
      </c>
      <c r="Z15" s="186" t="s">
        <v>48</v>
      </c>
      <c r="AA15" s="187" t="s">
        <v>35</v>
      </c>
      <c r="AB15" s="186" t="s">
        <v>48</v>
      </c>
      <c r="AC15" s="187" t="s">
        <v>86</v>
      </c>
      <c r="AD15" s="187" t="s">
        <v>58</v>
      </c>
      <c r="AE15" s="187" t="s">
        <v>64</v>
      </c>
      <c r="AF15" s="187" t="s">
        <v>70</v>
      </c>
      <c r="AG15" s="187" t="s">
        <v>78</v>
      </c>
      <c r="AH15" s="175" t="s">
        <v>79</v>
      </c>
      <c r="AI15" s="175" t="s">
        <v>297</v>
      </c>
      <c r="AJ15" s="175" t="s">
        <v>306</v>
      </c>
      <c r="AK15" s="175" t="s">
        <v>81</v>
      </c>
      <c r="AL15" s="188" t="s">
        <v>82</v>
      </c>
      <c r="AM15" s="188" t="s">
        <v>34</v>
      </c>
      <c r="AN15" s="189" t="s">
        <v>82</v>
      </c>
      <c r="AO15" s="189" t="s">
        <v>34</v>
      </c>
      <c r="AP15" s="16"/>
      <c r="AQ15" s="16"/>
      <c r="AR15" s="16"/>
      <c r="AS15" s="16"/>
      <c r="AT15" s="16"/>
      <c r="AU15" s="16"/>
      <c r="AV15" s="16"/>
      <c r="AW15" s="16"/>
      <c r="AX15" s="16"/>
      <c r="AY15" s="16"/>
      <c r="AZ15" s="16"/>
      <c r="BA15" s="16"/>
      <c r="BB15" s="16"/>
      <c r="BC15" s="16"/>
      <c r="BD15" s="16"/>
      <c r="BE15" s="15"/>
      <c r="BF15" s="15"/>
      <c r="BG15" s="15"/>
      <c r="BH15" s="15"/>
      <c r="BI15" s="15"/>
    </row>
    <row r="16" spans="1:61" ht="210">
      <c r="A16" s="480" t="s">
        <v>171</v>
      </c>
      <c r="B16" s="374">
        <v>1</v>
      </c>
      <c r="C16" s="59" t="s">
        <v>320</v>
      </c>
      <c r="D16" s="44" t="s">
        <v>384</v>
      </c>
      <c r="E16" s="374" t="s">
        <v>385</v>
      </c>
      <c r="F16" s="374" t="s">
        <v>386</v>
      </c>
      <c r="G16" s="44" t="s">
        <v>387</v>
      </c>
      <c r="H16" s="374" t="s">
        <v>93</v>
      </c>
      <c r="I16" s="470" t="s">
        <v>112</v>
      </c>
      <c r="J16" s="469" t="s">
        <v>118</v>
      </c>
      <c r="K16" s="469" t="s">
        <v>98</v>
      </c>
      <c r="L16" s="374" t="s">
        <v>99</v>
      </c>
      <c r="M16" s="44" t="s">
        <v>388</v>
      </c>
      <c r="N16" s="44" t="s">
        <v>101</v>
      </c>
      <c r="O16" s="44" t="s">
        <v>389</v>
      </c>
      <c r="P16" s="44">
        <v>30</v>
      </c>
      <c r="Q16" s="59"/>
      <c r="R16" s="59"/>
      <c r="S16" s="44" t="s">
        <v>268</v>
      </c>
      <c r="T16" s="44">
        <v>15</v>
      </c>
      <c r="U16" s="44" t="s">
        <v>390</v>
      </c>
      <c r="V16" s="44">
        <v>15</v>
      </c>
      <c r="W16" s="44" t="s">
        <v>391</v>
      </c>
      <c r="X16" s="44">
        <v>15</v>
      </c>
      <c r="Y16" s="44" t="s">
        <v>392</v>
      </c>
      <c r="Z16" s="44">
        <v>15</v>
      </c>
      <c r="AA16" s="44" t="s">
        <v>393</v>
      </c>
      <c r="AB16" s="59">
        <v>10</v>
      </c>
      <c r="AC16" s="46">
        <f t="shared" ref="AC16:AC17" si="0">P16+R16+T16+V16+X16+Z16+AB16</f>
        <v>100</v>
      </c>
      <c r="AD16" s="44" t="s">
        <v>115</v>
      </c>
      <c r="AE16" s="44" t="s">
        <v>117</v>
      </c>
      <c r="AF16" s="44" t="s">
        <v>115</v>
      </c>
      <c r="AG16" s="59" t="s">
        <v>114</v>
      </c>
      <c r="AH16" s="374" t="s">
        <v>115</v>
      </c>
      <c r="AI16" s="374" t="s">
        <v>112</v>
      </c>
      <c r="AJ16" s="374" t="s">
        <v>118</v>
      </c>
      <c r="AK16" s="374" t="s">
        <v>98</v>
      </c>
      <c r="AL16" s="44">
        <v>1</v>
      </c>
      <c r="AM16" s="303" t="s">
        <v>394</v>
      </c>
      <c r="AN16" s="44">
        <v>1</v>
      </c>
      <c r="AO16" s="303"/>
      <c r="AP16" s="16"/>
      <c r="AQ16" s="16"/>
      <c r="AR16" s="16"/>
      <c r="AS16" s="16"/>
      <c r="AT16" s="16"/>
      <c r="AU16" s="16"/>
      <c r="AV16" s="16"/>
      <c r="AW16" s="16"/>
      <c r="AX16" s="16"/>
      <c r="AY16" s="16"/>
      <c r="AZ16" s="16"/>
      <c r="BA16" s="16"/>
      <c r="BB16" s="16"/>
      <c r="BC16" s="16"/>
      <c r="BD16" s="16"/>
      <c r="BE16" s="15"/>
      <c r="BF16" s="15"/>
      <c r="BG16" s="15"/>
      <c r="BH16" s="15"/>
      <c r="BI16" s="15"/>
    </row>
    <row r="17" spans="1:61" ht="165">
      <c r="A17" s="375"/>
      <c r="B17" s="375"/>
      <c r="C17" s="59" t="s">
        <v>301</v>
      </c>
      <c r="D17" s="44" t="s">
        <v>395</v>
      </c>
      <c r="E17" s="375"/>
      <c r="F17" s="375"/>
      <c r="G17" s="44" t="s">
        <v>92</v>
      </c>
      <c r="H17" s="375"/>
      <c r="I17" s="375"/>
      <c r="J17" s="375"/>
      <c r="K17" s="375"/>
      <c r="L17" s="375"/>
      <c r="M17" s="374" t="s">
        <v>396</v>
      </c>
      <c r="N17" s="374" t="s">
        <v>101</v>
      </c>
      <c r="O17" s="374" t="s">
        <v>397</v>
      </c>
      <c r="P17" s="374">
        <v>30</v>
      </c>
      <c r="Q17" s="59"/>
      <c r="R17" s="59"/>
      <c r="S17" s="374" t="s">
        <v>398</v>
      </c>
      <c r="T17" s="374">
        <v>15</v>
      </c>
      <c r="U17" s="374" t="s">
        <v>399</v>
      </c>
      <c r="V17" s="374">
        <v>15</v>
      </c>
      <c r="W17" s="374" t="s">
        <v>400</v>
      </c>
      <c r="X17" s="374">
        <v>15</v>
      </c>
      <c r="Y17" s="374" t="s">
        <v>401</v>
      </c>
      <c r="Z17" s="374">
        <v>15</v>
      </c>
      <c r="AA17" s="374" t="s">
        <v>402</v>
      </c>
      <c r="AB17" s="374">
        <v>10</v>
      </c>
      <c r="AC17" s="377">
        <f t="shared" si="0"/>
        <v>100</v>
      </c>
      <c r="AD17" s="374" t="s">
        <v>115</v>
      </c>
      <c r="AE17" s="374" t="s">
        <v>117</v>
      </c>
      <c r="AF17" s="374" t="s">
        <v>115</v>
      </c>
      <c r="AG17" s="468" t="s">
        <v>114</v>
      </c>
      <c r="AH17" s="375"/>
      <c r="AI17" s="375"/>
      <c r="AJ17" s="375"/>
      <c r="AK17" s="375"/>
      <c r="AL17" s="44">
        <v>2</v>
      </c>
      <c r="AM17" s="59" t="s">
        <v>403</v>
      </c>
      <c r="AN17" s="44">
        <v>2</v>
      </c>
      <c r="AO17" s="303" t="s">
        <v>1649</v>
      </c>
      <c r="AP17" s="16"/>
      <c r="AQ17" s="16"/>
      <c r="AR17" s="16"/>
      <c r="AS17" s="16"/>
      <c r="AT17" s="16"/>
      <c r="AU17" s="16"/>
      <c r="AV17" s="16"/>
      <c r="AW17" s="16"/>
      <c r="AX17" s="16"/>
      <c r="AY17" s="16"/>
      <c r="AZ17" s="16"/>
      <c r="BA17" s="16"/>
      <c r="BB17" s="16"/>
      <c r="BC17" s="16"/>
      <c r="BD17" s="16"/>
      <c r="BE17" s="15"/>
      <c r="BF17" s="15"/>
      <c r="BG17" s="15"/>
      <c r="BH17" s="15"/>
      <c r="BI17" s="15"/>
    </row>
    <row r="18" spans="1:61" ht="103.5" customHeight="1">
      <c r="A18" s="376"/>
      <c r="B18" s="376"/>
      <c r="C18" s="59"/>
      <c r="D18" s="44"/>
      <c r="E18" s="376"/>
      <c r="F18" s="376"/>
      <c r="G18" s="44" t="s">
        <v>404</v>
      </c>
      <c r="H18" s="376"/>
      <c r="I18" s="376"/>
      <c r="J18" s="376"/>
      <c r="K18" s="376"/>
      <c r="L18" s="376"/>
      <c r="M18" s="376"/>
      <c r="N18" s="376"/>
      <c r="O18" s="376"/>
      <c r="P18" s="376"/>
      <c r="Q18" s="59"/>
      <c r="R18" s="59"/>
      <c r="S18" s="376"/>
      <c r="T18" s="376"/>
      <c r="U18" s="376"/>
      <c r="V18" s="376"/>
      <c r="W18" s="376"/>
      <c r="X18" s="376"/>
      <c r="Y18" s="376"/>
      <c r="Z18" s="376"/>
      <c r="AA18" s="376"/>
      <c r="AB18" s="376"/>
      <c r="AC18" s="376"/>
      <c r="AD18" s="376"/>
      <c r="AE18" s="376"/>
      <c r="AF18" s="376"/>
      <c r="AG18" s="376"/>
      <c r="AH18" s="376"/>
      <c r="AI18" s="376"/>
      <c r="AJ18" s="376"/>
      <c r="AK18" s="376"/>
      <c r="AL18" s="44">
        <v>3</v>
      </c>
      <c r="AM18" s="59"/>
      <c r="AN18" s="44">
        <v>3</v>
      </c>
      <c r="AO18" s="59"/>
      <c r="AP18" s="190"/>
      <c r="AQ18" s="190"/>
      <c r="AR18" s="190"/>
      <c r="AS18" s="190"/>
      <c r="AT18" s="190"/>
      <c r="AU18" s="190"/>
      <c r="AV18" s="190"/>
      <c r="AW18" s="190"/>
      <c r="AX18" s="190"/>
      <c r="AY18" s="190"/>
      <c r="AZ18" s="190"/>
      <c r="BA18" s="190"/>
      <c r="BB18" s="190"/>
      <c r="BC18" s="190"/>
      <c r="BD18" s="190"/>
      <c r="BE18" s="190"/>
      <c r="BF18" s="190"/>
      <c r="BG18" s="190"/>
      <c r="BH18" s="190"/>
      <c r="BI18" s="190"/>
    </row>
    <row r="19" spans="1:61" ht="15.75" customHeight="1">
      <c r="A19" s="19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2"/>
      <c r="AI19" s="191"/>
      <c r="AJ19" s="192"/>
      <c r="AK19" s="191"/>
      <c r="AL19" s="191"/>
      <c r="AM19" s="191"/>
      <c r="AN19" s="191"/>
      <c r="AO19" s="191"/>
      <c r="AP19" s="190"/>
      <c r="AQ19" s="190"/>
      <c r="AR19" s="190"/>
      <c r="AS19" s="190"/>
      <c r="AT19" s="190"/>
      <c r="AU19" s="190"/>
      <c r="AV19" s="190"/>
      <c r="AW19" s="190"/>
      <c r="AX19" s="190"/>
      <c r="AY19" s="190"/>
      <c r="AZ19" s="190"/>
      <c r="BA19" s="190"/>
      <c r="BB19" s="190"/>
      <c r="BC19" s="190"/>
      <c r="BD19" s="190"/>
      <c r="BE19" s="190"/>
      <c r="BF19" s="190"/>
      <c r="BG19" s="190"/>
      <c r="BH19" s="190"/>
      <c r="BI19" s="190"/>
    </row>
    <row r="20" spans="1:61" ht="285">
      <c r="A20" s="374" t="s">
        <v>171</v>
      </c>
      <c r="B20" s="374">
        <v>2</v>
      </c>
      <c r="C20" s="59" t="s">
        <v>263</v>
      </c>
      <c r="D20" s="44" t="s">
        <v>405</v>
      </c>
      <c r="E20" s="374" t="s">
        <v>406</v>
      </c>
      <c r="F20" s="374" t="s">
        <v>407</v>
      </c>
      <c r="G20" s="44" t="s">
        <v>200</v>
      </c>
      <c r="H20" s="374" t="s">
        <v>146</v>
      </c>
      <c r="I20" s="470" t="s">
        <v>112</v>
      </c>
      <c r="J20" s="469" t="s">
        <v>118</v>
      </c>
      <c r="K20" s="469" t="s">
        <v>98</v>
      </c>
      <c r="L20" s="374" t="s">
        <v>99</v>
      </c>
      <c r="M20" s="53" t="s">
        <v>408</v>
      </c>
      <c r="N20" s="44" t="s">
        <v>101</v>
      </c>
      <c r="O20" s="44" t="s">
        <v>409</v>
      </c>
      <c r="P20" s="44">
        <v>30</v>
      </c>
      <c r="Q20" s="59"/>
      <c r="R20" s="59"/>
      <c r="S20" s="44" t="s">
        <v>410</v>
      </c>
      <c r="T20" s="44">
        <v>15</v>
      </c>
      <c r="U20" s="44" t="s">
        <v>411</v>
      </c>
      <c r="V20" s="44">
        <v>15</v>
      </c>
      <c r="W20" s="44" t="s">
        <v>412</v>
      </c>
      <c r="X20" s="44">
        <v>15</v>
      </c>
      <c r="Y20" s="44" t="s">
        <v>413</v>
      </c>
      <c r="Z20" s="44">
        <v>15</v>
      </c>
      <c r="AA20" s="44" t="s">
        <v>414</v>
      </c>
      <c r="AB20" s="59">
        <v>10</v>
      </c>
      <c r="AC20" s="46">
        <f t="shared" ref="AC20:AC22" si="1">P20+R20+T20+V20+X20+Z20+AB20</f>
        <v>100</v>
      </c>
      <c r="AD20" s="44" t="s">
        <v>115</v>
      </c>
      <c r="AE20" s="44" t="s">
        <v>117</v>
      </c>
      <c r="AF20" s="44" t="s">
        <v>115</v>
      </c>
      <c r="AG20" s="59" t="s">
        <v>114</v>
      </c>
      <c r="AH20" s="374" t="s">
        <v>115</v>
      </c>
      <c r="AI20" s="374" t="s">
        <v>112</v>
      </c>
      <c r="AJ20" s="374" t="s">
        <v>97</v>
      </c>
      <c r="AK20" s="374" t="s">
        <v>130</v>
      </c>
      <c r="AL20" s="193">
        <v>1</v>
      </c>
      <c r="AM20" s="59" t="s">
        <v>415</v>
      </c>
      <c r="AN20" s="193">
        <v>1</v>
      </c>
      <c r="AO20" s="194"/>
      <c r="AP20" s="190"/>
      <c r="AQ20" s="190"/>
      <c r="AR20" s="190"/>
      <c r="AS20" s="190"/>
      <c r="AT20" s="190"/>
      <c r="AU20" s="190"/>
      <c r="AV20" s="190"/>
      <c r="AW20" s="190"/>
      <c r="AX20" s="190"/>
      <c r="AY20" s="190"/>
      <c r="AZ20" s="190"/>
      <c r="BA20" s="190"/>
      <c r="BB20" s="190"/>
      <c r="BC20" s="190"/>
      <c r="BD20" s="190"/>
      <c r="BE20" s="190"/>
      <c r="BF20" s="190"/>
      <c r="BG20" s="190"/>
      <c r="BH20" s="190"/>
      <c r="BI20" s="190"/>
    </row>
    <row r="21" spans="1:61" ht="204" customHeight="1">
      <c r="A21" s="375"/>
      <c r="B21" s="375"/>
      <c r="C21" s="59" t="s">
        <v>175</v>
      </c>
      <c r="D21" s="44" t="s">
        <v>416</v>
      </c>
      <c r="E21" s="375"/>
      <c r="F21" s="375"/>
      <c r="G21" s="44" t="s">
        <v>387</v>
      </c>
      <c r="H21" s="375"/>
      <c r="I21" s="375"/>
      <c r="J21" s="375"/>
      <c r="K21" s="375"/>
      <c r="L21" s="375"/>
      <c r="M21" s="53" t="s">
        <v>417</v>
      </c>
      <c r="N21" s="44" t="s">
        <v>101</v>
      </c>
      <c r="O21" s="44" t="s">
        <v>418</v>
      </c>
      <c r="P21" s="44">
        <v>30</v>
      </c>
      <c r="Q21" s="59"/>
      <c r="R21" s="59"/>
      <c r="S21" s="44" t="s">
        <v>268</v>
      </c>
      <c r="T21" s="44">
        <v>15</v>
      </c>
      <c r="U21" s="44" t="s">
        <v>419</v>
      </c>
      <c r="V21" s="44">
        <v>15</v>
      </c>
      <c r="W21" s="44" t="s">
        <v>420</v>
      </c>
      <c r="X21" s="44">
        <v>15</v>
      </c>
      <c r="Y21" s="44" t="s">
        <v>421</v>
      </c>
      <c r="Z21" s="44">
        <v>15</v>
      </c>
      <c r="AA21" s="44" t="s">
        <v>422</v>
      </c>
      <c r="AB21" s="59">
        <v>10</v>
      </c>
      <c r="AC21" s="46">
        <f t="shared" si="1"/>
        <v>100</v>
      </c>
      <c r="AD21" s="44" t="s">
        <v>115</v>
      </c>
      <c r="AE21" s="44" t="s">
        <v>117</v>
      </c>
      <c r="AF21" s="44" t="s">
        <v>115</v>
      </c>
      <c r="AG21" s="59" t="s">
        <v>114</v>
      </c>
      <c r="AH21" s="375"/>
      <c r="AI21" s="375"/>
      <c r="AJ21" s="375"/>
      <c r="AK21" s="375"/>
      <c r="AL21" s="193">
        <v>2</v>
      </c>
      <c r="AM21" s="59" t="s">
        <v>423</v>
      </c>
      <c r="AN21" s="193">
        <v>2</v>
      </c>
      <c r="AO21" s="302" t="s">
        <v>1650</v>
      </c>
      <c r="AP21" s="190"/>
      <c r="AQ21" s="190"/>
      <c r="AR21" s="190"/>
      <c r="AS21" s="190"/>
      <c r="AT21" s="190"/>
      <c r="AU21" s="190"/>
      <c r="AV21" s="190"/>
      <c r="AW21" s="190"/>
      <c r="AX21" s="190"/>
      <c r="AY21" s="190"/>
      <c r="AZ21" s="190"/>
      <c r="BA21" s="190"/>
      <c r="BB21" s="190"/>
      <c r="BC21" s="190"/>
      <c r="BD21" s="190"/>
      <c r="BE21" s="190"/>
      <c r="BF21" s="190"/>
      <c r="BG21" s="190"/>
      <c r="BH21" s="190"/>
      <c r="BI21" s="190"/>
    </row>
    <row r="22" spans="1:61" ht="45">
      <c r="A22" s="375"/>
      <c r="B22" s="375"/>
      <c r="C22" s="59" t="s">
        <v>263</v>
      </c>
      <c r="D22" s="44" t="s">
        <v>424</v>
      </c>
      <c r="E22" s="375"/>
      <c r="F22" s="375"/>
      <c r="G22" s="44" t="s">
        <v>425</v>
      </c>
      <c r="H22" s="375"/>
      <c r="I22" s="375"/>
      <c r="J22" s="375"/>
      <c r="K22" s="375"/>
      <c r="L22" s="375"/>
      <c r="M22" s="374" t="s">
        <v>426</v>
      </c>
      <c r="N22" s="374" t="s">
        <v>101</v>
      </c>
      <c r="O22" s="374" t="s">
        <v>427</v>
      </c>
      <c r="P22" s="374">
        <v>30</v>
      </c>
      <c r="Q22" s="59"/>
      <c r="R22" s="59"/>
      <c r="S22" s="374" t="s">
        <v>428</v>
      </c>
      <c r="T22" s="374">
        <v>15</v>
      </c>
      <c r="U22" s="374" t="s">
        <v>429</v>
      </c>
      <c r="V22" s="374">
        <v>15</v>
      </c>
      <c r="W22" s="374" t="s">
        <v>430</v>
      </c>
      <c r="X22" s="374">
        <v>15</v>
      </c>
      <c r="Y22" s="374" t="s">
        <v>431</v>
      </c>
      <c r="Z22" s="374">
        <v>15</v>
      </c>
      <c r="AA22" s="374" t="s">
        <v>432</v>
      </c>
      <c r="AB22" s="468">
        <v>10</v>
      </c>
      <c r="AC22" s="377">
        <f t="shared" si="1"/>
        <v>100</v>
      </c>
      <c r="AD22" s="374" t="s">
        <v>115</v>
      </c>
      <c r="AE22" s="374" t="s">
        <v>117</v>
      </c>
      <c r="AF22" s="374" t="s">
        <v>115</v>
      </c>
      <c r="AG22" s="468" t="s">
        <v>114</v>
      </c>
      <c r="AH22" s="375"/>
      <c r="AI22" s="375"/>
      <c r="AJ22" s="375"/>
      <c r="AK22" s="375"/>
      <c r="AL22" s="193">
        <v>3</v>
      </c>
      <c r="AM22" s="194"/>
      <c r="AN22" s="193">
        <v>3</v>
      </c>
      <c r="AO22" s="194"/>
      <c r="AP22" s="190"/>
      <c r="AQ22" s="190"/>
      <c r="AR22" s="190"/>
      <c r="AS22" s="190"/>
      <c r="AT22" s="190"/>
      <c r="AU22" s="190"/>
      <c r="AV22" s="190"/>
      <c r="AW22" s="190"/>
      <c r="AX22" s="190"/>
      <c r="AY22" s="190"/>
      <c r="AZ22" s="190"/>
      <c r="BA22" s="190"/>
      <c r="BB22" s="190"/>
      <c r="BC22" s="190"/>
      <c r="BD22" s="190"/>
      <c r="BE22" s="190"/>
      <c r="BF22" s="190"/>
      <c r="BG22" s="190"/>
      <c r="BH22" s="190"/>
      <c r="BI22" s="190"/>
    </row>
    <row r="23" spans="1:61" ht="40.5" customHeight="1">
      <c r="A23" s="376"/>
      <c r="B23" s="376"/>
      <c r="C23" s="64" t="s">
        <v>133</v>
      </c>
      <c r="D23" s="44" t="s">
        <v>433</v>
      </c>
      <c r="E23" s="376"/>
      <c r="F23" s="376"/>
      <c r="G23" s="44"/>
      <c r="H23" s="376"/>
      <c r="I23" s="376"/>
      <c r="J23" s="376"/>
      <c r="K23" s="376"/>
      <c r="L23" s="376"/>
      <c r="M23" s="376"/>
      <c r="N23" s="376"/>
      <c r="O23" s="376"/>
      <c r="P23" s="376"/>
      <c r="Q23" s="59"/>
      <c r="R23" s="59"/>
      <c r="S23" s="376"/>
      <c r="T23" s="376"/>
      <c r="U23" s="376"/>
      <c r="V23" s="376"/>
      <c r="W23" s="376"/>
      <c r="X23" s="376"/>
      <c r="Y23" s="376"/>
      <c r="Z23" s="376"/>
      <c r="AA23" s="376"/>
      <c r="AB23" s="376"/>
      <c r="AC23" s="376"/>
      <c r="AD23" s="376"/>
      <c r="AE23" s="376"/>
      <c r="AF23" s="376"/>
      <c r="AG23" s="376"/>
      <c r="AH23" s="376"/>
      <c r="AI23" s="376"/>
      <c r="AJ23" s="376"/>
      <c r="AK23" s="376"/>
      <c r="AL23" s="194"/>
      <c r="AM23" s="194"/>
      <c r="AN23" s="194"/>
      <c r="AO23" s="194"/>
      <c r="AP23" s="190"/>
      <c r="AQ23" s="190"/>
      <c r="AR23" s="190"/>
      <c r="AS23" s="190"/>
      <c r="AT23" s="190"/>
      <c r="AU23" s="190"/>
      <c r="AV23" s="190"/>
      <c r="AW23" s="190"/>
      <c r="AX23" s="190"/>
      <c r="AY23" s="190"/>
      <c r="AZ23" s="190"/>
      <c r="BA23" s="190"/>
      <c r="BB23" s="190"/>
      <c r="BC23" s="190"/>
      <c r="BD23" s="190"/>
      <c r="BE23" s="190"/>
      <c r="BF23" s="190"/>
      <c r="BG23" s="190"/>
      <c r="BH23" s="190"/>
      <c r="BI23" s="190"/>
    </row>
    <row r="24" spans="1:61" ht="15.75" customHeight="1">
      <c r="A24" s="195"/>
      <c r="B24" s="195"/>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6"/>
      <c r="AI24" s="195"/>
      <c r="AJ24" s="196"/>
      <c r="AK24" s="195"/>
      <c r="AL24" s="195"/>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row>
    <row r="25" spans="1:61" ht="409.5">
      <c r="A25" s="374" t="s">
        <v>171</v>
      </c>
      <c r="B25" s="374">
        <v>3</v>
      </c>
      <c r="C25" s="59" t="s">
        <v>312</v>
      </c>
      <c r="D25" s="44" t="s">
        <v>434</v>
      </c>
      <c r="E25" s="374" t="s">
        <v>435</v>
      </c>
      <c r="F25" s="374" t="s">
        <v>436</v>
      </c>
      <c r="G25" s="44" t="s">
        <v>437</v>
      </c>
      <c r="H25" s="374" t="s">
        <v>93</v>
      </c>
      <c r="I25" s="470" t="s">
        <v>112</v>
      </c>
      <c r="J25" s="469" t="s">
        <v>118</v>
      </c>
      <c r="K25" s="469" t="s">
        <v>98</v>
      </c>
      <c r="L25" s="374" t="s">
        <v>99</v>
      </c>
      <c r="M25" s="44" t="s">
        <v>438</v>
      </c>
      <c r="N25" s="44" t="s">
        <v>101</v>
      </c>
      <c r="O25" s="44" t="s">
        <v>439</v>
      </c>
      <c r="P25" s="44">
        <v>30</v>
      </c>
      <c r="Q25" s="59"/>
      <c r="R25" s="59"/>
      <c r="S25" s="44" t="s">
        <v>268</v>
      </c>
      <c r="T25" s="44">
        <v>15</v>
      </c>
      <c r="U25" s="44" t="s">
        <v>440</v>
      </c>
      <c r="V25" s="44">
        <v>15</v>
      </c>
      <c r="W25" s="44" t="s">
        <v>441</v>
      </c>
      <c r="X25" s="44">
        <v>15</v>
      </c>
      <c r="Y25" s="44" t="s">
        <v>442</v>
      </c>
      <c r="Z25" s="44">
        <v>15</v>
      </c>
      <c r="AA25" s="44" t="s">
        <v>443</v>
      </c>
      <c r="AB25" s="59">
        <v>10</v>
      </c>
      <c r="AC25" s="46">
        <f t="shared" ref="AC25:AC27" si="2">P25+R25+T25+V25+X25+Z25+AB25</f>
        <v>100</v>
      </c>
      <c r="AD25" s="44" t="s">
        <v>115</v>
      </c>
      <c r="AE25" s="44" t="s">
        <v>117</v>
      </c>
      <c r="AF25" s="44" t="s">
        <v>115</v>
      </c>
      <c r="AG25" s="59" t="s">
        <v>114</v>
      </c>
      <c r="AH25" s="374" t="s">
        <v>115</v>
      </c>
      <c r="AI25" s="374" t="s">
        <v>112</v>
      </c>
      <c r="AJ25" s="374" t="s">
        <v>241</v>
      </c>
      <c r="AK25" s="477" t="s">
        <v>128</v>
      </c>
      <c r="AL25" s="193">
        <v>1</v>
      </c>
      <c r="AM25" s="303" t="s">
        <v>444</v>
      </c>
      <c r="AN25" s="193">
        <v>1</v>
      </c>
      <c r="AO25" s="194"/>
      <c r="AP25" s="190"/>
      <c r="AQ25" s="190"/>
      <c r="AR25" s="190"/>
      <c r="AS25" s="190"/>
      <c r="AT25" s="190"/>
      <c r="AU25" s="190"/>
      <c r="AV25" s="190"/>
      <c r="AW25" s="190"/>
      <c r="AX25" s="190"/>
      <c r="AY25" s="190"/>
      <c r="AZ25" s="190"/>
      <c r="BA25" s="190"/>
      <c r="BB25" s="190"/>
      <c r="BC25" s="190"/>
      <c r="BD25" s="190"/>
      <c r="BE25" s="190"/>
      <c r="BF25" s="190"/>
      <c r="BG25" s="190"/>
      <c r="BH25" s="190"/>
      <c r="BI25" s="190"/>
    </row>
    <row r="26" spans="1:61" ht="409.5" customHeight="1">
      <c r="A26" s="375"/>
      <c r="B26" s="375"/>
      <c r="C26" s="59" t="s">
        <v>88</v>
      </c>
      <c r="D26" s="44" t="s">
        <v>445</v>
      </c>
      <c r="E26" s="375"/>
      <c r="F26" s="375"/>
      <c r="G26" s="44" t="s">
        <v>446</v>
      </c>
      <c r="H26" s="375"/>
      <c r="I26" s="375"/>
      <c r="J26" s="375"/>
      <c r="K26" s="375"/>
      <c r="L26" s="375"/>
      <c r="M26" s="53" t="s">
        <v>447</v>
      </c>
      <c r="N26" s="44" t="s">
        <v>101</v>
      </c>
      <c r="O26" s="44" t="s">
        <v>448</v>
      </c>
      <c r="P26" s="44">
        <v>30</v>
      </c>
      <c r="Q26" s="59"/>
      <c r="R26" s="59"/>
      <c r="S26" s="44" t="s">
        <v>268</v>
      </c>
      <c r="T26" s="44">
        <v>15</v>
      </c>
      <c r="U26" s="44" t="s">
        <v>449</v>
      </c>
      <c r="V26" s="44">
        <v>15</v>
      </c>
      <c r="W26" s="44" t="s">
        <v>450</v>
      </c>
      <c r="X26" s="44">
        <v>15</v>
      </c>
      <c r="Y26" s="44" t="s">
        <v>451</v>
      </c>
      <c r="Z26" s="53">
        <v>15</v>
      </c>
      <c r="AA26" s="44" t="s">
        <v>452</v>
      </c>
      <c r="AB26" s="59">
        <v>10</v>
      </c>
      <c r="AC26" s="46">
        <f t="shared" si="2"/>
        <v>100</v>
      </c>
      <c r="AD26" s="53" t="s">
        <v>115</v>
      </c>
      <c r="AE26" s="53" t="s">
        <v>117</v>
      </c>
      <c r="AF26" s="53" t="s">
        <v>115</v>
      </c>
      <c r="AG26" s="64" t="s">
        <v>114</v>
      </c>
      <c r="AH26" s="375"/>
      <c r="AI26" s="375"/>
      <c r="AJ26" s="375"/>
      <c r="AK26" s="478"/>
      <c r="AL26" s="193">
        <v>2</v>
      </c>
      <c r="AM26" s="303" t="s">
        <v>1651</v>
      </c>
      <c r="AN26" s="193">
        <v>2</v>
      </c>
      <c r="AO26" s="64" t="s">
        <v>1692</v>
      </c>
      <c r="AP26" s="190"/>
      <c r="AQ26" s="190"/>
      <c r="AR26" s="190"/>
      <c r="AS26" s="190"/>
      <c r="AT26" s="190"/>
      <c r="AU26" s="190"/>
      <c r="AV26" s="190"/>
      <c r="AW26" s="190"/>
      <c r="AX26" s="190"/>
      <c r="AY26" s="190"/>
      <c r="AZ26" s="190"/>
      <c r="BA26" s="190"/>
      <c r="BB26" s="190"/>
      <c r="BC26" s="190"/>
      <c r="BD26" s="190"/>
      <c r="BE26" s="190"/>
      <c r="BF26" s="190"/>
      <c r="BG26" s="190"/>
      <c r="BH26" s="190"/>
      <c r="BI26" s="190"/>
    </row>
    <row r="27" spans="1:61" ht="97.5" customHeight="1">
      <c r="A27" s="376"/>
      <c r="B27" s="376"/>
      <c r="C27" s="59" t="s">
        <v>311</v>
      </c>
      <c r="D27" s="44" t="s">
        <v>453</v>
      </c>
      <c r="E27" s="376"/>
      <c r="F27" s="376"/>
      <c r="G27" s="44" t="s">
        <v>454</v>
      </c>
      <c r="H27" s="376"/>
      <c r="I27" s="376"/>
      <c r="J27" s="376"/>
      <c r="K27" s="376"/>
      <c r="L27" s="376"/>
      <c r="M27" s="44" t="s">
        <v>455</v>
      </c>
      <c r="N27" s="39" t="s">
        <v>161</v>
      </c>
      <c r="O27" s="39" t="s">
        <v>439</v>
      </c>
      <c r="P27" s="39">
        <v>30</v>
      </c>
      <c r="Q27" s="59"/>
      <c r="R27" s="59"/>
      <c r="S27" s="44" t="s">
        <v>456</v>
      </c>
      <c r="T27" s="39">
        <v>15</v>
      </c>
      <c r="U27" s="39" t="s">
        <v>457</v>
      </c>
      <c r="V27" s="39">
        <v>15</v>
      </c>
      <c r="W27" s="39" t="s">
        <v>458</v>
      </c>
      <c r="X27" s="39">
        <v>15</v>
      </c>
      <c r="Y27" s="44" t="s">
        <v>459</v>
      </c>
      <c r="Z27" s="58">
        <v>15</v>
      </c>
      <c r="AA27" s="39" t="s">
        <v>460</v>
      </c>
      <c r="AB27" s="83">
        <v>10</v>
      </c>
      <c r="AC27" s="41">
        <f t="shared" si="2"/>
        <v>100</v>
      </c>
      <c r="AD27" s="58" t="s">
        <v>115</v>
      </c>
      <c r="AE27" s="39" t="s">
        <v>117</v>
      </c>
      <c r="AF27" s="58" t="s">
        <v>115</v>
      </c>
      <c r="AG27" s="198" t="s">
        <v>114</v>
      </c>
      <c r="AH27" s="375"/>
      <c r="AI27" s="376"/>
      <c r="AJ27" s="376"/>
      <c r="AK27" s="479"/>
      <c r="AL27" s="193">
        <v>3</v>
      </c>
      <c r="AM27" s="59"/>
      <c r="AN27" s="193">
        <v>3</v>
      </c>
      <c r="AO27" s="194"/>
      <c r="AP27" s="190"/>
      <c r="AQ27" s="190"/>
      <c r="AR27" s="190"/>
      <c r="AS27" s="190"/>
      <c r="AT27" s="190"/>
      <c r="AU27" s="190"/>
      <c r="AV27" s="190"/>
      <c r="AW27" s="190"/>
      <c r="AX27" s="190"/>
      <c r="AY27" s="190"/>
      <c r="AZ27" s="190"/>
      <c r="BA27" s="190"/>
      <c r="BB27" s="190"/>
      <c r="BC27" s="190"/>
      <c r="BD27" s="190"/>
      <c r="BE27" s="190"/>
      <c r="BF27" s="190"/>
      <c r="BG27" s="190"/>
      <c r="BH27" s="190"/>
      <c r="BI27" s="190"/>
    </row>
    <row r="28" spans="1:61" ht="15.7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200"/>
      <c r="AQ28" s="200"/>
      <c r="AR28" s="200"/>
      <c r="AS28" s="200"/>
      <c r="AT28" s="200"/>
      <c r="AU28" s="200"/>
      <c r="AV28" s="200"/>
      <c r="AW28" s="200"/>
      <c r="AX28" s="200"/>
      <c r="AY28" s="200"/>
      <c r="AZ28" s="200"/>
      <c r="BA28" s="200"/>
      <c r="BB28" s="200"/>
      <c r="BC28" s="200"/>
      <c r="BD28" s="200"/>
      <c r="BE28" s="200"/>
      <c r="BF28" s="200"/>
      <c r="BG28" s="200"/>
      <c r="BH28" s="200"/>
      <c r="BI28" s="200"/>
    </row>
    <row r="29" spans="1:61" ht="15.75" customHeight="1">
      <c r="A29" s="190"/>
      <c r="B29" s="190"/>
      <c r="C29" s="190"/>
      <c r="D29" s="190"/>
      <c r="E29" s="190"/>
      <c r="F29" s="201"/>
      <c r="G29" s="190"/>
      <c r="H29" s="190"/>
      <c r="I29" s="190"/>
      <c r="J29" s="190"/>
      <c r="K29" s="190"/>
      <c r="L29" s="201"/>
      <c r="M29" s="190"/>
      <c r="N29" s="190"/>
      <c r="O29" s="190"/>
      <c r="P29" s="201"/>
      <c r="Q29" s="201"/>
      <c r="R29" s="201"/>
      <c r="S29" s="201"/>
      <c r="T29" s="201"/>
      <c r="U29" s="190"/>
      <c r="V29" s="201"/>
      <c r="W29" s="190"/>
      <c r="X29" s="201"/>
      <c r="Y29" s="190"/>
      <c r="Z29" s="201"/>
      <c r="AA29" s="190"/>
      <c r="AB29" s="201"/>
      <c r="AC29" s="190"/>
      <c r="AD29" s="190"/>
      <c r="AE29" s="201"/>
      <c r="AF29" s="201"/>
      <c r="AG29" s="201"/>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row>
    <row r="30" spans="1:61" ht="15.75" customHeight="1">
      <c r="A30" s="190"/>
      <c r="B30" s="190"/>
      <c r="C30" s="190"/>
      <c r="D30" s="190"/>
      <c r="E30" s="190"/>
      <c r="F30" s="201"/>
      <c r="G30" s="190"/>
      <c r="H30" s="190"/>
      <c r="I30" s="190"/>
      <c r="J30" s="190"/>
      <c r="K30" s="190"/>
      <c r="L30" s="201"/>
      <c r="M30" s="190"/>
      <c r="N30" s="190"/>
      <c r="O30" s="190"/>
      <c r="P30" s="201"/>
      <c r="Q30" s="201"/>
      <c r="R30" s="201"/>
      <c r="S30" s="201"/>
      <c r="T30" s="201"/>
      <c r="U30" s="190"/>
      <c r="V30" s="201"/>
      <c r="W30" s="190"/>
      <c r="X30" s="201"/>
      <c r="Y30" s="190"/>
      <c r="Z30" s="201"/>
      <c r="AA30" s="190"/>
      <c r="AB30" s="201"/>
      <c r="AC30" s="190"/>
      <c r="AD30" s="190"/>
      <c r="AE30" s="201"/>
      <c r="AF30" s="201"/>
      <c r="AG30" s="201"/>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row>
    <row r="31" spans="1:61" ht="15.75" customHeight="1">
      <c r="A31" s="190"/>
      <c r="B31" s="190"/>
      <c r="C31" s="190"/>
      <c r="D31" s="190"/>
      <c r="E31" s="190"/>
      <c r="F31" s="201"/>
      <c r="G31" s="190"/>
      <c r="H31" s="190"/>
      <c r="I31" s="190"/>
      <c r="J31" s="190"/>
      <c r="K31" s="190"/>
      <c r="L31" s="201"/>
      <c r="M31" s="190"/>
      <c r="N31" s="190"/>
      <c r="O31" s="190"/>
      <c r="P31" s="201"/>
      <c r="Q31" s="201"/>
      <c r="R31" s="201"/>
      <c r="S31" s="201"/>
      <c r="T31" s="201"/>
      <c r="U31" s="190"/>
      <c r="V31" s="201"/>
      <c r="W31" s="190"/>
      <c r="X31" s="201"/>
      <c r="Y31" s="190"/>
      <c r="Z31" s="201"/>
      <c r="AA31" s="190"/>
      <c r="AB31" s="201"/>
      <c r="AC31" s="190"/>
      <c r="AD31" s="190"/>
      <c r="AE31" s="201"/>
      <c r="AF31" s="201"/>
      <c r="AG31" s="201"/>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row>
    <row r="32" spans="1:61" ht="15.75" customHeight="1">
      <c r="A32" s="190"/>
      <c r="B32" s="190"/>
      <c r="C32" s="190"/>
      <c r="D32" s="190"/>
      <c r="E32" s="190"/>
      <c r="F32" s="201"/>
      <c r="G32" s="190"/>
      <c r="H32" s="190"/>
      <c r="I32" s="190"/>
      <c r="J32" s="190"/>
      <c r="K32" s="190"/>
      <c r="L32" s="201"/>
      <c r="M32" s="190"/>
      <c r="N32" s="190"/>
      <c r="O32" s="190"/>
      <c r="P32" s="201"/>
      <c r="Q32" s="201"/>
      <c r="R32" s="201"/>
      <c r="S32" s="201"/>
      <c r="T32" s="201"/>
      <c r="U32" s="190"/>
      <c r="V32" s="201"/>
      <c r="W32" s="190"/>
      <c r="X32" s="201"/>
      <c r="Y32" s="190"/>
      <c r="Z32" s="201"/>
      <c r="AA32" s="190"/>
      <c r="AB32" s="201"/>
      <c r="AC32" s="190"/>
      <c r="AD32" s="190"/>
      <c r="AE32" s="201"/>
      <c r="AF32" s="201"/>
      <c r="AG32" s="201"/>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row>
    <row r="33" spans="1:61" ht="15.75" customHeight="1">
      <c r="A33" s="190"/>
      <c r="B33" s="190"/>
      <c r="C33" s="190"/>
      <c r="D33" s="190"/>
      <c r="E33" s="190"/>
      <c r="F33" s="201"/>
      <c r="G33" s="190"/>
      <c r="H33" s="190"/>
      <c r="I33" s="190"/>
      <c r="J33" s="190"/>
      <c r="K33" s="190"/>
      <c r="L33" s="201"/>
      <c r="M33" s="190"/>
      <c r="N33" s="190"/>
      <c r="O33" s="190"/>
      <c r="P33" s="201"/>
      <c r="Q33" s="201"/>
      <c r="R33" s="201"/>
      <c r="S33" s="201"/>
      <c r="T33" s="201"/>
      <c r="U33" s="190"/>
      <c r="V33" s="201"/>
      <c r="W33" s="190"/>
      <c r="X33" s="201"/>
      <c r="Y33" s="190"/>
      <c r="Z33" s="201"/>
      <c r="AA33" s="190"/>
      <c r="AB33" s="201"/>
      <c r="AC33" s="190"/>
      <c r="AD33" s="190"/>
      <c r="AE33" s="201"/>
      <c r="AF33" s="201"/>
      <c r="AG33" s="201"/>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row>
    <row r="34" spans="1:61" ht="15.75" customHeight="1">
      <c r="A34" s="190"/>
      <c r="B34" s="190"/>
      <c r="C34" s="190"/>
      <c r="D34" s="190"/>
      <c r="E34" s="190"/>
      <c r="F34" s="201"/>
      <c r="G34" s="190"/>
      <c r="H34" s="190"/>
      <c r="I34" s="190"/>
      <c r="J34" s="190"/>
      <c r="K34" s="190"/>
      <c r="L34" s="201"/>
      <c r="M34" s="190"/>
      <c r="N34" s="190"/>
      <c r="O34" s="190"/>
      <c r="P34" s="201"/>
      <c r="Q34" s="201"/>
      <c r="R34" s="201"/>
      <c r="S34" s="201"/>
      <c r="T34" s="201"/>
      <c r="U34" s="190"/>
      <c r="V34" s="201"/>
      <c r="W34" s="190"/>
      <c r="X34" s="201"/>
      <c r="Y34" s="190"/>
      <c r="Z34" s="201"/>
      <c r="AA34" s="190"/>
      <c r="AB34" s="201"/>
      <c r="AC34" s="190"/>
      <c r="AD34" s="190"/>
      <c r="AE34" s="201"/>
      <c r="AF34" s="201"/>
      <c r="AG34" s="201"/>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row>
    <row r="35" spans="1:61" ht="15.75" customHeight="1">
      <c r="A35" s="190"/>
      <c r="B35" s="190"/>
      <c r="C35" s="190"/>
      <c r="D35" s="190"/>
      <c r="E35" s="190"/>
      <c r="F35" s="201"/>
      <c r="G35" s="190"/>
      <c r="H35" s="190"/>
      <c r="I35" s="190"/>
      <c r="J35" s="190"/>
      <c r="K35" s="190"/>
      <c r="L35" s="201"/>
      <c r="M35" s="190"/>
      <c r="N35" s="190"/>
      <c r="O35" s="190"/>
      <c r="P35" s="201"/>
      <c r="Q35" s="201"/>
      <c r="R35" s="201"/>
      <c r="S35" s="201"/>
      <c r="T35" s="201"/>
      <c r="U35" s="190"/>
      <c r="V35" s="201"/>
      <c r="W35" s="190"/>
      <c r="X35" s="201"/>
      <c r="Y35" s="190"/>
      <c r="Z35" s="201"/>
      <c r="AA35" s="190"/>
      <c r="AB35" s="201"/>
      <c r="AC35" s="190"/>
      <c r="AD35" s="190"/>
      <c r="AE35" s="201"/>
      <c r="AF35" s="201"/>
      <c r="AG35" s="201"/>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row>
    <row r="36" spans="1:61" ht="15.75" customHeight="1">
      <c r="A36" s="190"/>
      <c r="B36" s="190"/>
      <c r="C36" s="190"/>
      <c r="D36" s="190"/>
      <c r="E36" s="190"/>
      <c r="F36" s="201"/>
      <c r="G36" s="190"/>
      <c r="H36" s="190"/>
      <c r="I36" s="190"/>
      <c r="J36" s="190"/>
      <c r="K36" s="190"/>
      <c r="L36" s="201"/>
      <c r="M36" s="190"/>
      <c r="N36" s="190"/>
      <c r="O36" s="190"/>
      <c r="P36" s="201"/>
      <c r="Q36" s="201"/>
      <c r="R36" s="201"/>
      <c r="S36" s="201"/>
      <c r="T36" s="201"/>
      <c r="U36" s="190"/>
      <c r="V36" s="201"/>
      <c r="W36" s="190"/>
      <c r="X36" s="201"/>
      <c r="Y36" s="190"/>
      <c r="Z36" s="201"/>
      <c r="AA36" s="190"/>
      <c r="AB36" s="201"/>
      <c r="AC36" s="190"/>
      <c r="AD36" s="190"/>
      <c r="AE36" s="201"/>
      <c r="AF36" s="201"/>
      <c r="AG36" s="201"/>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row>
    <row r="37" spans="1:61" ht="15.75" customHeight="1">
      <c r="A37" s="190"/>
      <c r="B37" s="190"/>
      <c r="C37" s="190"/>
      <c r="D37" s="190"/>
      <c r="E37" s="190"/>
      <c r="F37" s="201"/>
      <c r="G37" s="190"/>
      <c r="H37" s="190"/>
      <c r="I37" s="190"/>
      <c r="J37" s="190"/>
      <c r="K37" s="190"/>
      <c r="L37" s="201"/>
      <c r="M37" s="190"/>
      <c r="N37" s="190"/>
      <c r="O37" s="190"/>
      <c r="P37" s="201"/>
      <c r="Q37" s="201"/>
      <c r="R37" s="201"/>
      <c r="S37" s="201"/>
      <c r="T37" s="201"/>
      <c r="U37" s="190"/>
      <c r="V37" s="201"/>
      <c r="W37" s="190"/>
      <c r="X37" s="201"/>
      <c r="Y37" s="190"/>
      <c r="Z37" s="201"/>
      <c r="AA37" s="190"/>
      <c r="AB37" s="201"/>
      <c r="AC37" s="190"/>
      <c r="AD37" s="190"/>
      <c r="AE37" s="201"/>
      <c r="AF37" s="201"/>
      <c r="AG37" s="201"/>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row>
    <row r="38" spans="1:61" ht="15.75" customHeight="1">
      <c r="A38" s="190"/>
      <c r="B38" s="190"/>
      <c r="C38" s="190"/>
      <c r="D38" s="190"/>
      <c r="E38" s="190"/>
      <c r="F38" s="201"/>
      <c r="G38" s="190"/>
      <c r="H38" s="190"/>
      <c r="I38" s="190"/>
      <c r="J38" s="190"/>
      <c r="K38" s="190"/>
      <c r="L38" s="201"/>
      <c r="M38" s="190"/>
      <c r="N38" s="190"/>
      <c r="O38" s="190"/>
      <c r="P38" s="201"/>
      <c r="Q38" s="201"/>
      <c r="R38" s="201"/>
      <c r="S38" s="201"/>
      <c r="T38" s="201"/>
      <c r="U38" s="190"/>
      <c r="V38" s="201"/>
      <c r="W38" s="190"/>
      <c r="X38" s="201"/>
      <c r="Y38" s="190"/>
      <c r="Z38" s="201"/>
      <c r="AA38" s="190"/>
      <c r="AB38" s="201"/>
      <c r="AC38" s="190"/>
      <c r="AD38" s="190"/>
      <c r="AE38" s="201"/>
      <c r="AF38" s="201"/>
      <c r="AG38" s="201"/>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row>
    <row r="39" spans="1:61" ht="15.75" customHeight="1">
      <c r="A39" s="190"/>
      <c r="B39" s="190"/>
      <c r="C39" s="190"/>
      <c r="D39" s="190"/>
      <c r="E39" s="190"/>
      <c r="F39" s="201"/>
      <c r="G39" s="190"/>
      <c r="H39" s="190"/>
      <c r="I39" s="190"/>
      <c r="J39" s="190"/>
      <c r="K39" s="190"/>
      <c r="L39" s="201"/>
      <c r="M39" s="190"/>
      <c r="N39" s="190"/>
      <c r="O39" s="190"/>
      <c r="P39" s="201"/>
      <c r="Q39" s="201"/>
      <c r="R39" s="201"/>
      <c r="S39" s="201"/>
      <c r="T39" s="201"/>
      <c r="U39" s="190"/>
      <c r="V39" s="201"/>
      <c r="W39" s="190"/>
      <c r="X39" s="201"/>
      <c r="Y39" s="190"/>
      <c r="Z39" s="201"/>
      <c r="AA39" s="190"/>
      <c r="AB39" s="201"/>
      <c r="AC39" s="190"/>
      <c r="AD39" s="190"/>
      <c r="AE39" s="201"/>
      <c r="AF39" s="201"/>
      <c r="AG39" s="201"/>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row>
    <row r="40" spans="1:61" ht="15.75" customHeight="1">
      <c r="A40" s="190"/>
      <c r="B40" s="190"/>
      <c r="C40" s="190"/>
      <c r="D40" s="190"/>
      <c r="E40" s="190"/>
      <c r="F40" s="201"/>
      <c r="G40" s="190"/>
      <c r="H40" s="190"/>
      <c r="I40" s="190"/>
      <c r="J40" s="190"/>
      <c r="K40" s="190"/>
      <c r="L40" s="201"/>
      <c r="M40" s="190"/>
      <c r="N40" s="190"/>
      <c r="O40" s="190"/>
      <c r="P40" s="201"/>
      <c r="Q40" s="201"/>
      <c r="R40" s="201"/>
      <c r="S40" s="201"/>
      <c r="T40" s="201"/>
      <c r="U40" s="190"/>
      <c r="V40" s="201"/>
      <c r="W40" s="190"/>
      <c r="X40" s="201"/>
      <c r="Y40" s="190"/>
      <c r="Z40" s="201"/>
      <c r="AA40" s="190"/>
      <c r="AB40" s="201"/>
      <c r="AC40" s="190"/>
      <c r="AD40" s="190"/>
      <c r="AE40" s="201"/>
      <c r="AF40" s="201"/>
      <c r="AG40" s="201"/>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row>
    <row r="41" spans="1:61" ht="15.75" customHeight="1">
      <c r="A41" s="190"/>
      <c r="B41" s="190"/>
      <c r="C41" s="190"/>
      <c r="D41" s="190"/>
      <c r="E41" s="190"/>
      <c r="F41" s="201"/>
      <c r="G41" s="190"/>
      <c r="H41" s="190"/>
      <c r="I41" s="190"/>
      <c r="J41" s="190"/>
      <c r="K41" s="190"/>
      <c r="L41" s="201"/>
      <c r="M41" s="190"/>
      <c r="N41" s="190"/>
      <c r="O41" s="190"/>
      <c r="P41" s="201"/>
      <c r="Q41" s="201"/>
      <c r="R41" s="201"/>
      <c r="S41" s="201"/>
      <c r="T41" s="201"/>
      <c r="U41" s="190"/>
      <c r="V41" s="201"/>
      <c r="W41" s="190"/>
      <c r="X41" s="201"/>
      <c r="Y41" s="190"/>
      <c r="Z41" s="201"/>
      <c r="AA41" s="190"/>
      <c r="AB41" s="201"/>
      <c r="AC41" s="190"/>
      <c r="AD41" s="190"/>
      <c r="AE41" s="201"/>
      <c r="AF41" s="201"/>
      <c r="AG41" s="201"/>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row>
    <row r="42" spans="1:61" ht="15.75" customHeight="1">
      <c r="A42" s="190"/>
      <c r="B42" s="190"/>
      <c r="C42" s="190"/>
      <c r="D42" s="190"/>
      <c r="E42" s="190"/>
      <c r="F42" s="201"/>
      <c r="G42" s="190"/>
      <c r="H42" s="190"/>
      <c r="I42" s="190"/>
      <c r="J42" s="190"/>
      <c r="K42" s="190"/>
      <c r="L42" s="201"/>
      <c r="M42" s="190"/>
      <c r="N42" s="190"/>
      <c r="O42" s="190"/>
      <c r="P42" s="201"/>
      <c r="Q42" s="201"/>
      <c r="R42" s="201"/>
      <c r="S42" s="201"/>
      <c r="T42" s="201"/>
      <c r="U42" s="190"/>
      <c r="V42" s="201"/>
      <c r="W42" s="190"/>
      <c r="X42" s="201"/>
      <c r="Y42" s="190"/>
      <c r="Z42" s="201"/>
      <c r="AA42" s="190"/>
      <c r="AB42" s="201"/>
      <c r="AC42" s="190"/>
      <c r="AD42" s="190"/>
      <c r="AE42" s="201"/>
      <c r="AF42" s="201"/>
      <c r="AG42" s="201"/>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row>
    <row r="43" spans="1:61" ht="15.75" customHeight="1">
      <c r="A43" s="190"/>
      <c r="B43" s="190"/>
      <c r="C43" s="190"/>
      <c r="D43" s="190"/>
      <c r="E43" s="190"/>
      <c r="F43" s="201"/>
      <c r="G43" s="190"/>
      <c r="H43" s="190"/>
      <c r="I43" s="190"/>
      <c r="J43" s="190"/>
      <c r="K43" s="190"/>
      <c r="L43" s="201"/>
      <c r="M43" s="190"/>
      <c r="N43" s="190"/>
      <c r="O43" s="190"/>
      <c r="P43" s="201"/>
      <c r="Q43" s="201"/>
      <c r="R43" s="201"/>
      <c r="S43" s="201"/>
      <c r="T43" s="201"/>
      <c r="U43" s="190"/>
      <c r="V43" s="201"/>
      <c r="W43" s="190"/>
      <c r="X43" s="201"/>
      <c r="Y43" s="190"/>
      <c r="Z43" s="201"/>
      <c r="AA43" s="190"/>
      <c r="AB43" s="201"/>
      <c r="AC43" s="190"/>
      <c r="AD43" s="190"/>
      <c r="AE43" s="201"/>
      <c r="AF43" s="201"/>
      <c r="AG43" s="201"/>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row>
    <row r="44" spans="1:61" ht="15.75" customHeight="1">
      <c r="A44" s="190"/>
      <c r="B44" s="190"/>
      <c r="C44" s="190"/>
      <c r="D44" s="190"/>
      <c r="E44" s="190"/>
      <c r="F44" s="201"/>
      <c r="G44" s="190"/>
      <c r="H44" s="190"/>
      <c r="I44" s="190"/>
      <c r="J44" s="190"/>
      <c r="K44" s="190"/>
      <c r="L44" s="201"/>
      <c r="M44" s="190"/>
      <c r="N44" s="190"/>
      <c r="O44" s="190"/>
      <c r="P44" s="201"/>
      <c r="Q44" s="201"/>
      <c r="R44" s="201"/>
      <c r="S44" s="201"/>
      <c r="T44" s="201"/>
      <c r="U44" s="190"/>
      <c r="V44" s="201"/>
      <c r="W44" s="190"/>
      <c r="X44" s="201"/>
      <c r="Y44" s="190"/>
      <c r="Z44" s="201"/>
      <c r="AA44" s="190"/>
      <c r="AB44" s="201"/>
      <c r="AC44" s="190"/>
      <c r="AD44" s="190"/>
      <c r="AE44" s="201"/>
      <c r="AF44" s="201"/>
      <c r="AG44" s="201"/>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row>
    <row r="45" spans="1:61" ht="15.75" customHeight="1">
      <c r="A45" s="190"/>
      <c r="B45" s="190"/>
      <c r="C45" s="190"/>
      <c r="D45" s="190"/>
      <c r="E45" s="190"/>
      <c r="F45" s="201"/>
      <c r="G45" s="190"/>
      <c r="H45" s="190"/>
      <c r="I45" s="190"/>
      <c r="J45" s="190"/>
      <c r="K45" s="190"/>
      <c r="L45" s="201"/>
      <c r="M45" s="190"/>
      <c r="N45" s="190"/>
      <c r="O45" s="190"/>
      <c r="P45" s="201"/>
      <c r="Q45" s="201"/>
      <c r="R45" s="201"/>
      <c r="S45" s="201"/>
      <c r="T45" s="201"/>
      <c r="U45" s="190"/>
      <c r="V45" s="201"/>
      <c r="W45" s="190"/>
      <c r="X45" s="201"/>
      <c r="Y45" s="190"/>
      <c r="Z45" s="201"/>
      <c r="AA45" s="190"/>
      <c r="AB45" s="201"/>
      <c r="AC45" s="190"/>
      <c r="AD45" s="190"/>
      <c r="AE45" s="201"/>
      <c r="AF45" s="201"/>
      <c r="AG45" s="201"/>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row>
    <row r="46" spans="1:61" ht="15.75" customHeight="1">
      <c r="A46" s="190"/>
      <c r="B46" s="190"/>
      <c r="C46" s="190"/>
      <c r="D46" s="190"/>
      <c r="E46" s="190"/>
      <c r="F46" s="201"/>
      <c r="G46" s="190"/>
      <c r="H46" s="190"/>
      <c r="I46" s="190"/>
      <c r="J46" s="190"/>
      <c r="K46" s="190"/>
      <c r="L46" s="201"/>
      <c r="M46" s="190"/>
      <c r="N46" s="190"/>
      <c r="O46" s="190"/>
      <c r="P46" s="201"/>
      <c r="Q46" s="201"/>
      <c r="R46" s="201"/>
      <c r="S46" s="201"/>
      <c r="T46" s="201"/>
      <c r="U46" s="190"/>
      <c r="V46" s="201"/>
      <c r="W46" s="190"/>
      <c r="X46" s="201"/>
      <c r="Y46" s="190"/>
      <c r="Z46" s="201"/>
      <c r="AA46" s="190"/>
      <c r="AB46" s="201"/>
      <c r="AC46" s="190"/>
      <c r="AD46" s="190"/>
      <c r="AE46" s="201"/>
      <c r="AF46" s="201"/>
      <c r="AG46" s="201"/>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row>
    <row r="47" spans="1:61" ht="15.75" customHeight="1">
      <c r="A47" s="190"/>
      <c r="B47" s="190"/>
      <c r="C47" s="190"/>
      <c r="D47" s="190"/>
      <c r="E47" s="190"/>
      <c r="F47" s="201"/>
      <c r="G47" s="190"/>
      <c r="H47" s="190"/>
      <c r="I47" s="190"/>
      <c r="J47" s="190"/>
      <c r="K47" s="190"/>
      <c r="L47" s="201"/>
      <c r="M47" s="190"/>
      <c r="N47" s="190"/>
      <c r="O47" s="190"/>
      <c r="P47" s="201"/>
      <c r="Q47" s="201"/>
      <c r="R47" s="201"/>
      <c r="S47" s="201"/>
      <c r="T47" s="201"/>
      <c r="U47" s="190"/>
      <c r="V47" s="201"/>
      <c r="W47" s="190"/>
      <c r="X47" s="201"/>
      <c r="Y47" s="190"/>
      <c r="Z47" s="201"/>
      <c r="AA47" s="190"/>
      <c r="AB47" s="201"/>
      <c r="AC47" s="190"/>
      <c r="AD47" s="190"/>
      <c r="AE47" s="201"/>
      <c r="AF47" s="201"/>
      <c r="AG47" s="201"/>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row>
    <row r="48" spans="1:61" ht="15.75" customHeight="1">
      <c r="A48" s="190"/>
      <c r="B48" s="190"/>
      <c r="C48" s="190"/>
      <c r="D48" s="190"/>
      <c r="E48" s="190"/>
      <c r="F48" s="201"/>
      <c r="G48" s="190"/>
      <c r="H48" s="190"/>
      <c r="I48" s="190"/>
      <c r="J48" s="190"/>
      <c r="K48" s="190"/>
      <c r="L48" s="201"/>
      <c r="M48" s="190"/>
      <c r="N48" s="190"/>
      <c r="O48" s="190"/>
      <c r="P48" s="201"/>
      <c r="Q48" s="201"/>
      <c r="R48" s="201"/>
      <c r="S48" s="201"/>
      <c r="T48" s="201"/>
      <c r="U48" s="190"/>
      <c r="V48" s="201"/>
      <c r="W48" s="190"/>
      <c r="X48" s="201"/>
      <c r="Y48" s="190"/>
      <c r="Z48" s="201"/>
      <c r="AA48" s="190"/>
      <c r="AB48" s="201"/>
      <c r="AC48" s="190"/>
      <c r="AD48" s="190"/>
      <c r="AE48" s="201"/>
      <c r="AF48" s="201"/>
      <c r="AG48" s="201"/>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row>
    <row r="49" spans="1:61" ht="15.75" customHeight="1">
      <c r="A49" s="190"/>
      <c r="B49" s="190"/>
      <c r="C49" s="190"/>
      <c r="D49" s="190"/>
      <c r="E49" s="190"/>
      <c r="F49" s="201"/>
      <c r="G49" s="190"/>
      <c r="H49" s="190"/>
      <c r="I49" s="190"/>
      <c r="J49" s="190"/>
      <c r="K49" s="190"/>
      <c r="L49" s="201"/>
      <c r="M49" s="190"/>
      <c r="N49" s="190"/>
      <c r="O49" s="190"/>
      <c r="P49" s="201"/>
      <c r="Q49" s="201"/>
      <c r="R49" s="201"/>
      <c r="S49" s="201"/>
      <c r="T49" s="201"/>
      <c r="U49" s="190"/>
      <c r="V49" s="201"/>
      <c r="W49" s="190"/>
      <c r="X49" s="201"/>
      <c r="Y49" s="190"/>
      <c r="Z49" s="201"/>
      <c r="AA49" s="190"/>
      <c r="AB49" s="201"/>
      <c r="AC49" s="190"/>
      <c r="AD49" s="190"/>
      <c r="AE49" s="201"/>
      <c r="AF49" s="201"/>
      <c r="AG49" s="201"/>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row>
    <row r="50" spans="1:61" ht="15.75" customHeight="1">
      <c r="A50" s="190"/>
      <c r="B50" s="190"/>
      <c r="C50" s="190"/>
      <c r="D50" s="190"/>
      <c r="E50" s="190"/>
      <c r="F50" s="201"/>
      <c r="G50" s="190"/>
      <c r="H50" s="190"/>
      <c r="I50" s="190"/>
      <c r="J50" s="190"/>
      <c r="K50" s="190"/>
      <c r="L50" s="201"/>
      <c r="M50" s="190"/>
      <c r="N50" s="190"/>
      <c r="O50" s="190"/>
      <c r="P50" s="201"/>
      <c r="Q50" s="201"/>
      <c r="R50" s="201"/>
      <c r="S50" s="201"/>
      <c r="T50" s="201"/>
      <c r="U50" s="190"/>
      <c r="V50" s="201"/>
      <c r="W50" s="190"/>
      <c r="X50" s="201"/>
      <c r="Y50" s="190"/>
      <c r="Z50" s="201"/>
      <c r="AA50" s="190"/>
      <c r="AB50" s="201"/>
      <c r="AC50" s="190"/>
      <c r="AD50" s="190"/>
      <c r="AE50" s="201"/>
      <c r="AF50" s="201"/>
      <c r="AG50" s="201"/>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row>
    <row r="51" spans="1:61" ht="15.75" customHeight="1">
      <c r="A51" s="190"/>
      <c r="B51" s="190"/>
      <c r="C51" s="190"/>
      <c r="D51" s="190"/>
      <c r="E51" s="190"/>
      <c r="F51" s="201"/>
      <c r="G51" s="190"/>
      <c r="H51" s="190"/>
      <c r="I51" s="190"/>
      <c r="J51" s="190"/>
      <c r="K51" s="190"/>
      <c r="L51" s="201"/>
      <c r="M51" s="190"/>
      <c r="N51" s="190"/>
      <c r="O51" s="190"/>
      <c r="P51" s="201"/>
      <c r="Q51" s="201"/>
      <c r="R51" s="201"/>
      <c r="S51" s="201"/>
      <c r="T51" s="201"/>
      <c r="U51" s="190"/>
      <c r="V51" s="201"/>
      <c r="W51" s="190"/>
      <c r="X51" s="201"/>
      <c r="Y51" s="190"/>
      <c r="Z51" s="201"/>
      <c r="AA51" s="190"/>
      <c r="AB51" s="201"/>
      <c r="AC51" s="190"/>
      <c r="AD51" s="190"/>
      <c r="AE51" s="201"/>
      <c r="AF51" s="201"/>
      <c r="AG51" s="201"/>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row>
    <row r="52" spans="1:61" ht="15.75" customHeight="1">
      <c r="A52" s="190"/>
      <c r="B52" s="190"/>
      <c r="C52" s="190"/>
      <c r="D52" s="190"/>
      <c r="E52" s="190"/>
      <c r="F52" s="201"/>
      <c r="G52" s="190"/>
      <c r="H52" s="190"/>
      <c r="I52" s="190"/>
      <c r="J52" s="190"/>
      <c r="K52" s="190"/>
      <c r="L52" s="201"/>
      <c r="M52" s="190"/>
      <c r="N52" s="190"/>
      <c r="O52" s="190"/>
      <c r="P52" s="201"/>
      <c r="Q52" s="201"/>
      <c r="R52" s="201"/>
      <c r="S52" s="201"/>
      <c r="T52" s="201"/>
      <c r="U52" s="190"/>
      <c r="V52" s="201"/>
      <c r="W52" s="190"/>
      <c r="X52" s="201"/>
      <c r="Y52" s="190"/>
      <c r="Z52" s="201"/>
      <c r="AA52" s="190"/>
      <c r="AB52" s="201"/>
      <c r="AC52" s="190"/>
      <c r="AD52" s="190"/>
      <c r="AE52" s="201"/>
      <c r="AF52" s="201"/>
      <c r="AG52" s="201"/>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row>
    <row r="53" spans="1:61" ht="15.75" customHeight="1">
      <c r="A53" s="190"/>
      <c r="B53" s="190"/>
      <c r="C53" s="190"/>
      <c r="D53" s="190"/>
      <c r="E53" s="190"/>
      <c r="F53" s="201"/>
      <c r="G53" s="190"/>
      <c r="H53" s="190"/>
      <c r="I53" s="190"/>
      <c r="J53" s="190"/>
      <c r="K53" s="190"/>
      <c r="L53" s="201"/>
      <c r="M53" s="190"/>
      <c r="N53" s="190"/>
      <c r="O53" s="190"/>
      <c r="P53" s="201"/>
      <c r="Q53" s="201"/>
      <c r="R53" s="201"/>
      <c r="S53" s="201"/>
      <c r="T53" s="201"/>
      <c r="U53" s="190"/>
      <c r="V53" s="201"/>
      <c r="W53" s="190"/>
      <c r="X53" s="201"/>
      <c r="Y53" s="190"/>
      <c r="Z53" s="201"/>
      <c r="AA53" s="190"/>
      <c r="AB53" s="201"/>
      <c r="AC53" s="190"/>
      <c r="AD53" s="190"/>
      <c r="AE53" s="201"/>
      <c r="AF53" s="201"/>
      <c r="AG53" s="201"/>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row>
    <row r="54" spans="1:61" ht="15.75" customHeight="1">
      <c r="A54" s="190"/>
      <c r="B54" s="190"/>
      <c r="C54" s="190"/>
      <c r="D54" s="190"/>
      <c r="E54" s="190"/>
      <c r="F54" s="201"/>
      <c r="G54" s="190"/>
      <c r="H54" s="190"/>
      <c r="I54" s="190"/>
      <c r="J54" s="190"/>
      <c r="K54" s="190"/>
      <c r="L54" s="201"/>
      <c r="M54" s="190"/>
      <c r="N54" s="190"/>
      <c r="O54" s="190"/>
      <c r="P54" s="201"/>
      <c r="Q54" s="201"/>
      <c r="R54" s="201"/>
      <c r="S54" s="201"/>
      <c r="T54" s="201"/>
      <c r="U54" s="190"/>
      <c r="V54" s="201"/>
      <c r="W54" s="190"/>
      <c r="X54" s="201"/>
      <c r="Y54" s="190"/>
      <c r="Z54" s="201"/>
      <c r="AA54" s="190"/>
      <c r="AB54" s="201"/>
      <c r="AC54" s="190"/>
      <c r="AD54" s="190"/>
      <c r="AE54" s="201"/>
      <c r="AF54" s="201"/>
      <c r="AG54" s="201"/>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row>
    <row r="55" spans="1:61" ht="15.75" customHeight="1">
      <c r="A55" s="190"/>
      <c r="B55" s="190"/>
      <c r="C55" s="190"/>
      <c r="D55" s="190"/>
      <c r="E55" s="190"/>
      <c r="F55" s="201"/>
      <c r="G55" s="190"/>
      <c r="H55" s="190"/>
      <c r="I55" s="190"/>
      <c r="J55" s="190"/>
      <c r="K55" s="190"/>
      <c r="L55" s="201"/>
      <c r="M55" s="190"/>
      <c r="N55" s="190"/>
      <c r="O55" s="190"/>
      <c r="P55" s="201"/>
      <c r="Q55" s="201"/>
      <c r="R55" s="201"/>
      <c r="S55" s="201"/>
      <c r="T55" s="201"/>
      <c r="U55" s="190"/>
      <c r="V55" s="201"/>
      <c r="W55" s="190"/>
      <c r="X55" s="201"/>
      <c r="Y55" s="190"/>
      <c r="Z55" s="201"/>
      <c r="AA55" s="190"/>
      <c r="AB55" s="201"/>
      <c r="AC55" s="190"/>
      <c r="AD55" s="190"/>
      <c r="AE55" s="201"/>
      <c r="AF55" s="201"/>
      <c r="AG55" s="201"/>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row>
    <row r="56" spans="1:61" ht="15.75" customHeight="1">
      <c r="A56" s="190"/>
      <c r="B56" s="190"/>
      <c r="C56" s="190"/>
      <c r="D56" s="190"/>
      <c r="E56" s="190"/>
      <c r="F56" s="201"/>
      <c r="G56" s="190"/>
      <c r="H56" s="190"/>
      <c r="I56" s="190"/>
      <c r="J56" s="190"/>
      <c r="K56" s="190"/>
      <c r="L56" s="201"/>
      <c r="M56" s="190"/>
      <c r="N56" s="190"/>
      <c r="O56" s="190"/>
      <c r="P56" s="201"/>
      <c r="Q56" s="201"/>
      <c r="R56" s="201"/>
      <c r="S56" s="201"/>
      <c r="T56" s="201"/>
      <c r="U56" s="190"/>
      <c r="V56" s="201"/>
      <c r="W56" s="190"/>
      <c r="X56" s="201"/>
      <c r="Y56" s="190"/>
      <c r="Z56" s="201"/>
      <c r="AA56" s="190"/>
      <c r="AB56" s="201"/>
      <c r="AC56" s="190"/>
      <c r="AD56" s="190"/>
      <c r="AE56" s="201"/>
      <c r="AF56" s="201"/>
      <c r="AG56" s="201"/>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row>
    <row r="57" spans="1:61" ht="15.75" customHeight="1">
      <c r="A57" s="190"/>
      <c r="B57" s="190"/>
      <c r="C57" s="190"/>
      <c r="D57" s="190"/>
      <c r="E57" s="190"/>
      <c r="F57" s="201"/>
      <c r="G57" s="190"/>
      <c r="H57" s="190"/>
      <c r="I57" s="190"/>
      <c r="J57" s="190"/>
      <c r="K57" s="190"/>
      <c r="L57" s="201"/>
      <c r="M57" s="190"/>
      <c r="N57" s="190"/>
      <c r="O57" s="190"/>
      <c r="P57" s="201"/>
      <c r="Q57" s="201"/>
      <c r="R57" s="201"/>
      <c r="S57" s="201"/>
      <c r="T57" s="201"/>
      <c r="U57" s="190"/>
      <c r="V57" s="201"/>
      <c r="W57" s="190"/>
      <c r="X57" s="201"/>
      <c r="Y57" s="190"/>
      <c r="Z57" s="201"/>
      <c r="AA57" s="190"/>
      <c r="AB57" s="201"/>
      <c r="AC57" s="190"/>
      <c r="AD57" s="190"/>
      <c r="AE57" s="201"/>
      <c r="AF57" s="201"/>
      <c r="AG57" s="201"/>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row>
    <row r="58" spans="1:61" ht="15.75" customHeight="1">
      <c r="A58" s="190"/>
      <c r="B58" s="190"/>
      <c r="C58" s="190"/>
      <c r="D58" s="190"/>
      <c r="E58" s="190"/>
      <c r="F58" s="201"/>
      <c r="G58" s="190"/>
      <c r="H58" s="190"/>
      <c r="I58" s="190"/>
      <c r="J58" s="190"/>
      <c r="K58" s="190"/>
      <c r="L58" s="201"/>
      <c r="M58" s="190"/>
      <c r="N58" s="190"/>
      <c r="O58" s="190"/>
      <c r="P58" s="201"/>
      <c r="Q58" s="201"/>
      <c r="R58" s="201"/>
      <c r="S58" s="201"/>
      <c r="T58" s="201"/>
      <c r="U58" s="190"/>
      <c r="V58" s="201"/>
      <c r="W58" s="190"/>
      <c r="X58" s="201"/>
      <c r="Y58" s="190"/>
      <c r="Z58" s="201"/>
      <c r="AA58" s="190"/>
      <c r="AB58" s="201"/>
      <c r="AC58" s="190"/>
      <c r="AD58" s="190"/>
      <c r="AE58" s="201"/>
      <c r="AF58" s="201"/>
      <c r="AG58" s="201"/>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row>
    <row r="59" spans="1:61" ht="15.75" customHeight="1">
      <c r="A59" s="190"/>
      <c r="B59" s="190"/>
      <c r="C59" s="190"/>
      <c r="D59" s="190"/>
      <c r="E59" s="190"/>
      <c r="F59" s="201"/>
      <c r="G59" s="190"/>
      <c r="H59" s="190"/>
      <c r="I59" s="190"/>
      <c r="J59" s="190"/>
      <c r="K59" s="190"/>
      <c r="L59" s="201"/>
      <c r="M59" s="190"/>
      <c r="N59" s="190"/>
      <c r="O59" s="190"/>
      <c r="P59" s="201"/>
      <c r="Q59" s="201"/>
      <c r="R59" s="201"/>
      <c r="S59" s="201"/>
      <c r="T59" s="201"/>
      <c r="U59" s="190"/>
      <c r="V59" s="201"/>
      <c r="W59" s="190"/>
      <c r="X59" s="201"/>
      <c r="Y59" s="190"/>
      <c r="Z59" s="201"/>
      <c r="AA59" s="190"/>
      <c r="AB59" s="201"/>
      <c r="AC59" s="190"/>
      <c r="AD59" s="190"/>
      <c r="AE59" s="201"/>
      <c r="AF59" s="201"/>
      <c r="AG59" s="201"/>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row>
    <row r="60" spans="1:61" ht="15.75" customHeight="1">
      <c r="A60" s="190"/>
      <c r="B60" s="190"/>
      <c r="C60" s="190"/>
      <c r="D60" s="190"/>
      <c r="E60" s="190"/>
      <c r="F60" s="201"/>
      <c r="G60" s="190"/>
      <c r="H60" s="190"/>
      <c r="I60" s="190"/>
      <c r="J60" s="190"/>
      <c r="K60" s="190"/>
      <c r="L60" s="201"/>
      <c r="M60" s="190"/>
      <c r="N60" s="190"/>
      <c r="O60" s="190"/>
      <c r="P60" s="201"/>
      <c r="Q60" s="201"/>
      <c r="R60" s="201"/>
      <c r="S60" s="201"/>
      <c r="T60" s="201"/>
      <c r="U60" s="190"/>
      <c r="V60" s="201"/>
      <c r="W60" s="190"/>
      <c r="X60" s="201"/>
      <c r="Y60" s="190"/>
      <c r="Z60" s="201"/>
      <c r="AA60" s="190"/>
      <c r="AB60" s="201"/>
      <c r="AC60" s="190"/>
      <c r="AD60" s="190"/>
      <c r="AE60" s="201"/>
      <c r="AF60" s="201"/>
      <c r="AG60" s="201"/>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row>
    <row r="61" spans="1:61" ht="15.75" customHeight="1">
      <c r="A61" s="190"/>
      <c r="B61" s="190"/>
      <c r="C61" s="190"/>
      <c r="D61" s="190"/>
      <c r="E61" s="190"/>
      <c r="F61" s="201"/>
      <c r="G61" s="190"/>
      <c r="H61" s="190"/>
      <c r="I61" s="190"/>
      <c r="J61" s="190"/>
      <c r="K61" s="190"/>
      <c r="L61" s="201"/>
      <c r="M61" s="190"/>
      <c r="N61" s="190"/>
      <c r="O61" s="190"/>
      <c r="P61" s="201"/>
      <c r="Q61" s="201"/>
      <c r="R61" s="201"/>
      <c r="S61" s="201"/>
      <c r="T61" s="201"/>
      <c r="U61" s="190"/>
      <c r="V61" s="201"/>
      <c r="W61" s="190"/>
      <c r="X61" s="201"/>
      <c r="Y61" s="190"/>
      <c r="Z61" s="201"/>
      <c r="AA61" s="190"/>
      <c r="AB61" s="201"/>
      <c r="AC61" s="190"/>
      <c r="AD61" s="190"/>
      <c r="AE61" s="201"/>
      <c r="AF61" s="201"/>
      <c r="AG61" s="201"/>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row>
    <row r="62" spans="1:61" ht="15.75" customHeight="1">
      <c r="A62" s="190"/>
      <c r="B62" s="190"/>
      <c r="C62" s="190"/>
      <c r="D62" s="190"/>
      <c r="E62" s="190"/>
      <c r="F62" s="201"/>
      <c r="G62" s="190"/>
      <c r="H62" s="190"/>
      <c r="I62" s="190"/>
      <c r="J62" s="190"/>
      <c r="K62" s="190"/>
      <c r="L62" s="201"/>
      <c r="M62" s="190"/>
      <c r="N62" s="190"/>
      <c r="O62" s="190"/>
      <c r="P62" s="201"/>
      <c r="Q62" s="201"/>
      <c r="R62" s="201"/>
      <c r="S62" s="201"/>
      <c r="T62" s="201"/>
      <c r="U62" s="190"/>
      <c r="V62" s="201"/>
      <c r="W62" s="190"/>
      <c r="X62" s="201"/>
      <c r="Y62" s="190"/>
      <c r="Z62" s="201"/>
      <c r="AA62" s="190"/>
      <c r="AB62" s="201"/>
      <c r="AC62" s="190"/>
      <c r="AD62" s="190"/>
      <c r="AE62" s="201"/>
      <c r="AF62" s="201"/>
      <c r="AG62" s="201"/>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row>
    <row r="63" spans="1:61" ht="15.75" customHeight="1">
      <c r="A63" s="190"/>
      <c r="B63" s="190"/>
      <c r="C63" s="190"/>
      <c r="D63" s="190"/>
      <c r="E63" s="190"/>
      <c r="F63" s="201"/>
      <c r="G63" s="190"/>
      <c r="H63" s="190"/>
      <c r="I63" s="190"/>
      <c r="J63" s="190"/>
      <c r="K63" s="190"/>
      <c r="L63" s="201"/>
      <c r="M63" s="190"/>
      <c r="N63" s="190"/>
      <c r="O63" s="190"/>
      <c r="P63" s="201"/>
      <c r="Q63" s="201"/>
      <c r="R63" s="201"/>
      <c r="S63" s="201"/>
      <c r="T63" s="201"/>
      <c r="U63" s="190"/>
      <c r="V63" s="201"/>
      <c r="W63" s="190"/>
      <c r="X63" s="201"/>
      <c r="Y63" s="190"/>
      <c r="Z63" s="201"/>
      <c r="AA63" s="190"/>
      <c r="AB63" s="201"/>
      <c r="AC63" s="190"/>
      <c r="AD63" s="190"/>
      <c r="AE63" s="201"/>
      <c r="AF63" s="201"/>
      <c r="AG63" s="201"/>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row>
    <row r="64" spans="1:61" ht="15.75" customHeight="1">
      <c r="A64" s="190"/>
      <c r="B64" s="190"/>
      <c r="C64" s="190"/>
      <c r="D64" s="190"/>
      <c r="E64" s="190"/>
      <c r="F64" s="201"/>
      <c r="G64" s="190"/>
      <c r="H64" s="190"/>
      <c r="I64" s="190"/>
      <c r="J64" s="190"/>
      <c r="K64" s="190"/>
      <c r="L64" s="201"/>
      <c r="M64" s="190"/>
      <c r="N64" s="190"/>
      <c r="O64" s="190"/>
      <c r="P64" s="201"/>
      <c r="Q64" s="201"/>
      <c r="R64" s="201"/>
      <c r="S64" s="201"/>
      <c r="T64" s="201"/>
      <c r="U64" s="190"/>
      <c r="V64" s="201"/>
      <c r="W64" s="190"/>
      <c r="X64" s="201"/>
      <c r="Y64" s="190"/>
      <c r="Z64" s="201"/>
      <c r="AA64" s="190"/>
      <c r="AB64" s="201"/>
      <c r="AC64" s="190"/>
      <c r="AD64" s="190"/>
      <c r="AE64" s="201"/>
      <c r="AF64" s="201"/>
      <c r="AG64" s="201"/>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row>
    <row r="65" spans="1:61" ht="15.75" customHeight="1">
      <c r="A65" s="190"/>
      <c r="B65" s="190"/>
      <c r="C65" s="190"/>
      <c r="D65" s="190"/>
      <c r="E65" s="190"/>
      <c r="F65" s="201"/>
      <c r="G65" s="190"/>
      <c r="H65" s="190"/>
      <c r="I65" s="190"/>
      <c r="J65" s="190"/>
      <c r="K65" s="190"/>
      <c r="L65" s="201"/>
      <c r="M65" s="190"/>
      <c r="N65" s="190"/>
      <c r="O65" s="190"/>
      <c r="P65" s="201"/>
      <c r="Q65" s="201"/>
      <c r="R65" s="201"/>
      <c r="S65" s="201"/>
      <c r="T65" s="201"/>
      <c r="U65" s="190"/>
      <c r="V65" s="201"/>
      <c r="W65" s="190"/>
      <c r="X65" s="201"/>
      <c r="Y65" s="190"/>
      <c r="Z65" s="201"/>
      <c r="AA65" s="190"/>
      <c r="AB65" s="201"/>
      <c r="AC65" s="190"/>
      <c r="AD65" s="190"/>
      <c r="AE65" s="201"/>
      <c r="AF65" s="201"/>
      <c r="AG65" s="201"/>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row>
    <row r="66" spans="1:61" ht="15.75" customHeight="1">
      <c r="A66" s="190"/>
      <c r="B66" s="190"/>
      <c r="C66" s="190"/>
      <c r="D66" s="190"/>
      <c r="E66" s="190"/>
      <c r="F66" s="201"/>
      <c r="G66" s="190"/>
      <c r="H66" s="190"/>
      <c r="I66" s="190"/>
      <c r="J66" s="190"/>
      <c r="K66" s="190"/>
      <c r="L66" s="201"/>
      <c r="M66" s="190"/>
      <c r="N66" s="190"/>
      <c r="O66" s="190"/>
      <c r="P66" s="201"/>
      <c r="Q66" s="201"/>
      <c r="R66" s="201"/>
      <c r="S66" s="201"/>
      <c r="T66" s="201"/>
      <c r="U66" s="190"/>
      <c r="V66" s="201"/>
      <c r="W66" s="190"/>
      <c r="X66" s="201"/>
      <c r="Y66" s="190"/>
      <c r="Z66" s="201"/>
      <c r="AA66" s="190"/>
      <c r="AB66" s="201"/>
      <c r="AC66" s="190"/>
      <c r="AD66" s="190"/>
      <c r="AE66" s="201"/>
      <c r="AF66" s="201"/>
      <c r="AG66" s="201"/>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row>
    <row r="67" spans="1:61" ht="15.75" customHeight="1">
      <c r="A67" s="190"/>
      <c r="B67" s="190"/>
      <c r="C67" s="190"/>
      <c r="D67" s="190"/>
      <c r="E67" s="190"/>
      <c r="F67" s="201"/>
      <c r="G67" s="190"/>
      <c r="H67" s="190"/>
      <c r="I67" s="190"/>
      <c r="J67" s="190"/>
      <c r="K67" s="190"/>
      <c r="L67" s="201"/>
      <c r="M67" s="190"/>
      <c r="N67" s="190"/>
      <c r="O67" s="190"/>
      <c r="P67" s="201"/>
      <c r="Q67" s="201"/>
      <c r="R67" s="201"/>
      <c r="S67" s="201"/>
      <c r="T67" s="201"/>
      <c r="U67" s="190"/>
      <c r="V67" s="201"/>
      <c r="W67" s="190"/>
      <c r="X67" s="201"/>
      <c r="Y67" s="190"/>
      <c r="Z67" s="201"/>
      <c r="AA67" s="190"/>
      <c r="AB67" s="201"/>
      <c r="AC67" s="190"/>
      <c r="AD67" s="190"/>
      <c r="AE67" s="201"/>
      <c r="AF67" s="201"/>
      <c r="AG67" s="201"/>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row>
    <row r="68" spans="1:61" ht="15.75" customHeight="1">
      <c r="A68" s="190"/>
      <c r="B68" s="190"/>
      <c r="C68" s="190"/>
      <c r="D68" s="190"/>
      <c r="E68" s="190"/>
      <c r="F68" s="201"/>
      <c r="G68" s="190"/>
      <c r="H68" s="190"/>
      <c r="I68" s="190"/>
      <c r="J68" s="190"/>
      <c r="K68" s="190"/>
      <c r="L68" s="201"/>
      <c r="M68" s="190"/>
      <c r="N68" s="190"/>
      <c r="O68" s="190"/>
      <c r="P68" s="201"/>
      <c r="Q68" s="201"/>
      <c r="R68" s="201"/>
      <c r="S68" s="201"/>
      <c r="T68" s="201"/>
      <c r="U68" s="190"/>
      <c r="V68" s="201"/>
      <c r="W68" s="190"/>
      <c r="X68" s="201"/>
      <c r="Y68" s="190"/>
      <c r="Z68" s="201"/>
      <c r="AA68" s="190"/>
      <c r="AB68" s="201"/>
      <c r="AC68" s="190"/>
      <c r="AD68" s="190"/>
      <c r="AE68" s="201"/>
      <c r="AF68" s="201"/>
      <c r="AG68" s="201"/>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row>
    <row r="69" spans="1:61" ht="15.75" customHeight="1">
      <c r="A69" s="190"/>
      <c r="B69" s="190"/>
      <c r="C69" s="190"/>
      <c r="D69" s="190"/>
      <c r="E69" s="190"/>
      <c r="F69" s="201"/>
      <c r="G69" s="190"/>
      <c r="H69" s="190"/>
      <c r="I69" s="190"/>
      <c r="J69" s="190"/>
      <c r="K69" s="190"/>
      <c r="L69" s="201"/>
      <c r="M69" s="190"/>
      <c r="N69" s="190"/>
      <c r="O69" s="190"/>
      <c r="P69" s="201"/>
      <c r="Q69" s="201"/>
      <c r="R69" s="201"/>
      <c r="S69" s="201"/>
      <c r="T69" s="201"/>
      <c r="U69" s="190"/>
      <c r="V69" s="201"/>
      <c r="W69" s="190"/>
      <c r="X69" s="201"/>
      <c r="Y69" s="190"/>
      <c r="Z69" s="201"/>
      <c r="AA69" s="190"/>
      <c r="AB69" s="201"/>
      <c r="AC69" s="190"/>
      <c r="AD69" s="190"/>
      <c r="AE69" s="201"/>
      <c r="AF69" s="201"/>
      <c r="AG69" s="201"/>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row>
    <row r="70" spans="1:61" ht="15.75" customHeight="1">
      <c r="A70" s="190"/>
      <c r="B70" s="190"/>
      <c r="C70" s="190"/>
      <c r="D70" s="190"/>
      <c r="E70" s="190"/>
      <c r="F70" s="201"/>
      <c r="G70" s="190"/>
      <c r="H70" s="190"/>
      <c r="I70" s="190"/>
      <c r="J70" s="190"/>
      <c r="K70" s="190"/>
      <c r="L70" s="201"/>
      <c r="M70" s="190"/>
      <c r="N70" s="190"/>
      <c r="O70" s="190"/>
      <c r="P70" s="201"/>
      <c r="Q70" s="201"/>
      <c r="R70" s="201"/>
      <c r="S70" s="201"/>
      <c r="T70" s="201"/>
      <c r="U70" s="190"/>
      <c r="V70" s="201"/>
      <c r="W70" s="190"/>
      <c r="X70" s="201"/>
      <c r="Y70" s="190"/>
      <c r="Z70" s="201"/>
      <c r="AA70" s="190"/>
      <c r="AB70" s="201"/>
      <c r="AC70" s="190"/>
      <c r="AD70" s="190"/>
      <c r="AE70" s="201"/>
      <c r="AF70" s="201"/>
      <c r="AG70" s="201"/>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row>
    <row r="71" spans="1:61" ht="15.75" customHeight="1">
      <c r="A71" s="190"/>
      <c r="B71" s="190"/>
      <c r="C71" s="190"/>
      <c r="D71" s="190"/>
      <c r="E71" s="190"/>
      <c r="F71" s="201"/>
      <c r="G71" s="190"/>
      <c r="H71" s="190"/>
      <c r="I71" s="190"/>
      <c r="J71" s="190"/>
      <c r="K71" s="190"/>
      <c r="L71" s="201"/>
      <c r="M71" s="190"/>
      <c r="N71" s="190"/>
      <c r="O71" s="190"/>
      <c r="P71" s="201"/>
      <c r="Q71" s="201"/>
      <c r="R71" s="201"/>
      <c r="S71" s="201"/>
      <c r="T71" s="201"/>
      <c r="U71" s="190"/>
      <c r="V71" s="201"/>
      <c r="W71" s="190"/>
      <c r="X71" s="201"/>
      <c r="Y71" s="190"/>
      <c r="Z71" s="201"/>
      <c r="AA71" s="190"/>
      <c r="AB71" s="201"/>
      <c r="AC71" s="190"/>
      <c r="AD71" s="190"/>
      <c r="AE71" s="201"/>
      <c r="AF71" s="201"/>
      <c r="AG71" s="201"/>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row>
    <row r="72" spans="1:61" ht="15.75" customHeight="1">
      <c r="A72" s="190"/>
      <c r="B72" s="190"/>
      <c r="C72" s="190"/>
      <c r="D72" s="190"/>
      <c r="E72" s="190"/>
      <c r="F72" s="201"/>
      <c r="G72" s="190"/>
      <c r="H72" s="190"/>
      <c r="I72" s="190"/>
      <c r="J72" s="190"/>
      <c r="K72" s="190"/>
      <c r="L72" s="201"/>
      <c r="M72" s="190"/>
      <c r="N72" s="190"/>
      <c r="O72" s="190"/>
      <c r="P72" s="201"/>
      <c r="Q72" s="201"/>
      <c r="R72" s="201"/>
      <c r="S72" s="201"/>
      <c r="T72" s="201"/>
      <c r="U72" s="190"/>
      <c r="V72" s="201"/>
      <c r="W72" s="190"/>
      <c r="X72" s="201"/>
      <c r="Y72" s="190"/>
      <c r="Z72" s="201"/>
      <c r="AA72" s="190"/>
      <c r="AB72" s="201"/>
      <c r="AC72" s="190"/>
      <c r="AD72" s="190"/>
      <c r="AE72" s="201"/>
      <c r="AF72" s="201"/>
      <c r="AG72" s="201"/>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row>
    <row r="73" spans="1:61" ht="15.75" customHeight="1">
      <c r="A73" s="190"/>
      <c r="B73" s="190"/>
      <c r="C73" s="190"/>
      <c r="D73" s="190"/>
      <c r="E73" s="190"/>
      <c r="F73" s="201"/>
      <c r="G73" s="190"/>
      <c r="H73" s="190"/>
      <c r="I73" s="190"/>
      <c r="J73" s="190"/>
      <c r="K73" s="190"/>
      <c r="L73" s="201"/>
      <c r="M73" s="190"/>
      <c r="N73" s="190"/>
      <c r="O73" s="190"/>
      <c r="P73" s="201"/>
      <c r="Q73" s="201"/>
      <c r="R73" s="201"/>
      <c r="S73" s="201"/>
      <c r="T73" s="201"/>
      <c r="U73" s="190"/>
      <c r="V73" s="201"/>
      <c r="W73" s="190"/>
      <c r="X73" s="201"/>
      <c r="Y73" s="190"/>
      <c r="Z73" s="201"/>
      <c r="AA73" s="190"/>
      <c r="AB73" s="201"/>
      <c r="AC73" s="190"/>
      <c r="AD73" s="190"/>
      <c r="AE73" s="201"/>
      <c r="AF73" s="201"/>
      <c r="AG73" s="201"/>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row>
    <row r="74" spans="1:61" ht="15.75" customHeight="1">
      <c r="A74" s="190"/>
      <c r="B74" s="190"/>
      <c r="C74" s="190"/>
      <c r="D74" s="190"/>
      <c r="E74" s="190"/>
      <c r="F74" s="201"/>
      <c r="G74" s="190"/>
      <c r="H74" s="190"/>
      <c r="I74" s="190"/>
      <c r="J74" s="190"/>
      <c r="K74" s="190"/>
      <c r="L74" s="201"/>
      <c r="M74" s="190"/>
      <c r="N74" s="190"/>
      <c r="O74" s="190"/>
      <c r="P74" s="201"/>
      <c r="Q74" s="201"/>
      <c r="R74" s="201"/>
      <c r="S74" s="201"/>
      <c r="T74" s="201"/>
      <c r="U74" s="190"/>
      <c r="V74" s="201"/>
      <c r="W74" s="190"/>
      <c r="X74" s="201"/>
      <c r="Y74" s="190"/>
      <c r="Z74" s="201"/>
      <c r="AA74" s="190"/>
      <c r="AB74" s="201"/>
      <c r="AC74" s="190"/>
      <c r="AD74" s="190"/>
      <c r="AE74" s="201"/>
      <c r="AF74" s="201"/>
      <c r="AG74" s="201"/>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row>
    <row r="75" spans="1:61" ht="15.75" customHeight="1">
      <c r="A75" s="190"/>
      <c r="B75" s="190"/>
      <c r="C75" s="190"/>
      <c r="D75" s="190"/>
      <c r="E75" s="190"/>
      <c r="F75" s="201"/>
      <c r="G75" s="190"/>
      <c r="H75" s="190"/>
      <c r="I75" s="190"/>
      <c r="J75" s="190"/>
      <c r="K75" s="190"/>
      <c r="L75" s="201"/>
      <c r="M75" s="190"/>
      <c r="N75" s="190"/>
      <c r="O75" s="190"/>
      <c r="P75" s="201"/>
      <c r="Q75" s="201"/>
      <c r="R75" s="201"/>
      <c r="S75" s="201"/>
      <c r="T75" s="201"/>
      <c r="U75" s="190"/>
      <c r="V75" s="201"/>
      <c r="W75" s="190"/>
      <c r="X75" s="201"/>
      <c r="Y75" s="190"/>
      <c r="Z75" s="201"/>
      <c r="AA75" s="190"/>
      <c r="AB75" s="201"/>
      <c r="AC75" s="190"/>
      <c r="AD75" s="190"/>
      <c r="AE75" s="201"/>
      <c r="AF75" s="201"/>
      <c r="AG75" s="201"/>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row>
    <row r="76" spans="1:61" ht="15.75" customHeight="1">
      <c r="A76" s="190"/>
      <c r="B76" s="190"/>
      <c r="C76" s="190"/>
      <c r="D76" s="190"/>
      <c r="E76" s="190"/>
      <c r="F76" s="201"/>
      <c r="G76" s="190"/>
      <c r="H76" s="190"/>
      <c r="I76" s="190"/>
      <c r="J76" s="190"/>
      <c r="K76" s="190"/>
      <c r="L76" s="201"/>
      <c r="M76" s="190"/>
      <c r="N76" s="190"/>
      <c r="O76" s="190"/>
      <c r="P76" s="201"/>
      <c r="Q76" s="201"/>
      <c r="R76" s="201"/>
      <c r="S76" s="201"/>
      <c r="T76" s="201"/>
      <c r="U76" s="190"/>
      <c r="V76" s="201"/>
      <c r="W76" s="190"/>
      <c r="X76" s="201"/>
      <c r="Y76" s="190"/>
      <c r="Z76" s="201"/>
      <c r="AA76" s="190"/>
      <c r="AB76" s="201"/>
      <c r="AC76" s="190"/>
      <c r="AD76" s="190"/>
      <c r="AE76" s="201"/>
      <c r="AF76" s="201"/>
      <c r="AG76" s="201"/>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row>
    <row r="77" spans="1:61" ht="15.75" customHeight="1">
      <c r="A77" s="190"/>
      <c r="B77" s="190"/>
      <c r="C77" s="190"/>
      <c r="D77" s="190"/>
      <c r="E77" s="190"/>
      <c r="F77" s="201"/>
      <c r="G77" s="190"/>
      <c r="H77" s="190"/>
      <c r="I77" s="190"/>
      <c r="J77" s="190"/>
      <c r="K77" s="190"/>
      <c r="L77" s="201"/>
      <c r="M77" s="190"/>
      <c r="N77" s="190"/>
      <c r="O77" s="190"/>
      <c r="P77" s="201"/>
      <c r="Q77" s="201"/>
      <c r="R77" s="201"/>
      <c r="S77" s="201"/>
      <c r="T77" s="201"/>
      <c r="U77" s="190"/>
      <c r="V77" s="201"/>
      <c r="W77" s="190"/>
      <c r="X77" s="201"/>
      <c r="Y77" s="190"/>
      <c r="Z77" s="201"/>
      <c r="AA77" s="190"/>
      <c r="AB77" s="201"/>
      <c r="AC77" s="190"/>
      <c r="AD77" s="190"/>
      <c r="AE77" s="201"/>
      <c r="AF77" s="201"/>
      <c r="AG77" s="201"/>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row>
    <row r="78" spans="1:61" ht="15.75" customHeight="1">
      <c r="A78" s="190"/>
      <c r="B78" s="190"/>
      <c r="C78" s="190"/>
      <c r="D78" s="190"/>
      <c r="E78" s="190"/>
      <c r="F78" s="201"/>
      <c r="G78" s="190"/>
      <c r="H78" s="190"/>
      <c r="I78" s="190"/>
      <c r="J78" s="190"/>
      <c r="K78" s="190"/>
      <c r="L78" s="201"/>
      <c r="M78" s="190"/>
      <c r="N78" s="190"/>
      <c r="O78" s="190"/>
      <c r="P78" s="201"/>
      <c r="Q78" s="201"/>
      <c r="R78" s="201"/>
      <c r="S78" s="201"/>
      <c r="T78" s="201"/>
      <c r="U78" s="190"/>
      <c r="V78" s="201"/>
      <c r="W78" s="190"/>
      <c r="X78" s="201"/>
      <c r="Y78" s="190"/>
      <c r="Z78" s="201"/>
      <c r="AA78" s="190"/>
      <c r="AB78" s="201"/>
      <c r="AC78" s="190"/>
      <c r="AD78" s="190"/>
      <c r="AE78" s="201"/>
      <c r="AF78" s="201"/>
      <c r="AG78" s="201"/>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row>
    <row r="79" spans="1:61" ht="15.75" customHeight="1">
      <c r="A79" s="190"/>
      <c r="B79" s="190"/>
      <c r="C79" s="190"/>
      <c r="D79" s="190"/>
      <c r="E79" s="190"/>
      <c r="F79" s="201"/>
      <c r="G79" s="190"/>
      <c r="H79" s="190"/>
      <c r="I79" s="190"/>
      <c r="J79" s="190"/>
      <c r="K79" s="190"/>
      <c r="L79" s="201"/>
      <c r="M79" s="190"/>
      <c r="N79" s="190"/>
      <c r="O79" s="190"/>
      <c r="P79" s="201"/>
      <c r="Q79" s="201"/>
      <c r="R79" s="201"/>
      <c r="S79" s="201"/>
      <c r="T79" s="201"/>
      <c r="U79" s="190"/>
      <c r="V79" s="201"/>
      <c r="W79" s="190"/>
      <c r="X79" s="201"/>
      <c r="Y79" s="190"/>
      <c r="Z79" s="201"/>
      <c r="AA79" s="190"/>
      <c r="AB79" s="201"/>
      <c r="AC79" s="190"/>
      <c r="AD79" s="190"/>
      <c r="AE79" s="201"/>
      <c r="AF79" s="201"/>
      <c r="AG79" s="201"/>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row>
    <row r="80" spans="1:61" ht="15.75" customHeight="1">
      <c r="A80" s="190"/>
      <c r="B80" s="190"/>
      <c r="C80" s="190"/>
      <c r="D80" s="190"/>
      <c r="E80" s="190"/>
      <c r="F80" s="201"/>
      <c r="G80" s="190"/>
      <c r="H80" s="190"/>
      <c r="I80" s="190"/>
      <c r="J80" s="190"/>
      <c r="K80" s="190"/>
      <c r="L80" s="201"/>
      <c r="M80" s="190"/>
      <c r="N80" s="190"/>
      <c r="O80" s="190"/>
      <c r="P80" s="201"/>
      <c r="Q80" s="201"/>
      <c r="R80" s="201"/>
      <c r="S80" s="201"/>
      <c r="T80" s="201"/>
      <c r="U80" s="190"/>
      <c r="V80" s="201"/>
      <c r="W80" s="190"/>
      <c r="X80" s="201"/>
      <c r="Y80" s="190"/>
      <c r="Z80" s="201"/>
      <c r="AA80" s="190"/>
      <c r="AB80" s="201"/>
      <c r="AC80" s="190"/>
      <c r="AD80" s="190"/>
      <c r="AE80" s="201"/>
      <c r="AF80" s="201"/>
      <c r="AG80" s="201"/>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row>
    <row r="81" spans="1:61" ht="15.75" customHeight="1">
      <c r="A81" s="190"/>
      <c r="B81" s="190"/>
      <c r="C81" s="190"/>
      <c r="D81" s="190"/>
      <c r="E81" s="190"/>
      <c r="F81" s="201"/>
      <c r="G81" s="190"/>
      <c r="H81" s="190"/>
      <c r="I81" s="190"/>
      <c r="J81" s="190"/>
      <c r="K81" s="190"/>
      <c r="L81" s="201"/>
      <c r="M81" s="190"/>
      <c r="N81" s="190"/>
      <c r="O81" s="190"/>
      <c r="P81" s="201"/>
      <c r="Q81" s="201"/>
      <c r="R81" s="201"/>
      <c r="S81" s="201"/>
      <c r="T81" s="201"/>
      <c r="U81" s="190"/>
      <c r="V81" s="201"/>
      <c r="W81" s="190"/>
      <c r="X81" s="201"/>
      <c r="Y81" s="190"/>
      <c r="Z81" s="201"/>
      <c r="AA81" s="190"/>
      <c r="AB81" s="201"/>
      <c r="AC81" s="190"/>
      <c r="AD81" s="190"/>
      <c r="AE81" s="201"/>
      <c r="AF81" s="201"/>
      <c r="AG81" s="201"/>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row>
    <row r="82" spans="1:61" ht="15.75" customHeight="1">
      <c r="A82" s="190"/>
      <c r="B82" s="190"/>
      <c r="C82" s="190"/>
      <c r="D82" s="190"/>
      <c r="E82" s="190"/>
      <c r="F82" s="201"/>
      <c r="G82" s="190"/>
      <c r="H82" s="190"/>
      <c r="I82" s="190"/>
      <c r="J82" s="190"/>
      <c r="K82" s="190"/>
      <c r="L82" s="201"/>
      <c r="M82" s="190"/>
      <c r="N82" s="190"/>
      <c r="O82" s="190"/>
      <c r="P82" s="201"/>
      <c r="Q82" s="201"/>
      <c r="R82" s="201"/>
      <c r="S82" s="201"/>
      <c r="T82" s="201"/>
      <c r="U82" s="190"/>
      <c r="V82" s="201"/>
      <c r="W82" s="190"/>
      <c r="X82" s="201"/>
      <c r="Y82" s="190"/>
      <c r="Z82" s="201"/>
      <c r="AA82" s="190"/>
      <c r="AB82" s="201"/>
      <c r="AC82" s="190"/>
      <c r="AD82" s="190"/>
      <c r="AE82" s="201"/>
      <c r="AF82" s="201"/>
      <c r="AG82" s="201"/>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row>
    <row r="83" spans="1:61" ht="15.75" customHeight="1">
      <c r="A83" s="190"/>
      <c r="B83" s="190"/>
      <c r="C83" s="190"/>
      <c r="D83" s="190"/>
      <c r="E83" s="190"/>
      <c r="F83" s="201"/>
      <c r="G83" s="190"/>
      <c r="H83" s="190"/>
      <c r="I83" s="190"/>
      <c r="J83" s="190"/>
      <c r="K83" s="190"/>
      <c r="L83" s="201"/>
      <c r="M83" s="190"/>
      <c r="N83" s="190"/>
      <c r="O83" s="190"/>
      <c r="P83" s="201"/>
      <c r="Q83" s="201"/>
      <c r="R83" s="201"/>
      <c r="S83" s="201"/>
      <c r="T83" s="201"/>
      <c r="U83" s="190"/>
      <c r="V83" s="201"/>
      <c r="W83" s="190"/>
      <c r="X83" s="201"/>
      <c r="Y83" s="190"/>
      <c r="Z83" s="201"/>
      <c r="AA83" s="190"/>
      <c r="AB83" s="201"/>
      <c r="AC83" s="190"/>
      <c r="AD83" s="190"/>
      <c r="AE83" s="201"/>
      <c r="AF83" s="201"/>
      <c r="AG83" s="201"/>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row>
    <row r="84" spans="1:61" ht="15.75" customHeight="1">
      <c r="A84" s="190"/>
      <c r="B84" s="190"/>
      <c r="C84" s="190"/>
      <c r="D84" s="190"/>
      <c r="E84" s="190"/>
      <c r="F84" s="201"/>
      <c r="G84" s="190"/>
      <c r="H84" s="190"/>
      <c r="I84" s="190"/>
      <c r="J84" s="190"/>
      <c r="K84" s="190"/>
      <c r="L84" s="201"/>
      <c r="M84" s="190"/>
      <c r="N84" s="190"/>
      <c r="O84" s="190"/>
      <c r="P84" s="201"/>
      <c r="Q84" s="201"/>
      <c r="R84" s="201"/>
      <c r="S84" s="201"/>
      <c r="T84" s="201"/>
      <c r="U84" s="190"/>
      <c r="V84" s="201"/>
      <c r="W84" s="190"/>
      <c r="X84" s="201"/>
      <c r="Y84" s="190"/>
      <c r="Z84" s="201"/>
      <c r="AA84" s="190"/>
      <c r="AB84" s="201"/>
      <c r="AC84" s="190"/>
      <c r="AD84" s="190"/>
      <c r="AE84" s="201"/>
      <c r="AF84" s="201"/>
      <c r="AG84" s="201"/>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row>
    <row r="85" spans="1:61" ht="15.75" customHeight="1">
      <c r="A85" s="190"/>
      <c r="B85" s="190"/>
      <c r="C85" s="190"/>
      <c r="D85" s="190"/>
      <c r="E85" s="190"/>
      <c r="F85" s="201"/>
      <c r="G85" s="190"/>
      <c r="H85" s="190"/>
      <c r="I85" s="190"/>
      <c r="J85" s="190"/>
      <c r="K85" s="190"/>
      <c r="L85" s="201"/>
      <c r="M85" s="190"/>
      <c r="N85" s="190"/>
      <c r="O85" s="190"/>
      <c r="P85" s="201"/>
      <c r="Q85" s="201"/>
      <c r="R85" s="201"/>
      <c r="S85" s="201"/>
      <c r="T85" s="201"/>
      <c r="U85" s="190"/>
      <c r="V85" s="201"/>
      <c r="W85" s="190"/>
      <c r="X85" s="201"/>
      <c r="Y85" s="190"/>
      <c r="Z85" s="201"/>
      <c r="AA85" s="190"/>
      <c r="AB85" s="201"/>
      <c r="AC85" s="190"/>
      <c r="AD85" s="190"/>
      <c r="AE85" s="201"/>
      <c r="AF85" s="201"/>
      <c r="AG85" s="201"/>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row>
    <row r="86" spans="1:61" ht="15.75" customHeight="1">
      <c r="A86" s="190"/>
      <c r="B86" s="190"/>
      <c r="C86" s="190"/>
      <c r="D86" s="190"/>
      <c r="E86" s="190"/>
      <c r="F86" s="201"/>
      <c r="G86" s="190"/>
      <c r="H86" s="190"/>
      <c r="I86" s="190"/>
      <c r="J86" s="190"/>
      <c r="K86" s="190"/>
      <c r="L86" s="201"/>
      <c r="M86" s="190"/>
      <c r="N86" s="190"/>
      <c r="O86" s="190"/>
      <c r="P86" s="201"/>
      <c r="Q86" s="201"/>
      <c r="R86" s="201"/>
      <c r="S86" s="201"/>
      <c r="T86" s="201"/>
      <c r="U86" s="190"/>
      <c r="V86" s="201"/>
      <c r="W86" s="190"/>
      <c r="X86" s="201"/>
      <c r="Y86" s="190"/>
      <c r="Z86" s="201"/>
      <c r="AA86" s="190"/>
      <c r="AB86" s="201"/>
      <c r="AC86" s="190"/>
      <c r="AD86" s="190"/>
      <c r="AE86" s="201"/>
      <c r="AF86" s="201"/>
      <c r="AG86" s="201"/>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row>
    <row r="87" spans="1:61" ht="15.75" customHeight="1">
      <c r="A87" s="190"/>
      <c r="B87" s="190"/>
      <c r="C87" s="190"/>
      <c r="D87" s="190"/>
      <c r="E87" s="190"/>
      <c r="F87" s="201"/>
      <c r="G87" s="190"/>
      <c r="H87" s="190"/>
      <c r="I87" s="190"/>
      <c r="J87" s="190"/>
      <c r="K87" s="190"/>
      <c r="L87" s="201"/>
      <c r="M87" s="190"/>
      <c r="N87" s="190"/>
      <c r="O87" s="190"/>
      <c r="P87" s="201"/>
      <c r="Q87" s="201"/>
      <c r="R87" s="201"/>
      <c r="S87" s="201"/>
      <c r="T87" s="201"/>
      <c r="U87" s="190"/>
      <c r="V87" s="201"/>
      <c r="W87" s="190"/>
      <c r="X87" s="201"/>
      <c r="Y87" s="190"/>
      <c r="Z87" s="201"/>
      <c r="AA87" s="190"/>
      <c r="AB87" s="201"/>
      <c r="AC87" s="190"/>
      <c r="AD87" s="190"/>
      <c r="AE87" s="201"/>
      <c r="AF87" s="201"/>
      <c r="AG87" s="201"/>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row>
    <row r="88" spans="1:61" ht="15.75" customHeight="1">
      <c r="A88" s="190"/>
      <c r="B88" s="190"/>
      <c r="C88" s="190"/>
      <c r="D88" s="190"/>
      <c r="E88" s="190"/>
      <c r="F88" s="201"/>
      <c r="G88" s="190"/>
      <c r="H88" s="190"/>
      <c r="I88" s="190"/>
      <c r="J88" s="190"/>
      <c r="K88" s="190"/>
      <c r="L88" s="201"/>
      <c r="M88" s="190"/>
      <c r="N88" s="190"/>
      <c r="O88" s="190"/>
      <c r="P88" s="201"/>
      <c r="Q88" s="201"/>
      <c r="R88" s="201"/>
      <c r="S88" s="201"/>
      <c r="T88" s="201"/>
      <c r="U88" s="190"/>
      <c r="V88" s="201"/>
      <c r="W88" s="190"/>
      <c r="X88" s="201"/>
      <c r="Y88" s="190"/>
      <c r="Z88" s="201"/>
      <c r="AA88" s="190"/>
      <c r="AB88" s="201"/>
      <c r="AC88" s="190"/>
      <c r="AD88" s="190"/>
      <c r="AE88" s="201"/>
      <c r="AF88" s="201"/>
      <c r="AG88" s="201"/>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row>
    <row r="89" spans="1:61" ht="15.75" customHeight="1">
      <c r="A89" s="190"/>
      <c r="B89" s="190"/>
      <c r="C89" s="190"/>
      <c r="D89" s="190"/>
      <c r="E89" s="190"/>
      <c r="F89" s="201"/>
      <c r="G89" s="190"/>
      <c r="H89" s="190"/>
      <c r="I89" s="190"/>
      <c r="J89" s="190"/>
      <c r="K89" s="190"/>
      <c r="L89" s="201"/>
      <c r="M89" s="190"/>
      <c r="N89" s="190"/>
      <c r="O89" s="190"/>
      <c r="P89" s="201"/>
      <c r="Q89" s="201"/>
      <c r="R89" s="201"/>
      <c r="S89" s="201"/>
      <c r="T89" s="201"/>
      <c r="U89" s="190"/>
      <c r="V89" s="201"/>
      <c r="W89" s="190"/>
      <c r="X89" s="201"/>
      <c r="Y89" s="190"/>
      <c r="Z89" s="201"/>
      <c r="AA89" s="190"/>
      <c r="AB89" s="201"/>
      <c r="AC89" s="190"/>
      <c r="AD89" s="190"/>
      <c r="AE89" s="201"/>
      <c r="AF89" s="201"/>
      <c r="AG89" s="201"/>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row>
    <row r="90" spans="1:61" ht="15.75" customHeight="1">
      <c r="A90" s="190"/>
      <c r="B90" s="190"/>
      <c r="C90" s="190"/>
      <c r="D90" s="190"/>
      <c r="E90" s="190"/>
      <c r="F90" s="201"/>
      <c r="G90" s="190"/>
      <c r="H90" s="190"/>
      <c r="I90" s="190"/>
      <c r="J90" s="190"/>
      <c r="K90" s="190"/>
      <c r="L90" s="201"/>
      <c r="M90" s="190"/>
      <c r="N90" s="190"/>
      <c r="O90" s="190"/>
      <c r="P90" s="201"/>
      <c r="Q90" s="201"/>
      <c r="R90" s="201"/>
      <c r="S90" s="201"/>
      <c r="T90" s="201"/>
      <c r="U90" s="190"/>
      <c r="V90" s="201"/>
      <c r="W90" s="190"/>
      <c r="X90" s="201"/>
      <c r="Y90" s="190"/>
      <c r="Z90" s="201"/>
      <c r="AA90" s="190"/>
      <c r="AB90" s="201"/>
      <c r="AC90" s="190"/>
      <c r="AD90" s="190"/>
      <c r="AE90" s="201"/>
      <c r="AF90" s="201"/>
      <c r="AG90" s="201"/>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row>
    <row r="91" spans="1:61" ht="15.75" customHeight="1">
      <c r="A91" s="190"/>
      <c r="B91" s="190"/>
      <c r="C91" s="190"/>
      <c r="D91" s="190"/>
      <c r="E91" s="190"/>
      <c r="F91" s="201"/>
      <c r="G91" s="190"/>
      <c r="H91" s="190"/>
      <c r="I91" s="190"/>
      <c r="J91" s="190"/>
      <c r="K91" s="190"/>
      <c r="L91" s="201"/>
      <c r="M91" s="190"/>
      <c r="N91" s="190"/>
      <c r="O91" s="190"/>
      <c r="P91" s="201"/>
      <c r="Q91" s="201"/>
      <c r="R91" s="201"/>
      <c r="S91" s="201"/>
      <c r="T91" s="201"/>
      <c r="U91" s="190"/>
      <c r="V91" s="201"/>
      <c r="W91" s="190"/>
      <c r="X91" s="201"/>
      <c r="Y91" s="190"/>
      <c r="Z91" s="201"/>
      <c r="AA91" s="190"/>
      <c r="AB91" s="201"/>
      <c r="AC91" s="190"/>
      <c r="AD91" s="190"/>
      <c r="AE91" s="201"/>
      <c r="AF91" s="201"/>
      <c r="AG91" s="201"/>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row>
    <row r="92" spans="1:61" ht="15.75" customHeight="1">
      <c r="A92" s="190"/>
      <c r="B92" s="190"/>
      <c r="C92" s="190"/>
      <c r="D92" s="190"/>
      <c r="E92" s="190"/>
      <c r="F92" s="201"/>
      <c r="G92" s="190"/>
      <c r="H92" s="190"/>
      <c r="I92" s="190"/>
      <c r="J92" s="190"/>
      <c r="K92" s="190"/>
      <c r="L92" s="201"/>
      <c r="M92" s="190"/>
      <c r="N92" s="190"/>
      <c r="O92" s="190"/>
      <c r="P92" s="201"/>
      <c r="Q92" s="201"/>
      <c r="R92" s="201"/>
      <c r="S92" s="201"/>
      <c r="T92" s="201"/>
      <c r="U92" s="190"/>
      <c r="V92" s="201"/>
      <c r="W92" s="190"/>
      <c r="X92" s="201"/>
      <c r="Y92" s="190"/>
      <c r="Z92" s="201"/>
      <c r="AA92" s="190"/>
      <c r="AB92" s="201"/>
      <c r="AC92" s="190"/>
      <c r="AD92" s="190"/>
      <c r="AE92" s="201"/>
      <c r="AF92" s="201"/>
      <c r="AG92" s="201"/>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row>
    <row r="93" spans="1:61" ht="15.75" customHeight="1">
      <c r="A93" s="190"/>
      <c r="B93" s="190"/>
      <c r="C93" s="190"/>
      <c r="D93" s="190"/>
      <c r="E93" s="190"/>
      <c r="F93" s="201"/>
      <c r="G93" s="190"/>
      <c r="H93" s="190"/>
      <c r="I93" s="190"/>
      <c r="J93" s="190"/>
      <c r="K93" s="190"/>
      <c r="L93" s="201"/>
      <c r="M93" s="190"/>
      <c r="N93" s="190"/>
      <c r="O93" s="190"/>
      <c r="P93" s="201"/>
      <c r="Q93" s="201"/>
      <c r="R93" s="201"/>
      <c r="S93" s="201"/>
      <c r="T93" s="201"/>
      <c r="U93" s="190"/>
      <c r="V93" s="201"/>
      <c r="W93" s="190"/>
      <c r="X93" s="201"/>
      <c r="Y93" s="190"/>
      <c r="Z93" s="201"/>
      <c r="AA93" s="190"/>
      <c r="AB93" s="201"/>
      <c r="AC93" s="190"/>
      <c r="AD93" s="190"/>
      <c r="AE93" s="201"/>
      <c r="AF93" s="201"/>
      <c r="AG93" s="201"/>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row>
    <row r="94" spans="1:61" ht="15.75" customHeight="1">
      <c r="A94" s="190"/>
      <c r="B94" s="190"/>
      <c r="C94" s="190"/>
      <c r="D94" s="190"/>
      <c r="E94" s="190"/>
      <c r="F94" s="201"/>
      <c r="G94" s="190"/>
      <c r="H94" s="190"/>
      <c r="I94" s="190"/>
      <c r="J94" s="190"/>
      <c r="K94" s="190"/>
      <c r="L94" s="201"/>
      <c r="M94" s="190"/>
      <c r="N94" s="190"/>
      <c r="O94" s="190"/>
      <c r="P94" s="201"/>
      <c r="Q94" s="201"/>
      <c r="R94" s="201"/>
      <c r="S94" s="201"/>
      <c r="T94" s="201"/>
      <c r="U94" s="190"/>
      <c r="V94" s="201"/>
      <c r="W94" s="190"/>
      <c r="X94" s="201"/>
      <c r="Y94" s="190"/>
      <c r="Z94" s="201"/>
      <c r="AA94" s="190"/>
      <c r="AB94" s="201"/>
      <c r="AC94" s="190"/>
      <c r="AD94" s="190"/>
      <c r="AE94" s="201"/>
      <c r="AF94" s="201"/>
      <c r="AG94" s="201"/>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row>
    <row r="95" spans="1:61" ht="15.75" customHeight="1">
      <c r="A95" s="190"/>
      <c r="B95" s="190"/>
      <c r="C95" s="190"/>
      <c r="D95" s="190"/>
      <c r="E95" s="190"/>
      <c r="F95" s="201"/>
      <c r="G95" s="190"/>
      <c r="H95" s="190"/>
      <c r="I95" s="190"/>
      <c r="J95" s="190"/>
      <c r="K95" s="190"/>
      <c r="L95" s="201"/>
      <c r="M95" s="190"/>
      <c r="N95" s="190"/>
      <c r="O95" s="190"/>
      <c r="P95" s="201"/>
      <c r="Q95" s="201"/>
      <c r="R95" s="201"/>
      <c r="S95" s="201"/>
      <c r="T95" s="201"/>
      <c r="U95" s="190"/>
      <c r="V95" s="201"/>
      <c r="W95" s="190"/>
      <c r="X95" s="201"/>
      <c r="Y95" s="190"/>
      <c r="Z95" s="201"/>
      <c r="AA95" s="190"/>
      <c r="AB95" s="201"/>
      <c r="AC95" s="190"/>
      <c r="AD95" s="190"/>
      <c r="AE95" s="201"/>
      <c r="AF95" s="201"/>
      <c r="AG95" s="201"/>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row>
    <row r="96" spans="1:61" ht="15.75" customHeight="1">
      <c r="A96" s="190"/>
      <c r="B96" s="190"/>
      <c r="C96" s="190"/>
      <c r="D96" s="190"/>
      <c r="E96" s="190"/>
      <c r="F96" s="201"/>
      <c r="G96" s="190"/>
      <c r="H96" s="190"/>
      <c r="I96" s="190"/>
      <c r="J96" s="190"/>
      <c r="K96" s="190"/>
      <c r="L96" s="201"/>
      <c r="M96" s="190"/>
      <c r="N96" s="190"/>
      <c r="O96" s="190"/>
      <c r="P96" s="201"/>
      <c r="Q96" s="201"/>
      <c r="R96" s="201"/>
      <c r="S96" s="201"/>
      <c r="T96" s="201"/>
      <c r="U96" s="190"/>
      <c r="V96" s="201"/>
      <c r="W96" s="190"/>
      <c r="X96" s="201"/>
      <c r="Y96" s="190"/>
      <c r="Z96" s="201"/>
      <c r="AA96" s="190"/>
      <c r="AB96" s="201"/>
      <c r="AC96" s="190"/>
      <c r="AD96" s="190"/>
      <c r="AE96" s="201"/>
      <c r="AF96" s="201"/>
      <c r="AG96" s="201"/>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row>
    <row r="97" spans="1:61" ht="15.75" hidden="1" customHeight="1">
      <c r="A97" s="190"/>
      <c r="B97" s="190"/>
      <c r="C97" s="190"/>
      <c r="D97" s="190"/>
      <c r="E97" s="190"/>
      <c r="F97" s="201"/>
      <c r="G97" s="190"/>
      <c r="H97" s="190"/>
      <c r="I97" s="190"/>
      <c r="J97" s="190"/>
      <c r="K97" s="190"/>
      <c r="L97" s="201"/>
      <c r="M97" s="190"/>
      <c r="N97" s="190"/>
      <c r="O97" s="190"/>
      <c r="P97" s="201"/>
      <c r="Q97" s="201"/>
      <c r="R97" s="201"/>
      <c r="S97" s="201"/>
      <c r="T97" s="201"/>
      <c r="U97" s="190"/>
      <c r="V97" s="201"/>
      <c r="W97" s="190"/>
      <c r="X97" s="201"/>
      <c r="Y97" s="190"/>
      <c r="Z97" s="201"/>
      <c r="AA97" s="190"/>
      <c r="AB97" s="201"/>
      <c r="AC97" s="190"/>
      <c r="AD97" s="190"/>
      <c r="AE97" s="201"/>
      <c r="AF97" s="201"/>
      <c r="AG97" s="201"/>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row>
    <row r="98" spans="1:61" ht="15.75" hidden="1" customHeight="1">
      <c r="A98" s="190"/>
      <c r="B98" s="190"/>
      <c r="C98" s="202" t="s">
        <v>143</v>
      </c>
      <c r="D98" s="201"/>
      <c r="E98" s="203" t="s">
        <v>296</v>
      </c>
      <c r="F98" s="204"/>
      <c r="G98" s="205" t="s">
        <v>297</v>
      </c>
      <c r="H98" s="201"/>
      <c r="I98" s="203" t="s">
        <v>298</v>
      </c>
      <c r="J98" s="201"/>
      <c r="K98" s="201"/>
      <c r="L98" s="201"/>
      <c r="M98" s="190"/>
      <c r="N98" s="190"/>
      <c r="O98" s="190"/>
      <c r="P98" s="201"/>
      <c r="Q98" s="201"/>
      <c r="R98" s="201"/>
      <c r="S98" s="201"/>
      <c r="T98" s="201"/>
      <c r="U98" s="190"/>
      <c r="V98" s="201"/>
      <c r="W98" s="190"/>
      <c r="X98" s="201"/>
      <c r="Y98" s="190"/>
      <c r="Z98" s="201"/>
      <c r="AA98" s="190"/>
      <c r="AB98" s="201"/>
      <c r="AC98" s="190"/>
      <c r="AD98" s="190"/>
      <c r="AE98" s="201"/>
      <c r="AF98" s="201"/>
      <c r="AG98" s="201"/>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row>
    <row r="99" spans="1:61" ht="15.75" hidden="1" customHeight="1">
      <c r="A99" s="190"/>
      <c r="B99" s="190"/>
      <c r="C99" s="206" t="s">
        <v>87</v>
      </c>
      <c r="D99" s="201"/>
      <c r="E99" s="207" t="s">
        <v>233</v>
      </c>
      <c r="F99" s="201"/>
      <c r="G99" s="207" t="s">
        <v>299</v>
      </c>
      <c r="H99" s="201"/>
      <c r="I99" s="207" t="s">
        <v>300</v>
      </c>
      <c r="J99" s="201"/>
      <c r="K99" s="201"/>
      <c r="L99" s="201"/>
      <c r="M99" s="190"/>
      <c r="N99" s="190"/>
      <c r="O99" s="190"/>
      <c r="P99" s="201"/>
      <c r="Q99" s="201"/>
      <c r="R99" s="201"/>
      <c r="S99" s="201"/>
      <c r="T99" s="201"/>
      <c r="U99" s="190"/>
      <c r="V99" s="201"/>
      <c r="W99" s="190"/>
      <c r="X99" s="201"/>
      <c r="Y99" s="190"/>
      <c r="Z99" s="201"/>
      <c r="AA99" s="190"/>
      <c r="AB99" s="201"/>
      <c r="AC99" s="190"/>
      <c r="AD99" s="190"/>
      <c r="AE99" s="201"/>
      <c r="AF99" s="201"/>
      <c r="AG99" s="201"/>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row>
    <row r="100" spans="1:61" ht="15.75" hidden="1" customHeight="1">
      <c r="A100" s="190"/>
      <c r="B100" s="190"/>
      <c r="C100" s="206" t="s">
        <v>170</v>
      </c>
      <c r="D100" s="201"/>
      <c r="E100" s="207" t="s">
        <v>175</v>
      </c>
      <c r="F100" s="201"/>
      <c r="G100" s="207" t="s">
        <v>239</v>
      </c>
      <c r="H100" s="201"/>
      <c r="I100" s="207" t="s">
        <v>98</v>
      </c>
      <c r="J100" s="201"/>
      <c r="K100" s="201"/>
      <c r="L100" s="201"/>
      <c r="M100" s="190"/>
      <c r="N100" s="190"/>
      <c r="O100" s="190"/>
      <c r="P100" s="201"/>
      <c r="Q100" s="201"/>
      <c r="R100" s="201"/>
      <c r="S100" s="201"/>
      <c r="T100" s="201"/>
      <c r="U100" s="190"/>
      <c r="V100" s="201"/>
      <c r="W100" s="190"/>
      <c r="X100" s="201"/>
      <c r="Y100" s="190"/>
      <c r="Z100" s="201"/>
      <c r="AA100" s="190"/>
      <c r="AB100" s="201"/>
      <c r="AC100" s="190"/>
      <c r="AD100" s="190"/>
      <c r="AE100" s="201"/>
      <c r="AF100" s="201"/>
      <c r="AG100" s="201"/>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row>
    <row r="101" spans="1:61" ht="15.75" hidden="1" customHeight="1">
      <c r="A101" s="190"/>
      <c r="B101" s="190"/>
      <c r="C101" s="206" t="s">
        <v>171</v>
      </c>
      <c r="D101" s="201"/>
      <c r="E101" s="207" t="s">
        <v>301</v>
      </c>
      <c r="F101" s="201"/>
      <c r="G101" s="207" t="s">
        <v>96</v>
      </c>
      <c r="H101" s="201"/>
      <c r="I101" s="207" t="s">
        <v>130</v>
      </c>
      <c r="J101" s="201"/>
      <c r="K101" s="201"/>
      <c r="L101" s="201"/>
      <c r="M101" s="190"/>
      <c r="N101" s="190"/>
      <c r="O101" s="190"/>
      <c r="P101" s="201"/>
      <c r="Q101" s="201"/>
      <c r="R101" s="201"/>
      <c r="S101" s="201"/>
      <c r="T101" s="201"/>
      <c r="U101" s="190"/>
      <c r="V101" s="201"/>
      <c r="W101" s="190"/>
      <c r="X101" s="201"/>
      <c r="Y101" s="190"/>
      <c r="Z101" s="201"/>
      <c r="AA101" s="190"/>
      <c r="AB101" s="201"/>
      <c r="AC101" s="190"/>
      <c r="AD101" s="190"/>
      <c r="AE101" s="201"/>
      <c r="AF101" s="201"/>
      <c r="AG101" s="201"/>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row>
    <row r="102" spans="1:61" ht="15.75" hidden="1" customHeight="1">
      <c r="A102" s="190"/>
      <c r="B102" s="190"/>
      <c r="C102" s="206" t="s">
        <v>172</v>
      </c>
      <c r="D102" s="201"/>
      <c r="E102" s="207" t="s">
        <v>302</v>
      </c>
      <c r="F102" s="201"/>
      <c r="G102" s="207" t="s">
        <v>303</v>
      </c>
      <c r="H102" s="201"/>
      <c r="I102" s="207" t="s">
        <v>128</v>
      </c>
      <c r="J102" s="201"/>
      <c r="K102" s="201"/>
      <c r="L102" s="201"/>
      <c r="M102" s="190"/>
      <c r="N102" s="190"/>
      <c r="O102" s="190"/>
      <c r="P102" s="201"/>
      <c r="Q102" s="201"/>
      <c r="R102" s="201"/>
      <c r="S102" s="201"/>
      <c r="T102" s="201"/>
      <c r="U102" s="190"/>
      <c r="V102" s="201"/>
      <c r="W102" s="190"/>
      <c r="X102" s="201"/>
      <c r="Y102" s="190"/>
      <c r="Z102" s="201"/>
      <c r="AA102" s="190"/>
      <c r="AB102" s="201"/>
      <c r="AC102" s="190"/>
      <c r="AD102" s="190"/>
      <c r="AE102" s="201"/>
      <c r="AF102" s="201"/>
      <c r="AG102" s="201"/>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row>
    <row r="103" spans="1:61" ht="15.75" hidden="1" customHeight="1">
      <c r="A103" s="190"/>
      <c r="B103" s="190"/>
      <c r="C103" s="206" t="s">
        <v>173</v>
      </c>
      <c r="D103" s="201"/>
      <c r="E103" s="207" t="s">
        <v>304</v>
      </c>
      <c r="F103" s="201"/>
      <c r="G103" s="208" t="s">
        <v>112</v>
      </c>
      <c r="H103" s="201"/>
      <c r="I103" s="201"/>
      <c r="J103" s="201"/>
      <c r="K103" s="201"/>
      <c r="L103" s="201"/>
      <c r="M103" s="190"/>
      <c r="N103" s="190"/>
      <c r="O103" s="190"/>
      <c r="P103" s="201"/>
      <c r="Q103" s="201"/>
      <c r="R103" s="201"/>
      <c r="S103" s="201"/>
      <c r="T103" s="201"/>
      <c r="U103" s="190"/>
      <c r="V103" s="201"/>
      <c r="W103" s="190"/>
      <c r="X103" s="201"/>
      <c r="Y103" s="190"/>
      <c r="Z103" s="201"/>
      <c r="AA103" s="190"/>
      <c r="AB103" s="201"/>
      <c r="AC103" s="190"/>
      <c r="AD103" s="190"/>
      <c r="AE103" s="201"/>
      <c r="AF103" s="201"/>
      <c r="AG103" s="201"/>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row>
    <row r="104" spans="1:61" ht="15.75" hidden="1" customHeight="1">
      <c r="A104" s="190"/>
      <c r="B104" s="190"/>
      <c r="C104" s="206" t="s">
        <v>174</v>
      </c>
      <c r="D104" s="201"/>
      <c r="E104" s="207" t="s">
        <v>245</v>
      </c>
      <c r="F104" s="201"/>
      <c r="G104" s="201"/>
      <c r="H104" s="201"/>
      <c r="I104" s="203" t="s">
        <v>44</v>
      </c>
      <c r="J104" s="201"/>
      <c r="K104" s="201"/>
      <c r="L104" s="201"/>
      <c r="M104" s="190"/>
      <c r="N104" s="190"/>
      <c r="O104" s="190"/>
      <c r="P104" s="201"/>
      <c r="Q104" s="201"/>
      <c r="R104" s="201"/>
      <c r="S104" s="201"/>
      <c r="T104" s="201"/>
      <c r="U104" s="190"/>
      <c r="V104" s="201"/>
      <c r="W104" s="190"/>
      <c r="X104" s="201"/>
      <c r="Y104" s="190"/>
      <c r="Z104" s="201"/>
      <c r="AA104" s="190"/>
      <c r="AB104" s="201"/>
      <c r="AC104" s="190"/>
      <c r="AD104" s="190"/>
      <c r="AE104" s="201"/>
      <c r="AF104" s="201"/>
      <c r="AG104" s="201"/>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row>
    <row r="105" spans="1:61" ht="15.75" hidden="1" customHeight="1">
      <c r="A105" s="190"/>
      <c r="B105" s="190"/>
      <c r="C105" s="206" t="s">
        <v>177</v>
      </c>
      <c r="D105" s="201"/>
      <c r="E105" s="207" t="s">
        <v>305</v>
      </c>
      <c r="F105" s="201"/>
      <c r="G105" s="205" t="s">
        <v>306</v>
      </c>
      <c r="H105" s="201"/>
      <c r="I105" s="207" t="s">
        <v>161</v>
      </c>
      <c r="J105" s="201"/>
      <c r="K105" s="201"/>
      <c r="L105" s="201"/>
      <c r="M105" s="190"/>
      <c r="N105" s="190"/>
      <c r="O105" s="190"/>
      <c r="P105" s="201"/>
      <c r="Q105" s="201"/>
      <c r="R105" s="201"/>
      <c r="S105" s="201"/>
      <c r="T105" s="201"/>
      <c r="U105" s="190"/>
      <c r="V105" s="201"/>
      <c r="W105" s="190"/>
      <c r="X105" s="201"/>
      <c r="Y105" s="190"/>
      <c r="Z105" s="201"/>
      <c r="AA105" s="190"/>
      <c r="AB105" s="201"/>
      <c r="AC105" s="190"/>
      <c r="AD105" s="190"/>
      <c r="AE105" s="201"/>
      <c r="AF105" s="201"/>
      <c r="AG105" s="201"/>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row>
    <row r="106" spans="1:61" ht="15.75" hidden="1" customHeight="1">
      <c r="A106" s="190"/>
      <c r="B106" s="190"/>
      <c r="C106" s="206" t="s">
        <v>181</v>
      </c>
      <c r="D106" s="201"/>
      <c r="E106" s="207" t="s">
        <v>88</v>
      </c>
      <c r="F106" s="201"/>
      <c r="G106" s="207" t="s">
        <v>308</v>
      </c>
      <c r="H106" s="201"/>
      <c r="I106" s="207" t="s">
        <v>101</v>
      </c>
      <c r="J106" s="201"/>
      <c r="K106" s="201"/>
      <c r="L106" s="201"/>
      <c r="M106" s="190"/>
      <c r="N106" s="190"/>
      <c r="O106" s="190"/>
      <c r="P106" s="201"/>
      <c r="Q106" s="201"/>
      <c r="R106" s="201"/>
      <c r="S106" s="201"/>
      <c r="T106" s="201"/>
      <c r="U106" s="190"/>
      <c r="V106" s="201"/>
      <c r="W106" s="190"/>
      <c r="X106" s="201"/>
      <c r="Y106" s="190"/>
      <c r="Z106" s="201"/>
      <c r="AA106" s="190"/>
      <c r="AB106" s="201"/>
      <c r="AC106" s="190"/>
      <c r="AD106" s="190"/>
      <c r="AE106" s="201"/>
      <c r="AF106" s="201"/>
      <c r="AG106" s="201"/>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row>
    <row r="107" spans="1:61" ht="15.75" hidden="1" customHeight="1">
      <c r="A107" s="190"/>
      <c r="B107" s="190"/>
      <c r="C107" s="206" t="s">
        <v>183</v>
      </c>
      <c r="D107" s="201"/>
      <c r="E107" s="207" t="s">
        <v>133</v>
      </c>
      <c r="F107" s="201"/>
      <c r="G107" s="207" t="s">
        <v>118</v>
      </c>
      <c r="H107" s="201"/>
      <c r="I107" s="201"/>
      <c r="J107" s="201"/>
      <c r="K107" s="201"/>
      <c r="L107" s="201"/>
      <c r="M107" s="190"/>
      <c r="N107" s="190"/>
      <c r="O107" s="190"/>
      <c r="P107" s="201"/>
      <c r="Q107" s="201"/>
      <c r="R107" s="201"/>
      <c r="S107" s="201"/>
      <c r="T107" s="201"/>
      <c r="U107" s="190"/>
      <c r="V107" s="201"/>
      <c r="W107" s="190"/>
      <c r="X107" s="201"/>
      <c r="Y107" s="190"/>
      <c r="Z107" s="201"/>
      <c r="AA107" s="190"/>
      <c r="AB107" s="201"/>
      <c r="AC107" s="190"/>
      <c r="AD107" s="190"/>
      <c r="AE107" s="201"/>
      <c r="AF107" s="201"/>
      <c r="AG107" s="201"/>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row>
    <row r="108" spans="1:61" ht="15.75" hidden="1" customHeight="1">
      <c r="A108" s="190"/>
      <c r="B108" s="190"/>
      <c r="C108" s="206" t="s">
        <v>184</v>
      </c>
      <c r="D108" s="201"/>
      <c r="E108" s="207" t="s">
        <v>309</v>
      </c>
      <c r="F108" s="201"/>
      <c r="G108" s="207" t="s">
        <v>97</v>
      </c>
      <c r="H108" s="201"/>
      <c r="I108" s="209" t="s">
        <v>310</v>
      </c>
      <c r="J108" s="201"/>
      <c r="K108" s="201"/>
      <c r="L108" s="201"/>
      <c r="M108" s="190"/>
      <c r="N108" s="190"/>
      <c r="O108" s="190"/>
      <c r="P108" s="201"/>
      <c r="Q108" s="201"/>
      <c r="R108" s="201"/>
      <c r="S108" s="201"/>
      <c r="T108" s="201"/>
      <c r="U108" s="190"/>
      <c r="V108" s="201"/>
      <c r="W108" s="190"/>
      <c r="X108" s="201"/>
      <c r="Y108" s="190"/>
      <c r="Z108" s="201"/>
      <c r="AA108" s="190"/>
      <c r="AB108" s="201"/>
      <c r="AC108" s="190"/>
      <c r="AD108" s="190"/>
      <c r="AE108" s="201"/>
      <c r="AF108" s="201"/>
      <c r="AG108" s="201"/>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row>
    <row r="109" spans="1:61" ht="15.75" hidden="1" customHeight="1">
      <c r="A109" s="190"/>
      <c r="B109" s="190"/>
      <c r="C109" s="206" t="s">
        <v>182</v>
      </c>
      <c r="D109" s="201"/>
      <c r="E109" s="207" t="s">
        <v>311</v>
      </c>
      <c r="F109" s="201"/>
      <c r="G109" s="207" t="s">
        <v>241</v>
      </c>
      <c r="H109" s="201"/>
      <c r="I109" s="210">
        <v>15</v>
      </c>
      <c r="J109" s="211">
        <v>30</v>
      </c>
      <c r="K109" s="201"/>
      <c r="L109" s="201"/>
      <c r="M109" s="190"/>
      <c r="N109" s="190"/>
      <c r="O109" s="190"/>
      <c r="P109" s="201"/>
      <c r="Q109" s="201"/>
      <c r="R109" s="201"/>
      <c r="S109" s="201"/>
      <c r="T109" s="201"/>
      <c r="U109" s="190"/>
      <c r="V109" s="201"/>
      <c r="W109" s="190"/>
      <c r="X109" s="201"/>
      <c r="Y109" s="190"/>
      <c r="Z109" s="201"/>
      <c r="AA109" s="190"/>
      <c r="AB109" s="201"/>
      <c r="AC109" s="190"/>
      <c r="AD109" s="190"/>
      <c r="AE109" s="201"/>
      <c r="AF109" s="201"/>
      <c r="AG109" s="201"/>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row>
    <row r="110" spans="1:61" ht="15.75" hidden="1" customHeight="1">
      <c r="A110" s="190"/>
      <c r="B110" s="190"/>
      <c r="C110" s="206" t="s">
        <v>187</v>
      </c>
      <c r="D110" s="201"/>
      <c r="E110" s="207" t="s">
        <v>312</v>
      </c>
      <c r="F110" s="201"/>
      <c r="G110" s="207" t="s">
        <v>127</v>
      </c>
      <c r="H110" s="201"/>
      <c r="I110" s="210">
        <v>0</v>
      </c>
      <c r="J110" s="211">
        <v>0</v>
      </c>
      <c r="K110" s="201"/>
      <c r="L110" s="201"/>
      <c r="M110" s="190"/>
      <c r="N110" s="190"/>
      <c r="O110" s="190"/>
      <c r="P110" s="201"/>
      <c r="Q110" s="201"/>
      <c r="R110" s="201"/>
      <c r="S110" s="201"/>
      <c r="T110" s="201"/>
      <c r="U110" s="190"/>
      <c r="V110" s="201"/>
      <c r="W110" s="190"/>
      <c r="X110" s="201"/>
      <c r="Y110" s="190"/>
      <c r="Z110" s="201"/>
      <c r="AA110" s="190"/>
      <c r="AB110" s="201"/>
      <c r="AC110" s="190"/>
      <c r="AD110" s="190"/>
      <c r="AE110" s="201"/>
      <c r="AF110" s="201"/>
      <c r="AG110" s="201"/>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row>
    <row r="111" spans="1:61" ht="15.75" hidden="1" customHeight="1">
      <c r="A111" s="190"/>
      <c r="B111" s="190"/>
      <c r="C111" s="206" t="s">
        <v>189</v>
      </c>
      <c r="D111" s="201"/>
      <c r="E111" s="207" t="s">
        <v>313</v>
      </c>
      <c r="F111" s="201"/>
      <c r="G111" s="207" t="s">
        <v>113</v>
      </c>
      <c r="H111" s="201"/>
      <c r="I111" s="212">
        <v>10</v>
      </c>
      <c r="J111" s="201"/>
      <c r="K111" s="201"/>
      <c r="L111" s="201"/>
      <c r="M111" s="190"/>
      <c r="N111" s="190"/>
      <c r="O111" s="190"/>
      <c r="P111" s="201"/>
      <c r="Q111" s="201"/>
      <c r="R111" s="201"/>
      <c r="S111" s="201"/>
      <c r="T111" s="201"/>
      <c r="U111" s="190"/>
      <c r="V111" s="201"/>
      <c r="W111" s="190"/>
      <c r="X111" s="201"/>
      <c r="Y111" s="190"/>
      <c r="Z111" s="201"/>
      <c r="AA111" s="190"/>
      <c r="AB111" s="201"/>
      <c r="AC111" s="190"/>
      <c r="AD111" s="190"/>
      <c r="AE111" s="201"/>
      <c r="AF111" s="201"/>
      <c r="AG111" s="201"/>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row>
    <row r="112" spans="1:61" ht="15.75" hidden="1" customHeight="1">
      <c r="A112" s="190"/>
      <c r="B112" s="190"/>
      <c r="C112" s="206" t="s">
        <v>198</v>
      </c>
      <c r="D112" s="201"/>
      <c r="E112" s="207" t="s">
        <v>314</v>
      </c>
      <c r="F112" s="201"/>
      <c r="G112" s="207" t="s">
        <v>114</v>
      </c>
      <c r="H112" s="201"/>
      <c r="I112" s="213">
        <v>5</v>
      </c>
      <c r="J112" s="201"/>
      <c r="K112" s="201"/>
      <c r="L112" s="201"/>
      <c r="M112" s="190"/>
      <c r="N112" s="190"/>
      <c r="O112" s="190"/>
      <c r="P112" s="201"/>
      <c r="Q112" s="201"/>
      <c r="R112" s="201"/>
      <c r="S112" s="201"/>
      <c r="T112" s="201"/>
      <c r="U112" s="190"/>
      <c r="V112" s="201"/>
      <c r="W112" s="190"/>
      <c r="X112" s="201"/>
      <c r="Y112" s="190"/>
      <c r="Z112" s="201"/>
      <c r="AA112" s="190"/>
      <c r="AB112" s="201"/>
      <c r="AC112" s="190"/>
      <c r="AD112" s="190"/>
      <c r="AE112" s="201"/>
      <c r="AF112" s="201"/>
      <c r="AG112" s="201"/>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row>
    <row r="113" spans="1:61" ht="15.75" hidden="1" customHeight="1">
      <c r="A113" s="190"/>
      <c r="B113" s="190"/>
      <c r="C113" s="201"/>
      <c r="D113" s="201"/>
      <c r="E113" s="207" t="s">
        <v>315</v>
      </c>
      <c r="F113" s="201"/>
      <c r="G113" s="207" t="s">
        <v>316</v>
      </c>
      <c r="H113" s="201"/>
      <c r="I113" s="212">
        <v>0</v>
      </c>
      <c r="J113" s="201"/>
      <c r="K113" s="201"/>
      <c r="L113" s="201"/>
      <c r="M113" s="190"/>
      <c r="N113" s="190"/>
      <c r="O113" s="190"/>
      <c r="P113" s="201"/>
      <c r="Q113" s="201"/>
      <c r="R113" s="201"/>
      <c r="S113" s="201"/>
      <c r="T113" s="201"/>
      <c r="U113" s="190"/>
      <c r="V113" s="201"/>
      <c r="W113" s="190"/>
      <c r="X113" s="201"/>
      <c r="Y113" s="190"/>
      <c r="Z113" s="201"/>
      <c r="AA113" s="190"/>
      <c r="AB113" s="201"/>
      <c r="AC113" s="190"/>
      <c r="AD113" s="190"/>
      <c r="AE113" s="201"/>
      <c r="AF113" s="201"/>
      <c r="AG113" s="201"/>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row>
    <row r="114" spans="1:61" ht="15.75" hidden="1" customHeight="1">
      <c r="A114" s="190"/>
      <c r="B114" s="190"/>
      <c r="C114" s="202" t="s">
        <v>317</v>
      </c>
      <c r="D114" s="201"/>
      <c r="E114" s="207" t="s">
        <v>318</v>
      </c>
      <c r="F114" s="201"/>
      <c r="G114" s="207" t="s">
        <v>319</v>
      </c>
      <c r="H114" s="201"/>
      <c r="I114" s="201"/>
      <c r="J114" s="201"/>
      <c r="K114" s="201"/>
      <c r="L114" s="201"/>
      <c r="M114" s="190"/>
      <c r="N114" s="190"/>
      <c r="O114" s="190"/>
      <c r="P114" s="201"/>
      <c r="Q114" s="201"/>
      <c r="R114" s="201"/>
      <c r="S114" s="201"/>
      <c r="T114" s="201"/>
      <c r="U114" s="190"/>
      <c r="V114" s="201"/>
      <c r="W114" s="190"/>
      <c r="X114" s="201"/>
      <c r="Y114" s="190"/>
      <c r="Z114" s="201"/>
      <c r="AA114" s="190"/>
      <c r="AB114" s="201"/>
      <c r="AC114" s="190"/>
      <c r="AD114" s="190"/>
      <c r="AE114" s="201"/>
      <c r="AF114" s="201"/>
      <c r="AG114" s="201"/>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row>
    <row r="115" spans="1:61" ht="15.75" hidden="1" customHeight="1">
      <c r="A115" s="190"/>
      <c r="B115" s="190"/>
      <c r="C115" s="206" t="s">
        <v>146</v>
      </c>
      <c r="D115" s="201"/>
      <c r="E115" s="207" t="s">
        <v>320</v>
      </c>
      <c r="F115" s="201"/>
      <c r="G115" s="207" t="s">
        <v>321</v>
      </c>
      <c r="H115" s="201"/>
      <c r="I115" s="205" t="s">
        <v>322</v>
      </c>
      <c r="J115" s="201"/>
      <c r="K115" s="201"/>
      <c r="L115" s="201"/>
      <c r="M115" s="190"/>
      <c r="N115" s="190"/>
      <c r="O115" s="190"/>
      <c r="P115" s="201"/>
      <c r="Q115" s="201"/>
      <c r="R115" s="201"/>
      <c r="S115" s="201"/>
      <c r="T115" s="201"/>
      <c r="U115" s="190"/>
      <c r="V115" s="201"/>
      <c r="W115" s="190"/>
      <c r="X115" s="201"/>
      <c r="Y115" s="190"/>
      <c r="Z115" s="201"/>
      <c r="AA115" s="190"/>
      <c r="AB115" s="201"/>
      <c r="AC115" s="190"/>
      <c r="AD115" s="190"/>
      <c r="AE115" s="201"/>
      <c r="AF115" s="201"/>
      <c r="AG115" s="201"/>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row>
    <row r="116" spans="1:61" ht="15.75" hidden="1" customHeight="1">
      <c r="A116" s="190"/>
      <c r="B116" s="190"/>
      <c r="C116" s="206" t="s">
        <v>323</v>
      </c>
      <c r="D116" s="201"/>
      <c r="E116" s="207" t="s">
        <v>263</v>
      </c>
      <c r="F116" s="201"/>
      <c r="G116" s="201"/>
      <c r="H116" s="201"/>
      <c r="I116" s="207" t="s">
        <v>117</v>
      </c>
      <c r="J116" s="201"/>
      <c r="K116" s="201"/>
      <c r="L116" s="201"/>
      <c r="M116" s="190"/>
      <c r="N116" s="190"/>
      <c r="O116" s="190"/>
      <c r="P116" s="201"/>
      <c r="Q116" s="201"/>
      <c r="R116" s="201"/>
      <c r="S116" s="201"/>
      <c r="T116" s="201"/>
      <c r="U116" s="190"/>
      <c r="V116" s="201"/>
      <c r="W116" s="190"/>
      <c r="X116" s="201"/>
      <c r="Y116" s="190"/>
      <c r="Z116" s="201"/>
      <c r="AA116" s="190"/>
      <c r="AB116" s="201"/>
      <c r="AC116" s="190"/>
      <c r="AD116" s="190"/>
      <c r="AE116" s="201"/>
      <c r="AF116" s="201"/>
      <c r="AG116" s="201"/>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row>
    <row r="117" spans="1:61" ht="15.75" hidden="1" customHeight="1">
      <c r="A117" s="190"/>
      <c r="B117" s="190"/>
      <c r="C117" s="206" t="s">
        <v>148</v>
      </c>
      <c r="D117" s="201"/>
      <c r="E117" s="201"/>
      <c r="F117" s="201"/>
      <c r="G117" s="201"/>
      <c r="H117" s="201"/>
      <c r="I117" s="207" t="s">
        <v>324</v>
      </c>
      <c r="J117" s="201"/>
      <c r="K117" s="201"/>
      <c r="L117" s="201"/>
      <c r="M117" s="190"/>
      <c r="N117" s="190"/>
      <c r="O117" s="190"/>
      <c r="P117" s="201"/>
      <c r="Q117" s="201"/>
      <c r="R117" s="201"/>
      <c r="S117" s="201"/>
      <c r="T117" s="201"/>
      <c r="U117" s="190"/>
      <c r="V117" s="201"/>
      <c r="W117" s="190"/>
      <c r="X117" s="201"/>
      <c r="Y117" s="190"/>
      <c r="Z117" s="201"/>
      <c r="AA117" s="190"/>
      <c r="AB117" s="201"/>
      <c r="AC117" s="190"/>
      <c r="AD117" s="190"/>
      <c r="AE117" s="201"/>
      <c r="AF117" s="201"/>
      <c r="AG117" s="201"/>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row>
    <row r="118" spans="1:61" ht="15.75" hidden="1" customHeight="1">
      <c r="A118" s="190"/>
      <c r="B118" s="190"/>
      <c r="C118" s="206" t="s">
        <v>325</v>
      </c>
      <c r="D118" s="201"/>
      <c r="E118" s="209" t="s">
        <v>326</v>
      </c>
      <c r="F118" s="201"/>
      <c r="G118" s="205" t="s">
        <v>70</v>
      </c>
      <c r="H118" s="201"/>
      <c r="I118" s="207" t="s">
        <v>327</v>
      </c>
      <c r="J118" s="201"/>
      <c r="K118" s="201"/>
      <c r="L118" s="201"/>
      <c r="M118" s="190"/>
      <c r="N118" s="190"/>
      <c r="O118" s="190"/>
      <c r="P118" s="201"/>
      <c r="Q118" s="201"/>
      <c r="R118" s="201"/>
      <c r="S118" s="201"/>
      <c r="T118" s="201"/>
      <c r="U118" s="190"/>
      <c r="V118" s="201"/>
      <c r="W118" s="190"/>
      <c r="X118" s="201"/>
      <c r="Y118" s="190"/>
      <c r="Z118" s="201"/>
      <c r="AA118" s="190"/>
      <c r="AB118" s="201"/>
      <c r="AC118" s="190"/>
      <c r="AD118" s="190"/>
      <c r="AE118" s="201"/>
      <c r="AF118" s="201"/>
      <c r="AG118" s="201"/>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row>
    <row r="119" spans="1:61" ht="15.75" hidden="1" customHeight="1">
      <c r="A119" s="190"/>
      <c r="B119" s="190"/>
      <c r="C119" s="206" t="s">
        <v>151</v>
      </c>
      <c r="D119" s="201"/>
      <c r="E119" s="214" t="s">
        <v>244</v>
      </c>
      <c r="F119" s="201"/>
      <c r="G119" s="207" t="s">
        <v>115</v>
      </c>
      <c r="H119" s="201"/>
      <c r="I119" s="215"/>
      <c r="J119" s="201"/>
      <c r="K119" s="201"/>
      <c r="L119" s="201"/>
      <c r="M119" s="190"/>
      <c r="N119" s="190"/>
      <c r="O119" s="190"/>
      <c r="P119" s="201"/>
      <c r="Q119" s="201"/>
      <c r="R119" s="201"/>
      <c r="S119" s="201"/>
      <c r="T119" s="201"/>
      <c r="U119" s="190"/>
      <c r="V119" s="201"/>
      <c r="W119" s="190"/>
      <c r="X119" s="201"/>
      <c r="Y119" s="190"/>
      <c r="Z119" s="201"/>
      <c r="AA119" s="190"/>
      <c r="AB119" s="201"/>
      <c r="AC119" s="190"/>
      <c r="AD119" s="190"/>
      <c r="AE119" s="201"/>
      <c r="AF119" s="201"/>
      <c r="AG119" s="201"/>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row>
    <row r="120" spans="1:61" ht="15.75" hidden="1" customHeight="1">
      <c r="A120" s="190"/>
      <c r="B120" s="190"/>
      <c r="C120" s="206" t="s">
        <v>93</v>
      </c>
      <c r="D120" s="201"/>
      <c r="E120" s="214" t="s">
        <v>99</v>
      </c>
      <c r="F120" s="201"/>
      <c r="G120" s="207" t="s">
        <v>328</v>
      </c>
      <c r="H120" s="204"/>
      <c r="I120" s="216" t="s">
        <v>329</v>
      </c>
      <c r="J120" s="201"/>
      <c r="K120" s="201"/>
      <c r="L120" s="201"/>
      <c r="M120" s="190"/>
      <c r="N120" s="190"/>
      <c r="O120" s="190"/>
      <c r="P120" s="201"/>
      <c r="Q120" s="201"/>
      <c r="R120" s="201"/>
      <c r="S120" s="201"/>
      <c r="T120" s="201"/>
      <c r="U120" s="190"/>
      <c r="V120" s="201"/>
      <c r="W120" s="190"/>
      <c r="X120" s="201"/>
      <c r="Y120" s="190"/>
      <c r="Z120" s="201"/>
      <c r="AA120" s="190"/>
      <c r="AB120" s="201"/>
      <c r="AC120" s="190"/>
      <c r="AD120" s="190"/>
      <c r="AE120" s="201"/>
      <c r="AF120" s="201"/>
      <c r="AG120" s="201"/>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row>
    <row r="121" spans="1:61" ht="15.75" hidden="1" customHeight="1">
      <c r="A121" s="190"/>
      <c r="B121" s="190"/>
      <c r="C121" s="206" t="s">
        <v>330</v>
      </c>
      <c r="D121" s="201"/>
      <c r="E121" s="214" t="s">
        <v>331</v>
      </c>
      <c r="F121" s="201"/>
      <c r="G121" s="207" t="s">
        <v>332</v>
      </c>
      <c r="H121" s="204"/>
      <c r="I121" s="217" t="s">
        <v>113</v>
      </c>
      <c r="J121" s="201"/>
      <c r="K121" s="201"/>
      <c r="L121" s="201"/>
      <c r="M121" s="190"/>
      <c r="N121" s="190"/>
      <c r="O121" s="190"/>
      <c r="P121" s="201"/>
      <c r="Q121" s="201"/>
      <c r="R121" s="201"/>
      <c r="S121" s="201"/>
      <c r="T121" s="201"/>
      <c r="U121" s="190"/>
      <c r="V121" s="201"/>
      <c r="W121" s="190"/>
      <c r="X121" s="201"/>
      <c r="Y121" s="190"/>
      <c r="Z121" s="201"/>
      <c r="AA121" s="190"/>
      <c r="AB121" s="201"/>
      <c r="AC121" s="190"/>
      <c r="AD121" s="190"/>
      <c r="AE121" s="201"/>
      <c r="AF121" s="201"/>
      <c r="AG121" s="201"/>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row>
    <row r="122" spans="1:61" ht="15.75" hidden="1" customHeight="1">
      <c r="A122" s="190"/>
      <c r="B122" s="190"/>
      <c r="C122" s="206" t="s">
        <v>333</v>
      </c>
      <c r="D122" s="201"/>
      <c r="E122" s="201"/>
      <c r="F122" s="201"/>
      <c r="G122" s="201"/>
      <c r="H122" s="204"/>
      <c r="I122" s="207" t="s">
        <v>114</v>
      </c>
      <c r="J122" s="201"/>
      <c r="K122" s="201"/>
      <c r="L122" s="201"/>
      <c r="M122" s="190"/>
      <c r="N122" s="190"/>
      <c r="O122" s="190"/>
      <c r="P122" s="201"/>
      <c r="Q122" s="201"/>
      <c r="R122" s="201"/>
      <c r="S122" s="201"/>
      <c r="T122" s="201"/>
      <c r="U122" s="190"/>
      <c r="V122" s="201"/>
      <c r="W122" s="190"/>
      <c r="X122" s="201"/>
      <c r="Y122" s="190"/>
      <c r="Z122" s="201"/>
      <c r="AA122" s="190"/>
      <c r="AB122" s="201"/>
      <c r="AC122" s="190"/>
      <c r="AD122" s="190"/>
      <c r="AE122" s="201"/>
      <c r="AF122" s="201"/>
      <c r="AG122" s="201"/>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row>
    <row r="123" spans="1:61" ht="15.75" hidden="1" customHeight="1">
      <c r="A123" s="190"/>
      <c r="B123" s="190"/>
      <c r="C123" s="206" t="s">
        <v>334</v>
      </c>
      <c r="D123" s="201"/>
      <c r="E123" s="201"/>
      <c r="F123" s="201"/>
      <c r="G123" s="201"/>
      <c r="H123" s="201"/>
      <c r="I123" s="201"/>
      <c r="J123" s="201"/>
      <c r="K123" s="201"/>
      <c r="L123" s="201"/>
      <c r="M123" s="190"/>
      <c r="N123" s="190"/>
      <c r="O123" s="190"/>
      <c r="P123" s="201"/>
      <c r="Q123" s="201"/>
      <c r="R123" s="201"/>
      <c r="S123" s="201"/>
      <c r="T123" s="201"/>
      <c r="U123" s="190"/>
      <c r="V123" s="201"/>
      <c r="W123" s="190"/>
      <c r="X123" s="201"/>
      <c r="Y123" s="190"/>
      <c r="Z123" s="201"/>
      <c r="AA123" s="190"/>
      <c r="AB123" s="201"/>
      <c r="AC123" s="190"/>
      <c r="AD123" s="190"/>
      <c r="AE123" s="201"/>
      <c r="AF123" s="201"/>
      <c r="AG123" s="201"/>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row>
    <row r="124" spans="1:61" ht="15.75" hidden="1" customHeight="1">
      <c r="A124" s="190"/>
      <c r="B124" s="190"/>
      <c r="C124" s="206" t="s">
        <v>335</v>
      </c>
      <c r="D124" s="201"/>
      <c r="E124" s="201"/>
      <c r="F124" s="201"/>
      <c r="G124" s="201"/>
      <c r="H124" s="201"/>
      <c r="I124" s="201"/>
      <c r="J124" s="201"/>
      <c r="K124" s="201"/>
      <c r="L124" s="201"/>
      <c r="M124" s="190"/>
      <c r="N124" s="190"/>
      <c r="O124" s="190"/>
      <c r="P124" s="201"/>
      <c r="Q124" s="201"/>
      <c r="R124" s="201"/>
      <c r="S124" s="201"/>
      <c r="T124" s="201"/>
      <c r="U124" s="190"/>
      <c r="V124" s="201"/>
      <c r="W124" s="190"/>
      <c r="X124" s="201"/>
      <c r="Y124" s="190"/>
      <c r="Z124" s="201"/>
      <c r="AA124" s="190"/>
      <c r="AB124" s="201"/>
      <c r="AC124" s="190"/>
      <c r="AD124" s="190"/>
      <c r="AE124" s="201"/>
      <c r="AF124" s="201"/>
      <c r="AG124" s="201"/>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row>
    <row r="125" spans="1:61" ht="15.75" hidden="1" customHeight="1">
      <c r="A125" s="190"/>
      <c r="B125" s="190"/>
      <c r="C125" s="206" t="s">
        <v>238</v>
      </c>
      <c r="D125" s="201"/>
      <c r="E125" s="201"/>
      <c r="F125" s="201"/>
      <c r="G125" s="201"/>
      <c r="H125" s="201"/>
      <c r="I125" s="201"/>
      <c r="J125" s="201"/>
      <c r="K125" s="201"/>
      <c r="L125" s="201"/>
      <c r="M125" s="190"/>
      <c r="N125" s="190"/>
      <c r="O125" s="190"/>
      <c r="P125" s="201"/>
      <c r="Q125" s="201"/>
      <c r="R125" s="201"/>
      <c r="S125" s="201"/>
      <c r="T125" s="201"/>
      <c r="U125" s="190"/>
      <c r="V125" s="201"/>
      <c r="W125" s="190"/>
      <c r="X125" s="201"/>
      <c r="Y125" s="190"/>
      <c r="Z125" s="201"/>
      <c r="AA125" s="190"/>
      <c r="AB125" s="201"/>
      <c r="AC125" s="190"/>
      <c r="AD125" s="190"/>
      <c r="AE125" s="201"/>
      <c r="AF125" s="201"/>
      <c r="AG125" s="201"/>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row>
    <row r="126" spans="1:61" ht="15.75" hidden="1" customHeight="1">
      <c r="A126" s="190"/>
      <c r="B126" s="190"/>
      <c r="C126" s="206" t="s">
        <v>336</v>
      </c>
      <c r="D126" s="201"/>
      <c r="E126" s="201"/>
      <c r="F126" s="201"/>
      <c r="G126" s="201"/>
      <c r="H126" s="201"/>
      <c r="I126" s="201"/>
      <c r="J126" s="201"/>
      <c r="K126" s="201"/>
      <c r="L126" s="201"/>
      <c r="M126" s="190"/>
      <c r="N126" s="190"/>
      <c r="O126" s="190"/>
      <c r="P126" s="201"/>
      <c r="Q126" s="201"/>
      <c r="R126" s="201"/>
      <c r="S126" s="201"/>
      <c r="T126" s="201"/>
      <c r="U126" s="190"/>
      <c r="V126" s="201"/>
      <c r="W126" s="190"/>
      <c r="X126" s="201"/>
      <c r="Y126" s="190"/>
      <c r="Z126" s="201"/>
      <c r="AA126" s="190"/>
      <c r="AB126" s="201"/>
      <c r="AC126" s="190"/>
      <c r="AD126" s="190"/>
      <c r="AE126" s="201"/>
      <c r="AF126" s="201"/>
      <c r="AG126" s="201"/>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row>
    <row r="127" spans="1:61" ht="15.75" hidden="1" customHeight="1">
      <c r="A127" s="190"/>
      <c r="B127" s="190"/>
      <c r="C127" s="206" t="s">
        <v>158</v>
      </c>
      <c r="D127" s="201"/>
      <c r="E127" s="201"/>
      <c r="F127" s="201"/>
      <c r="G127" s="201"/>
      <c r="H127" s="201"/>
      <c r="I127" s="201"/>
      <c r="J127" s="201"/>
      <c r="K127" s="201"/>
      <c r="L127" s="201"/>
      <c r="M127" s="190"/>
      <c r="N127" s="190"/>
      <c r="O127" s="190"/>
      <c r="P127" s="201"/>
      <c r="Q127" s="201"/>
      <c r="R127" s="201"/>
      <c r="S127" s="201"/>
      <c r="T127" s="201"/>
      <c r="U127" s="190"/>
      <c r="V127" s="201"/>
      <c r="W127" s="190"/>
      <c r="X127" s="201"/>
      <c r="Y127" s="190"/>
      <c r="Z127" s="201"/>
      <c r="AA127" s="190"/>
      <c r="AB127" s="201"/>
      <c r="AC127" s="190"/>
      <c r="AD127" s="190"/>
      <c r="AE127" s="201"/>
      <c r="AF127" s="201"/>
      <c r="AG127" s="201"/>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row>
    <row r="128" spans="1:61" ht="15.75" customHeight="1">
      <c r="A128" s="190"/>
      <c r="B128" s="190"/>
      <c r="C128" s="201"/>
      <c r="D128" s="201"/>
      <c r="E128" s="201"/>
      <c r="F128" s="201"/>
      <c r="G128" s="201"/>
      <c r="H128" s="201"/>
      <c r="I128" s="201"/>
      <c r="J128" s="201"/>
      <c r="K128" s="201"/>
      <c r="L128" s="201"/>
      <c r="M128" s="190"/>
      <c r="N128" s="190"/>
      <c r="O128" s="190"/>
      <c r="P128" s="201"/>
      <c r="Q128" s="201"/>
      <c r="R128" s="201"/>
      <c r="S128" s="201"/>
      <c r="T128" s="201"/>
      <c r="U128" s="190"/>
      <c r="V128" s="201"/>
      <c r="W128" s="190"/>
      <c r="X128" s="201"/>
      <c r="Y128" s="190"/>
      <c r="Z128" s="201"/>
      <c r="AA128" s="190"/>
      <c r="AB128" s="201"/>
      <c r="AC128" s="190"/>
      <c r="AD128" s="190"/>
      <c r="AE128" s="201"/>
      <c r="AF128" s="201"/>
      <c r="AG128" s="201"/>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row>
    <row r="129" spans="1:61" ht="15.75" customHeight="1">
      <c r="A129" s="190"/>
      <c r="B129" s="190"/>
      <c r="C129" s="201"/>
      <c r="D129" s="201"/>
      <c r="E129" s="201"/>
      <c r="F129" s="201"/>
      <c r="G129" s="201"/>
      <c r="H129" s="201"/>
      <c r="I129" s="201"/>
      <c r="J129" s="201"/>
      <c r="K129" s="201"/>
      <c r="L129" s="201"/>
      <c r="M129" s="190"/>
      <c r="N129" s="190"/>
      <c r="O129" s="190"/>
      <c r="P129" s="201"/>
      <c r="Q129" s="201"/>
      <c r="R129" s="201"/>
      <c r="S129" s="201"/>
      <c r="T129" s="201"/>
      <c r="U129" s="190"/>
      <c r="V129" s="201"/>
      <c r="W129" s="190"/>
      <c r="X129" s="201"/>
      <c r="Y129" s="190"/>
      <c r="Z129" s="201"/>
      <c r="AA129" s="190"/>
      <c r="AB129" s="201"/>
      <c r="AC129" s="190"/>
      <c r="AD129" s="190"/>
      <c r="AE129" s="201"/>
      <c r="AF129" s="201"/>
      <c r="AG129" s="201"/>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row>
    <row r="130" spans="1:61" ht="15.75" customHeight="1">
      <c r="A130" s="190"/>
      <c r="B130" s="190"/>
      <c r="C130" s="190"/>
      <c r="D130" s="190"/>
      <c r="E130" s="190"/>
      <c r="F130" s="201"/>
      <c r="G130" s="190"/>
      <c r="H130" s="190"/>
      <c r="I130" s="190"/>
      <c r="J130" s="190"/>
      <c r="K130" s="190"/>
      <c r="L130" s="201"/>
      <c r="M130" s="190"/>
      <c r="N130" s="190"/>
      <c r="O130" s="190"/>
      <c r="P130" s="201"/>
      <c r="Q130" s="201"/>
      <c r="R130" s="201"/>
      <c r="S130" s="201"/>
      <c r="T130" s="201"/>
      <c r="U130" s="190"/>
      <c r="V130" s="201"/>
      <c r="W130" s="190"/>
      <c r="X130" s="201"/>
      <c r="Y130" s="190"/>
      <c r="Z130" s="201"/>
      <c r="AA130" s="190"/>
      <c r="AB130" s="201"/>
      <c r="AC130" s="190"/>
      <c r="AD130" s="190"/>
      <c r="AE130" s="201"/>
      <c r="AF130" s="201"/>
      <c r="AG130" s="201"/>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row>
    <row r="131" spans="1:61" ht="15.75" customHeight="1">
      <c r="A131" s="190"/>
      <c r="B131" s="190"/>
      <c r="C131" s="190"/>
      <c r="D131" s="190"/>
      <c r="E131" s="190"/>
      <c r="F131" s="201"/>
      <c r="G131" s="190"/>
      <c r="H131" s="190"/>
      <c r="I131" s="190"/>
      <c r="J131" s="190"/>
      <c r="K131" s="190"/>
      <c r="L131" s="201"/>
      <c r="M131" s="190"/>
      <c r="N131" s="190"/>
      <c r="O131" s="190"/>
      <c r="P131" s="201"/>
      <c r="Q131" s="201"/>
      <c r="R131" s="201"/>
      <c r="S131" s="201"/>
      <c r="T131" s="201"/>
      <c r="U131" s="190"/>
      <c r="V131" s="201"/>
      <c r="W131" s="190"/>
      <c r="X131" s="201"/>
      <c r="Y131" s="190"/>
      <c r="Z131" s="201"/>
      <c r="AA131" s="190"/>
      <c r="AB131" s="201"/>
      <c r="AC131" s="190"/>
      <c r="AD131" s="190"/>
      <c r="AE131" s="201"/>
      <c r="AF131" s="201"/>
      <c r="AG131" s="201"/>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row>
    <row r="132" spans="1:61" ht="15.75" customHeight="1">
      <c r="A132" s="190"/>
      <c r="B132" s="190"/>
      <c r="C132" s="190"/>
      <c r="D132" s="190"/>
      <c r="E132" s="190"/>
      <c r="F132" s="201"/>
      <c r="G132" s="190"/>
      <c r="H132" s="190"/>
      <c r="I132" s="190"/>
      <c r="J132" s="190"/>
      <c r="K132" s="190"/>
      <c r="L132" s="201"/>
      <c r="M132" s="190"/>
      <c r="N132" s="190"/>
      <c r="O132" s="190"/>
      <c r="P132" s="201"/>
      <c r="Q132" s="201"/>
      <c r="R132" s="201"/>
      <c r="S132" s="201"/>
      <c r="T132" s="201"/>
      <c r="U132" s="190"/>
      <c r="V132" s="201"/>
      <c r="W132" s="190"/>
      <c r="X132" s="201"/>
      <c r="Y132" s="190"/>
      <c r="Z132" s="201"/>
      <c r="AA132" s="190"/>
      <c r="AB132" s="201"/>
      <c r="AC132" s="190"/>
      <c r="AD132" s="190"/>
      <c r="AE132" s="201"/>
      <c r="AF132" s="201"/>
      <c r="AG132" s="201"/>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row>
    <row r="133" spans="1:61" ht="15.75" customHeight="1">
      <c r="A133" s="190"/>
      <c r="B133" s="190"/>
      <c r="C133" s="190"/>
      <c r="D133" s="190"/>
      <c r="E133" s="190"/>
      <c r="F133" s="201"/>
      <c r="G133" s="190"/>
      <c r="H133" s="190"/>
      <c r="I133" s="190"/>
      <c r="J133" s="190"/>
      <c r="K133" s="190"/>
      <c r="L133" s="201"/>
      <c r="M133" s="190"/>
      <c r="N133" s="190"/>
      <c r="O133" s="190"/>
      <c r="P133" s="201"/>
      <c r="Q133" s="201"/>
      <c r="R133" s="201"/>
      <c r="S133" s="201"/>
      <c r="T133" s="201"/>
      <c r="U133" s="190"/>
      <c r="V133" s="201"/>
      <c r="W133" s="190"/>
      <c r="X133" s="201"/>
      <c r="Y133" s="190"/>
      <c r="Z133" s="201"/>
      <c r="AA133" s="190"/>
      <c r="AB133" s="201"/>
      <c r="AC133" s="190"/>
      <c r="AD133" s="190"/>
      <c r="AE133" s="201"/>
      <c r="AF133" s="201"/>
      <c r="AG133" s="201"/>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row>
    <row r="134" spans="1:61" ht="15.75" customHeight="1">
      <c r="A134" s="190"/>
      <c r="B134" s="190"/>
      <c r="C134" s="190"/>
      <c r="D134" s="190"/>
      <c r="E134" s="190"/>
      <c r="F134" s="201"/>
      <c r="G134" s="190"/>
      <c r="H134" s="190"/>
      <c r="I134" s="190"/>
      <c r="J134" s="190"/>
      <c r="K134" s="190"/>
      <c r="L134" s="201"/>
      <c r="M134" s="190"/>
      <c r="N134" s="190"/>
      <c r="O134" s="190"/>
      <c r="P134" s="201"/>
      <c r="Q134" s="201"/>
      <c r="R134" s="201"/>
      <c r="S134" s="201"/>
      <c r="T134" s="201"/>
      <c r="U134" s="190"/>
      <c r="V134" s="201"/>
      <c r="W134" s="190"/>
      <c r="X134" s="201"/>
      <c r="Y134" s="190"/>
      <c r="Z134" s="201"/>
      <c r="AA134" s="190"/>
      <c r="AB134" s="201"/>
      <c r="AC134" s="190"/>
      <c r="AD134" s="190"/>
      <c r="AE134" s="201"/>
      <c r="AF134" s="201"/>
      <c r="AG134" s="201"/>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row>
    <row r="135" spans="1:61" ht="15.75" customHeight="1">
      <c r="A135" s="190"/>
      <c r="B135" s="190"/>
      <c r="C135" s="190"/>
      <c r="D135" s="190"/>
      <c r="E135" s="190"/>
      <c r="F135" s="201"/>
      <c r="G135" s="190"/>
      <c r="H135" s="190"/>
      <c r="I135" s="190"/>
      <c r="J135" s="190"/>
      <c r="K135" s="190"/>
      <c r="L135" s="201"/>
      <c r="M135" s="190"/>
      <c r="N135" s="190"/>
      <c r="O135" s="190"/>
      <c r="P135" s="201"/>
      <c r="Q135" s="201"/>
      <c r="R135" s="201"/>
      <c r="S135" s="201"/>
      <c r="T135" s="201"/>
      <c r="U135" s="190"/>
      <c r="V135" s="201"/>
      <c r="W135" s="190"/>
      <c r="X135" s="201"/>
      <c r="Y135" s="190"/>
      <c r="Z135" s="201"/>
      <c r="AA135" s="190"/>
      <c r="AB135" s="201"/>
      <c r="AC135" s="190"/>
      <c r="AD135" s="190"/>
      <c r="AE135" s="201"/>
      <c r="AF135" s="201"/>
      <c r="AG135" s="201"/>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row>
    <row r="136" spans="1:61" ht="15.75" customHeight="1">
      <c r="A136" s="190"/>
      <c r="B136" s="190"/>
      <c r="C136" s="190"/>
      <c r="D136" s="190"/>
      <c r="E136" s="190"/>
      <c r="F136" s="201"/>
      <c r="G136" s="190"/>
      <c r="H136" s="190"/>
      <c r="I136" s="190"/>
      <c r="J136" s="190"/>
      <c r="K136" s="190"/>
      <c r="L136" s="201"/>
      <c r="M136" s="190"/>
      <c r="N136" s="190"/>
      <c r="O136" s="190"/>
      <c r="P136" s="201"/>
      <c r="Q136" s="201"/>
      <c r="R136" s="201"/>
      <c r="S136" s="201"/>
      <c r="T136" s="201"/>
      <c r="U136" s="190"/>
      <c r="V136" s="201"/>
      <c r="W136" s="190"/>
      <c r="X136" s="201"/>
      <c r="Y136" s="190"/>
      <c r="Z136" s="201"/>
      <c r="AA136" s="190"/>
      <c r="AB136" s="201"/>
      <c r="AC136" s="190"/>
      <c r="AD136" s="190"/>
      <c r="AE136" s="201"/>
      <c r="AF136" s="201"/>
      <c r="AG136" s="201"/>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row>
    <row r="137" spans="1:61" ht="15.75" customHeight="1">
      <c r="A137" s="190"/>
      <c r="B137" s="190"/>
      <c r="C137" s="190"/>
      <c r="D137" s="190"/>
      <c r="E137" s="190"/>
      <c r="F137" s="201"/>
      <c r="G137" s="190"/>
      <c r="H137" s="190"/>
      <c r="I137" s="190"/>
      <c r="J137" s="190"/>
      <c r="K137" s="190"/>
      <c r="L137" s="201"/>
      <c r="M137" s="190"/>
      <c r="N137" s="190"/>
      <c r="O137" s="190"/>
      <c r="P137" s="201"/>
      <c r="Q137" s="201"/>
      <c r="R137" s="201"/>
      <c r="S137" s="201"/>
      <c r="T137" s="201"/>
      <c r="U137" s="190"/>
      <c r="V137" s="201"/>
      <c r="W137" s="190"/>
      <c r="X137" s="201"/>
      <c r="Y137" s="190"/>
      <c r="Z137" s="201"/>
      <c r="AA137" s="190"/>
      <c r="AB137" s="201"/>
      <c r="AC137" s="190"/>
      <c r="AD137" s="190"/>
      <c r="AE137" s="201"/>
      <c r="AF137" s="201"/>
      <c r="AG137" s="201"/>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row>
    <row r="138" spans="1:61" ht="15.75" customHeight="1">
      <c r="A138" s="190"/>
      <c r="B138" s="190"/>
      <c r="C138" s="190"/>
      <c r="D138" s="190"/>
      <c r="E138" s="190"/>
      <c r="F138" s="201"/>
      <c r="G138" s="190"/>
      <c r="H138" s="190"/>
      <c r="I138" s="190"/>
      <c r="J138" s="190"/>
      <c r="K138" s="190"/>
      <c r="L138" s="201"/>
      <c r="M138" s="190"/>
      <c r="N138" s="190"/>
      <c r="O138" s="190"/>
      <c r="P138" s="201"/>
      <c r="Q138" s="201"/>
      <c r="R138" s="201"/>
      <c r="S138" s="201"/>
      <c r="T138" s="201"/>
      <c r="U138" s="190"/>
      <c r="V138" s="201"/>
      <c r="W138" s="190"/>
      <c r="X138" s="201"/>
      <c r="Y138" s="190"/>
      <c r="Z138" s="201"/>
      <c r="AA138" s="190"/>
      <c r="AB138" s="201"/>
      <c r="AC138" s="190"/>
      <c r="AD138" s="190"/>
      <c r="AE138" s="201"/>
      <c r="AF138" s="201"/>
      <c r="AG138" s="201"/>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row>
    <row r="139" spans="1:61" ht="15.75" customHeight="1">
      <c r="A139" s="190"/>
      <c r="B139" s="190"/>
      <c r="C139" s="190"/>
      <c r="D139" s="190"/>
      <c r="E139" s="190"/>
      <c r="F139" s="201"/>
      <c r="G139" s="190"/>
      <c r="H139" s="190"/>
      <c r="I139" s="190"/>
      <c r="J139" s="190"/>
      <c r="K139" s="190"/>
      <c r="L139" s="201"/>
      <c r="M139" s="190"/>
      <c r="N139" s="190"/>
      <c r="O139" s="190"/>
      <c r="P139" s="201"/>
      <c r="Q139" s="201"/>
      <c r="R139" s="201"/>
      <c r="S139" s="201"/>
      <c r="T139" s="201"/>
      <c r="U139" s="190"/>
      <c r="V139" s="201"/>
      <c r="W139" s="190"/>
      <c r="X139" s="201"/>
      <c r="Y139" s="190"/>
      <c r="Z139" s="201"/>
      <c r="AA139" s="190"/>
      <c r="AB139" s="201"/>
      <c r="AC139" s="190"/>
      <c r="AD139" s="190"/>
      <c r="AE139" s="201"/>
      <c r="AF139" s="201"/>
      <c r="AG139" s="201"/>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row>
    <row r="140" spans="1:61" ht="15.75" customHeight="1">
      <c r="A140" s="190"/>
      <c r="B140" s="190"/>
      <c r="C140" s="190"/>
      <c r="D140" s="190"/>
      <c r="E140" s="190"/>
      <c r="F140" s="201"/>
      <c r="G140" s="190"/>
      <c r="H140" s="190"/>
      <c r="I140" s="190"/>
      <c r="J140" s="190"/>
      <c r="K140" s="190"/>
      <c r="L140" s="201"/>
      <c r="M140" s="190"/>
      <c r="N140" s="190"/>
      <c r="O140" s="190"/>
      <c r="P140" s="201"/>
      <c r="Q140" s="201"/>
      <c r="R140" s="201"/>
      <c r="S140" s="201"/>
      <c r="T140" s="201"/>
      <c r="U140" s="190"/>
      <c r="V140" s="201"/>
      <c r="W140" s="190"/>
      <c r="X140" s="201"/>
      <c r="Y140" s="190"/>
      <c r="Z140" s="201"/>
      <c r="AA140" s="190"/>
      <c r="AB140" s="201"/>
      <c r="AC140" s="190"/>
      <c r="AD140" s="190"/>
      <c r="AE140" s="201"/>
      <c r="AF140" s="201"/>
      <c r="AG140" s="201"/>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row>
    <row r="141" spans="1:61" ht="15.75" customHeight="1">
      <c r="A141" s="190"/>
      <c r="B141" s="190"/>
      <c r="C141" s="190"/>
      <c r="D141" s="190"/>
      <c r="E141" s="190"/>
      <c r="F141" s="201"/>
      <c r="G141" s="190"/>
      <c r="H141" s="190"/>
      <c r="I141" s="190"/>
      <c r="J141" s="190"/>
      <c r="K141" s="190"/>
      <c r="L141" s="201"/>
      <c r="M141" s="190"/>
      <c r="N141" s="190"/>
      <c r="O141" s="190"/>
      <c r="P141" s="201"/>
      <c r="Q141" s="201"/>
      <c r="R141" s="201"/>
      <c r="S141" s="201"/>
      <c r="T141" s="201"/>
      <c r="U141" s="190"/>
      <c r="V141" s="201"/>
      <c r="W141" s="190"/>
      <c r="X141" s="201"/>
      <c r="Y141" s="190"/>
      <c r="Z141" s="201"/>
      <c r="AA141" s="190"/>
      <c r="AB141" s="201"/>
      <c r="AC141" s="190"/>
      <c r="AD141" s="190"/>
      <c r="AE141" s="201"/>
      <c r="AF141" s="201"/>
      <c r="AG141" s="201"/>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row>
    <row r="142" spans="1:61" ht="15.75" customHeight="1">
      <c r="A142" s="190"/>
      <c r="B142" s="190"/>
      <c r="C142" s="190"/>
      <c r="D142" s="190"/>
      <c r="E142" s="190"/>
      <c r="F142" s="201"/>
      <c r="G142" s="190"/>
      <c r="H142" s="190"/>
      <c r="I142" s="190"/>
      <c r="J142" s="190"/>
      <c r="K142" s="190"/>
      <c r="L142" s="201"/>
      <c r="M142" s="190"/>
      <c r="N142" s="190"/>
      <c r="O142" s="190"/>
      <c r="P142" s="201"/>
      <c r="Q142" s="201"/>
      <c r="R142" s="201"/>
      <c r="S142" s="201"/>
      <c r="T142" s="201"/>
      <c r="U142" s="190"/>
      <c r="V142" s="201"/>
      <c r="W142" s="190"/>
      <c r="X142" s="201"/>
      <c r="Y142" s="190"/>
      <c r="Z142" s="201"/>
      <c r="AA142" s="190"/>
      <c r="AB142" s="201"/>
      <c r="AC142" s="190"/>
      <c r="AD142" s="190"/>
      <c r="AE142" s="201"/>
      <c r="AF142" s="201"/>
      <c r="AG142" s="201"/>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row>
    <row r="143" spans="1:61" ht="15.75" customHeight="1">
      <c r="A143" s="190"/>
      <c r="B143" s="190"/>
      <c r="C143" s="190"/>
      <c r="D143" s="190"/>
      <c r="E143" s="190"/>
      <c r="F143" s="201"/>
      <c r="G143" s="190"/>
      <c r="H143" s="190"/>
      <c r="I143" s="190"/>
      <c r="J143" s="190"/>
      <c r="K143" s="190"/>
      <c r="L143" s="201"/>
      <c r="M143" s="190"/>
      <c r="N143" s="190"/>
      <c r="O143" s="190"/>
      <c r="P143" s="201"/>
      <c r="Q143" s="201"/>
      <c r="R143" s="201"/>
      <c r="S143" s="201"/>
      <c r="T143" s="201"/>
      <c r="U143" s="190"/>
      <c r="V143" s="201"/>
      <c r="W143" s="190"/>
      <c r="X143" s="201"/>
      <c r="Y143" s="190"/>
      <c r="Z143" s="201"/>
      <c r="AA143" s="190"/>
      <c r="AB143" s="201"/>
      <c r="AC143" s="190"/>
      <c r="AD143" s="190"/>
      <c r="AE143" s="201"/>
      <c r="AF143" s="201"/>
      <c r="AG143" s="201"/>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row>
    <row r="144" spans="1:61" ht="15.75" customHeight="1">
      <c r="A144" s="190"/>
      <c r="B144" s="190"/>
      <c r="C144" s="190"/>
      <c r="D144" s="190"/>
      <c r="E144" s="190"/>
      <c r="F144" s="201"/>
      <c r="G144" s="190"/>
      <c r="H144" s="190"/>
      <c r="I144" s="190"/>
      <c r="J144" s="190"/>
      <c r="K144" s="190"/>
      <c r="L144" s="201"/>
      <c r="M144" s="190"/>
      <c r="N144" s="190"/>
      <c r="O144" s="190"/>
      <c r="P144" s="201"/>
      <c r="Q144" s="201"/>
      <c r="R144" s="201"/>
      <c r="S144" s="201"/>
      <c r="T144" s="201"/>
      <c r="U144" s="190"/>
      <c r="V144" s="201"/>
      <c r="W144" s="190"/>
      <c r="X144" s="201"/>
      <c r="Y144" s="190"/>
      <c r="Z144" s="201"/>
      <c r="AA144" s="190"/>
      <c r="AB144" s="201"/>
      <c r="AC144" s="190"/>
      <c r="AD144" s="190"/>
      <c r="AE144" s="201"/>
      <c r="AF144" s="201"/>
      <c r="AG144" s="201"/>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row>
    <row r="145" spans="1:61" ht="15.75" customHeight="1">
      <c r="A145" s="190"/>
      <c r="B145" s="190"/>
      <c r="C145" s="190"/>
      <c r="D145" s="190"/>
      <c r="E145" s="190"/>
      <c r="F145" s="201"/>
      <c r="G145" s="190"/>
      <c r="H145" s="190"/>
      <c r="I145" s="190"/>
      <c r="J145" s="190"/>
      <c r="K145" s="190"/>
      <c r="L145" s="201"/>
      <c r="M145" s="190"/>
      <c r="N145" s="190"/>
      <c r="O145" s="190"/>
      <c r="P145" s="201"/>
      <c r="Q145" s="201"/>
      <c r="R145" s="201"/>
      <c r="S145" s="201"/>
      <c r="T145" s="201"/>
      <c r="U145" s="190"/>
      <c r="V145" s="201"/>
      <c r="W145" s="190"/>
      <c r="X145" s="201"/>
      <c r="Y145" s="190"/>
      <c r="Z145" s="201"/>
      <c r="AA145" s="190"/>
      <c r="AB145" s="201"/>
      <c r="AC145" s="190"/>
      <c r="AD145" s="190"/>
      <c r="AE145" s="201"/>
      <c r="AF145" s="201"/>
      <c r="AG145" s="201"/>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row>
    <row r="146" spans="1:61" ht="15.75" customHeight="1">
      <c r="A146" s="190"/>
      <c r="B146" s="190"/>
      <c r="C146" s="190"/>
      <c r="D146" s="190"/>
      <c r="E146" s="190"/>
      <c r="F146" s="201"/>
      <c r="G146" s="190"/>
      <c r="H146" s="190"/>
      <c r="I146" s="190"/>
      <c r="J146" s="190"/>
      <c r="K146" s="190"/>
      <c r="L146" s="201"/>
      <c r="M146" s="190"/>
      <c r="N146" s="190"/>
      <c r="O146" s="190"/>
      <c r="P146" s="201"/>
      <c r="Q146" s="201"/>
      <c r="R146" s="201"/>
      <c r="S146" s="201"/>
      <c r="T146" s="201"/>
      <c r="U146" s="190"/>
      <c r="V146" s="201"/>
      <c r="W146" s="190"/>
      <c r="X146" s="201"/>
      <c r="Y146" s="190"/>
      <c r="Z146" s="201"/>
      <c r="AA146" s="190"/>
      <c r="AB146" s="201"/>
      <c r="AC146" s="190"/>
      <c r="AD146" s="190"/>
      <c r="AE146" s="201"/>
      <c r="AF146" s="201"/>
      <c r="AG146" s="201"/>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row>
    <row r="147" spans="1:61" ht="15.75" customHeight="1">
      <c r="A147" s="190"/>
      <c r="B147" s="190"/>
      <c r="C147" s="190"/>
      <c r="D147" s="190"/>
      <c r="E147" s="190"/>
      <c r="F147" s="201"/>
      <c r="G147" s="190"/>
      <c r="H147" s="190"/>
      <c r="I147" s="190"/>
      <c r="J147" s="190"/>
      <c r="K147" s="190"/>
      <c r="L147" s="201"/>
      <c r="M147" s="190"/>
      <c r="N147" s="190"/>
      <c r="O147" s="190"/>
      <c r="P147" s="201"/>
      <c r="Q147" s="201"/>
      <c r="R147" s="201"/>
      <c r="S147" s="201"/>
      <c r="T147" s="201"/>
      <c r="U147" s="190"/>
      <c r="V147" s="201"/>
      <c r="W147" s="190"/>
      <c r="X147" s="201"/>
      <c r="Y147" s="190"/>
      <c r="Z147" s="201"/>
      <c r="AA147" s="190"/>
      <c r="AB147" s="201"/>
      <c r="AC147" s="190"/>
      <c r="AD147" s="190"/>
      <c r="AE147" s="201"/>
      <c r="AF147" s="201"/>
      <c r="AG147" s="201"/>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row>
    <row r="148" spans="1:61" ht="15.75" customHeight="1">
      <c r="A148" s="190"/>
      <c r="B148" s="190"/>
      <c r="C148" s="190"/>
      <c r="D148" s="190"/>
      <c r="E148" s="190"/>
      <c r="F148" s="201"/>
      <c r="G148" s="190"/>
      <c r="H148" s="190"/>
      <c r="I148" s="190"/>
      <c r="J148" s="190"/>
      <c r="K148" s="190"/>
      <c r="L148" s="201"/>
      <c r="M148" s="190"/>
      <c r="N148" s="190"/>
      <c r="O148" s="190"/>
      <c r="P148" s="201"/>
      <c r="Q148" s="201"/>
      <c r="R148" s="201"/>
      <c r="S148" s="201"/>
      <c r="T148" s="201"/>
      <c r="U148" s="190"/>
      <c r="V148" s="201"/>
      <c r="W148" s="190"/>
      <c r="X148" s="201"/>
      <c r="Y148" s="190"/>
      <c r="Z148" s="201"/>
      <c r="AA148" s="190"/>
      <c r="AB148" s="201"/>
      <c r="AC148" s="190"/>
      <c r="AD148" s="190"/>
      <c r="AE148" s="201"/>
      <c r="AF148" s="201"/>
      <c r="AG148" s="201"/>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row>
    <row r="149" spans="1:61" ht="15.75" customHeight="1">
      <c r="A149" s="190"/>
      <c r="B149" s="190"/>
      <c r="C149" s="190"/>
      <c r="D149" s="190"/>
      <c r="E149" s="190"/>
      <c r="F149" s="201"/>
      <c r="G149" s="190"/>
      <c r="H149" s="190"/>
      <c r="I149" s="190"/>
      <c r="J149" s="190"/>
      <c r="K149" s="190"/>
      <c r="L149" s="201"/>
      <c r="M149" s="190"/>
      <c r="N149" s="190"/>
      <c r="O149" s="190"/>
      <c r="P149" s="201"/>
      <c r="Q149" s="201"/>
      <c r="R149" s="201"/>
      <c r="S149" s="201"/>
      <c r="T149" s="201"/>
      <c r="U149" s="190"/>
      <c r="V149" s="201"/>
      <c r="W149" s="190"/>
      <c r="X149" s="201"/>
      <c r="Y149" s="190"/>
      <c r="Z149" s="201"/>
      <c r="AA149" s="190"/>
      <c r="AB149" s="201"/>
      <c r="AC149" s="190"/>
      <c r="AD149" s="190"/>
      <c r="AE149" s="201"/>
      <c r="AF149" s="201"/>
      <c r="AG149" s="201"/>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row>
    <row r="150" spans="1:61" ht="15.75" customHeight="1">
      <c r="A150" s="190"/>
      <c r="B150" s="190"/>
      <c r="C150" s="190"/>
      <c r="D150" s="190"/>
      <c r="E150" s="190"/>
      <c r="F150" s="201"/>
      <c r="G150" s="190"/>
      <c r="H150" s="190"/>
      <c r="I150" s="190"/>
      <c r="J150" s="190"/>
      <c r="K150" s="190"/>
      <c r="L150" s="201"/>
      <c r="M150" s="190"/>
      <c r="N150" s="190"/>
      <c r="O150" s="190"/>
      <c r="P150" s="201"/>
      <c r="Q150" s="201"/>
      <c r="R150" s="201"/>
      <c r="S150" s="201"/>
      <c r="T150" s="201"/>
      <c r="U150" s="190"/>
      <c r="V150" s="201"/>
      <c r="W150" s="190"/>
      <c r="X150" s="201"/>
      <c r="Y150" s="190"/>
      <c r="Z150" s="201"/>
      <c r="AA150" s="190"/>
      <c r="AB150" s="201"/>
      <c r="AC150" s="190"/>
      <c r="AD150" s="190"/>
      <c r="AE150" s="201"/>
      <c r="AF150" s="201"/>
      <c r="AG150" s="201"/>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row>
    <row r="151" spans="1:61" ht="15.75" customHeight="1">
      <c r="A151" s="190"/>
      <c r="B151" s="190"/>
      <c r="C151" s="190"/>
      <c r="D151" s="190"/>
      <c r="E151" s="190"/>
      <c r="F151" s="201"/>
      <c r="G151" s="190"/>
      <c r="H151" s="190"/>
      <c r="I151" s="190"/>
      <c r="J151" s="190"/>
      <c r="K151" s="190"/>
      <c r="L151" s="201"/>
      <c r="M151" s="190"/>
      <c r="N151" s="190"/>
      <c r="O151" s="190"/>
      <c r="P151" s="201"/>
      <c r="Q151" s="201"/>
      <c r="R151" s="201"/>
      <c r="S151" s="201"/>
      <c r="T151" s="201"/>
      <c r="U151" s="190"/>
      <c r="V151" s="201"/>
      <c r="W151" s="190"/>
      <c r="X151" s="201"/>
      <c r="Y151" s="190"/>
      <c r="Z151" s="201"/>
      <c r="AA151" s="190"/>
      <c r="AB151" s="201"/>
      <c r="AC151" s="190"/>
      <c r="AD151" s="190"/>
      <c r="AE151" s="201"/>
      <c r="AF151" s="201"/>
      <c r="AG151" s="201"/>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row>
    <row r="152" spans="1:61" ht="15.75" customHeight="1">
      <c r="A152" s="190"/>
      <c r="B152" s="190"/>
      <c r="C152" s="190"/>
      <c r="D152" s="190"/>
      <c r="E152" s="190"/>
      <c r="F152" s="201"/>
      <c r="G152" s="190"/>
      <c r="H152" s="190"/>
      <c r="I152" s="190"/>
      <c r="J152" s="190"/>
      <c r="K152" s="190"/>
      <c r="L152" s="201"/>
      <c r="M152" s="190"/>
      <c r="N152" s="190"/>
      <c r="O152" s="190"/>
      <c r="P152" s="201"/>
      <c r="Q152" s="201"/>
      <c r="R152" s="201"/>
      <c r="S152" s="201"/>
      <c r="T152" s="201"/>
      <c r="U152" s="190"/>
      <c r="V152" s="201"/>
      <c r="W152" s="190"/>
      <c r="X152" s="201"/>
      <c r="Y152" s="190"/>
      <c r="Z152" s="201"/>
      <c r="AA152" s="190"/>
      <c r="AB152" s="201"/>
      <c r="AC152" s="190"/>
      <c r="AD152" s="190"/>
      <c r="AE152" s="201"/>
      <c r="AF152" s="201"/>
      <c r="AG152" s="201"/>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row>
    <row r="153" spans="1:61" ht="15.75" customHeight="1">
      <c r="A153" s="190"/>
      <c r="B153" s="190"/>
      <c r="C153" s="190"/>
      <c r="D153" s="190"/>
      <c r="E153" s="190"/>
      <c r="F153" s="201"/>
      <c r="G153" s="190"/>
      <c r="H153" s="190"/>
      <c r="I153" s="190"/>
      <c r="J153" s="190"/>
      <c r="K153" s="190"/>
      <c r="L153" s="201"/>
      <c r="M153" s="190"/>
      <c r="N153" s="190"/>
      <c r="O153" s="190"/>
      <c r="P153" s="201"/>
      <c r="Q153" s="201"/>
      <c r="R153" s="201"/>
      <c r="S153" s="201"/>
      <c r="T153" s="201"/>
      <c r="U153" s="190"/>
      <c r="V153" s="201"/>
      <c r="W153" s="190"/>
      <c r="X153" s="201"/>
      <c r="Y153" s="190"/>
      <c r="Z153" s="201"/>
      <c r="AA153" s="190"/>
      <c r="AB153" s="201"/>
      <c r="AC153" s="190"/>
      <c r="AD153" s="190"/>
      <c r="AE153" s="201"/>
      <c r="AF153" s="201"/>
      <c r="AG153" s="201"/>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row>
    <row r="154" spans="1:61" ht="15.75" customHeight="1">
      <c r="A154" s="190"/>
      <c r="B154" s="190"/>
      <c r="C154" s="190"/>
      <c r="D154" s="190"/>
      <c r="E154" s="190"/>
      <c r="F154" s="201"/>
      <c r="G154" s="190"/>
      <c r="H154" s="190"/>
      <c r="I154" s="190"/>
      <c r="J154" s="190"/>
      <c r="K154" s="190"/>
      <c r="L154" s="201"/>
      <c r="M154" s="190"/>
      <c r="N154" s="190"/>
      <c r="O154" s="190"/>
      <c r="P154" s="201"/>
      <c r="Q154" s="201"/>
      <c r="R154" s="201"/>
      <c r="S154" s="201"/>
      <c r="T154" s="201"/>
      <c r="U154" s="190"/>
      <c r="V154" s="201"/>
      <c r="W154" s="190"/>
      <c r="X154" s="201"/>
      <c r="Y154" s="190"/>
      <c r="Z154" s="201"/>
      <c r="AA154" s="190"/>
      <c r="AB154" s="201"/>
      <c r="AC154" s="190"/>
      <c r="AD154" s="190"/>
      <c r="AE154" s="201"/>
      <c r="AF154" s="201"/>
      <c r="AG154" s="201"/>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row>
    <row r="155" spans="1:61" ht="15.75" customHeight="1">
      <c r="A155" s="190"/>
      <c r="B155" s="190"/>
      <c r="C155" s="190"/>
      <c r="D155" s="190"/>
      <c r="E155" s="190"/>
      <c r="F155" s="201"/>
      <c r="G155" s="190"/>
      <c r="H155" s="190"/>
      <c r="I155" s="190"/>
      <c r="J155" s="190"/>
      <c r="K155" s="190"/>
      <c r="L155" s="201"/>
      <c r="M155" s="190"/>
      <c r="N155" s="190"/>
      <c r="O155" s="190"/>
      <c r="P155" s="201"/>
      <c r="Q155" s="201"/>
      <c r="R155" s="201"/>
      <c r="S155" s="201"/>
      <c r="T155" s="201"/>
      <c r="U155" s="190"/>
      <c r="V155" s="201"/>
      <c r="W155" s="190"/>
      <c r="X155" s="201"/>
      <c r="Y155" s="190"/>
      <c r="Z155" s="201"/>
      <c r="AA155" s="190"/>
      <c r="AB155" s="201"/>
      <c r="AC155" s="190"/>
      <c r="AD155" s="190"/>
      <c r="AE155" s="201"/>
      <c r="AF155" s="201"/>
      <c r="AG155" s="201"/>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row>
    <row r="156" spans="1:61" ht="15.75" customHeight="1">
      <c r="A156" s="190"/>
      <c r="B156" s="190"/>
      <c r="C156" s="190"/>
      <c r="D156" s="190"/>
      <c r="E156" s="190"/>
      <c r="F156" s="201"/>
      <c r="G156" s="190"/>
      <c r="H156" s="190"/>
      <c r="I156" s="190"/>
      <c r="J156" s="190"/>
      <c r="K156" s="190"/>
      <c r="L156" s="201"/>
      <c r="M156" s="190"/>
      <c r="N156" s="190"/>
      <c r="O156" s="190"/>
      <c r="P156" s="201"/>
      <c r="Q156" s="201"/>
      <c r="R156" s="201"/>
      <c r="S156" s="201"/>
      <c r="T156" s="201"/>
      <c r="U156" s="190"/>
      <c r="V156" s="201"/>
      <c r="W156" s="190"/>
      <c r="X156" s="201"/>
      <c r="Y156" s="190"/>
      <c r="Z156" s="201"/>
      <c r="AA156" s="190"/>
      <c r="AB156" s="201"/>
      <c r="AC156" s="190"/>
      <c r="AD156" s="190"/>
      <c r="AE156" s="201"/>
      <c r="AF156" s="201"/>
      <c r="AG156" s="201"/>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row>
    <row r="157" spans="1:61" ht="15.75" customHeight="1">
      <c r="A157" s="190"/>
      <c r="B157" s="190"/>
      <c r="C157" s="190"/>
      <c r="D157" s="190"/>
      <c r="E157" s="190"/>
      <c r="F157" s="201"/>
      <c r="G157" s="190"/>
      <c r="H157" s="190"/>
      <c r="I157" s="190"/>
      <c r="J157" s="190"/>
      <c r="K157" s="190"/>
      <c r="L157" s="201"/>
      <c r="M157" s="190"/>
      <c r="N157" s="190"/>
      <c r="O157" s="190"/>
      <c r="P157" s="201"/>
      <c r="Q157" s="201"/>
      <c r="R157" s="201"/>
      <c r="S157" s="201"/>
      <c r="T157" s="201"/>
      <c r="U157" s="190"/>
      <c r="V157" s="201"/>
      <c r="W157" s="190"/>
      <c r="X157" s="201"/>
      <c r="Y157" s="190"/>
      <c r="Z157" s="201"/>
      <c r="AA157" s="190"/>
      <c r="AB157" s="201"/>
      <c r="AC157" s="190"/>
      <c r="AD157" s="190"/>
      <c r="AE157" s="201"/>
      <c r="AF157" s="201"/>
      <c r="AG157" s="201"/>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row>
    <row r="158" spans="1:61" ht="15.75" customHeight="1">
      <c r="A158" s="190"/>
      <c r="B158" s="190"/>
      <c r="C158" s="190"/>
      <c r="D158" s="190"/>
      <c r="E158" s="190"/>
      <c r="F158" s="201"/>
      <c r="G158" s="190"/>
      <c r="H158" s="190"/>
      <c r="I158" s="190"/>
      <c r="J158" s="190"/>
      <c r="K158" s="190"/>
      <c r="L158" s="201"/>
      <c r="M158" s="190"/>
      <c r="N158" s="190"/>
      <c r="O158" s="190"/>
      <c r="P158" s="201"/>
      <c r="Q158" s="201"/>
      <c r="R158" s="201"/>
      <c r="S158" s="201"/>
      <c r="T158" s="201"/>
      <c r="U158" s="190"/>
      <c r="V158" s="201"/>
      <c r="W158" s="190"/>
      <c r="X158" s="201"/>
      <c r="Y158" s="190"/>
      <c r="Z158" s="201"/>
      <c r="AA158" s="190"/>
      <c r="AB158" s="201"/>
      <c r="AC158" s="190"/>
      <c r="AD158" s="190"/>
      <c r="AE158" s="201"/>
      <c r="AF158" s="201"/>
      <c r="AG158" s="201"/>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row>
    <row r="159" spans="1:61" ht="15.75" customHeight="1">
      <c r="A159" s="190"/>
      <c r="B159" s="190"/>
      <c r="C159" s="190"/>
      <c r="D159" s="190"/>
      <c r="E159" s="190"/>
      <c r="F159" s="201"/>
      <c r="G159" s="190"/>
      <c r="H159" s="190"/>
      <c r="I159" s="190"/>
      <c r="J159" s="190"/>
      <c r="K159" s="190"/>
      <c r="L159" s="201"/>
      <c r="M159" s="190"/>
      <c r="N159" s="190"/>
      <c r="O159" s="190"/>
      <c r="P159" s="201"/>
      <c r="Q159" s="201"/>
      <c r="R159" s="201"/>
      <c r="S159" s="201"/>
      <c r="T159" s="201"/>
      <c r="U159" s="190"/>
      <c r="V159" s="201"/>
      <c r="W159" s="190"/>
      <c r="X159" s="201"/>
      <c r="Y159" s="190"/>
      <c r="Z159" s="201"/>
      <c r="AA159" s="190"/>
      <c r="AB159" s="201"/>
      <c r="AC159" s="190"/>
      <c r="AD159" s="190"/>
      <c r="AE159" s="201"/>
      <c r="AF159" s="201"/>
      <c r="AG159" s="201"/>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row>
    <row r="160" spans="1:61" ht="15.75" customHeight="1">
      <c r="A160" s="190"/>
      <c r="B160" s="190"/>
      <c r="C160" s="190"/>
      <c r="D160" s="190"/>
      <c r="E160" s="190"/>
      <c r="F160" s="201"/>
      <c r="G160" s="190"/>
      <c r="H160" s="190"/>
      <c r="I160" s="190"/>
      <c r="J160" s="190"/>
      <c r="K160" s="190"/>
      <c r="L160" s="201"/>
      <c r="M160" s="190"/>
      <c r="N160" s="190"/>
      <c r="O160" s="190"/>
      <c r="P160" s="201"/>
      <c r="Q160" s="201"/>
      <c r="R160" s="201"/>
      <c r="S160" s="201"/>
      <c r="T160" s="201"/>
      <c r="U160" s="190"/>
      <c r="V160" s="201"/>
      <c r="W160" s="190"/>
      <c r="X160" s="201"/>
      <c r="Y160" s="190"/>
      <c r="Z160" s="201"/>
      <c r="AA160" s="190"/>
      <c r="AB160" s="201"/>
      <c r="AC160" s="190"/>
      <c r="AD160" s="190"/>
      <c r="AE160" s="201"/>
      <c r="AF160" s="201"/>
      <c r="AG160" s="201"/>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row>
    <row r="161" spans="1:61" ht="15.75" customHeight="1">
      <c r="A161" s="190"/>
      <c r="B161" s="190"/>
      <c r="C161" s="190"/>
      <c r="D161" s="190"/>
      <c r="E161" s="190"/>
      <c r="F161" s="201"/>
      <c r="G161" s="190"/>
      <c r="H161" s="190"/>
      <c r="I161" s="190"/>
      <c r="J161" s="190"/>
      <c r="K161" s="190"/>
      <c r="L161" s="201"/>
      <c r="M161" s="190"/>
      <c r="N161" s="190"/>
      <c r="O161" s="190"/>
      <c r="P161" s="201"/>
      <c r="Q161" s="201"/>
      <c r="R161" s="201"/>
      <c r="S161" s="201"/>
      <c r="T161" s="201"/>
      <c r="U161" s="190"/>
      <c r="V161" s="201"/>
      <c r="W161" s="190"/>
      <c r="X161" s="201"/>
      <c r="Y161" s="190"/>
      <c r="Z161" s="201"/>
      <c r="AA161" s="190"/>
      <c r="AB161" s="201"/>
      <c r="AC161" s="190"/>
      <c r="AD161" s="190"/>
      <c r="AE161" s="201"/>
      <c r="AF161" s="201"/>
      <c r="AG161" s="201"/>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row>
    <row r="162" spans="1:61" ht="15.75" customHeight="1">
      <c r="A162" s="190"/>
      <c r="B162" s="190"/>
      <c r="C162" s="190"/>
      <c r="D162" s="190"/>
      <c r="E162" s="190"/>
      <c r="F162" s="201"/>
      <c r="G162" s="190"/>
      <c r="H162" s="190"/>
      <c r="I162" s="190"/>
      <c r="J162" s="190"/>
      <c r="K162" s="190"/>
      <c r="L162" s="201"/>
      <c r="M162" s="190"/>
      <c r="N162" s="190"/>
      <c r="O162" s="190"/>
      <c r="P162" s="201"/>
      <c r="Q162" s="201"/>
      <c r="R162" s="201"/>
      <c r="S162" s="201"/>
      <c r="T162" s="201"/>
      <c r="U162" s="190"/>
      <c r="V162" s="201"/>
      <c r="W162" s="190"/>
      <c r="X162" s="201"/>
      <c r="Y162" s="190"/>
      <c r="Z162" s="201"/>
      <c r="AA162" s="190"/>
      <c r="AB162" s="201"/>
      <c r="AC162" s="190"/>
      <c r="AD162" s="190"/>
      <c r="AE162" s="201"/>
      <c r="AF162" s="201"/>
      <c r="AG162" s="201"/>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row>
    <row r="163" spans="1:61" ht="15.75" customHeight="1">
      <c r="A163" s="190"/>
      <c r="B163" s="190"/>
      <c r="C163" s="190"/>
      <c r="D163" s="190"/>
      <c r="E163" s="190"/>
      <c r="F163" s="201"/>
      <c r="G163" s="190"/>
      <c r="H163" s="190"/>
      <c r="I163" s="190"/>
      <c r="J163" s="190"/>
      <c r="K163" s="190"/>
      <c r="L163" s="201"/>
      <c r="M163" s="190"/>
      <c r="N163" s="190"/>
      <c r="O163" s="190"/>
      <c r="P163" s="201"/>
      <c r="Q163" s="201"/>
      <c r="R163" s="201"/>
      <c r="S163" s="201"/>
      <c r="T163" s="201"/>
      <c r="U163" s="190"/>
      <c r="V163" s="201"/>
      <c r="W163" s="190"/>
      <c r="X163" s="201"/>
      <c r="Y163" s="190"/>
      <c r="Z163" s="201"/>
      <c r="AA163" s="190"/>
      <c r="AB163" s="201"/>
      <c r="AC163" s="190"/>
      <c r="AD163" s="190"/>
      <c r="AE163" s="201"/>
      <c r="AF163" s="201"/>
      <c r="AG163" s="201"/>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row>
    <row r="164" spans="1:61" ht="15.75" customHeight="1">
      <c r="A164" s="190"/>
      <c r="B164" s="190"/>
      <c r="C164" s="190"/>
      <c r="D164" s="190"/>
      <c r="E164" s="190"/>
      <c r="F164" s="201"/>
      <c r="G164" s="190"/>
      <c r="H164" s="190"/>
      <c r="I164" s="190"/>
      <c r="J164" s="190"/>
      <c r="K164" s="190"/>
      <c r="L164" s="201"/>
      <c r="M164" s="190"/>
      <c r="N164" s="190"/>
      <c r="O164" s="190"/>
      <c r="P164" s="201"/>
      <c r="Q164" s="201"/>
      <c r="R164" s="201"/>
      <c r="S164" s="201"/>
      <c r="T164" s="201"/>
      <c r="U164" s="190"/>
      <c r="V164" s="201"/>
      <c r="W164" s="190"/>
      <c r="X164" s="201"/>
      <c r="Y164" s="190"/>
      <c r="Z164" s="201"/>
      <c r="AA164" s="190"/>
      <c r="AB164" s="201"/>
      <c r="AC164" s="190"/>
      <c r="AD164" s="190"/>
      <c r="AE164" s="201"/>
      <c r="AF164" s="201"/>
      <c r="AG164" s="201"/>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row>
    <row r="165" spans="1:61" ht="15.75" customHeight="1">
      <c r="A165" s="190"/>
      <c r="B165" s="190"/>
      <c r="C165" s="190"/>
      <c r="D165" s="190"/>
      <c r="E165" s="190"/>
      <c r="F165" s="201"/>
      <c r="G165" s="190"/>
      <c r="H165" s="190"/>
      <c r="I165" s="190"/>
      <c r="J165" s="190"/>
      <c r="K165" s="190"/>
      <c r="L165" s="201"/>
      <c r="M165" s="190"/>
      <c r="N165" s="190"/>
      <c r="O165" s="190"/>
      <c r="P165" s="201"/>
      <c r="Q165" s="201"/>
      <c r="R165" s="201"/>
      <c r="S165" s="201"/>
      <c r="T165" s="201"/>
      <c r="U165" s="190"/>
      <c r="V165" s="201"/>
      <c r="W165" s="190"/>
      <c r="X165" s="201"/>
      <c r="Y165" s="190"/>
      <c r="Z165" s="201"/>
      <c r="AA165" s="190"/>
      <c r="AB165" s="201"/>
      <c r="AC165" s="190"/>
      <c r="AD165" s="190"/>
      <c r="AE165" s="201"/>
      <c r="AF165" s="201"/>
      <c r="AG165" s="201"/>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row>
    <row r="166" spans="1:61" ht="15.75" customHeight="1">
      <c r="A166" s="190"/>
      <c r="B166" s="190"/>
      <c r="C166" s="190"/>
      <c r="D166" s="190"/>
      <c r="E166" s="190"/>
      <c r="F166" s="201"/>
      <c r="G166" s="190"/>
      <c r="H166" s="190"/>
      <c r="I166" s="190"/>
      <c r="J166" s="190"/>
      <c r="K166" s="190"/>
      <c r="L166" s="201"/>
      <c r="M166" s="190"/>
      <c r="N166" s="190"/>
      <c r="O166" s="190"/>
      <c r="P166" s="201"/>
      <c r="Q166" s="201"/>
      <c r="R166" s="201"/>
      <c r="S166" s="201"/>
      <c r="T166" s="201"/>
      <c r="U166" s="190"/>
      <c r="V166" s="201"/>
      <c r="W166" s="190"/>
      <c r="X166" s="201"/>
      <c r="Y166" s="190"/>
      <c r="Z166" s="201"/>
      <c r="AA166" s="190"/>
      <c r="AB166" s="201"/>
      <c r="AC166" s="190"/>
      <c r="AD166" s="190"/>
      <c r="AE166" s="201"/>
      <c r="AF166" s="201"/>
      <c r="AG166" s="201"/>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row>
    <row r="167" spans="1:61" ht="15.75" customHeight="1">
      <c r="A167" s="190"/>
      <c r="B167" s="190"/>
      <c r="C167" s="190"/>
      <c r="D167" s="190"/>
      <c r="E167" s="190"/>
      <c r="F167" s="201"/>
      <c r="G167" s="190"/>
      <c r="H167" s="190"/>
      <c r="I167" s="190"/>
      <c r="J167" s="190"/>
      <c r="K167" s="190"/>
      <c r="L167" s="201"/>
      <c r="M167" s="190"/>
      <c r="N167" s="190"/>
      <c r="O167" s="190"/>
      <c r="P167" s="201"/>
      <c r="Q167" s="201"/>
      <c r="R167" s="201"/>
      <c r="S167" s="201"/>
      <c r="T167" s="201"/>
      <c r="U167" s="190"/>
      <c r="V167" s="201"/>
      <c r="W167" s="190"/>
      <c r="X167" s="201"/>
      <c r="Y167" s="190"/>
      <c r="Z167" s="201"/>
      <c r="AA167" s="190"/>
      <c r="AB167" s="201"/>
      <c r="AC167" s="190"/>
      <c r="AD167" s="190"/>
      <c r="AE167" s="201"/>
      <c r="AF167" s="201"/>
      <c r="AG167" s="201"/>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row>
    <row r="168" spans="1:61" ht="15.75" customHeight="1">
      <c r="A168" s="190"/>
      <c r="B168" s="190"/>
      <c r="C168" s="190"/>
      <c r="D168" s="190"/>
      <c r="E168" s="190"/>
      <c r="F168" s="201"/>
      <c r="G168" s="190"/>
      <c r="H168" s="190"/>
      <c r="I168" s="190"/>
      <c r="J168" s="190"/>
      <c r="K168" s="190"/>
      <c r="L168" s="201"/>
      <c r="M168" s="190"/>
      <c r="N168" s="190"/>
      <c r="O168" s="190"/>
      <c r="P168" s="201"/>
      <c r="Q168" s="201"/>
      <c r="R168" s="201"/>
      <c r="S168" s="201"/>
      <c r="T168" s="201"/>
      <c r="U168" s="190"/>
      <c r="V168" s="201"/>
      <c r="W168" s="190"/>
      <c r="X168" s="201"/>
      <c r="Y168" s="190"/>
      <c r="Z168" s="201"/>
      <c r="AA168" s="190"/>
      <c r="AB168" s="201"/>
      <c r="AC168" s="190"/>
      <c r="AD168" s="190"/>
      <c r="AE168" s="201"/>
      <c r="AF168" s="201"/>
      <c r="AG168" s="201"/>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row>
    <row r="169" spans="1:61" ht="15.75" customHeight="1">
      <c r="A169" s="190"/>
      <c r="B169" s="190"/>
      <c r="C169" s="190"/>
      <c r="D169" s="190"/>
      <c r="E169" s="190"/>
      <c r="F169" s="201"/>
      <c r="G169" s="190"/>
      <c r="H169" s="190"/>
      <c r="I169" s="190"/>
      <c r="J169" s="190"/>
      <c r="K169" s="190"/>
      <c r="L169" s="201"/>
      <c r="M169" s="190"/>
      <c r="N169" s="190"/>
      <c r="O169" s="190"/>
      <c r="P169" s="201"/>
      <c r="Q169" s="201"/>
      <c r="R169" s="201"/>
      <c r="S169" s="201"/>
      <c r="T169" s="201"/>
      <c r="U169" s="190"/>
      <c r="V169" s="201"/>
      <c r="W169" s="190"/>
      <c r="X169" s="201"/>
      <c r="Y169" s="190"/>
      <c r="Z169" s="201"/>
      <c r="AA169" s="190"/>
      <c r="AB169" s="201"/>
      <c r="AC169" s="190"/>
      <c r="AD169" s="190"/>
      <c r="AE169" s="201"/>
      <c r="AF169" s="201"/>
      <c r="AG169" s="201"/>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row>
    <row r="170" spans="1:61" ht="15.75" customHeight="1">
      <c r="A170" s="190"/>
      <c r="B170" s="190"/>
      <c r="C170" s="190"/>
      <c r="D170" s="190"/>
      <c r="E170" s="190"/>
      <c r="F170" s="201"/>
      <c r="G170" s="190"/>
      <c r="H170" s="190"/>
      <c r="I170" s="190"/>
      <c r="J170" s="190"/>
      <c r="K170" s="190"/>
      <c r="L170" s="201"/>
      <c r="M170" s="190"/>
      <c r="N170" s="190"/>
      <c r="O170" s="190"/>
      <c r="P170" s="201"/>
      <c r="Q170" s="201"/>
      <c r="R170" s="201"/>
      <c r="S170" s="201"/>
      <c r="T170" s="201"/>
      <c r="U170" s="190"/>
      <c r="V170" s="201"/>
      <c r="W170" s="190"/>
      <c r="X170" s="201"/>
      <c r="Y170" s="190"/>
      <c r="Z170" s="201"/>
      <c r="AA170" s="190"/>
      <c r="AB170" s="201"/>
      <c r="AC170" s="190"/>
      <c r="AD170" s="190"/>
      <c r="AE170" s="201"/>
      <c r="AF170" s="201"/>
      <c r="AG170" s="201"/>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row>
    <row r="171" spans="1:61" ht="15.75" customHeight="1">
      <c r="A171" s="190"/>
      <c r="B171" s="190"/>
      <c r="C171" s="190"/>
      <c r="D171" s="190"/>
      <c r="E171" s="190"/>
      <c r="F171" s="201"/>
      <c r="G171" s="190"/>
      <c r="H171" s="190"/>
      <c r="I171" s="190"/>
      <c r="J171" s="190"/>
      <c r="K171" s="190"/>
      <c r="L171" s="201"/>
      <c r="M171" s="190"/>
      <c r="N171" s="190"/>
      <c r="O171" s="190"/>
      <c r="P171" s="201"/>
      <c r="Q171" s="201"/>
      <c r="R171" s="201"/>
      <c r="S171" s="201"/>
      <c r="T171" s="201"/>
      <c r="U171" s="190"/>
      <c r="V171" s="201"/>
      <c r="W171" s="190"/>
      <c r="X171" s="201"/>
      <c r="Y171" s="190"/>
      <c r="Z171" s="201"/>
      <c r="AA171" s="190"/>
      <c r="AB171" s="201"/>
      <c r="AC171" s="190"/>
      <c r="AD171" s="190"/>
      <c r="AE171" s="201"/>
      <c r="AF171" s="201"/>
      <c r="AG171" s="201"/>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row>
    <row r="172" spans="1:61" ht="15.75" customHeight="1">
      <c r="A172" s="190"/>
      <c r="B172" s="190"/>
      <c r="C172" s="190"/>
      <c r="D172" s="190"/>
      <c r="E172" s="190"/>
      <c r="F172" s="201"/>
      <c r="G172" s="190"/>
      <c r="H172" s="190"/>
      <c r="I172" s="190"/>
      <c r="J172" s="190"/>
      <c r="K172" s="190"/>
      <c r="L172" s="201"/>
      <c r="M172" s="190"/>
      <c r="N172" s="190"/>
      <c r="O172" s="190"/>
      <c r="P172" s="201"/>
      <c r="Q172" s="201"/>
      <c r="R172" s="201"/>
      <c r="S172" s="201"/>
      <c r="T172" s="201"/>
      <c r="U172" s="190"/>
      <c r="V172" s="201"/>
      <c r="W172" s="190"/>
      <c r="X172" s="201"/>
      <c r="Y172" s="190"/>
      <c r="Z172" s="201"/>
      <c r="AA172" s="190"/>
      <c r="AB172" s="201"/>
      <c r="AC172" s="190"/>
      <c r="AD172" s="190"/>
      <c r="AE172" s="201"/>
      <c r="AF172" s="201"/>
      <c r="AG172" s="201"/>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row>
    <row r="173" spans="1:61" ht="15.75" customHeight="1">
      <c r="A173" s="190"/>
      <c r="B173" s="190"/>
      <c r="C173" s="190"/>
      <c r="D173" s="190"/>
      <c r="E173" s="190"/>
      <c r="F173" s="201"/>
      <c r="G173" s="190"/>
      <c r="H173" s="190"/>
      <c r="I173" s="190"/>
      <c r="J173" s="190"/>
      <c r="K173" s="190"/>
      <c r="L173" s="201"/>
      <c r="M173" s="190"/>
      <c r="N173" s="190"/>
      <c r="O173" s="190"/>
      <c r="P173" s="201"/>
      <c r="Q173" s="201"/>
      <c r="R173" s="201"/>
      <c r="S173" s="201"/>
      <c r="T173" s="201"/>
      <c r="U173" s="190"/>
      <c r="V173" s="201"/>
      <c r="W173" s="190"/>
      <c r="X173" s="201"/>
      <c r="Y173" s="190"/>
      <c r="Z173" s="201"/>
      <c r="AA173" s="190"/>
      <c r="AB173" s="201"/>
      <c r="AC173" s="190"/>
      <c r="AD173" s="190"/>
      <c r="AE173" s="201"/>
      <c r="AF173" s="201"/>
      <c r="AG173" s="201"/>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row>
    <row r="174" spans="1:61" ht="15.75" customHeight="1">
      <c r="A174" s="190"/>
      <c r="B174" s="190"/>
      <c r="C174" s="190"/>
      <c r="D174" s="190"/>
      <c r="E174" s="190"/>
      <c r="F174" s="201"/>
      <c r="G174" s="190"/>
      <c r="H174" s="190"/>
      <c r="I174" s="190"/>
      <c r="J174" s="190"/>
      <c r="K174" s="190"/>
      <c r="L174" s="201"/>
      <c r="M174" s="190"/>
      <c r="N174" s="190"/>
      <c r="O174" s="190"/>
      <c r="P174" s="201"/>
      <c r="Q174" s="201"/>
      <c r="R174" s="201"/>
      <c r="S174" s="201"/>
      <c r="T174" s="201"/>
      <c r="U174" s="190"/>
      <c r="V174" s="201"/>
      <c r="W174" s="190"/>
      <c r="X174" s="201"/>
      <c r="Y174" s="190"/>
      <c r="Z174" s="201"/>
      <c r="AA174" s="190"/>
      <c r="AB174" s="201"/>
      <c r="AC174" s="190"/>
      <c r="AD174" s="190"/>
      <c r="AE174" s="201"/>
      <c r="AF174" s="201"/>
      <c r="AG174" s="201"/>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row>
    <row r="175" spans="1:61" ht="15.75" customHeight="1">
      <c r="A175" s="190"/>
      <c r="B175" s="190"/>
      <c r="C175" s="190"/>
      <c r="D175" s="190"/>
      <c r="E175" s="190"/>
      <c r="F175" s="201"/>
      <c r="G175" s="190"/>
      <c r="H175" s="190"/>
      <c r="I175" s="190"/>
      <c r="J175" s="190"/>
      <c r="K175" s="190"/>
      <c r="L175" s="201"/>
      <c r="M175" s="190"/>
      <c r="N175" s="190"/>
      <c r="O175" s="190"/>
      <c r="P175" s="201"/>
      <c r="Q175" s="201"/>
      <c r="R175" s="201"/>
      <c r="S175" s="201"/>
      <c r="T175" s="201"/>
      <c r="U175" s="190"/>
      <c r="V175" s="201"/>
      <c r="W175" s="190"/>
      <c r="X175" s="201"/>
      <c r="Y175" s="190"/>
      <c r="Z175" s="201"/>
      <c r="AA175" s="190"/>
      <c r="AB175" s="201"/>
      <c r="AC175" s="190"/>
      <c r="AD175" s="190"/>
      <c r="AE175" s="201"/>
      <c r="AF175" s="201"/>
      <c r="AG175" s="201"/>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row>
    <row r="176" spans="1:61" ht="15.75" customHeight="1">
      <c r="A176" s="190"/>
      <c r="B176" s="190"/>
      <c r="C176" s="190"/>
      <c r="D176" s="190"/>
      <c r="E176" s="190"/>
      <c r="F176" s="201"/>
      <c r="G176" s="190"/>
      <c r="H176" s="190"/>
      <c r="I176" s="190"/>
      <c r="J176" s="190"/>
      <c r="K176" s="190"/>
      <c r="L176" s="201"/>
      <c r="M176" s="190"/>
      <c r="N176" s="190"/>
      <c r="O176" s="190"/>
      <c r="P176" s="201"/>
      <c r="Q176" s="201"/>
      <c r="R176" s="201"/>
      <c r="S176" s="201"/>
      <c r="T176" s="201"/>
      <c r="U176" s="190"/>
      <c r="V176" s="201"/>
      <c r="W176" s="190"/>
      <c r="X176" s="201"/>
      <c r="Y176" s="190"/>
      <c r="Z176" s="201"/>
      <c r="AA176" s="190"/>
      <c r="AB176" s="201"/>
      <c r="AC176" s="190"/>
      <c r="AD176" s="190"/>
      <c r="AE176" s="201"/>
      <c r="AF176" s="201"/>
      <c r="AG176" s="201"/>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row>
    <row r="177" spans="1:61" ht="15.75" customHeight="1">
      <c r="A177" s="190"/>
      <c r="B177" s="190"/>
      <c r="C177" s="190"/>
      <c r="D177" s="190"/>
      <c r="E177" s="190"/>
      <c r="F177" s="201"/>
      <c r="G177" s="190"/>
      <c r="H177" s="190"/>
      <c r="I177" s="190"/>
      <c r="J177" s="190"/>
      <c r="K177" s="190"/>
      <c r="L177" s="201"/>
      <c r="M177" s="190"/>
      <c r="N177" s="190"/>
      <c r="O177" s="190"/>
      <c r="P177" s="201"/>
      <c r="Q177" s="201"/>
      <c r="R177" s="201"/>
      <c r="S177" s="201"/>
      <c r="T177" s="201"/>
      <c r="U177" s="190"/>
      <c r="V177" s="201"/>
      <c r="W177" s="190"/>
      <c r="X177" s="201"/>
      <c r="Y177" s="190"/>
      <c r="Z177" s="201"/>
      <c r="AA177" s="190"/>
      <c r="AB177" s="201"/>
      <c r="AC177" s="190"/>
      <c r="AD177" s="190"/>
      <c r="AE177" s="201"/>
      <c r="AF177" s="201"/>
      <c r="AG177" s="201"/>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row>
    <row r="178" spans="1:61" ht="15.75" customHeight="1">
      <c r="A178" s="190"/>
      <c r="B178" s="190"/>
      <c r="C178" s="190"/>
      <c r="D178" s="190"/>
      <c r="E178" s="190"/>
      <c r="F178" s="201"/>
      <c r="G178" s="190"/>
      <c r="H178" s="190"/>
      <c r="I178" s="190"/>
      <c r="J178" s="190"/>
      <c r="K178" s="190"/>
      <c r="L178" s="201"/>
      <c r="M178" s="190"/>
      <c r="N178" s="190"/>
      <c r="O178" s="190"/>
      <c r="P178" s="201"/>
      <c r="Q178" s="201"/>
      <c r="R178" s="201"/>
      <c r="S178" s="201"/>
      <c r="T178" s="201"/>
      <c r="U178" s="190"/>
      <c r="V178" s="201"/>
      <c r="W178" s="190"/>
      <c r="X178" s="201"/>
      <c r="Y178" s="190"/>
      <c r="Z178" s="201"/>
      <c r="AA178" s="190"/>
      <c r="AB178" s="201"/>
      <c r="AC178" s="190"/>
      <c r="AD178" s="190"/>
      <c r="AE178" s="201"/>
      <c r="AF178" s="201"/>
      <c r="AG178" s="201"/>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row>
    <row r="179" spans="1:61" ht="15.75" customHeight="1">
      <c r="A179" s="190"/>
      <c r="B179" s="190"/>
      <c r="C179" s="190"/>
      <c r="D179" s="190"/>
      <c r="E179" s="190"/>
      <c r="F179" s="201"/>
      <c r="G179" s="190"/>
      <c r="H179" s="190"/>
      <c r="I179" s="190"/>
      <c r="J179" s="190"/>
      <c r="K179" s="190"/>
      <c r="L179" s="201"/>
      <c r="M179" s="190"/>
      <c r="N179" s="190"/>
      <c r="O179" s="190"/>
      <c r="P179" s="201"/>
      <c r="Q179" s="201"/>
      <c r="R179" s="201"/>
      <c r="S179" s="201"/>
      <c r="T179" s="201"/>
      <c r="U179" s="190"/>
      <c r="V179" s="201"/>
      <c r="W179" s="190"/>
      <c r="X179" s="201"/>
      <c r="Y179" s="190"/>
      <c r="Z179" s="201"/>
      <c r="AA179" s="190"/>
      <c r="AB179" s="201"/>
      <c r="AC179" s="190"/>
      <c r="AD179" s="190"/>
      <c r="AE179" s="201"/>
      <c r="AF179" s="201"/>
      <c r="AG179" s="201"/>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row>
    <row r="180" spans="1:61" ht="15.75" customHeight="1">
      <c r="A180" s="190"/>
      <c r="B180" s="190"/>
      <c r="C180" s="190"/>
      <c r="D180" s="190"/>
      <c r="E180" s="190"/>
      <c r="F180" s="201"/>
      <c r="G180" s="190"/>
      <c r="H180" s="190"/>
      <c r="I180" s="190"/>
      <c r="J180" s="190"/>
      <c r="K180" s="190"/>
      <c r="L180" s="201"/>
      <c r="M180" s="190"/>
      <c r="N180" s="190"/>
      <c r="O180" s="190"/>
      <c r="P180" s="201"/>
      <c r="Q180" s="201"/>
      <c r="R180" s="201"/>
      <c r="S180" s="201"/>
      <c r="T180" s="201"/>
      <c r="U180" s="190"/>
      <c r="V180" s="201"/>
      <c r="W180" s="190"/>
      <c r="X180" s="201"/>
      <c r="Y180" s="190"/>
      <c r="Z180" s="201"/>
      <c r="AA180" s="190"/>
      <c r="AB180" s="201"/>
      <c r="AC180" s="190"/>
      <c r="AD180" s="190"/>
      <c r="AE180" s="201"/>
      <c r="AF180" s="201"/>
      <c r="AG180" s="201"/>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row>
    <row r="181" spans="1:61" ht="15.75" customHeight="1">
      <c r="A181" s="190"/>
      <c r="B181" s="190"/>
      <c r="C181" s="190"/>
      <c r="D181" s="190"/>
      <c r="E181" s="190"/>
      <c r="F181" s="201"/>
      <c r="G181" s="190"/>
      <c r="H181" s="190"/>
      <c r="I181" s="190"/>
      <c r="J181" s="190"/>
      <c r="K181" s="190"/>
      <c r="L181" s="201"/>
      <c r="M181" s="190"/>
      <c r="N181" s="190"/>
      <c r="O181" s="190"/>
      <c r="P181" s="201"/>
      <c r="Q181" s="201"/>
      <c r="R181" s="201"/>
      <c r="S181" s="201"/>
      <c r="T181" s="201"/>
      <c r="U181" s="190"/>
      <c r="V181" s="201"/>
      <c r="W181" s="190"/>
      <c r="X181" s="201"/>
      <c r="Y181" s="190"/>
      <c r="Z181" s="201"/>
      <c r="AA181" s="190"/>
      <c r="AB181" s="201"/>
      <c r="AC181" s="190"/>
      <c r="AD181" s="190"/>
      <c r="AE181" s="201"/>
      <c r="AF181" s="201"/>
      <c r="AG181" s="201"/>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row>
    <row r="182" spans="1:61" ht="15.75" customHeight="1">
      <c r="A182" s="190"/>
      <c r="B182" s="190"/>
      <c r="C182" s="190"/>
      <c r="D182" s="190"/>
      <c r="E182" s="190"/>
      <c r="F182" s="201"/>
      <c r="G182" s="190"/>
      <c r="H182" s="190"/>
      <c r="I182" s="190"/>
      <c r="J182" s="190"/>
      <c r="K182" s="190"/>
      <c r="L182" s="201"/>
      <c r="M182" s="190"/>
      <c r="N182" s="190"/>
      <c r="O182" s="190"/>
      <c r="P182" s="201"/>
      <c r="Q182" s="201"/>
      <c r="R182" s="201"/>
      <c r="S182" s="201"/>
      <c r="T182" s="201"/>
      <c r="U182" s="190"/>
      <c r="V182" s="201"/>
      <c r="W182" s="190"/>
      <c r="X182" s="201"/>
      <c r="Y182" s="190"/>
      <c r="Z182" s="201"/>
      <c r="AA182" s="190"/>
      <c r="AB182" s="201"/>
      <c r="AC182" s="190"/>
      <c r="AD182" s="190"/>
      <c r="AE182" s="201"/>
      <c r="AF182" s="201"/>
      <c r="AG182" s="201"/>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row>
    <row r="183" spans="1:61" ht="15.75" customHeight="1">
      <c r="A183" s="190"/>
      <c r="B183" s="190"/>
      <c r="C183" s="190"/>
      <c r="D183" s="190"/>
      <c r="E183" s="190"/>
      <c r="F183" s="201"/>
      <c r="G183" s="190"/>
      <c r="H183" s="190"/>
      <c r="I183" s="190"/>
      <c r="J183" s="190"/>
      <c r="K183" s="190"/>
      <c r="L183" s="201"/>
      <c r="M183" s="190"/>
      <c r="N183" s="190"/>
      <c r="O183" s="190"/>
      <c r="P183" s="201"/>
      <c r="Q183" s="201"/>
      <c r="R183" s="201"/>
      <c r="S183" s="201"/>
      <c r="T183" s="201"/>
      <c r="U183" s="190"/>
      <c r="V183" s="201"/>
      <c r="W183" s="190"/>
      <c r="X183" s="201"/>
      <c r="Y183" s="190"/>
      <c r="Z183" s="201"/>
      <c r="AA183" s="190"/>
      <c r="AB183" s="201"/>
      <c r="AC183" s="190"/>
      <c r="AD183" s="190"/>
      <c r="AE183" s="201"/>
      <c r="AF183" s="201"/>
      <c r="AG183" s="201"/>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row>
    <row r="184" spans="1:61" ht="15.75" customHeight="1">
      <c r="A184" s="190"/>
      <c r="B184" s="190"/>
      <c r="C184" s="190"/>
      <c r="D184" s="190"/>
      <c r="E184" s="190"/>
      <c r="F184" s="201"/>
      <c r="G184" s="190"/>
      <c r="H184" s="190"/>
      <c r="I184" s="190"/>
      <c r="J184" s="190"/>
      <c r="K184" s="190"/>
      <c r="L184" s="201"/>
      <c r="M184" s="190"/>
      <c r="N184" s="190"/>
      <c r="O184" s="190"/>
      <c r="P184" s="201"/>
      <c r="Q184" s="201"/>
      <c r="R184" s="201"/>
      <c r="S184" s="201"/>
      <c r="T184" s="201"/>
      <c r="U184" s="190"/>
      <c r="V184" s="201"/>
      <c r="W184" s="190"/>
      <c r="X184" s="201"/>
      <c r="Y184" s="190"/>
      <c r="Z184" s="201"/>
      <c r="AA184" s="190"/>
      <c r="AB184" s="201"/>
      <c r="AC184" s="190"/>
      <c r="AD184" s="190"/>
      <c r="AE184" s="201"/>
      <c r="AF184" s="201"/>
      <c r="AG184" s="201"/>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row>
    <row r="185" spans="1:61" ht="15.75" customHeight="1">
      <c r="A185" s="190"/>
      <c r="B185" s="190"/>
      <c r="C185" s="190"/>
      <c r="D185" s="190"/>
      <c r="E185" s="190"/>
      <c r="F185" s="201"/>
      <c r="G185" s="190"/>
      <c r="H185" s="190"/>
      <c r="I185" s="190"/>
      <c r="J185" s="190"/>
      <c r="K185" s="190"/>
      <c r="L185" s="201"/>
      <c r="M185" s="190"/>
      <c r="N185" s="190"/>
      <c r="O185" s="190"/>
      <c r="P185" s="201"/>
      <c r="Q185" s="201"/>
      <c r="R185" s="201"/>
      <c r="S185" s="201"/>
      <c r="T185" s="201"/>
      <c r="U185" s="190"/>
      <c r="V185" s="201"/>
      <c r="W185" s="190"/>
      <c r="X185" s="201"/>
      <c r="Y185" s="190"/>
      <c r="Z185" s="201"/>
      <c r="AA185" s="190"/>
      <c r="AB185" s="201"/>
      <c r="AC185" s="190"/>
      <c r="AD185" s="190"/>
      <c r="AE185" s="201"/>
      <c r="AF185" s="201"/>
      <c r="AG185" s="201"/>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row>
    <row r="186" spans="1:61" ht="15.75" customHeight="1">
      <c r="A186" s="190"/>
      <c r="B186" s="190"/>
      <c r="C186" s="190"/>
      <c r="D186" s="190"/>
      <c r="E186" s="190"/>
      <c r="F186" s="201"/>
      <c r="G186" s="190"/>
      <c r="H186" s="190"/>
      <c r="I186" s="190"/>
      <c r="J186" s="190"/>
      <c r="K186" s="190"/>
      <c r="L186" s="201"/>
      <c r="M186" s="190"/>
      <c r="N186" s="190"/>
      <c r="O186" s="190"/>
      <c r="P186" s="201"/>
      <c r="Q186" s="201"/>
      <c r="R186" s="201"/>
      <c r="S186" s="201"/>
      <c r="T186" s="201"/>
      <c r="U186" s="190"/>
      <c r="V186" s="201"/>
      <c r="W186" s="190"/>
      <c r="X186" s="201"/>
      <c r="Y186" s="190"/>
      <c r="Z186" s="201"/>
      <c r="AA186" s="190"/>
      <c r="AB186" s="201"/>
      <c r="AC186" s="190"/>
      <c r="AD186" s="190"/>
      <c r="AE186" s="201"/>
      <c r="AF186" s="201"/>
      <c r="AG186" s="201"/>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row>
    <row r="187" spans="1:61" ht="15.75" customHeight="1">
      <c r="A187" s="190"/>
      <c r="B187" s="190"/>
      <c r="C187" s="190"/>
      <c r="D187" s="190"/>
      <c r="E187" s="190"/>
      <c r="F187" s="201"/>
      <c r="G187" s="190"/>
      <c r="H187" s="190"/>
      <c r="I187" s="190"/>
      <c r="J187" s="190"/>
      <c r="K187" s="190"/>
      <c r="L187" s="201"/>
      <c r="M187" s="190"/>
      <c r="N187" s="190"/>
      <c r="O187" s="190"/>
      <c r="P187" s="201"/>
      <c r="Q187" s="201"/>
      <c r="R187" s="201"/>
      <c r="S187" s="201"/>
      <c r="T187" s="201"/>
      <c r="U187" s="190"/>
      <c r="V187" s="201"/>
      <c r="W187" s="190"/>
      <c r="X187" s="201"/>
      <c r="Y187" s="190"/>
      <c r="Z187" s="201"/>
      <c r="AA187" s="190"/>
      <c r="AB187" s="201"/>
      <c r="AC187" s="190"/>
      <c r="AD187" s="190"/>
      <c r="AE187" s="201"/>
      <c r="AF187" s="201"/>
      <c r="AG187" s="201"/>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row>
    <row r="188" spans="1:61" ht="15.75" customHeight="1">
      <c r="A188" s="190"/>
      <c r="B188" s="190"/>
      <c r="C188" s="190"/>
      <c r="D188" s="190"/>
      <c r="E188" s="190"/>
      <c r="F188" s="201"/>
      <c r="G188" s="190"/>
      <c r="H188" s="190"/>
      <c r="I188" s="190"/>
      <c r="J188" s="190"/>
      <c r="K188" s="190"/>
      <c r="L188" s="201"/>
      <c r="M188" s="190"/>
      <c r="N188" s="190"/>
      <c r="O188" s="190"/>
      <c r="P188" s="201"/>
      <c r="Q188" s="201"/>
      <c r="R188" s="201"/>
      <c r="S188" s="201"/>
      <c r="T188" s="201"/>
      <c r="U188" s="190"/>
      <c r="V188" s="201"/>
      <c r="W188" s="190"/>
      <c r="X188" s="201"/>
      <c r="Y188" s="190"/>
      <c r="Z188" s="201"/>
      <c r="AA188" s="190"/>
      <c r="AB188" s="201"/>
      <c r="AC188" s="190"/>
      <c r="AD188" s="190"/>
      <c r="AE188" s="201"/>
      <c r="AF188" s="201"/>
      <c r="AG188" s="201"/>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row>
    <row r="189" spans="1:61" ht="15.75" customHeight="1">
      <c r="A189" s="190"/>
      <c r="B189" s="190"/>
      <c r="C189" s="190"/>
      <c r="D189" s="190"/>
      <c r="E189" s="190"/>
      <c r="F189" s="201"/>
      <c r="G189" s="190"/>
      <c r="H189" s="190"/>
      <c r="I189" s="190"/>
      <c r="J189" s="190"/>
      <c r="K189" s="190"/>
      <c r="L189" s="201"/>
      <c r="M189" s="190"/>
      <c r="N189" s="190"/>
      <c r="O189" s="190"/>
      <c r="P189" s="201"/>
      <c r="Q189" s="201"/>
      <c r="R189" s="201"/>
      <c r="S189" s="201"/>
      <c r="T189" s="201"/>
      <c r="U189" s="190"/>
      <c r="V189" s="201"/>
      <c r="W189" s="190"/>
      <c r="X189" s="201"/>
      <c r="Y189" s="190"/>
      <c r="Z189" s="201"/>
      <c r="AA189" s="190"/>
      <c r="AB189" s="201"/>
      <c r="AC189" s="190"/>
      <c r="AD189" s="190"/>
      <c r="AE189" s="201"/>
      <c r="AF189" s="201"/>
      <c r="AG189" s="201"/>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row>
    <row r="190" spans="1:61" ht="15.75" customHeight="1">
      <c r="A190" s="190"/>
      <c r="B190" s="190"/>
      <c r="C190" s="190"/>
      <c r="D190" s="190"/>
      <c r="E190" s="190"/>
      <c r="F190" s="201"/>
      <c r="G190" s="190"/>
      <c r="H190" s="190"/>
      <c r="I190" s="190"/>
      <c r="J190" s="190"/>
      <c r="K190" s="190"/>
      <c r="L190" s="201"/>
      <c r="M190" s="190"/>
      <c r="N190" s="190"/>
      <c r="O190" s="190"/>
      <c r="P190" s="201"/>
      <c r="Q190" s="201"/>
      <c r="R190" s="201"/>
      <c r="S190" s="201"/>
      <c r="T190" s="201"/>
      <c r="U190" s="190"/>
      <c r="V190" s="201"/>
      <c r="W190" s="190"/>
      <c r="X190" s="201"/>
      <c r="Y190" s="190"/>
      <c r="Z190" s="201"/>
      <c r="AA190" s="190"/>
      <c r="AB190" s="201"/>
      <c r="AC190" s="190"/>
      <c r="AD190" s="190"/>
      <c r="AE190" s="201"/>
      <c r="AF190" s="201"/>
      <c r="AG190" s="201"/>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row>
    <row r="191" spans="1:61" ht="15.75" customHeight="1">
      <c r="A191" s="190"/>
      <c r="B191" s="190"/>
      <c r="C191" s="190"/>
      <c r="D191" s="190"/>
      <c r="E191" s="190"/>
      <c r="F191" s="201"/>
      <c r="G191" s="190"/>
      <c r="H191" s="190"/>
      <c r="I191" s="190"/>
      <c r="J191" s="190"/>
      <c r="K191" s="190"/>
      <c r="L191" s="201"/>
      <c r="M191" s="190"/>
      <c r="N191" s="190"/>
      <c r="O191" s="190"/>
      <c r="P191" s="201"/>
      <c r="Q191" s="201"/>
      <c r="R191" s="201"/>
      <c r="S191" s="201"/>
      <c r="T191" s="201"/>
      <c r="U191" s="190"/>
      <c r="V191" s="201"/>
      <c r="W191" s="190"/>
      <c r="X191" s="201"/>
      <c r="Y191" s="190"/>
      <c r="Z191" s="201"/>
      <c r="AA191" s="190"/>
      <c r="AB191" s="201"/>
      <c r="AC191" s="190"/>
      <c r="AD191" s="190"/>
      <c r="AE191" s="201"/>
      <c r="AF191" s="201"/>
      <c r="AG191" s="201"/>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row>
    <row r="192" spans="1:61" ht="15.75" customHeight="1">
      <c r="A192" s="190"/>
      <c r="B192" s="190"/>
      <c r="C192" s="190"/>
      <c r="D192" s="190"/>
      <c r="E192" s="190"/>
      <c r="F192" s="201"/>
      <c r="G192" s="190"/>
      <c r="H192" s="190"/>
      <c r="I192" s="190"/>
      <c r="J192" s="190"/>
      <c r="K192" s="190"/>
      <c r="L192" s="201"/>
      <c r="M192" s="190"/>
      <c r="N192" s="190"/>
      <c r="O192" s="190"/>
      <c r="P192" s="201"/>
      <c r="Q192" s="201"/>
      <c r="R192" s="201"/>
      <c r="S192" s="201"/>
      <c r="T192" s="201"/>
      <c r="U192" s="190"/>
      <c r="V192" s="201"/>
      <c r="W192" s="190"/>
      <c r="X192" s="201"/>
      <c r="Y192" s="190"/>
      <c r="Z192" s="201"/>
      <c r="AA192" s="190"/>
      <c r="AB192" s="201"/>
      <c r="AC192" s="190"/>
      <c r="AD192" s="190"/>
      <c r="AE192" s="201"/>
      <c r="AF192" s="201"/>
      <c r="AG192" s="201"/>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row>
    <row r="193" spans="1:61" ht="15.75" customHeight="1">
      <c r="A193" s="190"/>
      <c r="B193" s="190"/>
      <c r="C193" s="190"/>
      <c r="D193" s="190"/>
      <c r="E193" s="190"/>
      <c r="F193" s="201"/>
      <c r="G193" s="190"/>
      <c r="H193" s="190"/>
      <c r="I193" s="190"/>
      <c r="J193" s="190"/>
      <c r="K193" s="190"/>
      <c r="L193" s="201"/>
      <c r="M193" s="190"/>
      <c r="N193" s="190"/>
      <c r="O193" s="190"/>
      <c r="P193" s="201"/>
      <c r="Q193" s="201"/>
      <c r="R193" s="201"/>
      <c r="S193" s="201"/>
      <c r="T193" s="201"/>
      <c r="U193" s="190"/>
      <c r="V193" s="201"/>
      <c r="W193" s="190"/>
      <c r="X193" s="201"/>
      <c r="Y193" s="190"/>
      <c r="Z193" s="201"/>
      <c r="AA193" s="190"/>
      <c r="AB193" s="201"/>
      <c r="AC193" s="190"/>
      <c r="AD193" s="190"/>
      <c r="AE193" s="201"/>
      <c r="AF193" s="201"/>
      <c r="AG193" s="201"/>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row>
    <row r="194" spans="1:61" ht="15.75" customHeight="1">
      <c r="A194" s="190"/>
      <c r="B194" s="190"/>
      <c r="C194" s="190"/>
      <c r="D194" s="190"/>
      <c r="E194" s="190"/>
      <c r="F194" s="201"/>
      <c r="G194" s="190"/>
      <c r="H194" s="190"/>
      <c r="I194" s="190"/>
      <c r="J194" s="190"/>
      <c r="K194" s="190"/>
      <c r="L194" s="201"/>
      <c r="M194" s="190"/>
      <c r="N194" s="190"/>
      <c r="O194" s="190"/>
      <c r="P194" s="201"/>
      <c r="Q194" s="201"/>
      <c r="R194" s="201"/>
      <c r="S194" s="201"/>
      <c r="T194" s="201"/>
      <c r="U194" s="190"/>
      <c r="V194" s="201"/>
      <c r="W194" s="190"/>
      <c r="X194" s="201"/>
      <c r="Y194" s="190"/>
      <c r="Z194" s="201"/>
      <c r="AA194" s="190"/>
      <c r="AB194" s="201"/>
      <c r="AC194" s="190"/>
      <c r="AD194" s="190"/>
      <c r="AE194" s="201"/>
      <c r="AF194" s="201"/>
      <c r="AG194" s="201"/>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row>
    <row r="195" spans="1:61" ht="15.75" customHeight="1">
      <c r="A195" s="190"/>
      <c r="B195" s="190"/>
      <c r="C195" s="190"/>
      <c r="D195" s="190"/>
      <c r="E195" s="190"/>
      <c r="F195" s="201"/>
      <c r="G195" s="190"/>
      <c r="H195" s="190"/>
      <c r="I195" s="190"/>
      <c r="J195" s="190"/>
      <c r="K195" s="190"/>
      <c r="L195" s="201"/>
      <c r="M195" s="190"/>
      <c r="N195" s="190"/>
      <c r="O195" s="190"/>
      <c r="P195" s="201"/>
      <c r="Q195" s="201"/>
      <c r="R195" s="201"/>
      <c r="S195" s="201"/>
      <c r="T195" s="201"/>
      <c r="U195" s="190"/>
      <c r="V195" s="201"/>
      <c r="W195" s="190"/>
      <c r="X195" s="201"/>
      <c r="Y195" s="190"/>
      <c r="Z195" s="201"/>
      <c r="AA195" s="190"/>
      <c r="AB195" s="201"/>
      <c r="AC195" s="190"/>
      <c r="AD195" s="190"/>
      <c r="AE195" s="201"/>
      <c r="AF195" s="201"/>
      <c r="AG195" s="201"/>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row>
    <row r="196" spans="1:61" ht="15.75" customHeight="1">
      <c r="A196" s="190"/>
      <c r="B196" s="190"/>
      <c r="C196" s="190"/>
      <c r="D196" s="190"/>
      <c r="E196" s="190"/>
      <c r="F196" s="201"/>
      <c r="G196" s="190"/>
      <c r="H196" s="190"/>
      <c r="I196" s="190"/>
      <c r="J196" s="190"/>
      <c r="K196" s="190"/>
      <c r="L196" s="201"/>
      <c r="M196" s="190"/>
      <c r="N196" s="190"/>
      <c r="O196" s="190"/>
      <c r="P196" s="201"/>
      <c r="Q196" s="201"/>
      <c r="R196" s="201"/>
      <c r="S196" s="201"/>
      <c r="T196" s="201"/>
      <c r="U196" s="190"/>
      <c r="V196" s="201"/>
      <c r="W196" s="190"/>
      <c r="X196" s="201"/>
      <c r="Y196" s="190"/>
      <c r="Z196" s="201"/>
      <c r="AA196" s="190"/>
      <c r="AB196" s="201"/>
      <c r="AC196" s="190"/>
      <c r="AD196" s="190"/>
      <c r="AE196" s="201"/>
      <c r="AF196" s="201"/>
      <c r="AG196" s="201"/>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row>
    <row r="197" spans="1:61" ht="15.75" customHeight="1">
      <c r="A197" s="190"/>
      <c r="B197" s="190"/>
      <c r="C197" s="190"/>
      <c r="D197" s="190"/>
      <c r="E197" s="190"/>
      <c r="F197" s="201"/>
      <c r="G197" s="190"/>
      <c r="H197" s="190"/>
      <c r="I197" s="190"/>
      <c r="J197" s="190"/>
      <c r="K197" s="190"/>
      <c r="L197" s="201"/>
      <c r="M197" s="190"/>
      <c r="N197" s="190"/>
      <c r="O197" s="190"/>
      <c r="P197" s="201"/>
      <c r="Q197" s="201"/>
      <c r="R197" s="201"/>
      <c r="S197" s="201"/>
      <c r="T197" s="201"/>
      <c r="U197" s="190"/>
      <c r="V197" s="201"/>
      <c r="W197" s="190"/>
      <c r="X197" s="201"/>
      <c r="Y197" s="190"/>
      <c r="Z197" s="201"/>
      <c r="AA197" s="190"/>
      <c r="AB197" s="201"/>
      <c r="AC197" s="190"/>
      <c r="AD197" s="190"/>
      <c r="AE197" s="201"/>
      <c r="AF197" s="201"/>
      <c r="AG197" s="201"/>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row>
    <row r="198" spans="1:61" ht="15.75" customHeight="1">
      <c r="A198" s="190"/>
      <c r="B198" s="190"/>
      <c r="C198" s="190"/>
      <c r="D198" s="190"/>
      <c r="E198" s="190"/>
      <c r="F198" s="201"/>
      <c r="G198" s="190"/>
      <c r="H198" s="190"/>
      <c r="I198" s="190"/>
      <c r="J198" s="190"/>
      <c r="K198" s="190"/>
      <c r="L198" s="201"/>
      <c r="M198" s="190"/>
      <c r="N198" s="190"/>
      <c r="O198" s="190"/>
      <c r="P198" s="201"/>
      <c r="Q198" s="201"/>
      <c r="R198" s="201"/>
      <c r="S198" s="201"/>
      <c r="T198" s="201"/>
      <c r="U198" s="190"/>
      <c r="V198" s="201"/>
      <c r="W198" s="190"/>
      <c r="X198" s="201"/>
      <c r="Y198" s="190"/>
      <c r="Z198" s="201"/>
      <c r="AA198" s="190"/>
      <c r="AB198" s="201"/>
      <c r="AC198" s="190"/>
      <c r="AD198" s="190"/>
      <c r="AE198" s="201"/>
      <c r="AF198" s="201"/>
      <c r="AG198" s="201"/>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row>
    <row r="199" spans="1:61" ht="15.75" customHeight="1">
      <c r="A199" s="190"/>
      <c r="B199" s="190"/>
      <c r="C199" s="190"/>
      <c r="D199" s="190"/>
      <c r="E199" s="190"/>
      <c r="F199" s="201"/>
      <c r="G199" s="190"/>
      <c r="H199" s="190"/>
      <c r="I199" s="190"/>
      <c r="J199" s="190"/>
      <c r="K199" s="190"/>
      <c r="L199" s="201"/>
      <c r="M199" s="190"/>
      <c r="N199" s="190"/>
      <c r="O199" s="190"/>
      <c r="P199" s="201"/>
      <c r="Q199" s="201"/>
      <c r="R199" s="201"/>
      <c r="S199" s="201"/>
      <c r="T199" s="201"/>
      <c r="U199" s="190"/>
      <c r="V199" s="201"/>
      <c r="W199" s="190"/>
      <c r="X199" s="201"/>
      <c r="Y199" s="190"/>
      <c r="Z199" s="201"/>
      <c r="AA199" s="190"/>
      <c r="AB199" s="201"/>
      <c r="AC199" s="190"/>
      <c r="AD199" s="190"/>
      <c r="AE199" s="201"/>
      <c r="AF199" s="201"/>
      <c r="AG199" s="201"/>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row>
    <row r="200" spans="1:61" ht="15.75" customHeight="1">
      <c r="A200" s="190"/>
      <c r="B200" s="190"/>
      <c r="C200" s="190"/>
      <c r="D200" s="190"/>
      <c r="E200" s="190"/>
      <c r="F200" s="201"/>
      <c r="G200" s="190"/>
      <c r="H200" s="190"/>
      <c r="I200" s="190"/>
      <c r="J200" s="190"/>
      <c r="K200" s="190"/>
      <c r="L200" s="201"/>
      <c r="M200" s="190"/>
      <c r="N200" s="190"/>
      <c r="O200" s="190"/>
      <c r="P200" s="201"/>
      <c r="Q200" s="201"/>
      <c r="R200" s="201"/>
      <c r="S200" s="201"/>
      <c r="T200" s="201"/>
      <c r="U200" s="190"/>
      <c r="V200" s="201"/>
      <c r="W200" s="190"/>
      <c r="X200" s="201"/>
      <c r="Y200" s="190"/>
      <c r="Z200" s="201"/>
      <c r="AA200" s="190"/>
      <c r="AB200" s="201"/>
      <c r="AC200" s="190"/>
      <c r="AD200" s="190"/>
      <c r="AE200" s="201"/>
      <c r="AF200" s="201"/>
      <c r="AG200" s="201"/>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row>
    <row r="201" spans="1:61" ht="15.75" customHeight="1">
      <c r="A201" s="190"/>
      <c r="B201" s="190"/>
      <c r="C201" s="190"/>
      <c r="D201" s="190"/>
      <c r="E201" s="190"/>
      <c r="F201" s="201"/>
      <c r="G201" s="190"/>
      <c r="H201" s="190"/>
      <c r="I201" s="190"/>
      <c r="J201" s="190"/>
      <c r="K201" s="190"/>
      <c r="L201" s="201"/>
      <c r="M201" s="190"/>
      <c r="N201" s="190"/>
      <c r="O201" s="190"/>
      <c r="P201" s="201"/>
      <c r="Q201" s="201"/>
      <c r="R201" s="201"/>
      <c r="S201" s="201"/>
      <c r="T201" s="201"/>
      <c r="U201" s="190"/>
      <c r="V201" s="201"/>
      <c r="W201" s="190"/>
      <c r="X201" s="201"/>
      <c r="Y201" s="190"/>
      <c r="Z201" s="201"/>
      <c r="AA201" s="190"/>
      <c r="AB201" s="201"/>
      <c r="AC201" s="190"/>
      <c r="AD201" s="190"/>
      <c r="AE201" s="201"/>
      <c r="AF201" s="201"/>
      <c r="AG201" s="201"/>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row>
    <row r="202" spans="1:61" ht="15.75" customHeight="1">
      <c r="A202" s="190"/>
      <c r="B202" s="190"/>
      <c r="C202" s="190"/>
      <c r="D202" s="190"/>
      <c r="E202" s="190"/>
      <c r="F202" s="201"/>
      <c r="G202" s="190"/>
      <c r="H202" s="190"/>
      <c r="I202" s="190"/>
      <c r="J202" s="190"/>
      <c r="K202" s="190"/>
      <c r="L202" s="201"/>
      <c r="M202" s="190"/>
      <c r="N202" s="190"/>
      <c r="O202" s="190"/>
      <c r="P202" s="201"/>
      <c r="Q202" s="201"/>
      <c r="R202" s="201"/>
      <c r="S202" s="201"/>
      <c r="T202" s="201"/>
      <c r="U202" s="190"/>
      <c r="V202" s="201"/>
      <c r="W202" s="190"/>
      <c r="X202" s="201"/>
      <c r="Y202" s="190"/>
      <c r="Z202" s="201"/>
      <c r="AA202" s="190"/>
      <c r="AB202" s="201"/>
      <c r="AC202" s="190"/>
      <c r="AD202" s="190"/>
      <c r="AE202" s="201"/>
      <c r="AF202" s="201"/>
      <c r="AG202" s="201"/>
      <c r="AH202" s="190"/>
      <c r="AI202" s="190"/>
      <c r="AJ202" s="190"/>
      <c r="AK202" s="190"/>
      <c r="AL202" s="190"/>
      <c r="AM202" s="190"/>
      <c r="AN202" s="190"/>
      <c r="AO202" s="190"/>
      <c r="AP202" s="190"/>
      <c r="AQ202" s="190"/>
      <c r="AR202" s="190"/>
      <c r="AS202" s="190"/>
      <c r="AT202" s="190"/>
      <c r="AU202" s="190"/>
      <c r="AV202" s="190"/>
      <c r="AW202" s="190"/>
      <c r="AX202" s="190"/>
      <c r="AY202" s="190"/>
      <c r="AZ202" s="190"/>
      <c r="BA202" s="190"/>
      <c r="BB202" s="190"/>
      <c r="BC202" s="190"/>
      <c r="BD202" s="190"/>
      <c r="BE202" s="190"/>
      <c r="BF202" s="190"/>
      <c r="BG202" s="190"/>
      <c r="BH202" s="190"/>
      <c r="BI202" s="190"/>
    </row>
    <row r="203" spans="1:61" ht="15.75" customHeight="1">
      <c r="A203" s="190"/>
      <c r="B203" s="190"/>
      <c r="C203" s="190"/>
      <c r="D203" s="190"/>
      <c r="E203" s="190"/>
      <c r="F203" s="201"/>
      <c r="G203" s="190"/>
      <c r="H203" s="190"/>
      <c r="I203" s="190"/>
      <c r="J203" s="190"/>
      <c r="K203" s="190"/>
      <c r="L203" s="201"/>
      <c r="M203" s="190"/>
      <c r="N203" s="190"/>
      <c r="O203" s="190"/>
      <c r="P203" s="201"/>
      <c r="Q203" s="201"/>
      <c r="R203" s="201"/>
      <c r="S203" s="201"/>
      <c r="T203" s="201"/>
      <c r="U203" s="190"/>
      <c r="V203" s="201"/>
      <c r="W203" s="190"/>
      <c r="X203" s="201"/>
      <c r="Y203" s="190"/>
      <c r="Z203" s="201"/>
      <c r="AA203" s="190"/>
      <c r="AB203" s="201"/>
      <c r="AC203" s="190"/>
      <c r="AD203" s="190"/>
      <c r="AE203" s="201"/>
      <c r="AF203" s="201"/>
      <c r="AG203" s="201"/>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row>
    <row r="204" spans="1:61" ht="15.75" customHeight="1">
      <c r="A204" s="190"/>
      <c r="B204" s="190"/>
      <c r="C204" s="190"/>
      <c r="D204" s="190"/>
      <c r="E204" s="190"/>
      <c r="F204" s="201"/>
      <c r="G204" s="190"/>
      <c r="H204" s="190"/>
      <c r="I204" s="190"/>
      <c r="J204" s="190"/>
      <c r="K204" s="190"/>
      <c r="L204" s="201"/>
      <c r="M204" s="190"/>
      <c r="N204" s="190"/>
      <c r="O204" s="190"/>
      <c r="P204" s="201"/>
      <c r="Q204" s="201"/>
      <c r="R204" s="201"/>
      <c r="S204" s="201"/>
      <c r="T204" s="201"/>
      <c r="U204" s="190"/>
      <c r="V204" s="201"/>
      <c r="W204" s="190"/>
      <c r="X204" s="201"/>
      <c r="Y204" s="190"/>
      <c r="Z204" s="201"/>
      <c r="AA204" s="190"/>
      <c r="AB204" s="201"/>
      <c r="AC204" s="190"/>
      <c r="AD204" s="190"/>
      <c r="AE204" s="201"/>
      <c r="AF204" s="201"/>
      <c r="AG204" s="201"/>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row>
    <row r="205" spans="1:61" ht="15.75" customHeight="1">
      <c r="A205" s="190"/>
      <c r="B205" s="190"/>
      <c r="C205" s="190"/>
      <c r="D205" s="190"/>
      <c r="E205" s="190"/>
      <c r="F205" s="201"/>
      <c r="G205" s="190"/>
      <c r="H205" s="190"/>
      <c r="I205" s="190"/>
      <c r="J205" s="190"/>
      <c r="K205" s="190"/>
      <c r="L205" s="201"/>
      <c r="M205" s="190"/>
      <c r="N205" s="190"/>
      <c r="O205" s="190"/>
      <c r="P205" s="201"/>
      <c r="Q205" s="201"/>
      <c r="R205" s="201"/>
      <c r="S205" s="201"/>
      <c r="T205" s="201"/>
      <c r="U205" s="190"/>
      <c r="V205" s="201"/>
      <c r="W205" s="190"/>
      <c r="X205" s="201"/>
      <c r="Y205" s="190"/>
      <c r="Z205" s="201"/>
      <c r="AA205" s="190"/>
      <c r="AB205" s="201"/>
      <c r="AC205" s="190"/>
      <c r="AD205" s="190"/>
      <c r="AE205" s="201"/>
      <c r="AF205" s="201"/>
      <c r="AG205" s="201"/>
      <c r="AH205" s="190"/>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row>
    <row r="206" spans="1:61" ht="15.75" customHeight="1">
      <c r="A206" s="190"/>
      <c r="B206" s="190"/>
      <c r="C206" s="190"/>
      <c r="D206" s="190"/>
      <c r="E206" s="190"/>
      <c r="F206" s="201"/>
      <c r="G206" s="190"/>
      <c r="H206" s="190"/>
      <c r="I206" s="190"/>
      <c r="J206" s="190"/>
      <c r="K206" s="190"/>
      <c r="L206" s="201"/>
      <c r="M206" s="190"/>
      <c r="N206" s="190"/>
      <c r="O206" s="190"/>
      <c r="P206" s="201"/>
      <c r="Q206" s="201"/>
      <c r="R206" s="201"/>
      <c r="S206" s="201"/>
      <c r="T206" s="201"/>
      <c r="U206" s="190"/>
      <c r="V206" s="201"/>
      <c r="W206" s="190"/>
      <c r="X206" s="201"/>
      <c r="Y206" s="190"/>
      <c r="Z206" s="201"/>
      <c r="AA206" s="190"/>
      <c r="AB206" s="201"/>
      <c r="AC206" s="190"/>
      <c r="AD206" s="190"/>
      <c r="AE206" s="201"/>
      <c r="AF206" s="201"/>
      <c r="AG206" s="201"/>
      <c r="AH206" s="190"/>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row>
    <row r="207" spans="1:61" ht="15.75" customHeight="1">
      <c r="A207" s="190"/>
      <c r="B207" s="190"/>
      <c r="C207" s="190"/>
      <c r="D207" s="190"/>
      <c r="E207" s="190"/>
      <c r="F207" s="201"/>
      <c r="G207" s="190"/>
      <c r="H207" s="190"/>
      <c r="I207" s="190"/>
      <c r="J207" s="190"/>
      <c r="K207" s="190"/>
      <c r="L207" s="201"/>
      <c r="M207" s="190"/>
      <c r="N207" s="190"/>
      <c r="O207" s="190"/>
      <c r="P207" s="201"/>
      <c r="Q207" s="201"/>
      <c r="R207" s="201"/>
      <c r="S207" s="201"/>
      <c r="T207" s="201"/>
      <c r="U207" s="190"/>
      <c r="V207" s="201"/>
      <c r="W207" s="190"/>
      <c r="X207" s="201"/>
      <c r="Y207" s="190"/>
      <c r="Z207" s="201"/>
      <c r="AA207" s="190"/>
      <c r="AB207" s="201"/>
      <c r="AC207" s="190"/>
      <c r="AD207" s="190"/>
      <c r="AE207" s="201"/>
      <c r="AF207" s="201"/>
      <c r="AG207" s="201"/>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row>
    <row r="208" spans="1:61" ht="15.75" customHeight="1">
      <c r="A208" s="190"/>
      <c r="B208" s="190"/>
      <c r="C208" s="190"/>
      <c r="D208" s="190"/>
      <c r="E208" s="190"/>
      <c r="F208" s="201"/>
      <c r="G208" s="190"/>
      <c r="H208" s="190"/>
      <c r="I208" s="190"/>
      <c r="J208" s="190"/>
      <c r="K208" s="190"/>
      <c r="L208" s="201"/>
      <c r="M208" s="190"/>
      <c r="N208" s="190"/>
      <c r="O208" s="190"/>
      <c r="P208" s="201"/>
      <c r="Q208" s="201"/>
      <c r="R208" s="201"/>
      <c r="S208" s="201"/>
      <c r="T208" s="201"/>
      <c r="U208" s="190"/>
      <c r="V208" s="201"/>
      <c r="W208" s="190"/>
      <c r="X208" s="201"/>
      <c r="Y208" s="190"/>
      <c r="Z208" s="201"/>
      <c r="AA208" s="190"/>
      <c r="AB208" s="201"/>
      <c r="AC208" s="190"/>
      <c r="AD208" s="190"/>
      <c r="AE208" s="201"/>
      <c r="AF208" s="201"/>
      <c r="AG208" s="201"/>
      <c r="AH208" s="190"/>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row>
    <row r="209" spans="1:61" ht="15.75" customHeight="1">
      <c r="A209" s="190"/>
      <c r="B209" s="190"/>
      <c r="C209" s="190"/>
      <c r="D209" s="190"/>
      <c r="E209" s="190"/>
      <c r="F209" s="201"/>
      <c r="G209" s="190"/>
      <c r="H209" s="190"/>
      <c r="I209" s="190"/>
      <c r="J209" s="190"/>
      <c r="K209" s="190"/>
      <c r="L209" s="201"/>
      <c r="M209" s="190"/>
      <c r="N209" s="190"/>
      <c r="O209" s="190"/>
      <c r="P209" s="201"/>
      <c r="Q209" s="201"/>
      <c r="R209" s="201"/>
      <c r="S209" s="201"/>
      <c r="T209" s="201"/>
      <c r="U209" s="190"/>
      <c r="V209" s="201"/>
      <c r="W209" s="190"/>
      <c r="X209" s="201"/>
      <c r="Y209" s="190"/>
      <c r="Z209" s="201"/>
      <c r="AA209" s="190"/>
      <c r="AB209" s="201"/>
      <c r="AC209" s="190"/>
      <c r="AD209" s="190"/>
      <c r="AE209" s="201"/>
      <c r="AF209" s="201"/>
      <c r="AG209" s="201"/>
      <c r="AH209" s="190"/>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row>
    <row r="210" spans="1:61" ht="15.75" customHeight="1">
      <c r="A210" s="190"/>
      <c r="B210" s="190"/>
      <c r="C210" s="190"/>
      <c r="D210" s="190"/>
      <c r="E210" s="190"/>
      <c r="F210" s="201"/>
      <c r="G210" s="190"/>
      <c r="H210" s="190"/>
      <c r="I210" s="190"/>
      <c r="J210" s="190"/>
      <c r="K210" s="190"/>
      <c r="L210" s="201"/>
      <c r="M210" s="190"/>
      <c r="N210" s="190"/>
      <c r="O210" s="190"/>
      <c r="P210" s="201"/>
      <c r="Q210" s="201"/>
      <c r="R210" s="201"/>
      <c r="S210" s="201"/>
      <c r="T210" s="201"/>
      <c r="U210" s="190"/>
      <c r="V210" s="201"/>
      <c r="W210" s="190"/>
      <c r="X210" s="201"/>
      <c r="Y210" s="190"/>
      <c r="Z210" s="201"/>
      <c r="AA210" s="190"/>
      <c r="AB210" s="201"/>
      <c r="AC210" s="190"/>
      <c r="AD210" s="190"/>
      <c r="AE210" s="201"/>
      <c r="AF210" s="201"/>
      <c r="AG210" s="201"/>
      <c r="AH210" s="190"/>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row>
    <row r="211" spans="1:61" ht="15.75" customHeight="1">
      <c r="A211" s="190"/>
      <c r="B211" s="190"/>
      <c r="C211" s="190"/>
      <c r="D211" s="190"/>
      <c r="E211" s="190"/>
      <c r="F211" s="201"/>
      <c r="G211" s="190"/>
      <c r="H211" s="190"/>
      <c r="I211" s="190"/>
      <c r="J211" s="190"/>
      <c r="K211" s="190"/>
      <c r="L211" s="201"/>
      <c r="M211" s="190"/>
      <c r="N211" s="190"/>
      <c r="O211" s="190"/>
      <c r="P211" s="201"/>
      <c r="Q211" s="201"/>
      <c r="R211" s="201"/>
      <c r="S211" s="201"/>
      <c r="T211" s="201"/>
      <c r="U211" s="190"/>
      <c r="V211" s="201"/>
      <c r="W211" s="190"/>
      <c r="X211" s="201"/>
      <c r="Y211" s="190"/>
      <c r="Z211" s="201"/>
      <c r="AA211" s="190"/>
      <c r="AB211" s="201"/>
      <c r="AC211" s="190"/>
      <c r="AD211" s="190"/>
      <c r="AE211" s="201"/>
      <c r="AF211" s="201"/>
      <c r="AG211" s="201"/>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row>
    <row r="212" spans="1:61" ht="15.75" customHeight="1">
      <c r="A212" s="190"/>
      <c r="B212" s="190"/>
      <c r="C212" s="190"/>
      <c r="D212" s="190"/>
      <c r="E212" s="190"/>
      <c r="F212" s="201"/>
      <c r="G212" s="190"/>
      <c r="H212" s="190"/>
      <c r="I212" s="190"/>
      <c r="J212" s="190"/>
      <c r="K212" s="190"/>
      <c r="L212" s="201"/>
      <c r="M212" s="190"/>
      <c r="N212" s="190"/>
      <c r="O212" s="190"/>
      <c r="P212" s="201"/>
      <c r="Q212" s="201"/>
      <c r="R212" s="201"/>
      <c r="S212" s="201"/>
      <c r="T212" s="201"/>
      <c r="U212" s="190"/>
      <c r="V212" s="201"/>
      <c r="W212" s="190"/>
      <c r="X212" s="201"/>
      <c r="Y212" s="190"/>
      <c r="Z212" s="201"/>
      <c r="AA212" s="190"/>
      <c r="AB212" s="201"/>
      <c r="AC212" s="190"/>
      <c r="AD212" s="190"/>
      <c r="AE212" s="201"/>
      <c r="AF212" s="201"/>
      <c r="AG212" s="201"/>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row>
    <row r="213" spans="1:61" ht="15.75" customHeight="1">
      <c r="A213" s="190"/>
      <c r="B213" s="190"/>
      <c r="C213" s="190"/>
      <c r="D213" s="190"/>
      <c r="E213" s="190"/>
      <c r="F213" s="201"/>
      <c r="G213" s="190"/>
      <c r="H213" s="190"/>
      <c r="I213" s="190"/>
      <c r="J213" s="190"/>
      <c r="K213" s="190"/>
      <c r="L213" s="201"/>
      <c r="M213" s="190"/>
      <c r="N213" s="190"/>
      <c r="O213" s="190"/>
      <c r="P213" s="201"/>
      <c r="Q213" s="201"/>
      <c r="R213" s="201"/>
      <c r="S213" s="201"/>
      <c r="T213" s="201"/>
      <c r="U213" s="190"/>
      <c r="V213" s="201"/>
      <c r="W213" s="190"/>
      <c r="X213" s="201"/>
      <c r="Y213" s="190"/>
      <c r="Z213" s="201"/>
      <c r="AA213" s="190"/>
      <c r="AB213" s="201"/>
      <c r="AC213" s="190"/>
      <c r="AD213" s="190"/>
      <c r="AE213" s="201"/>
      <c r="AF213" s="201"/>
      <c r="AG213" s="201"/>
      <c r="AH213" s="190"/>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row>
    <row r="214" spans="1:61" ht="15.75" customHeight="1">
      <c r="A214" s="190"/>
      <c r="B214" s="190"/>
      <c r="C214" s="190"/>
      <c r="D214" s="190"/>
      <c r="E214" s="190"/>
      <c r="F214" s="201"/>
      <c r="G214" s="190"/>
      <c r="H214" s="190"/>
      <c r="I214" s="190"/>
      <c r="J214" s="190"/>
      <c r="K214" s="190"/>
      <c r="L214" s="201"/>
      <c r="M214" s="190"/>
      <c r="N214" s="190"/>
      <c r="O214" s="190"/>
      <c r="P214" s="201"/>
      <c r="Q214" s="201"/>
      <c r="R214" s="201"/>
      <c r="S214" s="201"/>
      <c r="T214" s="201"/>
      <c r="U214" s="190"/>
      <c r="V214" s="201"/>
      <c r="W214" s="190"/>
      <c r="X214" s="201"/>
      <c r="Y214" s="190"/>
      <c r="Z214" s="201"/>
      <c r="AA214" s="190"/>
      <c r="AB214" s="201"/>
      <c r="AC214" s="190"/>
      <c r="AD214" s="190"/>
      <c r="AE214" s="201"/>
      <c r="AF214" s="201"/>
      <c r="AG214" s="201"/>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row>
    <row r="215" spans="1:61" ht="15.75" customHeight="1">
      <c r="A215" s="190"/>
      <c r="B215" s="190"/>
      <c r="C215" s="190"/>
      <c r="D215" s="190"/>
      <c r="E215" s="190"/>
      <c r="F215" s="201"/>
      <c r="G215" s="190"/>
      <c r="H215" s="190"/>
      <c r="I215" s="190"/>
      <c r="J215" s="190"/>
      <c r="K215" s="190"/>
      <c r="L215" s="201"/>
      <c r="M215" s="190"/>
      <c r="N215" s="190"/>
      <c r="O215" s="190"/>
      <c r="P215" s="201"/>
      <c r="Q215" s="201"/>
      <c r="R215" s="201"/>
      <c r="S215" s="201"/>
      <c r="T215" s="201"/>
      <c r="U215" s="190"/>
      <c r="V215" s="201"/>
      <c r="W215" s="190"/>
      <c r="X215" s="201"/>
      <c r="Y215" s="190"/>
      <c r="Z215" s="201"/>
      <c r="AA215" s="190"/>
      <c r="AB215" s="201"/>
      <c r="AC215" s="190"/>
      <c r="AD215" s="190"/>
      <c r="AE215" s="201"/>
      <c r="AF215" s="201"/>
      <c r="AG215" s="201"/>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row>
    <row r="216" spans="1:61" ht="15.75" customHeight="1">
      <c r="A216" s="190"/>
      <c r="B216" s="190"/>
      <c r="C216" s="190"/>
      <c r="D216" s="190"/>
      <c r="E216" s="190"/>
      <c r="F216" s="201"/>
      <c r="G216" s="190"/>
      <c r="H216" s="190"/>
      <c r="I216" s="190"/>
      <c r="J216" s="190"/>
      <c r="K216" s="190"/>
      <c r="L216" s="201"/>
      <c r="M216" s="190"/>
      <c r="N216" s="190"/>
      <c r="O216" s="190"/>
      <c r="P216" s="201"/>
      <c r="Q216" s="201"/>
      <c r="R216" s="201"/>
      <c r="S216" s="201"/>
      <c r="T216" s="201"/>
      <c r="U216" s="190"/>
      <c r="V216" s="201"/>
      <c r="W216" s="190"/>
      <c r="X216" s="201"/>
      <c r="Y216" s="190"/>
      <c r="Z216" s="201"/>
      <c r="AA216" s="190"/>
      <c r="AB216" s="201"/>
      <c r="AC216" s="190"/>
      <c r="AD216" s="190"/>
      <c r="AE216" s="201"/>
      <c r="AF216" s="201"/>
      <c r="AG216" s="201"/>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row>
    <row r="217" spans="1:61" ht="15.75" customHeight="1">
      <c r="A217" s="190"/>
      <c r="B217" s="190"/>
      <c r="C217" s="190"/>
      <c r="D217" s="190"/>
      <c r="E217" s="190"/>
      <c r="F217" s="201"/>
      <c r="G217" s="190"/>
      <c r="H217" s="190"/>
      <c r="I217" s="190"/>
      <c r="J217" s="190"/>
      <c r="K217" s="190"/>
      <c r="L217" s="201"/>
      <c r="M217" s="190"/>
      <c r="N217" s="190"/>
      <c r="O217" s="190"/>
      <c r="P217" s="201"/>
      <c r="Q217" s="201"/>
      <c r="R217" s="201"/>
      <c r="S217" s="201"/>
      <c r="T217" s="201"/>
      <c r="U217" s="190"/>
      <c r="V217" s="201"/>
      <c r="W217" s="190"/>
      <c r="X217" s="201"/>
      <c r="Y217" s="190"/>
      <c r="Z217" s="201"/>
      <c r="AA217" s="190"/>
      <c r="AB217" s="201"/>
      <c r="AC217" s="190"/>
      <c r="AD217" s="190"/>
      <c r="AE217" s="201"/>
      <c r="AF217" s="201"/>
      <c r="AG217" s="201"/>
      <c r="AH217" s="190"/>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row>
    <row r="218" spans="1:61" ht="15.75" customHeight="1">
      <c r="A218" s="190"/>
      <c r="B218" s="190"/>
      <c r="C218" s="190"/>
      <c r="D218" s="190"/>
      <c r="E218" s="190"/>
      <c r="F218" s="201"/>
      <c r="G218" s="190"/>
      <c r="H218" s="190"/>
      <c r="I218" s="190"/>
      <c r="J218" s="190"/>
      <c r="K218" s="190"/>
      <c r="L218" s="201"/>
      <c r="M218" s="190"/>
      <c r="N218" s="190"/>
      <c r="O218" s="190"/>
      <c r="P218" s="201"/>
      <c r="Q218" s="201"/>
      <c r="R218" s="201"/>
      <c r="S218" s="201"/>
      <c r="T218" s="201"/>
      <c r="U218" s="190"/>
      <c r="V218" s="201"/>
      <c r="W218" s="190"/>
      <c r="X218" s="201"/>
      <c r="Y218" s="190"/>
      <c r="Z218" s="201"/>
      <c r="AA218" s="190"/>
      <c r="AB218" s="201"/>
      <c r="AC218" s="190"/>
      <c r="AD218" s="190"/>
      <c r="AE218" s="201"/>
      <c r="AF218" s="201"/>
      <c r="AG218" s="201"/>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row>
    <row r="219" spans="1:61" ht="15.75" customHeight="1">
      <c r="A219" s="190"/>
      <c r="B219" s="190"/>
      <c r="C219" s="190"/>
      <c r="D219" s="190"/>
      <c r="E219" s="190"/>
      <c r="F219" s="201"/>
      <c r="G219" s="190"/>
      <c r="H219" s="190"/>
      <c r="I219" s="190"/>
      <c r="J219" s="190"/>
      <c r="K219" s="190"/>
      <c r="L219" s="201"/>
      <c r="M219" s="190"/>
      <c r="N219" s="190"/>
      <c r="O219" s="190"/>
      <c r="P219" s="201"/>
      <c r="Q219" s="201"/>
      <c r="R219" s="201"/>
      <c r="S219" s="201"/>
      <c r="T219" s="201"/>
      <c r="U219" s="190"/>
      <c r="V219" s="201"/>
      <c r="W219" s="190"/>
      <c r="X219" s="201"/>
      <c r="Y219" s="190"/>
      <c r="Z219" s="201"/>
      <c r="AA219" s="190"/>
      <c r="AB219" s="201"/>
      <c r="AC219" s="190"/>
      <c r="AD219" s="190"/>
      <c r="AE219" s="201"/>
      <c r="AF219" s="201"/>
      <c r="AG219" s="201"/>
      <c r="AH219" s="190"/>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row>
    <row r="220" spans="1:61" ht="15.75" customHeight="1">
      <c r="A220" s="190"/>
      <c r="B220" s="190"/>
      <c r="C220" s="190"/>
      <c r="D220" s="190"/>
      <c r="E220" s="190"/>
      <c r="F220" s="201"/>
      <c r="G220" s="190"/>
      <c r="H220" s="190"/>
      <c r="I220" s="190"/>
      <c r="J220" s="190"/>
      <c r="K220" s="190"/>
      <c r="L220" s="201"/>
      <c r="M220" s="190"/>
      <c r="N220" s="190"/>
      <c r="O220" s="190"/>
      <c r="P220" s="201"/>
      <c r="Q220" s="201"/>
      <c r="R220" s="201"/>
      <c r="S220" s="201"/>
      <c r="T220" s="201"/>
      <c r="U220" s="190"/>
      <c r="V220" s="201"/>
      <c r="W220" s="190"/>
      <c r="X220" s="201"/>
      <c r="Y220" s="190"/>
      <c r="Z220" s="201"/>
      <c r="AA220" s="190"/>
      <c r="AB220" s="201"/>
      <c r="AC220" s="190"/>
      <c r="AD220" s="190"/>
      <c r="AE220" s="201"/>
      <c r="AF220" s="201"/>
      <c r="AG220" s="201"/>
      <c r="AH220" s="190"/>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row>
    <row r="221" spans="1:61" ht="15.75" customHeight="1">
      <c r="A221" s="190"/>
      <c r="B221" s="190"/>
      <c r="C221" s="190"/>
      <c r="D221" s="190"/>
      <c r="E221" s="190"/>
      <c r="F221" s="201"/>
      <c r="G221" s="190"/>
      <c r="H221" s="190"/>
      <c r="I221" s="190"/>
      <c r="J221" s="190"/>
      <c r="K221" s="190"/>
      <c r="L221" s="201"/>
      <c r="M221" s="190"/>
      <c r="N221" s="190"/>
      <c r="O221" s="190"/>
      <c r="P221" s="201"/>
      <c r="Q221" s="201"/>
      <c r="R221" s="201"/>
      <c r="S221" s="201"/>
      <c r="T221" s="201"/>
      <c r="U221" s="190"/>
      <c r="V221" s="201"/>
      <c r="W221" s="190"/>
      <c r="X221" s="201"/>
      <c r="Y221" s="190"/>
      <c r="Z221" s="201"/>
      <c r="AA221" s="190"/>
      <c r="AB221" s="201"/>
      <c r="AC221" s="190"/>
      <c r="AD221" s="190"/>
      <c r="AE221" s="201"/>
      <c r="AF221" s="201"/>
      <c r="AG221" s="201"/>
      <c r="AH221" s="190"/>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row>
    <row r="222" spans="1:61" ht="15.75" customHeight="1">
      <c r="A222" s="190"/>
      <c r="B222" s="190"/>
      <c r="C222" s="190"/>
      <c r="D222" s="190"/>
      <c r="E222" s="190"/>
      <c r="F222" s="201"/>
      <c r="G222" s="190"/>
      <c r="H222" s="190"/>
      <c r="I222" s="190"/>
      <c r="J222" s="190"/>
      <c r="K222" s="190"/>
      <c r="L222" s="201"/>
      <c r="M222" s="190"/>
      <c r="N222" s="190"/>
      <c r="O222" s="190"/>
      <c r="P222" s="201"/>
      <c r="Q222" s="201"/>
      <c r="R222" s="201"/>
      <c r="S222" s="201"/>
      <c r="T222" s="201"/>
      <c r="U222" s="190"/>
      <c r="V222" s="201"/>
      <c r="W222" s="190"/>
      <c r="X222" s="201"/>
      <c r="Y222" s="190"/>
      <c r="Z222" s="201"/>
      <c r="AA222" s="190"/>
      <c r="AB222" s="201"/>
      <c r="AC222" s="190"/>
      <c r="AD222" s="190"/>
      <c r="AE222" s="201"/>
      <c r="AF222" s="201"/>
      <c r="AG222" s="201"/>
      <c r="AH222" s="190"/>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row>
    <row r="223" spans="1:61" ht="15.75" customHeight="1">
      <c r="A223" s="190"/>
      <c r="B223" s="190"/>
      <c r="C223" s="190"/>
      <c r="D223" s="190"/>
      <c r="E223" s="190"/>
      <c r="F223" s="201"/>
      <c r="G223" s="190"/>
      <c r="H223" s="190"/>
      <c r="I223" s="190"/>
      <c r="J223" s="190"/>
      <c r="K223" s="190"/>
      <c r="L223" s="201"/>
      <c r="M223" s="190"/>
      <c r="N223" s="190"/>
      <c r="O223" s="190"/>
      <c r="P223" s="201"/>
      <c r="Q223" s="201"/>
      <c r="R223" s="201"/>
      <c r="S223" s="201"/>
      <c r="T223" s="201"/>
      <c r="U223" s="190"/>
      <c r="V223" s="201"/>
      <c r="W223" s="190"/>
      <c r="X223" s="201"/>
      <c r="Y223" s="190"/>
      <c r="Z223" s="201"/>
      <c r="AA223" s="190"/>
      <c r="AB223" s="201"/>
      <c r="AC223" s="190"/>
      <c r="AD223" s="190"/>
      <c r="AE223" s="201"/>
      <c r="AF223" s="201"/>
      <c r="AG223" s="201"/>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row>
    <row r="224" spans="1:61" ht="15.75" customHeight="1">
      <c r="A224" s="190"/>
      <c r="B224" s="190"/>
      <c r="C224" s="190"/>
      <c r="D224" s="190"/>
      <c r="E224" s="190"/>
      <c r="F224" s="201"/>
      <c r="G224" s="190"/>
      <c r="H224" s="190"/>
      <c r="I224" s="190"/>
      <c r="J224" s="190"/>
      <c r="K224" s="190"/>
      <c r="L224" s="201"/>
      <c r="M224" s="190"/>
      <c r="N224" s="190"/>
      <c r="O224" s="190"/>
      <c r="P224" s="201"/>
      <c r="Q224" s="201"/>
      <c r="R224" s="201"/>
      <c r="S224" s="201"/>
      <c r="T224" s="201"/>
      <c r="U224" s="190"/>
      <c r="V224" s="201"/>
      <c r="W224" s="190"/>
      <c r="X224" s="201"/>
      <c r="Y224" s="190"/>
      <c r="Z224" s="201"/>
      <c r="AA224" s="190"/>
      <c r="AB224" s="201"/>
      <c r="AC224" s="190"/>
      <c r="AD224" s="190"/>
      <c r="AE224" s="201"/>
      <c r="AF224" s="201"/>
      <c r="AG224" s="201"/>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row>
    <row r="225" spans="1:61" ht="15.75" customHeight="1">
      <c r="A225" s="190"/>
      <c r="B225" s="190"/>
      <c r="C225" s="190"/>
      <c r="D225" s="190"/>
      <c r="E225" s="190"/>
      <c r="F225" s="201"/>
      <c r="G225" s="190"/>
      <c r="H225" s="190"/>
      <c r="I225" s="190"/>
      <c r="J225" s="190"/>
      <c r="K225" s="190"/>
      <c r="L225" s="201"/>
      <c r="M225" s="190"/>
      <c r="N225" s="190"/>
      <c r="O225" s="190"/>
      <c r="P225" s="201"/>
      <c r="Q225" s="201"/>
      <c r="R225" s="201"/>
      <c r="S225" s="201"/>
      <c r="T225" s="201"/>
      <c r="U225" s="190"/>
      <c r="V225" s="201"/>
      <c r="W225" s="190"/>
      <c r="X225" s="201"/>
      <c r="Y225" s="190"/>
      <c r="Z225" s="201"/>
      <c r="AA225" s="190"/>
      <c r="AB225" s="201"/>
      <c r="AC225" s="190"/>
      <c r="AD225" s="190"/>
      <c r="AE225" s="201"/>
      <c r="AF225" s="201"/>
      <c r="AG225" s="201"/>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row>
    <row r="226" spans="1:61" ht="15.75" customHeight="1">
      <c r="A226" s="190"/>
      <c r="B226" s="190"/>
      <c r="C226" s="190"/>
      <c r="D226" s="190"/>
      <c r="E226" s="190"/>
      <c r="F226" s="201"/>
      <c r="G226" s="190"/>
      <c r="H226" s="190"/>
      <c r="I226" s="190"/>
      <c r="J226" s="190"/>
      <c r="K226" s="190"/>
      <c r="L226" s="201"/>
      <c r="M226" s="190"/>
      <c r="N226" s="190"/>
      <c r="O226" s="190"/>
      <c r="P226" s="201"/>
      <c r="Q226" s="201"/>
      <c r="R226" s="201"/>
      <c r="S226" s="201"/>
      <c r="T226" s="201"/>
      <c r="U226" s="190"/>
      <c r="V226" s="201"/>
      <c r="W226" s="190"/>
      <c r="X226" s="201"/>
      <c r="Y226" s="190"/>
      <c r="Z226" s="201"/>
      <c r="AA226" s="190"/>
      <c r="AB226" s="201"/>
      <c r="AC226" s="190"/>
      <c r="AD226" s="190"/>
      <c r="AE226" s="201"/>
      <c r="AF226" s="201"/>
      <c r="AG226" s="201"/>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row>
    <row r="227" spans="1:61" ht="15.75" customHeight="1">
      <c r="A227" s="190"/>
      <c r="B227" s="190"/>
      <c r="C227" s="190"/>
      <c r="D227" s="190"/>
      <c r="E227" s="190"/>
      <c r="F227" s="201"/>
      <c r="G227" s="190"/>
      <c r="H227" s="190"/>
      <c r="I227" s="190"/>
      <c r="J227" s="190"/>
      <c r="K227" s="190"/>
      <c r="L227" s="201"/>
      <c r="M227" s="190"/>
      <c r="N227" s="190"/>
      <c r="O227" s="190"/>
      <c r="P227" s="201"/>
      <c r="Q227" s="201"/>
      <c r="R227" s="201"/>
      <c r="S227" s="201"/>
      <c r="T227" s="201"/>
      <c r="U227" s="190"/>
      <c r="V227" s="201"/>
      <c r="W227" s="190"/>
      <c r="X227" s="201"/>
      <c r="Y227" s="190"/>
      <c r="Z227" s="201"/>
      <c r="AA227" s="190"/>
      <c r="AB227" s="201"/>
      <c r="AC227" s="190"/>
      <c r="AD227" s="190"/>
      <c r="AE227" s="201"/>
      <c r="AF227" s="201"/>
      <c r="AG227" s="201"/>
      <c r="AH227" s="190"/>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row>
    <row r="228" spans="1:61" ht="15.75" customHeight="1">
      <c r="A228" s="190"/>
      <c r="B228" s="190"/>
      <c r="C228" s="190"/>
      <c r="D228" s="190"/>
      <c r="E228" s="190"/>
      <c r="F228" s="201"/>
      <c r="G228" s="190"/>
      <c r="H228" s="190"/>
      <c r="I228" s="190"/>
      <c r="J228" s="190"/>
      <c r="K228" s="190"/>
      <c r="L228" s="201"/>
      <c r="M228" s="190"/>
      <c r="N228" s="190"/>
      <c r="O228" s="190"/>
      <c r="P228" s="201"/>
      <c r="Q228" s="201"/>
      <c r="R228" s="201"/>
      <c r="S228" s="201"/>
      <c r="T228" s="201"/>
      <c r="U228" s="190"/>
      <c r="V228" s="201"/>
      <c r="W228" s="190"/>
      <c r="X228" s="201"/>
      <c r="Y228" s="190"/>
      <c r="Z228" s="201"/>
      <c r="AA228" s="190"/>
      <c r="AB228" s="201"/>
      <c r="AC228" s="190"/>
      <c r="AD228" s="190"/>
      <c r="AE228" s="201"/>
      <c r="AF228" s="201"/>
      <c r="AG228" s="201"/>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row>
    <row r="229" spans="1:61" ht="15.75" customHeight="1">
      <c r="A229" s="190"/>
      <c r="B229" s="190"/>
      <c r="C229" s="190"/>
      <c r="D229" s="190"/>
      <c r="E229" s="190"/>
      <c r="F229" s="201"/>
      <c r="G229" s="190"/>
      <c r="H229" s="190"/>
      <c r="I229" s="190"/>
      <c r="J229" s="190"/>
      <c r="K229" s="190"/>
      <c r="L229" s="201"/>
      <c r="M229" s="190"/>
      <c r="N229" s="190"/>
      <c r="O229" s="190"/>
      <c r="P229" s="201"/>
      <c r="Q229" s="201"/>
      <c r="R229" s="201"/>
      <c r="S229" s="201"/>
      <c r="T229" s="201"/>
      <c r="U229" s="190"/>
      <c r="V229" s="201"/>
      <c r="W229" s="190"/>
      <c r="X229" s="201"/>
      <c r="Y229" s="190"/>
      <c r="Z229" s="201"/>
      <c r="AA229" s="190"/>
      <c r="AB229" s="201"/>
      <c r="AC229" s="190"/>
      <c r="AD229" s="190"/>
      <c r="AE229" s="201"/>
      <c r="AF229" s="201"/>
      <c r="AG229" s="201"/>
      <c r="AH229" s="190"/>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row>
    <row r="230" spans="1:61" ht="15.75" customHeight="1">
      <c r="A230" s="190"/>
      <c r="B230" s="190"/>
      <c r="C230" s="190"/>
      <c r="D230" s="190"/>
      <c r="E230" s="190"/>
      <c r="F230" s="201"/>
      <c r="G230" s="190"/>
      <c r="H230" s="190"/>
      <c r="I230" s="190"/>
      <c r="J230" s="190"/>
      <c r="K230" s="190"/>
      <c r="L230" s="201"/>
      <c r="M230" s="190"/>
      <c r="N230" s="190"/>
      <c r="O230" s="190"/>
      <c r="P230" s="201"/>
      <c r="Q230" s="201"/>
      <c r="R230" s="201"/>
      <c r="S230" s="201"/>
      <c r="T230" s="201"/>
      <c r="U230" s="190"/>
      <c r="V230" s="201"/>
      <c r="W230" s="190"/>
      <c r="X230" s="201"/>
      <c r="Y230" s="190"/>
      <c r="Z230" s="201"/>
      <c r="AA230" s="190"/>
      <c r="AB230" s="201"/>
      <c r="AC230" s="190"/>
      <c r="AD230" s="190"/>
      <c r="AE230" s="201"/>
      <c r="AF230" s="201"/>
      <c r="AG230" s="201"/>
      <c r="AH230" s="190"/>
      <c r="AI230" s="190"/>
      <c r="AJ230" s="190"/>
      <c r="AK230" s="190"/>
      <c r="AL230" s="190"/>
      <c r="AM230" s="190"/>
      <c r="AN230" s="190"/>
      <c r="AO230" s="190"/>
      <c r="AP230" s="190"/>
      <c r="AQ230" s="190"/>
      <c r="AR230" s="190"/>
      <c r="AS230" s="190"/>
      <c r="AT230" s="190"/>
      <c r="AU230" s="190"/>
      <c r="AV230" s="190"/>
      <c r="AW230" s="190"/>
      <c r="AX230" s="190"/>
      <c r="AY230" s="190"/>
      <c r="AZ230" s="190"/>
      <c r="BA230" s="190"/>
      <c r="BB230" s="190"/>
      <c r="BC230" s="190"/>
      <c r="BD230" s="190"/>
      <c r="BE230" s="190"/>
      <c r="BF230" s="190"/>
      <c r="BG230" s="190"/>
      <c r="BH230" s="190"/>
      <c r="BI230" s="190"/>
    </row>
    <row r="231" spans="1:61" ht="15.75" customHeight="1">
      <c r="A231" s="190"/>
      <c r="B231" s="190"/>
      <c r="C231" s="190"/>
      <c r="D231" s="190"/>
      <c r="E231" s="190"/>
      <c r="F231" s="201"/>
      <c r="G231" s="190"/>
      <c r="H231" s="190"/>
      <c r="I231" s="190"/>
      <c r="J231" s="190"/>
      <c r="K231" s="190"/>
      <c r="L231" s="201"/>
      <c r="M231" s="190"/>
      <c r="N231" s="190"/>
      <c r="O231" s="190"/>
      <c r="P231" s="201"/>
      <c r="Q231" s="201"/>
      <c r="R231" s="201"/>
      <c r="S231" s="201"/>
      <c r="T231" s="201"/>
      <c r="U231" s="190"/>
      <c r="V231" s="201"/>
      <c r="W231" s="190"/>
      <c r="X231" s="201"/>
      <c r="Y231" s="190"/>
      <c r="Z231" s="201"/>
      <c r="AA231" s="190"/>
      <c r="AB231" s="201"/>
      <c r="AC231" s="190"/>
      <c r="AD231" s="190"/>
      <c r="AE231" s="201"/>
      <c r="AF231" s="201"/>
      <c r="AG231" s="201"/>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row>
    <row r="232" spans="1:61" ht="15.75" customHeight="1">
      <c r="A232" s="190"/>
      <c r="B232" s="190"/>
      <c r="C232" s="190"/>
      <c r="D232" s="190"/>
      <c r="E232" s="190"/>
      <c r="F232" s="201"/>
      <c r="G232" s="190"/>
      <c r="H232" s="190"/>
      <c r="I232" s="190"/>
      <c r="J232" s="190"/>
      <c r="K232" s="190"/>
      <c r="L232" s="201"/>
      <c r="M232" s="190"/>
      <c r="N232" s="190"/>
      <c r="O232" s="190"/>
      <c r="P232" s="201"/>
      <c r="Q232" s="201"/>
      <c r="R232" s="201"/>
      <c r="S232" s="201"/>
      <c r="T232" s="201"/>
      <c r="U232" s="190"/>
      <c r="V232" s="201"/>
      <c r="W232" s="190"/>
      <c r="X232" s="201"/>
      <c r="Y232" s="190"/>
      <c r="Z232" s="201"/>
      <c r="AA232" s="190"/>
      <c r="AB232" s="201"/>
      <c r="AC232" s="190"/>
      <c r="AD232" s="190"/>
      <c r="AE232" s="201"/>
      <c r="AF232" s="201"/>
      <c r="AG232" s="201"/>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row>
    <row r="233" spans="1:61" ht="15.75" customHeight="1">
      <c r="A233" s="190"/>
      <c r="B233" s="190"/>
      <c r="C233" s="190"/>
      <c r="D233" s="190"/>
      <c r="E233" s="190"/>
      <c r="F233" s="201"/>
      <c r="G233" s="190"/>
      <c r="H233" s="190"/>
      <c r="I233" s="190"/>
      <c r="J233" s="190"/>
      <c r="K233" s="190"/>
      <c r="L233" s="201"/>
      <c r="M233" s="190"/>
      <c r="N233" s="190"/>
      <c r="O233" s="190"/>
      <c r="P233" s="201"/>
      <c r="Q233" s="201"/>
      <c r="R233" s="201"/>
      <c r="S233" s="201"/>
      <c r="T233" s="201"/>
      <c r="U233" s="190"/>
      <c r="V233" s="201"/>
      <c r="W233" s="190"/>
      <c r="X233" s="201"/>
      <c r="Y233" s="190"/>
      <c r="Z233" s="201"/>
      <c r="AA233" s="190"/>
      <c r="AB233" s="201"/>
      <c r="AC233" s="190"/>
      <c r="AD233" s="190"/>
      <c r="AE233" s="201"/>
      <c r="AF233" s="201"/>
      <c r="AG233" s="201"/>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row>
    <row r="234" spans="1:61" ht="15.75" customHeight="1">
      <c r="A234" s="190"/>
      <c r="B234" s="190"/>
      <c r="C234" s="190"/>
      <c r="D234" s="190"/>
      <c r="E234" s="190"/>
      <c r="F234" s="201"/>
      <c r="G234" s="190"/>
      <c r="H234" s="190"/>
      <c r="I234" s="190"/>
      <c r="J234" s="190"/>
      <c r="K234" s="190"/>
      <c r="L234" s="201"/>
      <c r="M234" s="190"/>
      <c r="N234" s="190"/>
      <c r="O234" s="190"/>
      <c r="P234" s="201"/>
      <c r="Q234" s="201"/>
      <c r="R234" s="201"/>
      <c r="S234" s="201"/>
      <c r="T234" s="201"/>
      <c r="U234" s="190"/>
      <c r="V234" s="201"/>
      <c r="W234" s="190"/>
      <c r="X234" s="201"/>
      <c r="Y234" s="190"/>
      <c r="Z234" s="201"/>
      <c r="AA234" s="190"/>
      <c r="AB234" s="201"/>
      <c r="AC234" s="190"/>
      <c r="AD234" s="190"/>
      <c r="AE234" s="201"/>
      <c r="AF234" s="201"/>
      <c r="AG234" s="201"/>
      <c r="AH234" s="190"/>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row>
    <row r="235" spans="1:61" ht="15.75" customHeight="1">
      <c r="A235" s="190"/>
      <c r="B235" s="190"/>
      <c r="C235" s="190"/>
      <c r="D235" s="190"/>
      <c r="E235" s="190"/>
      <c r="F235" s="201"/>
      <c r="G235" s="190"/>
      <c r="H235" s="190"/>
      <c r="I235" s="190"/>
      <c r="J235" s="190"/>
      <c r="K235" s="190"/>
      <c r="L235" s="201"/>
      <c r="M235" s="190"/>
      <c r="N235" s="190"/>
      <c r="O235" s="190"/>
      <c r="P235" s="201"/>
      <c r="Q235" s="201"/>
      <c r="R235" s="201"/>
      <c r="S235" s="201"/>
      <c r="T235" s="201"/>
      <c r="U235" s="190"/>
      <c r="V235" s="201"/>
      <c r="W235" s="190"/>
      <c r="X235" s="201"/>
      <c r="Y235" s="190"/>
      <c r="Z235" s="201"/>
      <c r="AA235" s="190"/>
      <c r="AB235" s="201"/>
      <c r="AC235" s="190"/>
      <c r="AD235" s="190"/>
      <c r="AE235" s="201"/>
      <c r="AF235" s="201"/>
      <c r="AG235" s="201"/>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row>
    <row r="236" spans="1:61" ht="15.75" customHeight="1">
      <c r="A236" s="190"/>
      <c r="B236" s="190"/>
      <c r="C236" s="190"/>
      <c r="D236" s="190"/>
      <c r="E236" s="190"/>
      <c r="F236" s="201"/>
      <c r="G236" s="190"/>
      <c r="H236" s="190"/>
      <c r="I236" s="190"/>
      <c r="J236" s="190"/>
      <c r="K236" s="190"/>
      <c r="L236" s="201"/>
      <c r="M236" s="190"/>
      <c r="N236" s="190"/>
      <c r="O236" s="190"/>
      <c r="P236" s="201"/>
      <c r="Q236" s="201"/>
      <c r="R236" s="201"/>
      <c r="S236" s="201"/>
      <c r="T236" s="201"/>
      <c r="U236" s="190"/>
      <c r="V236" s="201"/>
      <c r="W236" s="190"/>
      <c r="X236" s="201"/>
      <c r="Y236" s="190"/>
      <c r="Z236" s="201"/>
      <c r="AA236" s="190"/>
      <c r="AB236" s="201"/>
      <c r="AC236" s="190"/>
      <c r="AD236" s="190"/>
      <c r="AE236" s="201"/>
      <c r="AF236" s="201"/>
      <c r="AG236" s="201"/>
      <c r="AH236" s="190"/>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row>
    <row r="237" spans="1:61" ht="15.75" customHeight="1">
      <c r="A237" s="190"/>
      <c r="B237" s="190"/>
      <c r="C237" s="190"/>
      <c r="D237" s="190"/>
      <c r="E237" s="190"/>
      <c r="F237" s="201"/>
      <c r="G237" s="190"/>
      <c r="H237" s="190"/>
      <c r="I237" s="190"/>
      <c r="J237" s="190"/>
      <c r="K237" s="190"/>
      <c r="L237" s="201"/>
      <c r="M237" s="190"/>
      <c r="N237" s="190"/>
      <c r="O237" s="190"/>
      <c r="P237" s="201"/>
      <c r="Q237" s="201"/>
      <c r="R237" s="201"/>
      <c r="S237" s="201"/>
      <c r="T237" s="201"/>
      <c r="U237" s="190"/>
      <c r="V237" s="201"/>
      <c r="W237" s="190"/>
      <c r="X237" s="201"/>
      <c r="Y237" s="190"/>
      <c r="Z237" s="201"/>
      <c r="AA237" s="190"/>
      <c r="AB237" s="201"/>
      <c r="AC237" s="190"/>
      <c r="AD237" s="190"/>
      <c r="AE237" s="201"/>
      <c r="AF237" s="201"/>
      <c r="AG237" s="201"/>
      <c r="AH237" s="190"/>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row>
    <row r="238" spans="1:61" ht="15.75" customHeight="1">
      <c r="A238" s="190"/>
      <c r="B238" s="190"/>
      <c r="C238" s="190"/>
      <c r="D238" s="190"/>
      <c r="E238" s="190"/>
      <c r="F238" s="201"/>
      <c r="G238" s="190"/>
      <c r="H238" s="190"/>
      <c r="I238" s="190"/>
      <c r="J238" s="190"/>
      <c r="K238" s="190"/>
      <c r="L238" s="201"/>
      <c r="M238" s="190"/>
      <c r="N238" s="190"/>
      <c r="O238" s="190"/>
      <c r="P238" s="201"/>
      <c r="Q238" s="201"/>
      <c r="R238" s="201"/>
      <c r="S238" s="201"/>
      <c r="T238" s="201"/>
      <c r="U238" s="190"/>
      <c r="V238" s="201"/>
      <c r="W238" s="190"/>
      <c r="X238" s="201"/>
      <c r="Y238" s="190"/>
      <c r="Z238" s="201"/>
      <c r="AA238" s="190"/>
      <c r="AB238" s="201"/>
      <c r="AC238" s="190"/>
      <c r="AD238" s="190"/>
      <c r="AE238" s="201"/>
      <c r="AF238" s="201"/>
      <c r="AG238" s="201"/>
      <c r="AH238" s="190"/>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row>
    <row r="239" spans="1:61" ht="15.75" customHeight="1">
      <c r="A239" s="190"/>
      <c r="B239" s="190"/>
      <c r="C239" s="190"/>
      <c r="D239" s="190"/>
      <c r="E239" s="190"/>
      <c r="F239" s="201"/>
      <c r="G239" s="190"/>
      <c r="H239" s="190"/>
      <c r="I239" s="190"/>
      <c r="J239" s="190"/>
      <c r="K239" s="190"/>
      <c r="L239" s="201"/>
      <c r="M239" s="190"/>
      <c r="N239" s="190"/>
      <c r="O239" s="190"/>
      <c r="P239" s="201"/>
      <c r="Q239" s="201"/>
      <c r="R239" s="201"/>
      <c r="S239" s="201"/>
      <c r="T239" s="201"/>
      <c r="U239" s="190"/>
      <c r="V239" s="201"/>
      <c r="W239" s="190"/>
      <c r="X239" s="201"/>
      <c r="Y239" s="190"/>
      <c r="Z239" s="201"/>
      <c r="AA239" s="190"/>
      <c r="AB239" s="201"/>
      <c r="AC239" s="190"/>
      <c r="AD239" s="190"/>
      <c r="AE239" s="201"/>
      <c r="AF239" s="201"/>
      <c r="AG239" s="201"/>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row>
    <row r="240" spans="1:61" ht="15.75" customHeight="1">
      <c r="A240" s="190"/>
      <c r="B240" s="190"/>
      <c r="C240" s="190"/>
      <c r="D240" s="190"/>
      <c r="E240" s="190"/>
      <c r="F240" s="201"/>
      <c r="G240" s="190"/>
      <c r="H240" s="190"/>
      <c r="I240" s="190"/>
      <c r="J240" s="190"/>
      <c r="K240" s="190"/>
      <c r="L240" s="201"/>
      <c r="M240" s="190"/>
      <c r="N240" s="190"/>
      <c r="O240" s="190"/>
      <c r="P240" s="201"/>
      <c r="Q240" s="201"/>
      <c r="R240" s="201"/>
      <c r="S240" s="201"/>
      <c r="T240" s="201"/>
      <c r="U240" s="190"/>
      <c r="V240" s="201"/>
      <c r="W240" s="190"/>
      <c r="X240" s="201"/>
      <c r="Y240" s="190"/>
      <c r="Z240" s="201"/>
      <c r="AA240" s="190"/>
      <c r="AB240" s="201"/>
      <c r="AC240" s="190"/>
      <c r="AD240" s="190"/>
      <c r="AE240" s="201"/>
      <c r="AF240" s="201"/>
      <c r="AG240" s="201"/>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row>
    <row r="241" spans="1:61" ht="15.75" customHeight="1">
      <c r="A241" s="190"/>
      <c r="B241" s="190"/>
      <c r="C241" s="190"/>
      <c r="D241" s="190"/>
      <c r="E241" s="190"/>
      <c r="F241" s="201"/>
      <c r="G241" s="190"/>
      <c r="H241" s="190"/>
      <c r="I241" s="190"/>
      <c r="J241" s="190"/>
      <c r="K241" s="190"/>
      <c r="L241" s="201"/>
      <c r="M241" s="190"/>
      <c r="N241" s="190"/>
      <c r="O241" s="190"/>
      <c r="P241" s="201"/>
      <c r="Q241" s="201"/>
      <c r="R241" s="201"/>
      <c r="S241" s="201"/>
      <c r="T241" s="201"/>
      <c r="U241" s="190"/>
      <c r="V241" s="201"/>
      <c r="W241" s="190"/>
      <c r="X241" s="201"/>
      <c r="Y241" s="190"/>
      <c r="Z241" s="201"/>
      <c r="AA241" s="190"/>
      <c r="AB241" s="201"/>
      <c r="AC241" s="190"/>
      <c r="AD241" s="190"/>
      <c r="AE241" s="201"/>
      <c r="AF241" s="201"/>
      <c r="AG241" s="201"/>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row>
    <row r="242" spans="1:61" ht="15.75" customHeight="1">
      <c r="A242" s="190"/>
      <c r="B242" s="190"/>
      <c r="C242" s="190"/>
      <c r="D242" s="190"/>
      <c r="E242" s="190"/>
      <c r="F242" s="201"/>
      <c r="G242" s="190"/>
      <c r="H242" s="190"/>
      <c r="I242" s="190"/>
      <c r="J242" s="190"/>
      <c r="K242" s="190"/>
      <c r="L242" s="201"/>
      <c r="M242" s="190"/>
      <c r="N242" s="190"/>
      <c r="O242" s="190"/>
      <c r="P242" s="201"/>
      <c r="Q242" s="201"/>
      <c r="R242" s="201"/>
      <c r="S242" s="201"/>
      <c r="T242" s="201"/>
      <c r="U242" s="190"/>
      <c r="V242" s="201"/>
      <c r="W242" s="190"/>
      <c r="X242" s="201"/>
      <c r="Y242" s="190"/>
      <c r="Z242" s="201"/>
      <c r="AA242" s="190"/>
      <c r="AB242" s="201"/>
      <c r="AC242" s="190"/>
      <c r="AD242" s="190"/>
      <c r="AE242" s="201"/>
      <c r="AF242" s="201"/>
      <c r="AG242" s="201"/>
      <c r="AH242" s="190"/>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row>
    <row r="243" spans="1:61" ht="15.75" customHeight="1">
      <c r="A243" s="190"/>
      <c r="B243" s="190"/>
      <c r="C243" s="190"/>
      <c r="D243" s="190"/>
      <c r="E243" s="190"/>
      <c r="F243" s="201"/>
      <c r="G243" s="190"/>
      <c r="H243" s="190"/>
      <c r="I243" s="190"/>
      <c r="J243" s="190"/>
      <c r="K243" s="190"/>
      <c r="L243" s="201"/>
      <c r="M243" s="190"/>
      <c r="N243" s="190"/>
      <c r="O243" s="190"/>
      <c r="P243" s="201"/>
      <c r="Q243" s="201"/>
      <c r="R243" s="201"/>
      <c r="S243" s="201"/>
      <c r="T243" s="201"/>
      <c r="U243" s="190"/>
      <c r="V243" s="201"/>
      <c r="W243" s="190"/>
      <c r="X243" s="201"/>
      <c r="Y243" s="190"/>
      <c r="Z243" s="201"/>
      <c r="AA243" s="190"/>
      <c r="AB243" s="201"/>
      <c r="AC243" s="190"/>
      <c r="AD243" s="190"/>
      <c r="AE243" s="201"/>
      <c r="AF243" s="201"/>
      <c r="AG243" s="201"/>
      <c r="AH243" s="190"/>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row>
    <row r="244" spans="1:61" ht="15.75" customHeight="1">
      <c r="A244" s="190"/>
      <c r="B244" s="190"/>
      <c r="C244" s="190"/>
      <c r="D244" s="190"/>
      <c r="E244" s="190"/>
      <c r="F244" s="201"/>
      <c r="G244" s="190"/>
      <c r="H244" s="190"/>
      <c r="I244" s="190"/>
      <c r="J244" s="190"/>
      <c r="K244" s="190"/>
      <c r="L244" s="201"/>
      <c r="M244" s="190"/>
      <c r="N244" s="190"/>
      <c r="O244" s="190"/>
      <c r="P244" s="201"/>
      <c r="Q244" s="201"/>
      <c r="R244" s="201"/>
      <c r="S244" s="201"/>
      <c r="T244" s="201"/>
      <c r="U244" s="190"/>
      <c r="V244" s="201"/>
      <c r="W244" s="190"/>
      <c r="X244" s="201"/>
      <c r="Y244" s="190"/>
      <c r="Z244" s="201"/>
      <c r="AA244" s="190"/>
      <c r="AB244" s="201"/>
      <c r="AC244" s="190"/>
      <c r="AD244" s="190"/>
      <c r="AE244" s="201"/>
      <c r="AF244" s="201"/>
      <c r="AG244" s="201"/>
      <c r="AH244" s="190"/>
      <c r="AI244" s="190"/>
      <c r="AJ244" s="190"/>
      <c r="AK244" s="190"/>
      <c r="AL244" s="190"/>
      <c r="AM244" s="190"/>
      <c r="AN244" s="190"/>
      <c r="AO244" s="190"/>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row>
    <row r="245" spans="1:61" ht="15.75" customHeight="1">
      <c r="A245" s="190"/>
      <c r="B245" s="190"/>
      <c r="C245" s="190"/>
      <c r="D245" s="190"/>
      <c r="E245" s="190"/>
      <c r="F245" s="201"/>
      <c r="G245" s="190"/>
      <c r="H245" s="190"/>
      <c r="I245" s="190"/>
      <c r="J245" s="190"/>
      <c r="K245" s="190"/>
      <c r="L245" s="201"/>
      <c r="M245" s="190"/>
      <c r="N245" s="190"/>
      <c r="O245" s="190"/>
      <c r="P245" s="201"/>
      <c r="Q245" s="201"/>
      <c r="R245" s="201"/>
      <c r="S245" s="201"/>
      <c r="T245" s="201"/>
      <c r="U245" s="190"/>
      <c r="V245" s="201"/>
      <c r="W245" s="190"/>
      <c r="X245" s="201"/>
      <c r="Y245" s="190"/>
      <c r="Z245" s="201"/>
      <c r="AA245" s="190"/>
      <c r="AB245" s="201"/>
      <c r="AC245" s="190"/>
      <c r="AD245" s="190"/>
      <c r="AE245" s="201"/>
      <c r="AF245" s="201"/>
      <c r="AG245" s="201"/>
      <c r="AH245" s="190"/>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row>
    <row r="246" spans="1:61" ht="15.75" customHeight="1">
      <c r="A246" s="190"/>
      <c r="B246" s="190"/>
      <c r="C246" s="190"/>
      <c r="D246" s="190"/>
      <c r="E246" s="190"/>
      <c r="F246" s="201"/>
      <c r="G246" s="190"/>
      <c r="H246" s="190"/>
      <c r="I246" s="190"/>
      <c r="J246" s="190"/>
      <c r="K246" s="190"/>
      <c r="L246" s="201"/>
      <c r="M246" s="190"/>
      <c r="N246" s="190"/>
      <c r="O246" s="190"/>
      <c r="P246" s="201"/>
      <c r="Q246" s="201"/>
      <c r="R246" s="201"/>
      <c r="S246" s="201"/>
      <c r="T246" s="201"/>
      <c r="U246" s="190"/>
      <c r="V246" s="201"/>
      <c r="W246" s="190"/>
      <c r="X246" s="201"/>
      <c r="Y246" s="190"/>
      <c r="Z246" s="201"/>
      <c r="AA246" s="190"/>
      <c r="AB246" s="201"/>
      <c r="AC246" s="190"/>
      <c r="AD246" s="190"/>
      <c r="AE246" s="201"/>
      <c r="AF246" s="201"/>
      <c r="AG246" s="201"/>
      <c r="AH246" s="190"/>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row>
    <row r="247" spans="1:61" ht="15.75" customHeight="1">
      <c r="A247" s="190"/>
      <c r="B247" s="190"/>
      <c r="C247" s="190"/>
      <c r="D247" s="190"/>
      <c r="E247" s="190"/>
      <c r="F247" s="201"/>
      <c r="G247" s="190"/>
      <c r="H247" s="190"/>
      <c r="I247" s="190"/>
      <c r="J247" s="190"/>
      <c r="K247" s="190"/>
      <c r="L247" s="201"/>
      <c r="M247" s="190"/>
      <c r="N247" s="190"/>
      <c r="O247" s="190"/>
      <c r="P247" s="201"/>
      <c r="Q247" s="201"/>
      <c r="R247" s="201"/>
      <c r="S247" s="201"/>
      <c r="T247" s="201"/>
      <c r="U247" s="190"/>
      <c r="V247" s="201"/>
      <c r="W247" s="190"/>
      <c r="X247" s="201"/>
      <c r="Y247" s="190"/>
      <c r="Z247" s="201"/>
      <c r="AA247" s="190"/>
      <c r="AB247" s="201"/>
      <c r="AC247" s="190"/>
      <c r="AD247" s="190"/>
      <c r="AE247" s="201"/>
      <c r="AF247" s="201"/>
      <c r="AG247" s="201"/>
      <c r="AH247" s="190"/>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row>
    <row r="248" spans="1:61" ht="15.75" customHeight="1">
      <c r="A248" s="190"/>
      <c r="B248" s="190"/>
      <c r="C248" s="190"/>
      <c r="D248" s="190"/>
      <c r="E248" s="190"/>
      <c r="F248" s="201"/>
      <c r="G248" s="190"/>
      <c r="H248" s="190"/>
      <c r="I248" s="190"/>
      <c r="J248" s="190"/>
      <c r="K248" s="190"/>
      <c r="L248" s="201"/>
      <c r="M248" s="190"/>
      <c r="N248" s="190"/>
      <c r="O248" s="190"/>
      <c r="P248" s="201"/>
      <c r="Q248" s="201"/>
      <c r="R248" s="201"/>
      <c r="S248" s="201"/>
      <c r="T248" s="201"/>
      <c r="U248" s="190"/>
      <c r="V248" s="201"/>
      <c r="W248" s="190"/>
      <c r="X248" s="201"/>
      <c r="Y248" s="190"/>
      <c r="Z248" s="201"/>
      <c r="AA248" s="190"/>
      <c r="AB248" s="201"/>
      <c r="AC248" s="190"/>
      <c r="AD248" s="190"/>
      <c r="AE248" s="201"/>
      <c r="AF248" s="201"/>
      <c r="AG248" s="201"/>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row>
    <row r="249" spans="1:61" ht="15.75" customHeight="1">
      <c r="A249" s="190"/>
      <c r="B249" s="190"/>
      <c r="C249" s="190"/>
      <c r="D249" s="190"/>
      <c r="E249" s="190"/>
      <c r="F249" s="201"/>
      <c r="G249" s="190"/>
      <c r="H249" s="190"/>
      <c r="I249" s="190"/>
      <c r="J249" s="190"/>
      <c r="K249" s="190"/>
      <c r="L249" s="201"/>
      <c r="M249" s="190"/>
      <c r="N249" s="190"/>
      <c r="O249" s="190"/>
      <c r="P249" s="201"/>
      <c r="Q249" s="201"/>
      <c r="R249" s="201"/>
      <c r="S249" s="201"/>
      <c r="T249" s="201"/>
      <c r="U249" s="190"/>
      <c r="V249" s="201"/>
      <c r="W249" s="190"/>
      <c r="X249" s="201"/>
      <c r="Y249" s="190"/>
      <c r="Z249" s="201"/>
      <c r="AA249" s="190"/>
      <c r="AB249" s="201"/>
      <c r="AC249" s="190"/>
      <c r="AD249" s="190"/>
      <c r="AE249" s="201"/>
      <c r="AF249" s="201"/>
      <c r="AG249" s="201"/>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row>
    <row r="250" spans="1:61" ht="15.75" customHeight="1">
      <c r="A250" s="190"/>
      <c r="B250" s="190"/>
      <c r="C250" s="190"/>
      <c r="D250" s="190"/>
      <c r="E250" s="190"/>
      <c r="F250" s="201"/>
      <c r="G250" s="190"/>
      <c r="H250" s="190"/>
      <c r="I250" s="190"/>
      <c r="J250" s="190"/>
      <c r="K250" s="190"/>
      <c r="L250" s="201"/>
      <c r="M250" s="190"/>
      <c r="N250" s="190"/>
      <c r="O250" s="190"/>
      <c r="P250" s="201"/>
      <c r="Q250" s="201"/>
      <c r="R250" s="201"/>
      <c r="S250" s="201"/>
      <c r="T250" s="201"/>
      <c r="U250" s="190"/>
      <c r="V250" s="201"/>
      <c r="W250" s="190"/>
      <c r="X250" s="201"/>
      <c r="Y250" s="190"/>
      <c r="Z250" s="201"/>
      <c r="AA250" s="190"/>
      <c r="AB250" s="201"/>
      <c r="AC250" s="190"/>
      <c r="AD250" s="190"/>
      <c r="AE250" s="201"/>
      <c r="AF250" s="201"/>
      <c r="AG250" s="201"/>
      <c r="AH250" s="190"/>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row>
    <row r="251" spans="1:61" ht="15.75" customHeight="1">
      <c r="A251" s="190"/>
      <c r="B251" s="190"/>
      <c r="C251" s="190"/>
      <c r="D251" s="190"/>
      <c r="E251" s="190"/>
      <c r="F251" s="201"/>
      <c r="G251" s="190"/>
      <c r="H251" s="190"/>
      <c r="I251" s="190"/>
      <c r="J251" s="190"/>
      <c r="K251" s="190"/>
      <c r="L251" s="201"/>
      <c r="M251" s="190"/>
      <c r="N251" s="190"/>
      <c r="O251" s="190"/>
      <c r="P251" s="201"/>
      <c r="Q251" s="201"/>
      <c r="R251" s="201"/>
      <c r="S251" s="201"/>
      <c r="T251" s="201"/>
      <c r="U251" s="190"/>
      <c r="V251" s="201"/>
      <c r="W251" s="190"/>
      <c r="X251" s="201"/>
      <c r="Y251" s="190"/>
      <c r="Z251" s="201"/>
      <c r="AA251" s="190"/>
      <c r="AB251" s="201"/>
      <c r="AC251" s="190"/>
      <c r="AD251" s="190"/>
      <c r="AE251" s="201"/>
      <c r="AF251" s="201"/>
      <c r="AG251" s="201"/>
      <c r="AH251" s="190"/>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row>
    <row r="252" spans="1:61" ht="15.75" customHeight="1">
      <c r="A252" s="190"/>
      <c r="B252" s="190"/>
      <c r="C252" s="190"/>
      <c r="D252" s="190"/>
      <c r="E252" s="190"/>
      <c r="F252" s="201"/>
      <c r="G252" s="190"/>
      <c r="H252" s="190"/>
      <c r="I252" s="190"/>
      <c r="J252" s="190"/>
      <c r="K252" s="190"/>
      <c r="L252" s="201"/>
      <c r="M252" s="190"/>
      <c r="N252" s="190"/>
      <c r="O252" s="190"/>
      <c r="P252" s="201"/>
      <c r="Q252" s="201"/>
      <c r="R252" s="201"/>
      <c r="S252" s="201"/>
      <c r="T252" s="201"/>
      <c r="U252" s="190"/>
      <c r="V252" s="201"/>
      <c r="W252" s="190"/>
      <c r="X252" s="201"/>
      <c r="Y252" s="190"/>
      <c r="Z252" s="201"/>
      <c r="AA252" s="190"/>
      <c r="AB252" s="201"/>
      <c r="AC252" s="190"/>
      <c r="AD252" s="190"/>
      <c r="AE252" s="201"/>
      <c r="AF252" s="201"/>
      <c r="AG252" s="201"/>
      <c r="AH252" s="190"/>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row>
    <row r="253" spans="1:61" ht="15.75" customHeight="1">
      <c r="A253" s="190"/>
      <c r="B253" s="190"/>
      <c r="C253" s="190"/>
      <c r="D253" s="190"/>
      <c r="E253" s="190"/>
      <c r="F253" s="201"/>
      <c r="G253" s="190"/>
      <c r="H253" s="190"/>
      <c r="I253" s="190"/>
      <c r="J253" s="190"/>
      <c r="K253" s="190"/>
      <c r="L253" s="201"/>
      <c r="M253" s="190"/>
      <c r="N253" s="190"/>
      <c r="O253" s="190"/>
      <c r="P253" s="201"/>
      <c r="Q253" s="201"/>
      <c r="R253" s="201"/>
      <c r="S253" s="201"/>
      <c r="T253" s="201"/>
      <c r="U253" s="190"/>
      <c r="V253" s="201"/>
      <c r="W253" s="190"/>
      <c r="X253" s="201"/>
      <c r="Y253" s="190"/>
      <c r="Z253" s="201"/>
      <c r="AA253" s="190"/>
      <c r="AB253" s="201"/>
      <c r="AC253" s="190"/>
      <c r="AD253" s="190"/>
      <c r="AE253" s="201"/>
      <c r="AF253" s="201"/>
      <c r="AG253" s="201"/>
      <c r="AH253" s="190"/>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row>
    <row r="254" spans="1:61" ht="15.75" customHeight="1">
      <c r="A254" s="190"/>
      <c r="B254" s="190"/>
      <c r="C254" s="190"/>
      <c r="D254" s="190"/>
      <c r="E254" s="190"/>
      <c r="F254" s="201"/>
      <c r="G254" s="190"/>
      <c r="H254" s="190"/>
      <c r="I254" s="190"/>
      <c r="J254" s="190"/>
      <c r="K254" s="190"/>
      <c r="L254" s="201"/>
      <c r="M254" s="190"/>
      <c r="N254" s="190"/>
      <c r="O254" s="190"/>
      <c r="P254" s="201"/>
      <c r="Q254" s="201"/>
      <c r="R254" s="201"/>
      <c r="S254" s="201"/>
      <c r="T254" s="201"/>
      <c r="U254" s="190"/>
      <c r="V254" s="201"/>
      <c r="W254" s="190"/>
      <c r="X254" s="201"/>
      <c r="Y254" s="190"/>
      <c r="Z254" s="201"/>
      <c r="AA254" s="190"/>
      <c r="AB254" s="201"/>
      <c r="AC254" s="190"/>
      <c r="AD254" s="190"/>
      <c r="AE254" s="201"/>
      <c r="AF254" s="201"/>
      <c r="AG254" s="201"/>
      <c r="AH254" s="190"/>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row>
    <row r="255" spans="1:61" ht="15.75" customHeight="1">
      <c r="A255" s="190"/>
      <c r="B255" s="190"/>
      <c r="C255" s="190"/>
      <c r="D255" s="190"/>
      <c r="E255" s="190"/>
      <c r="F255" s="201"/>
      <c r="G255" s="190"/>
      <c r="H255" s="190"/>
      <c r="I255" s="190"/>
      <c r="J255" s="190"/>
      <c r="K255" s="190"/>
      <c r="L255" s="201"/>
      <c r="M255" s="190"/>
      <c r="N255" s="190"/>
      <c r="O255" s="190"/>
      <c r="P255" s="201"/>
      <c r="Q255" s="201"/>
      <c r="R255" s="201"/>
      <c r="S255" s="201"/>
      <c r="T255" s="201"/>
      <c r="U255" s="190"/>
      <c r="V255" s="201"/>
      <c r="W255" s="190"/>
      <c r="X255" s="201"/>
      <c r="Y255" s="190"/>
      <c r="Z255" s="201"/>
      <c r="AA255" s="190"/>
      <c r="AB255" s="201"/>
      <c r="AC255" s="190"/>
      <c r="AD255" s="190"/>
      <c r="AE255" s="201"/>
      <c r="AF255" s="201"/>
      <c r="AG255" s="201"/>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row>
    <row r="256" spans="1:61" ht="15.75" customHeight="1">
      <c r="A256" s="190"/>
      <c r="B256" s="190"/>
      <c r="C256" s="190"/>
      <c r="D256" s="190"/>
      <c r="E256" s="190"/>
      <c r="F256" s="201"/>
      <c r="G256" s="190"/>
      <c r="H256" s="190"/>
      <c r="I256" s="190"/>
      <c r="J256" s="190"/>
      <c r="K256" s="190"/>
      <c r="L256" s="201"/>
      <c r="M256" s="190"/>
      <c r="N256" s="190"/>
      <c r="O256" s="190"/>
      <c r="P256" s="201"/>
      <c r="Q256" s="201"/>
      <c r="R256" s="201"/>
      <c r="S256" s="201"/>
      <c r="T256" s="201"/>
      <c r="U256" s="190"/>
      <c r="V256" s="201"/>
      <c r="W256" s="190"/>
      <c r="X256" s="201"/>
      <c r="Y256" s="190"/>
      <c r="Z256" s="201"/>
      <c r="AA256" s="190"/>
      <c r="AB256" s="201"/>
      <c r="AC256" s="190"/>
      <c r="AD256" s="190"/>
      <c r="AE256" s="201"/>
      <c r="AF256" s="201"/>
      <c r="AG256" s="201"/>
      <c r="AH256" s="190"/>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row>
    <row r="257" spans="1:61" ht="15.75" customHeight="1">
      <c r="A257" s="190"/>
      <c r="B257" s="190"/>
      <c r="C257" s="190"/>
      <c r="D257" s="190"/>
      <c r="E257" s="190"/>
      <c r="F257" s="201"/>
      <c r="G257" s="190"/>
      <c r="H257" s="190"/>
      <c r="I257" s="190"/>
      <c r="J257" s="190"/>
      <c r="K257" s="190"/>
      <c r="L257" s="201"/>
      <c r="M257" s="190"/>
      <c r="N257" s="190"/>
      <c r="O257" s="190"/>
      <c r="P257" s="201"/>
      <c r="Q257" s="201"/>
      <c r="R257" s="201"/>
      <c r="S257" s="201"/>
      <c r="T257" s="201"/>
      <c r="U257" s="190"/>
      <c r="V257" s="201"/>
      <c r="W257" s="190"/>
      <c r="X257" s="201"/>
      <c r="Y257" s="190"/>
      <c r="Z257" s="201"/>
      <c r="AA257" s="190"/>
      <c r="AB257" s="201"/>
      <c r="AC257" s="190"/>
      <c r="AD257" s="190"/>
      <c r="AE257" s="201"/>
      <c r="AF257" s="201"/>
      <c r="AG257" s="201"/>
      <c r="AH257" s="190"/>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row>
    <row r="258" spans="1:61" ht="15.75" customHeight="1">
      <c r="A258" s="190"/>
      <c r="B258" s="190"/>
      <c r="C258" s="190"/>
      <c r="D258" s="190"/>
      <c r="E258" s="190"/>
      <c r="F258" s="201"/>
      <c r="G258" s="190"/>
      <c r="H258" s="190"/>
      <c r="I258" s="190"/>
      <c r="J258" s="190"/>
      <c r="K258" s="190"/>
      <c r="L258" s="201"/>
      <c r="M258" s="190"/>
      <c r="N258" s="190"/>
      <c r="O258" s="190"/>
      <c r="P258" s="201"/>
      <c r="Q258" s="201"/>
      <c r="R258" s="201"/>
      <c r="S258" s="201"/>
      <c r="T258" s="201"/>
      <c r="U258" s="190"/>
      <c r="V258" s="201"/>
      <c r="W258" s="190"/>
      <c r="X258" s="201"/>
      <c r="Y258" s="190"/>
      <c r="Z258" s="201"/>
      <c r="AA258" s="190"/>
      <c r="AB258" s="201"/>
      <c r="AC258" s="190"/>
      <c r="AD258" s="190"/>
      <c r="AE258" s="201"/>
      <c r="AF258" s="201"/>
      <c r="AG258" s="201"/>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row>
    <row r="259" spans="1:61" ht="15.75" customHeight="1">
      <c r="A259" s="190"/>
      <c r="B259" s="190"/>
      <c r="C259" s="190"/>
      <c r="D259" s="190"/>
      <c r="E259" s="190"/>
      <c r="F259" s="201"/>
      <c r="G259" s="190"/>
      <c r="H259" s="190"/>
      <c r="I259" s="190"/>
      <c r="J259" s="190"/>
      <c r="K259" s="190"/>
      <c r="L259" s="201"/>
      <c r="M259" s="190"/>
      <c r="N259" s="190"/>
      <c r="O259" s="190"/>
      <c r="P259" s="201"/>
      <c r="Q259" s="201"/>
      <c r="R259" s="201"/>
      <c r="S259" s="201"/>
      <c r="T259" s="201"/>
      <c r="U259" s="190"/>
      <c r="V259" s="201"/>
      <c r="W259" s="190"/>
      <c r="X259" s="201"/>
      <c r="Y259" s="190"/>
      <c r="Z259" s="201"/>
      <c r="AA259" s="190"/>
      <c r="AB259" s="201"/>
      <c r="AC259" s="190"/>
      <c r="AD259" s="190"/>
      <c r="AE259" s="201"/>
      <c r="AF259" s="201"/>
      <c r="AG259" s="201"/>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row>
    <row r="260" spans="1:61" ht="15.75" customHeight="1">
      <c r="A260" s="190"/>
      <c r="B260" s="190"/>
      <c r="C260" s="190"/>
      <c r="D260" s="190"/>
      <c r="E260" s="190"/>
      <c r="F260" s="201"/>
      <c r="G260" s="190"/>
      <c r="H260" s="190"/>
      <c r="I260" s="190"/>
      <c r="J260" s="190"/>
      <c r="K260" s="190"/>
      <c r="L260" s="201"/>
      <c r="M260" s="190"/>
      <c r="N260" s="190"/>
      <c r="O260" s="190"/>
      <c r="P260" s="201"/>
      <c r="Q260" s="201"/>
      <c r="R260" s="201"/>
      <c r="S260" s="201"/>
      <c r="T260" s="201"/>
      <c r="U260" s="190"/>
      <c r="V260" s="201"/>
      <c r="W260" s="190"/>
      <c r="X260" s="201"/>
      <c r="Y260" s="190"/>
      <c r="Z260" s="201"/>
      <c r="AA260" s="190"/>
      <c r="AB260" s="201"/>
      <c r="AC260" s="190"/>
      <c r="AD260" s="190"/>
      <c r="AE260" s="201"/>
      <c r="AF260" s="201"/>
      <c r="AG260" s="201"/>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row>
    <row r="261" spans="1:61" ht="15.75" customHeight="1">
      <c r="A261" s="190"/>
      <c r="B261" s="190"/>
      <c r="C261" s="190"/>
      <c r="D261" s="190"/>
      <c r="E261" s="190"/>
      <c r="F261" s="201"/>
      <c r="G261" s="190"/>
      <c r="H261" s="190"/>
      <c r="I261" s="190"/>
      <c r="J261" s="190"/>
      <c r="K261" s="190"/>
      <c r="L261" s="201"/>
      <c r="M261" s="190"/>
      <c r="N261" s="190"/>
      <c r="O261" s="190"/>
      <c r="P261" s="201"/>
      <c r="Q261" s="201"/>
      <c r="R261" s="201"/>
      <c r="S261" s="201"/>
      <c r="T261" s="201"/>
      <c r="U261" s="190"/>
      <c r="V261" s="201"/>
      <c r="W261" s="190"/>
      <c r="X261" s="201"/>
      <c r="Y261" s="190"/>
      <c r="Z261" s="201"/>
      <c r="AA261" s="190"/>
      <c r="AB261" s="201"/>
      <c r="AC261" s="190"/>
      <c r="AD261" s="190"/>
      <c r="AE261" s="201"/>
      <c r="AF261" s="201"/>
      <c r="AG261" s="201"/>
      <c r="AH261" s="190"/>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row>
    <row r="262" spans="1:61" ht="15.75" customHeight="1">
      <c r="A262" s="190"/>
      <c r="B262" s="190"/>
      <c r="C262" s="190"/>
      <c r="D262" s="190"/>
      <c r="E262" s="190"/>
      <c r="F262" s="201"/>
      <c r="G262" s="190"/>
      <c r="H262" s="190"/>
      <c r="I262" s="190"/>
      <c r="J262" s="190"/>
      <c r="K262" s="190"/>
      <c r="L262" s="201"/>
      <c r="M262" s="190"/>
      <c r="N262" s="190"/>
      <c r="O262" s="190"/>
      <c r="P262" s="201"/>
      <c r="Q262" s="201"/>
      <c r="R262" s="201"/>
      <c r="S262" s="201"/>
      <c r="T262" s="201"/>
      <c r="U262" s="190"/>
      <c r="V262" s="201"/>
      <c r="W262" s="190"/>
      <c r="X262" s="201"/>
      <c r="Y262" s="190"/>
      <c r="Z262" s="201"/>
      <c r="AA262" s="190"/>
      <c r="AB262" s="201"/>
      <c r="AC262" s="190"/>
      <c r="AD262" s="190"/>
      <c r="AE262" s="201"/>
      <c r="AF262" s="201"/>
      <c r="AG262" s="201"/>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row>
    <row r="263" spans="1:61" ht="15.75" customHeight="1">
      <c r="A263" s="190"/>
      <c r="B263" s="190"/>
      <c r="C263" s="190"/>
      <c r="D263" s="190"/>
      <c r="E263" s="190"/>
      <c r="F263" s="201"/>
      <c r="G263" s="190"/>
      <c r="H263" s="190"/>
      <c r="I263" s="190"/>
      <c r="J263" s="190"/>
      <c r="K263" s="190"/>
      <c r="L263" s="201"/>
      <c r="M263" s="190"/>
      <c r="N263" s="190"/>
      <c r="O263" s="190"/>
      <c r="P263" s="201"/>
      <c r="Q263" s="201"/>
      <c r="R263" s="201"/>
      <c r="S263" s="201"/>
      <c r="T263" s="201"/>
      <c r="U263" s="190"/>
      <c r="V263" s="201"/>
      <c r="W263" s="190"/>
      <c r="X263" s="201"/>
      <c r="Y263" s="190"/>
      <c r="Z263" s="201"/>
      <c r="AA263" s="190"/>
      <c r="AB263" s="201"/>
      <c r="AC263" s="190"/>
      <c r="AD263" s="190"/>
      <c r="AE263" s="201"/>
      <c r="AF263" s="201"/>
      <c r="AG263" s="201"/>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row>
    <row r="264" spans="1:61" ht="15.75" customHeight="1">
      <c r="A264" s="190"/>
      <c r="B264" s="190"/>
      <c r="C264" s="190"/>
      <c r="D264" s="190"/>
      <c r="E264" s="190"/>
      <c r="F264" s="201"/>
      <c r="G264" s="190"/>
      <c r="H264" s="190"/>
      <c r="I264" s="190"/>
      <c r="J264" s="190"/>
      <c r="K264" s="190"/>
      <c r="L264" s="201"/>
      <c r="M264" s="190"/>
      <c r="N264" s="190"/>
      <c r="O264" s="190"/>
      <c r="P264" s="201"/>
      <c r="Q264" s="201"/>
      <c r="R264" s="201"/>
      <c r="S264" s="201"/>
      <c r="T264" s="201"/>
      <c r="U264" s="190"/>
      <c r="V264" s="201"/>
      <c r="W264" s="190"/>
      <c r="X264" s="201"/>
      <c r="Y264" s="190"/>
      <c r="Z264" s="201"/>
      <c r="AA264" s="190"/>
      <c r="AB264" s="201"/>
      <c r="AC264" s="190"/>
      <c r="AD264" s="190"/>
      <c r="AE264" s="201"/>
      <c r="AF264" s="201"/>
      <c r="AG264" s="201"/>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row>
    <row r="265" spans="1:61" ht="15.75" customHeight="1">
      <c r="A265" s="190"/>
      <c r="B265" s="190"/>
      <c r="C265" s="190"/>
      <c r="D265" s="190"/>
      <c r="E265" s="190"/>
      <c r="F265" s="201"/>
      <c r="G265" s="190"/>
      <c r="H265" s="190"/>
      <c r="I265" s="190"/>
      <c r="J265" s="190"/>
      <c r="K265" s="190"/>
      <c r="L265" s="201"/>
      <c r="M265" s="190"/>
      <c r="N265" s="190"/>
      <c r="O265" s="190"/>
      <c r="P265" s="201"/>
      <c r="Q265" s="201"/>
      <c r="R265" s="201"/>
      <c r="S265" s="201"/>
      <c r="T265" s="201"/>
      <c r="U265" s="190"/>
      <c r="V265" s="201"/>
      <c r="W265" s="190"/>
      <c r="X265" s="201"/>
      <c r="Y265" s="190"/>
      <c r="Z265" s="201"/>
      <c r="AA265" s="190"/>
      <c r="AB265" s="201"/>
      <c r="AC265" s="190"/>
      <c r="AD265" s="190"/>
      <c r="AE265" s="201"/>
      <c r="AF265" s="201"/>
      <c r="AG265" s="201"/>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row>
    <row r="266" spans="1:61" ht="15.75" customHeight="1">
      <c r="A266" s="190"/>
      <c r="B266" s="190"/>
      <c r="C266" s="190"/>
      <c r="D266" s="190"/>
      <c r="E266" s="190"/>
      <c r="F266" s="201"/>
      <c r="G266" s="190"/>
      <c r="H266" s="190"/>
      <c r="I266" s="190"/>
      <c r="J266" s="190"/>
      <c r="K266" s="190"/>
      <c r="L266" s="201"/>
      <c r="M266" s="190"/>
      <c r="N266" s="190"/>
      <c r="O266" s="190"/>
      <c r="P266" s="201"/>
      <c r="Q266" s="201"/>
      <c r="R266" s="201"/>
      <c r="S266" s="201"/>
      <c r="T266" s="201"/>
      <c r="U266" s="190"/>
      <c r="V266" s="201"/>
      <c r="W266" s="190"/>
      <c r="X266" s="201"/>
      <c r="Y266" s="190"/>
      <c r="Z266" s="201"/>
      <c r="AA266" s="190"/>
      <c r="AB266" s="201"/>
      <c r="AC266" s="190"/>
      <c r="AD266" s="190"/>
      <c r="AE266" s="201"/>
      <c r="AF266" s="201"/>
      <c r="AG266" s="201"/>
      <c r="AH266" s="190"/>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row>
    <row r="267" spans="1:61" ht="15.75" customHeight="1">
      <c r="A267" s="190"/>
      <c r="B267" s="190"/>
      <c r="C267" s="190"/>
      <c r="D267" s="190"/>
      <c r="E267" s="190"/>
      <c r="F267" s="201"/>
      <c r="G267" s="190"/>
      <c r="H267" s="190"/>
      <c r="I267" s="190"/>
      <c r="J267" s="190"/>
      <c r="K267" s="190"/>
      <c r="L267" s="201"/>
      <c r="M267" s="190"/>
      <c r="N267" s="190"/>
      <c r="O267" s="190"/>
      <c r="P267" s="201"/>
      <c r="Q267" s="201"/>
      <c r="R267" s="201"/>
      <c r="S267" s="201"/>
      <c r="T267" s="201"/>
      <c r="U267" s="190"/>
      <c r="V267" s="201"/>
      <c r="W267" s="190"/>
      <c r="X267" s="201"/>
      <c r="Y267" s="190"/>
      <c r="Z267" s="201"/>
      <c r="AA267" s="190"/>
      <c r="AB267" s="201"/>
      <c r="AC267" s="190"/>
      <c r="AD267" s="190"/>
      <c r="AE267" s="201"/>
      <c r="AF267" s="201"/>
      <c r="AG267" s="201"/>
      <c r="AH267" s="190"/>
      <c r="AI267" s="190"/>
      <c r="AJ267" s="190"/>
      <c r="AK267" s="190"/>
      <c r="AL267" s="190"/>
      <c r="AM267" s="190"/>
      <c r="AN267" s="190"/>
      <c r="AO267" s="190"/>
      <c r="AP267" s="190"/>
      <c r="AQ267" s="190"/>
      <c r="AR267" s="190"/>
      <c r="AS267" s="190"/>
      <c r="AT267" s="190"/>
      <c r="AU267" s="190"/>
      <c r="AV267" s="190"/>
      <c r="AW267" s="190"/>
      <c r="AX267" s="190"/>
      <c r="AY267" s="190"/>
      <c r="AZ267" s="190"/>
      <c r="BA267" s="190"/>
      <c r="BB267" s="190"/>
      <c r="BC267" s="190"/>
      <c r="BD267" s="190"/>
      <c r="BE267" s="190"/>
      <c r="BF267" s="190"/>
      <c r="BG267" s="190"/>
      <c r="BH267" s="190"/>
      <c r="BI267" s="190"/>
    </row>
    <row r="268" spans="1:61" ht="15.75" customHeight="1">
      <c r="A268" s="190"/>
      <c r="B268" s="190"/>
      <c r="C268" s="190"/>
      <c r="D268" s="190"/>
      <c r="E268" s="190"/>
      <c r="F268" s="201"/>
      <c r="G268" s="190"/>
      <c r="H268" s="190"/>
      <c r="I268" s="190"/>
      <c r="J268" s="190"/>
      <c r="K268" s="190"/>
      <c r="L268" s="201"/>
      <c r="M268" s="190"/>
      <c r="N268" s="190"/>
      <c r="O268" s="190"/>
      <c r="P268" s="201"/>
      <c r="Q268" s="201"/>
      <c r="R268" s="201"/>
      <c r="S268" s="201"/>
      <c r="T268" s="201"/>
      <c r="U268" s="190"/>
      <c r="V268" s="201"/>
      <c r="W268" s="190"/>
      <c r="X268" s="201"/>
      <c r="Y268" s="190"/>
      <c r="Z268" s="201"/>
      <c r="AA268" s="190"/>
      <c r="AB268" s="201"/>
      <c r="AC268" s="190"/>
      <c r="AD268" s="190"/>
      <c r="AE268" s="201"/>
      <c r="AF268" s="201"/>
      <c r="AG268" s="201"/>
      <c r="AH268" s="190"/>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row>
    <row r="269" spans="1:61" ht="15.75" customHeight="1">
      <c r="A269" s="190"/>
      <c r="B269" s="190"/>
      <c r="C269" s="190"/>
      <c r="D269" s="190"/>
      <c r="E269" s="190"/>
      <c r="F269" s="201"/>
      <c r="G269" s="190"/>
      <c r="H269" s="190"/>
      <c r="I269" s="190"/>
      <c r="J269" s="190"/>
      <c r="K269" s="190"/>
      <c r="L269" s="201"/>
      <c r="M269" s="190"/>
      <c r="N269" s="190"/>
      <c r="O269" s="190"/>
      <c r="P269" s="201"/>
      <c r="Q269" s="201"/>
      <c r="R269" s="201"/>
      <c r="S269" s="201"/>
      <c r="T269" s="201"/>
      <c r="U269" s="190"/>
      <c r="V269" s="201"/>
      <c r="W269" s="190"/>
      <c r="X269" s="201"/>
      <c r="Y269" s="190"/>
      <c r="Z269" s="201"/>
      <c r="AA269" s="190"/>
      <c r="AB269" s="201"/>
      <c r="AC269" s="190"/>
      <c r="AD269" s="190"/>
      <c r="AE269" s="201"/>
      <c r="AF269" s="201"/>
      <c r="AG269" s="201"/>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row>
    <row r="270" spans="1:61" ht="15.75" customHeight="1">
      <c r="A270" s="190"/>
      <c r="B270" s="190"/>
      <c r="C270" s="190"/>
      <c r="D270" s="190"/>
      <c r="E270" s="190"/>
      <c r="F270" s="201"/>
      <c r="G270" s="190"/>
      <c r="H270" s="190"/>
      <c r="I270" s="190"/>
      <c r="J270" s="190"/>
      <c r="K270" s="190"/>
      <c r="L270" s="201"/>
      <c r="M270" s="190"/>
      <c r="N270" s="190"/>
      <c r="O270" s="190"/>
      <c r="P270" s="201"/>
      <c r="Q270" s="201"/>
      <c r="R270" s="201"/>
      <c r="S270" s="201"/>
      <c r="T270" s="201"/>
      <c r="U270" s="190"/>
      <c r="V270" s="201"/>
      <c r="W270" s="190"/>
      <c r="X270" s="201"/>
      <c r="Y270" s="190"/>
      <c r="Z270" s="201"/>
      <c r="AA270" s="190"/>
      <c r="AB270" s="201"/>
      <c r="AC270" s="190"/>
      <c r="AD270" s="190"/>
      <c r="AE270" s="201"/>
      <c r="AF270" s="201"/>
      <c r="AG270" s="201"/>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row>
    <row r="271" spans="1:61" ht="15.75" customHeight="1">
      <c r="A271" s="190"/>
      <c r="B271" s="190"/>
      <c r="C271" s="190"/>
      <c r="D271" s="190"/>
      <c r="E271" s="190"/>
      <c r="F271" s="201"/>
      <c r="G271" s="190"/>
      <c r="H271" s="190"/>
      <c r="I271" s="190"/>
      <c r="J271" s="190"/>
      <c r="K271" s="190"/>
      <c r="L271" s="201"/>
      <c r="M271" s="190"/>
      <c r="N271" s="190"/>
      <c r="O271" s="190"/>
      <c r="P271" s="201"/>
      <c r="Q271" s="201"/>
      <c r="R271" s="201"/>
      <c r="S271" s="201"/>
      <c r="T271" s="201"/>
      <c r="U271" s="190"/>
      <c r="V271" s="201"/>
      <c r="W271" s="190"/>
      <c r="X271" s="201"/>
      <c r="Y271" s="190"/>
      <c r="Z271" s="201"/>
      <c r="AA271" s="190"/>
      <c r="AB271" s="201"/>
      <c r="AC271" s="190"/>
      <c r="AD271" s="190"/>
      <c r="AE271" s="201"/>
      <c r="AF271" s="201"/>
      <c r="AG271" s="201"/>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row>
    <row r="272" spans="1:61" ht="15.75" customHeight="1">
      <c r="A272" s="190"/>
      <c r="B272" s="190"/>
      <c r="C272" s="190"/>
      <c r="D272" s="190"/>
      <c r="E272" s="190"/>
      <c r="F272" s="201"/>
      <c r="G272" s="190"/>
      <c r="H272" s="190"/>
      <c r="I272" s="190"/>
      <c r="J272" s="190"/>
      <c r="K272" s="190"/>
      <c r="L272" s="201"/>
      <c r="M272" s="190"/>
      <c r="N272" s="190"/>
      <c r="O272" s="190"/>
      <c r="P272" s="201"/>
      <c r="Q272" s="201"/>
      <c r="R272" s="201"/>
      <c r="S272" s="201"/>
      <c r="T272" s="201"/>
      <c r="U272" s="190"/>
      <c r="V272" s="201"/>
      <c r="W272" s="190"/>
      <c r="X272" s="201"/>
      <c r="Y272" s="190"/>
      <c r="Z272" s="201"/>
      <c r="AA272" s="190"/>
      <c r="AB272" s="201"/>
      <c r="AC272" s="190"/>
      <c r="AD272" s="190"/>
      <c r="AE272" s="201"/>
      <c r="AF272" s="201"/>
      <c r="AG272" s="201"/>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row>
    <row r="273" spans="1:61" ht="15.75" customHeight="1">
      <c r="A273" s="190"/>
      <c r="B273" s="190"/>
      <c r="C273" s="190"/>
      <c r="D273" s="190"/>
      <c r="E273" s="190"/>
      <c r="F273" s="201"/>
      <c r="G273" s="190"/>
      <c r="H273" s="190"/>
      <c r="I273" s="190"/>
      <c r="J273" s="190"/>
      <c r="K273" s="190"/>
      <c r="L273" s="201"/>
      <c r="M273" s="190"/>
      <c r="N273" s="190"/>
      <c r="O273" s="190"/>
      <c r="P273" s="201"/>
      <c r="Q273" s="201"/>
      <c r="R273" s="201"/>
      <c r="S273" s="201"/>
      <c r="T273" s="201"/>
      <c r="U273" s="190"/>
      <c r="V273" s="201"/>
      <c r="W273" s="190"/>
      <c r="X273" s="201"/>
      <c r="Y273" s="190"/>
      <c r="Z273" s="201"/>
      <c r="AA273" s="190"/>
      <c r="AB273" s="201"/>
      <c r="AC273" s="190"/>
      <c r="AD273" s="190"/>
      <c r="AE273" s="201"/>
      <c r="AF273" s="201"/>
      <c r="AG273" s="201"/>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row>
    <row r="274" spans="1:61" ht="15.75" customHeight="1">
      <c r="A274" s="190"/>
      <c r="B274" s="190"/>
      <c r="C274" s="190"/>
      <c r="D274" s="190"/>
      <c r="E274" s="190"/>
      <c r="F274" s="201"/>
      <c r="G274" s="190"/>
      <c r="H274" s="190"/>
      <c r="I274" s="190"/>
      <c r="J274" s="190"/>
      <c r="K274" s="190"/>
      <c r="L274" s="201"/>
      <c r="M274" s="190"/>
      <c r="N274" s="190"/>
      <c r="O274" s="190"/>
      <c r="P274" s="201"/>
      <c r="Q274" s="201"/>
      <c r="R274" s="201"/>
      <c r="S274" s="201"/>
      <c r="T274" s="201"/>
      <c r="U274" s="190"/>
      <c r="V274" s="201"/>
      <c r="W274" s="190"/>
      <c r="X274" s="201"/>
      <c r="Y274" s="190"/>
      <c r="Z274" s="201"/>
      <c r="AA274" s="190"/>
      <c r="AB274" s="201"/>
      <c r="AC274" s="190"/>
      <c r="AD274" s="190"/>
      <c r="AE274" s="201"/>
      <c r="AF274" s="201"/>
      <c r="AG274" s="201"/>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row>
    <row r="275" spans="1:61" ht="15.75" customHeight="1">
      <c r="A275" s="190"/>
      <c r="B275" s="190"/>
      <c r="C275" s="190"/>
      <c r="D275" s="190"/>
      <c r="E275" s="190"/>
      <c r="F275" s="201"/>
      <c r="G275" s="190"/>
      <c r="H275" s="190"/>
      <c r="I275" s="190"/>
      <c r="J275" s="190"/>
      <c r="K275" s="190"/>
      <c r="L275" s="201"/>
      <c r="M275" s="190"/>
      <c r="N275" s="190"/>
      <c r="O275" s="190"/>
      <c r="P275" s="201"/>
      <c r="Q275" s="201"/>
      <c r="R275" s="201"/>
      <c r="S275" s="201"/>
      <c r="T275" s="201"/>
      <c r="U275" s="190"/>
      <c r="V275" s="201"/>
      <c r="W275" s="190"/>
      <c r="X275" s="201"/>
      <c r="Y275" s="190"/>
      <c r="Z275" s="201"/>
      <c r="AA275" s="190"/>
      <c r="AB275" s="201"/>
      <c r="AC275" s="190"/>
      <c r="AD275" s="190"/>
      <c r="AE275" s="201"/>
      <c r="AF275" s="201"/>
      <c r="AG275" s="201"/>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row>
    <row r="276" spans="1:61" ht="15.75" customHeight="1">
      <c r="A276" s="190"/>
      <c r="B276" s="190"/>
      <c r="C276" s="190"/>
      <c r="D276" s="190"/>
      <c r="E276" s="190"/>
      <c r="F276" s="201"/>
      <c r="G276" s="190"/>
      <c r="H276" s="190"/>
      <c r="I276" s="190"/>
      <c r="J276" s="190"/>
      <c r="K276" s="190"/>
      <c r="L276" s="201"/>
      <c r="M276" s="190"/>
      <c r="N276" s="190"/>
      <c r="O276" s="190"/>
      <c r="P276" s="201"/>
      <c r="Q276" s="201"/>
      <c r="R276" s="201"/>
      <c r="S276" s="201"/>
      <c r="T276" s="201"/>
      <c r="U276" s="190"/>
      <c r="V276" s="201"/>
      <c r="W276" s="190"/>
      <c r="X276" s="201"/>
      <c r="Y276" s="190"/>
      <c r="Z276" s="201"/>
      <c r="AA276" s="190"/>
      <c r="AB276" s="201"/>
      <c r="AC276" s="190"/>
      <c r="AD276" s="190"/>
      <c r="AE276" s="201"/>
      <c r="AF276" s="201"/>
      <c r="AG276" s="201"/>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row>
    <row r="277" spans="1:61" ht="15.75" customHeight="1">
      <c r="A277" s="190"/>
      <c r="B277" s="190"/>
      <c r="C277" s="190"/>
      <c r="D277" s="190"/>
      <c r="E277" s="190"/>
      <c r="F277" s="201"/>
      <c r="G277" s="190"/>
      <c r="H277" s="190"/>
      <c r="I277" s="190"/>
      <c r="J277" s="190"/>
      <c r="K277" s="190"/>
      <c r="L277" s="201"/>
      <c r="M277" s="190"/>
      <c r="N277" s="190"/>
      <c r="O277" s="190"/>
      <c r="P277" s="201"/>
      <c r="Q277" s="201"/>
      <c r="R277" s="201"/>
      <c r="S277" s="201"/>
      <c r="T277" s="201"/>
      <c r="U277" s="190"/>
      <c r="V277" s="201"/>
      <c r="W277" s="190"/>
      <c r="X277" s="201"/>
      <c r="Y277" s="190"/>
      <c r="Z277" s="201"/>
      <c r="AA277" s="190"/>
      <c r="AB277" s="201"/>
      <c r="AC277" s="190"/>
      <c r="AD277" s="190"/>
      <c r="AE277" s="201"/>
      <c r="AF277" s="201"/>
      <c r="AG277" s="201"/>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row>
    <row r="278" spans="1:61" ht="15.75" customHeight="1">
      <c r="A278" s="190"/>
      <c r="B278" s="190"/>
      <c r="C278" s="190"/>
      <c r="D278" s="190"/>
      <c r="E278" s="190"/>
      <c r="F278" s="201"/>
      <c r="G278" s="190"/>
      <c r="H278" s="190"/>
      <c r="I278" s="190"/>
      <c r="J278" s="190"/>
      <c r="K278" s="190"/>
      <c r="L278" s="201"/>
      <c r="M278" s="190"/>
      <c r="N278" s="190"/>
      <c r="O278" s="190"/>
      <c r="P278" s="201"/>
      <c r="Q278" s="201"/>
      <c r="R278" s="201"/>
      <c r="S278" s="201"/>
      <c r="T278" s="201"/>
      <c r="U278" s="190"/>
      <c r="V278" s="201"/>
      <c r="W278" s="190"/>
      <c r="X278" s="201"/>
      <c r="Y278" s="190"/>
      <c r="Z278" s="201"/>
      <c r="AA278" s="190"/>
      <c r="AB278" s="201"/>
      <c r="AC278" s="190"/>
      <c r="AD278" s="190"/>
      <c r="AE278" s="201"/>
      <c r="AF278" s="201"/>
      <c r="AG278" s="201"/>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row>
    <row r="279" spans="1:61" ht="15.75" customHeight="1">
      <c r="A279" s="190"/>
      <c r="B279" s="190"/>
      <c r="C279" s="190"/>
      <c r="D279" s="190"/>
      <c r="E279" s="190"/>
      <c r="F279" s="201"/>
      <c r="G279" s="190"/>
      <c r="H279" s="190"/>
      <c r="I279" s="190"/>
      <c r="J279" s="190"/>
      <c r="K279" s="190"/>
      <c r="L279" s="201"/>
      <c r="M279" s="190"/>
      <c r="N279" s="190"/>
      <c r="O279" s="190"/>
      <c r="P279" s="201"/>
      <c r="Q279" s="201"/>
      <c r="R279" s="201"/>
      <c r="S279" s="201"/>
      <c r="T279" s="201"/>
      <c r="U279" s="190"/>
      <c r="V279" s="201"/>
      <c r="W279" s="190"/>
      <c r="X279" s="201"/>
      <c r="Y279" s="190"/>
      <c r="Z279" s="201"/>
      <c r="AA279" s="190"/>
      <c r="AB279" s="201"/>
      <c r="AC279" s="190"/>
      <c r="AD279" s="190"/>
      <c r="AE279" s="201"/>
      <c r="AF279" s="201"/>
      <c r="AG279" s="201"/>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row>
    <row r="280" spans="1:61" ht="15.75" customHeight="1">
      <c r="A280" s="190"/>
      <c r="B280" s="190"/>
      <c r="C280" s="190"/>
      <c r="D280" s="190"/>
      <c r="E280" s="190"/>
      <c r="F280" s="201"/>
      <c r="G280" s="190"/>
      <c r="H280" s="190"/>
      <c r="I280" s="190"/>
      <c r="J280" s="190"/>
      <c r="K280" s="190"/>
      <c r="L280" s="201"/>
      <c r="M280" s="190"/>
      <c r="N280" s="190"/>
      <c r="O280" s="190"/>
      <c r="P280" s="201"/>
      <c r="Q280" s="201"/>
      <c r="R280" s="201"/>
      <c r="S280" s="201"/>
      <c r="T280" s="201"/>
      <c r="U280" s="190"/>
      <c r="V280" s="201"/>
      <c r="W280" s="190"/>
      <c r="X280" s="201"/>
      <c r="Y280" s="190"/>
      <c r="Z280" s="201"/>
      <c r="AA280" s="190"/>
      <c r="AB280" s="201"/>
      <c r="AC280" s="190"/>
      <c r="AD280" s="190"/>
      <c r="AE280" s="201"/>
      <c r="AF280" s="201"/>
      <c r="AG280" s="201"/>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row>
    <row r="281" spans="1:61" ht="15.75" customHeight="1">
      <c r="A281" s="190"/>
      <c r="B281" s="190"/>
      <c r="C281" s="190"/>
      <c r="D281" s="190"/>
      <c r="E281" s="190"/>
      <c r="F281" s="201"/>
      <c r="G281" s="190"/>
      <c r="H281" s="190"/>
      <c r="I281" s="190"/>
      <c r="J281" s="190"/>
      <c r="K281" s="190"/>
      <c r="L281" s="201"/>
      <c r="M281" s="190"/>
      <c r="N281" s="190"/>
      <c r="O281" s="190"/>
      <c r="P281" s="201"/>
      <c r="Q281" s="201"/>
      <c r="R281" s="201"/>
      <c r="S281" s="201"/>
      <c r="T281" s="201"/>
      <c r="U281" s="190"/>
      <c r="V281" s="201"/>
      <c r="W281" s="190"/>
      <c r="X281" s="201"/>
      <c r="Y281" s="190"/>
      <c r="Z281" s="201"/>
      <c r="AA281" s="190"/>
      <c r="AB281" s="201"/>
      <c r="AC281" s="190"/>
      <c r="AD281" s="190"/>
      <c r="AE281" s="201"/>
      <c r="AF281" s="201"/>
      <c r="AG281" s="201"/>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row>
    <row r="282" spans="1:61" ht="15.75" customHeight="1">
      <c r="A282" s="190"/>
      <c r="B282" s="190"/>
      <c r="C282" s="190"/>
      <c r="D282" s="190"/>
      <c r="E282" s="190"/>
      <c r="F282" s="201"/>
      <c r="G282" s="190"/>
      <c r="H282" s="190"/>
      <c r="I282" s="190"/>
      <c r="J282" s="190"/>
      <c r="K282" s="190"/>
      <c r="L282" s="201"/>
      <c r="M282" s="190"/>
      <c r="N282" s="190"/>
      <c r="O282" s="190"/>
      <c r="P282" s="201"/>
      <c r="Q282" s="201"/>
      <c r="R282" s="201"/>
      <c r="S282" s="201"/>
      <c r="T282" s="201"/>
      <c r="U282" s="190"/>
      <c r="V282" s="201"/>
      <c r="W282" s="190"/>
      <c r="X282" s="201"/>
      <c r="Y282" s="190"/>
      <c r="Z282" s="201"/>
      <c r="AA282" s="190"/>
      <c r="AB282" s="201"/>
      <c r="AC282" s="190"/>
      <c r="AD282" s="190"/>
      <c r="AE282" s="201"/>
      <c r="AF282" s="201"/>
      <c r="AG282" s="201"/>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row>
    <row r="283" spans="1:61" ht="15.75" customHeight="1">
      <c r="A283" s="190"/>
      <c r="B283" s="190"/>
      <c r="C283" s="190"/>
      <c r="D283" s="190"/>
      <c r="E283" s="190"/>
      <c r="F283" s="201"/>
      <c r="G283" s="190"/>
      <c r="H283" s="190"/>
      <c r="I283" s="190"/>
      <c r="J283" s="190"/>
      <c r="K283" s="190"/>
      <c r="L283" s="201"/>
      <c r="M283" s="190"/>
      <c r="N283" s="190"/>
      <c r="O283" s="190"/>
      <c r="P283" s="201"/>
      <c r="Q283" s="201"/>
      <c r="R283" s="201"/>
      <c r="S283" s="201"/>
      <c r="T283" s="201"/>
      <c r="U283" s="190"/>
      <c r="V283" s="201"/>
      <c r="W283" s="190"/>
      <c r="X283" s="201"/>
      <c r="Y283" s="190"/>
      <c r="Z283" s="201"/>
      <c r="AA283" s="190"/>
      <c r="AB283" s="201"/>
      <c r="AC283" s="190"/>
      <c r="AD283" s="190"/>
      <c r="AE283" s="201"/>
      <c r="AF283" s="201"/>
      <c r="AG283" s="201"/>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row>
    <row r="284" spans="1:61" ht="15.75" customHeight="1">
      <c r="A284" s="190"/>
      <c r="B284" s="190"/>
      <c r="C284" s="190"/>
      <c r="D284" s="190"/>
      <c r="E284" s="190"/>
      <c r="F284" s="201"/>
      <c r="G284" s="190"/>
      <c r="H284" s="190"/>
      <c r="I284" s="190"/>
      <c r="J284" s="190"/>
      <c r="K284" s="190"/>
      <c r="L284" s="201"/>
      <c r="M284" s="190"/>
      <c r="N284" s="190"/>
      <c r="O284" s="190"/>
      <c r="P284" s="201"/>
      <c r="Q284" s="201"/>
      <c r="R284" s="201"/>
      <c r="S284" s="201"/>
      <c r="T284" s="201"/>
      <c r="U284" s="190"/>
      <c r="V284" s="201"/>
      <c r="W284" s="190"/>
      <c r="X284" s="201"/>
      <c r="Y284" s="190"/>
      <c r="Z284" s="201"/>
      <c r="AA284" s="190"/>
      <c r="AB284" s="201"/>
      <c r="AC284" s="190"/>
      <c r="AD284" s="190"/>
      <c r="AE284" s="201"/>
      <c r="AF284" s="201"/>
      <c r="AG284" s="201"/>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row>
    <row r="285" spans="1:61" ht="15.75" customHeight="1">
      <c r="A285" s="190"/>
      <c r="B285" s="190"/>
      <c r="C285" s="190"/>
      <c r="D285" s="190"/>
      <c r="E285" s="190"/>
      <c r="F285" s="201"/>
      <c r="G285" s="190"/>
      <c r="H285" s="190"/>
      <c r="I285" s="190"/>
      <c r="J285" s="190"/>
      <c r="K285" s="190"/>
      <c r="L285" s="201"/>
      <c r="M285" s="190"/>
      <c r="N285" s="190"/>
      <c r="O285" s="190"/>
      <c r="P285" s="201"/>
      <c r="Q285" s="201"/>
      <c r="R285" s="201"/>
      <c r="S285" s="201"/>
      <c r="T285" s="201"/>
      <c r="U285" s="190"/>
      <c r="V285" s="201"/>
      <c r="W285" s="190"/>
      <c r="X285" s="201"/>
      <c r="Y285" s="190"/>
      <c r="Z285" s="201"/>
      <c r="AA285" s="190"/>
      <c r="AB285" s="201"/>
      <c r="AC285" s="190"/>
      <c r="AD285" s="190"/>
      <c r="AE285" s="201"/>
      <c r="AF285" s="201"/>
      <c r="AG285" s="201"/>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row>
    <row r="286" spans="1:61" ht="15.75" customHeight="1">
      <c r="A286" s="190"/>
      <c r="B286" s="190"/>
      <c r="C286" s="190"/>
      <c r="D286" s="190"/>
      <c r="E286" s="190"/>
      <c r="F286" s="201"/>
      <c r="G286" s="190"/>
      <c r="H286" s="190"/>
      <c r="I286" s="190"/>
      <c r="J286" s="190"/>
      <c r="K286" s="190"/>
      <c r="L286" s="201"/>
      <c r="M286" s="190"/>
      <c r="N286" s="190"/>
      <c r="O286" s="190"/>
      <c r="P286" s="201"/>
      <c r="Q286" s="201"/>
      <c r="R286" s="201"/>
      <c r="S286" s="201"/>
      <c r="T286" s="201"/>
      <c r="U286" s="190"/>
      <c r="V286" s="201"/>
      <c r="W286" s="190"/>
      <c r="X286" s="201"/>
      <c r="Y286" s="190"/>
      <c r="Z286" s="201"/>
      <c r="AA286" s="190"/>
      <c r="AB286" s="201"/>
      <c r="AC286" s="190"/>
      <c r="AD286" s="190"/>
      <c r="AE286" s="201"/>
      <c r="AF286" s="201"/>
      <c r="AG286" s="201"/>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row>
    <row r="287" spans="1:61" ht="15.75" customHeight="1">
      <c r="A287" s="190"/>
      <c r="B287" s="190"/>
      <c r="C287" s="190"/>
      <c r="D287" s="190"/>
      <c r="E287" s="190"/>
      <c r="F287" s="201"/>
      <c r="G287" s="190"/>
      <c r="H287" s="190"/>
      <c r="I287" s="190"/>
      <c r="J287" s="190"/>
      <c r="K287" s="190"/>
      <c r="L287" s="201"/>
      <c r="M287" s="190"/>
      <c r="N287" s="190"/>
      <c r="O287" s="190"/>
      <c r="P287" s="201"/>
      <c r="Q287" s="201"/>
      <c r="R287" s="201"/>
      <c r="S287" s="201"/>
      <c r="T287" s="201"/>
      <c r="U287" s="190"/>
      <c r="V287" s="201"/>
      <c r="W287" s="190"/>
      <c r="X287" s="201"/>
      <c r="Y287" s="190"/>
      <c r="Z287" s="201"/>
      <c r="AA287" s="190"/>
      <c r="AB287" s="201"/>
      <c r="AC287" s="190"/>
      <c r="AD287" s="190"/>
      <c r="AE287" s="201"/>
      <c r="AF287" s="201"/>
      <c r="AG287" s="201"/>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row>
    <row r="288" spans="1:61" ht="15.75" customHeight="1">
      <c r="A288" s="190"/>
      <c r="B288" s="190"/>
      <c r="C288" s="190"/>
      <c r="D288" s="190"/>
      <c r="E288" s="190"/>
      <c r="F288" s="201"/>
      <c r="G288" s="190"/>
      <c r="H288" s="190"/>
      <c r="I288" s="190"/>
      <c r="J288" s="190"/>
      <c r="K288" s="190"/>
      <c r="L288" s="201"/>
      <c r="M288" s="190"/>
      <c r="N288" s="190"/>
      <c r="O288" s="190"/>
      <c r="P288" s="201"/>
      <c r="Q288" s="201"/>
      <c r="R288" s="201"/>
      <c r="S288" s="201"/>
      <c r="T288" s="201"/>
      <c r="U288" s="190"/>
      <c r="V288" s="201"/>
      <c r="W288" s="190"/>
      <c r="X288" s="201"/>
      <c r="Y288" s="190"/>
      <c r="Z288" s="201"/>
      <c r="AA288" s="190"/>
      <c r="AB288" s="201"/>
      <c r="AC288" s="190"/>
      <c r="AD288" s="190"/>
      <c r="AE288" s="201"/>
      <c r="AF288" s="201"/>
      <c r="AG288" s="201"/>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row>
    <row r="289" spans="1:61" ht="15.75" customHeight="1">
      <c r="A289" s="190"/>
      <c r="B289" s="190"/>
      <c r="C289" s="190"/>
      <c r="D289" s="190"/>
      <c r="E289" s="190"/>
      <c r="F289" s="201"/>
      <c r="G289" s="190"/>
      <c r="H289" s="190"/>
      <c r="I289" s="190"/>
      <c r="J289" s="190"/>
      <c r="K289" s="190"/>
      <c r="L289" s="201"/>
      <c r="M289" s="190"/>
      <c r="N289" s="190"/>
      <c r="O289" s="190"/>
      <c r="P289" s="201"/>
      <c r="Q289" s="201"/>
      <c r="R289" s="201"/>
      <c r="S289" s="201"/>
      <c r="T289" s="201"/>
      <c r="U289" s="190"/>
      <c r="V289" s="201"/>
      <c r="W289" s="190"/>
      <c r="X289" s="201"/>
      <c r="Y289" s="190"/>
      <c r="Z289" s="201"/>
      <c r="AA289" s="190"/>
      <c r="AB289" s="201"/>
      <c r="AC289" s="190"/>
      <c r="AD289" s="190"/>
      <c r="AE289" s="201"/>
      <c r="AF289" s="201"/>
      <c r="AG289" s="201"/>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row>
    <row r="290" spans="1:61" ht="15.75" customHeight="1">
      <c r="A290" s="190"/>
      <c r="B290" s="190"/>
      <c r="C290" s="190"/>
      <c r="D290" s="190"/>
      <c r="E290" s="190"/>
      <c r="F290" s="201"/>
      <c r="G290" s="190"/>
      <c r="H290" s="190"/>
      <c r="I290" s="190"/>
      <c r="J290" s="190"/>
      <c r="K290" s="190"/>
      <c r="L290" s="201"/>
      <c r="M290" s="190"/>
      <c r="N290" s="190"/>
      <c r="O290" s="190"/>
      <c r="P290" s="201"/>
      <c r="Q290" s="201"/>
      <c r="R290" s="201"/>
      <c r="S290" s="201"/>
      <c r="T290" s="201"/>
      <c r="U290" s="190"/>
      <c r="V290" s="201"/>
      <c r="W290" s="190"/>
      <c r="X290" s="201"/>
      <c r="Y290" s="190"/>
      <c r="Z290" s="201"/>
      <c r="AA290" s="190"/>
      <c r="AB290" s="201"/>
      <c r="AC290" s="190"/>
      <c r="AD290" s="190"/>
      <c r="AE290" s="201"/>
      <c r="AF290" s="201"/>
      <c r="AG290" s="201"/>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row>
    <row r="291" spans="1:61" ht="15.75" customHeight="1">
      <c r="A291" s="190"/>
      <c r="B291" s="190"/>
      <c r="C291" s="190"/>
      <c r="D291" s="190"/>
      <c r="E291" s="190"/>
      <c r="F291" s="201"/>
      <c r="G291" s="190"/>
      <c r="H291" s="190"/>
      <c r="I291" s="190"/>
      <c r="J291" s="190"/>
      <c r="K291" s="190"/>
      <c r="L291" s="201"/>
      <c r="M291" s="190"/>
      <c r="N291" s="190"/>
      <c r="O291" s="190"/>
      <c r="P291" s="201"/>
      <c r="Q291" s="201"/>
      <c r="R291" s="201"/>
      <c r="S291" s="201"/>
      <c r="T291" s="201"/>
      <c r="U291" s="190"/>
      <c r="V291" s="201"/>
      <c r="W291" s="190"/>
      <c r="X291" s="201"/>
      <c r="Y291" s="190"/>
      <c r="Z291" s="201"/>
      <c r="AA291" s="190"/>
      <c r="AB291" s="201"/>
      <c r="AC291" s="190"/>
      <c r="AD291" s="190"/>
      <c r="AE291" s="201"/>
      <c r="AF291" s="201"/>
      <c r="AG291" s="201"/>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row>
    <row r="292" spans="1:61" ht="15.75" customHeight="1">
      <c r="A292" s="190"/>
      <c r="B292" s="190"/>
      <c r="C292" s="190"/>
      <c r="D292" s="190"/>
      <c r="E292" s="190"/>
      <c r="F292" s="201"/>
      <c r="G292" s="190"/>
      <c r="H292" s="190"/>
      <c r="I292" s="190"/>
      <c r="J292" s="190"/>
      <c r="K292" s="190"/>
      <c r="L292" s="201"/>
      <c r="M292" s="190"/>
      <c r="N292" s="190"/>
      <c r="O292" s="190"/>
      <c r="P292" s="201"/>
      <c r="Q292" s="201"/>
      <c r="R292" s="201"/>
      <c r="S292" s="201"/>
      <c r="T292" s="201"/>
      <c r="U292" s="190"/>
      <c r="V292" s="201"/>
      <c r="W292" s="190"/>
      <c r="X292" s="201"/>
      <c r="Y292" s="190"/>
      <c r="Z292" s="201"/>
      <c r="AA292" s="190"/>
      <c r="AB292" s="201"/>
      <c r="AC292" s="190"/>
      <c r="AD292" s="190"/>
      <c r="AE292" s="201"/>
      <c r="AF292" s="201"/>
      <c r="AG292" s="201"/>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row>
    <row r="293" spans="1:61" ht="15.75" customHeight="1">
      <c r="A293" s="190"/>
      <c r="B293" s="190"/>
      <c r="C293" s="190"/>
      <c r="D293" s="190"/>
      <c r="E293" s="190"/>
      <c r="F293" s="201"/>
      <c r="G293" s="190"/>
      <c r="H293" s="190"/>
      <c r="I293" s="190"/>
      <c r="J293" s="190"/>
      <c r="K293" s="190"/>
      <c r="L293" s="201"/>
      <c r="M293" s="190"/>
      <c r="N293" s="190"/>
      <c r="O293" s="190"/>
      <c r="P293" s="201"/>
      <c r="Q293" s="201"/>
      <c r="R293" s="201"/>
      <c r="S293" s="201"/>
      <c r="T293" s="201"/>
      <c r="U293" s="190"/>
      <c r="V293" s="201"/>
      <c r="W293" s="190"/>
      <c r="X293" s="201"/>
      <c r="Y293" s="190"/>
      <c r="Z293" s="201"/>
      <c r="AA293" s="190"/>
      <c r="AB293" s="201"/>
      <c r="AC293" s="190"/>
      <c r="AD293" s="190"/>
      <c r="AE293" s="201"/>
      <c r="AF293" s="201"/>
      <c r="AG293" s="201"/>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row>
    <row r="294" spans="1:61" ht="15.75" customHeight="1">
      <c r="A294" s="190"/>
      <c r="B294" s="190"/>
      <c r="C294" s="190"/>
      <c r="D294" s="190"/>
      <c r="E294" s="190"/>
      <c r="F294" s="201"/>
      <c r="G294" s="190"/>
      <c r="H294" s="190"/>
      <c r="I294" s="190"/>
      <c r="J294" s="190"/>
      <c r="K294" s="190"/>
      <c r="L294" s="201"/>
      <c r="M294" s="190"/>
      <c r="N294" s="190"/>
      <c r="O294" s="190"/>
      <c r="P294" s="201"/>
      <c r="Q294" s="201"/>
      <c r="R294" s="201"/>
      <c r="S294" s="201"/>
      <c r="T294" s="201"/>
      <c r="U294" s="190"/>
      <c r="V294" s="201"/>
      <c r="W294" s="190"/>
      <c r="X294" s="201"/>
      <c r="Y294" s="190"/>
      <c r="Z294" s="201"/>
      <c r="AA294" s="190"/>
      <c r="AB294" s="201"/>
      <c r="AC294" s="190"/>
      <c r="AD294" s="190"/>
      <c r="AE294" s="201"/>
      <c r="AF294" s="201"/>
      <c r="AG294" s="201"/>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row>
    <row r="295" spans="1:61" ht="15.75" customHeight="1">
      <c r="A295" s="190"/>
      <c r="B295" s="190"/>
      <c r="C295" s="190"/>
      <c r="D295" s="190"/>
      <c r="E295" s="190"/>
      <c r="F295" s="201"/>
      <c r="G295" s="190"/>
      <c r="H295" s="190"/>
      <c r="I295" s="190"/>
      <c r="J295" s="190"/>
      <c r="K295" s="190"/>
      <c r="L295" s="201"/>
      <c r="M295" s="190"/>
      <c r="N295" s="190"/>
      <c r="O295" s="190"/>
      <c r="P295" s="201"/>
      <c r="Q295" s="201"/>
      <c r="R295" s="201"/>
      <c r="S295" s="201"/>
      <c r="T295" s="201"/>
      <c r="U295" s="190"/>
      <c r="V295" s="201"/>
      <c r="W295" s="190"/>
      <c r="X295" s="201"/>
      <c r="Y295" s="190"/>
      <c r="Z295" s="201"/>
      <c r="AA295" s="190"/>
      <c r="AB295" s="201"/>
      <c r="AC295" s="190"/>
      <c r="AD295" s="190"/>
      <c r="AE295" s="201"/>
      <c r="AF295" s="201"/>
      <c r="AG295" s="201"/>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row>
    <row r="296" spans="1:61" ht="15.75" customHeight="1">
      <c r="A296" s="190"/>
      <c r="B296" s="190"/>
      <c r="C296" s="190"/>
      <c r="D296" s="190"/>
      <c r="E296" s="190"/>
      <c r="F296" s="201"/>
      <c r="G296" s="190"/>
      <c r="H296" s="190"/>
      <c r="I296" s="190"/>
      <c r="J296" s="190"/>
      <c r="K296" s="190"/>
      <c r="L296" s="201"/>
      <c r="M296" s="190"/>
      <c r="N296" s="190"/>
      <c r="O296" s="190"/>
      <c r="P296" s="201"/>
      <c r="Q296" s="201"/>
      <c r="R296" s="201"/>
      <c r="S296" s="201"/>
      <c r="T296" s="201"/>
      <c r="U296" s="190"/>
      <c r="V296" s="201"/>
      <c r="W296" s="190"/>
      <c r="X296" s="201"/>
      <c r="Y296" s="190"/>
      <c r="Z296" s="201"/>
      <c r="AA296" s="190"/>
      <c r="AB296" s="201"/>
      <c r="AC296" s="190"/>
      <c r="AD296" s="190"/>
      <c r="AE296" s="201"/>
      <c r="AF296" s="201"/>
      <c r="AG296" s="201"/>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row>
    <row r="297" spans="1:61" ht="15.75" customHeight="1">
      <c r="A297" s="190"/>
      <c r="B297" s="190"/>
      <c r="C297" s="190"/>
      <c r="D297" s="190"/>
      <c r="E297" s="190"/>
      <c r="F297" s="201"/>
      <c r="G297" s="190"/>
      <c r="H297" s="190"/>
      <c r="I297" s="190"/>
      <c r="J297" s="190"/>
      <c r="K297" s="190"/>
      <c r="L297" s="201"/>
      <c r="M297" s="190"/>
      <c r="N297" s="190"/>
      <c r="O297" s="190"/>
      <c r="P297" s="201"/>
      <c r="Q297" s="201"/>
      <c r="R297" s="201"/>
      <c r="S297" s="201"/>
      <c r="T297" s="201"/>
      <c r="U297" s="190"/>
      <c r="V297" s="201"/>
      <c r="W297" s="190"/>
      <c r="X297" s="201"/>
      <c r="Y297" s="190"/>
      <c r="Z297" s="201"/>
      <c r="AA297" s="190"/>
      <c r="AB297" s="201"/>
      <c r="AC297" s="190"/>
      <c r="AD297" s="190"/>
      <c r="AE297" s="201"/>
      <c r="AF297" s="201"/>
      <c r="AG297" s="201"/>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row>
    <row r="298" spans="1:61" ht="15.75" customHeight="1">
      <c r="A298" s="190"/>
      <c r="B298" s="190"/>
      <c r="C298" s="190"/>
      <c r="D298" s="190"/>
      <c r="E298" s="190"/>
      <c r="F298" s="201"/>
      <c r="G298" s="190"/>
      <c r="H298" s="190"/>
      <c r="I298" s="190"/>
      <c r="J298" s="190"/>
      <c r="K298" s="190"/>
      <c r="L298" s="201"/>
      <c r="M298" s="190"/>
      <c r="N298" s="190"/>
      <c r="O298" s="190"/>
      <c r="P298" s="201"/>
      <c r="Q298" s="201"/>
      <c r="R298" s="201"/>
      <c r="S298" s="201"/>
      <c r="T298" s="201"/>
      <c r="U298" s="190"/>
      <c r="V298" s="201"/>
      <c r="W298" s="190"/>
      <c r="X298" s="201"/>
      <c r="Y298" s="190"/>
      <c r="Z298" s="201"/>
      <c r="AA298" s="190"/>
      <c r="AB298" s="201"/>
      <c r="AC298" s="190"/>
      <c r="AD298" s="190"/>
      <c r="AE298" s="201"/>
      <c r="AF298" s="201"/>
      <c r="AG298" s="201"/>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row>
    <row r="299" spans="1:61" ht="15.75" customHeight="1">
      <c r="A299" s="190"/>
      <c r="B299" s="190"/>
      <c r="C299" s="190"/>
      <c r="D299" s="190"/>
      <c r="E299" s="190"/>
      <c r="F299" s="201"/>
      <c r="G299" s="190"/>
      <c r="H299" s="190"/>
      <c r="I299" s="190"/>
      <c r="J299" s="190"/>
      <c r="K299" s="190"/>
      <c r="L299" s="201"/>
      <c r="M299" s="190"/>
      <c r="N299" s="190"/>
      <c r="O299" s="190"/>
      <c r="P299" s="201"/>
      <c r="Q299" s="201"/>
      <c r="R299" s="201"/>
      <c r="S299" s="201"/>
      <c r="T299" s="201"/>
      <c r="U299" s="190"/>
      <c r="V299" s="201"/>
      <c r="W299" s="190"/>
      <c r="X299" s="201"/>
      <c r="Y299" s="190"/>
      <c r="Z299" s="201"/>
      <c r="AA299" s="190"/>
      <c r="AB299" s="201"/>
      <c r="AC299" s="190"/>
      <c r="AD299" s="190"/>
      <c r="AE299" s="201"/>
      <c r="AF299" s="201"/>
      <c r="AG299" s="201"/>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row>
    <row r="300" spans="1:61" ht="15.75" customHeight="1">
      <c r="A300" s="190"/>
      <c r="B300" s="190"/>
      <c r="C300" s="190"/>
      <c r="D300" s="190"/>
      <c r="E300" s="190"/>
      <c r="F300" s="201"/>
      <c r="G300" s="190"/>
      <c r="H300" s="190"/>
      <c r="I300" s="190"/>
      <c r="J300" s="190"/>
      <c r="K300" s="190"/>
      <c r="L300" s="201"/>
      <c r="M300" s="190"/>
      <c r="N300" s="190"/>
      <c r="O300" s="190"/>
      <c r="P300" s="201"/>
      <c r="Q300" s="201"/>
      <c r="R300" s="201"/>
      <c r="S300" s="201"/>
      <c r="T300" s="201"/>
      <c r="U300" s="190"/>
      <c r="V300" s="201"/>
      <c r="W300" s="190"/>
      <c r="X300" s="201"/>
      <c r="Y300" s="190"/>
      <c r="Z300" s="201"/>
      <c r="AA300" s="190"/>
      <c r="AB300" s="201"/>
      <c r="AC300" s="190"/>
      <c r="AD300" s="190"/>
      <c r="AE300" s="201"/>
      <c r="AF300" s="201"/>
      <c r="AG300" s="201"/>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row>
    <row r="301" spans="1:61" ht="15.75" customHeight="1">
      <c r="A301" s="190"/>
      <c r="B301" s="190"/>
      <c r="C301" s="190"/>
      <c r="D301" s="190"/>
      <c r="E301" s="190"/>
      <c r="F301" s="201"/>
      <c r="G301" s="190"/>
      <c r="H301" s="190"/>
      <c r="I301" s="190"/>
      <c r="J301" s="190"/>
      <c r="K301" s="190"/>
      <c r="L301" s="201"/>
      <c r="M301" s="190"/>
      <c r="N301" s="190"/>
      <c r="O301" s="190"/>
      <c r="P301" s="201"/>
      <c r="Q301" s="201"/>
      <c r="R301" s="201"/>
      <c r="S301" s="201"/>
      <c r="T301" s="201"/>
      <c r="U301" s="190"/>
      <c r="V301" s="201"/>
      <c r="W301" s="190"/>
      <c r="X301" s="201"/>
      <c r="Y301" s="190"/>
      <c r="Z301" s="201"/>
      <c r="AA301" s="190"/>
      <c r="AB301" s="201"/>
      <c r="AC301" s="190"/>
      <c r="AD301" s="190"/>
      <c r="AE301" s="201"/>
      <c r="AF301" s="201"/>
      <c r="AG301" s="201"/>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row>
    <row r="302" spans="1:61" ht="15.75" customHeight="1">
      <c r="A302" s="190"/>
      <c r="B302" s="190"/>
      <c r="C302" s="190"/>
      <c r="D302" s="190"/>
      <c r="E302" s="190"/>
      <c r="F302" s="201"/>
      <c r="G302" s="190"/>
      <c r="H302" s="190"/>
      <c r="I302" s="190"/>
      <c r="J302" s="190"/>
      <c r="K302" s="190"/>
      <c r="L302" s="201"/>
      <c r="M302" s="190"/>
      <c r="N302" s="190"/>
      <c r="O302" s="190"/>
      <c r="P302" s="201"/>
      <c r="Q302" s="201"/>
      <c r="R302" s="201"/>
      <c r="S302" s="201"/>
      <c r="T302" s="201"/>
      <c r="U302" s="190"/>
      <c r="V302" s="201"/>
      <c r="W302" s="190"/>
      <c r="X302" s="201"/>
      <c r="Y302" s="190"/>
      <c r="Z302" s="201"/>
      <c r="AA302" s="190"/>
      <c r="AB302" s="201"/>
      <c r="AC302" s="190"/>
      <c r="AD302" s="190"/>
      <c r="AE302" s="201"/>
      <c r="AF302" s="201"/>
      <c r="AG302" s="201"/>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row>
    <row r="303" spans="1:61" ht="15.75" customHeight="1">
      <c r="A303" s="190"/>
      <c r="B303" s="190"/>
      <c r="C303" s="190"/>
      <c r="D303" s="190"/>
      <c r="E303" s="190"/>
      <c r="F303" s="201"/>
      <c r="G303" s="190"/>
      <c r="H303" s="190"/>
      <c r="I303" s="190"/>
      <c r="J303" s="190"/>
      <c r="K303" s="190"/>
      <c r="L303" s="201"/>
      <c r="M303" s="190"/>
      <c r="N303" s="190"/>
      <c r="O303" s="190"/>
      <c r="P303" s="201"/>
      <c r="Q303" s="201"/>
      <c r="R303" s="201"/>
      <c r="S303" s="201"/>
      <c r="T303" s="201"/>
      <c r="U303" s="190"/>
      <c r="V303" s="201"/>
      <c r="W303" s="190"/>
      <c r="X303" s="201"/>
      <c r="Y303" s="190"/>
      <c r="Z303" s="201"/>
      <c r="AA303" s="190"/>
      <c r="AB303" s="201"/>
      <c r="AC303" s="190"/>
      <c r="AD303" s="190"/>
      <c r="AE303" s="201"/>
      <c r="AF303" s="201"/>
      <c r="AG303" s="201"/>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row>
    <row r="304" spans="1:61" ht="15.75" customHeight="1">
      <c r="A304" s="190"/>
      <c r="B304" s="190"/>
      <c r="C304" s="190"/>
      <c r="D304" s="190"/>
      <c r="E304" s="190"/>
      <c r="F304" s="201"/>
      <c r="G304" s="190"/>
      <c r="H304" s="190"/>
      <c r="I304" s="190"/>
      <c r="J304" s="190"/>
      <c r="K304" s="190"/>
      <c r="L304" s="201"/>
      <c r="M304" s="190"/>
      <c r="N304" s="190"/>
      <c r="O304" s="190"/>
      <c r="P304" s="201"/>
      <c r="Q304" s="201"/>
      <c r="R304" s="201"/>
      <c r="S304" s="201"/>
      <c r="T304" s="201"/>
      <c r="U304" s="190"/>
      <c r="V304" s="201"/>
      <c r="W304" s="190"/>
      <c r="X304" s="201"/>
      <c r="Y304" s="190"/>
      <c r="Z304" s="201"/>
      <c r="AA304" s="190"/>
      <c r="AB304" s="201"/>
      <c r="AC304" s="190"/>
      <c r="AD304" s="190"/>
      <c r="AE304" s="201"/>
      <c r="AF304" s="201"/>
      <c r="AG304" s="201"/>
      <c r="AH304" s="190"/>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row>
    <row r="305" spans="1:61" ht="15.75" customHeight="1">
      <c r="A305" s="190"/>
      <c r="B305" s="190"/>
      <c r="C305" s="190"/>
      <c r="D305" s="190"/>
      <c r="E305" s="190"/>
      <c r="F305" s="201"/>
      <c r="G305" s="190"/>
      <c r="H305" s="190"/>
      <c r="I305" s="190"/>
      <c r="J305" s="190"/>
      <c r="K305" s="190"/>
      <c r="L305" s="201"/>
      <c r="M305" s="190"/>
      <c r="N305" s="190"/>
      <c r="O305" s="190"/>
      <c r="P305" s="201"/>
      <c r="Q305" s="201"/>
      <c r="R305" s="201"/>
      <c r="S305" s="201"/>
      <c r="T305" s="201"/>
      <c r="U305" s="190"/>
      <c r="V305" s="201"/>
      <c r="W305" s="190"/>
      <c r="X305" s="201"/>
      <c r="Y305" s="190"/>
      <c r="Z305" s="201"/>
      <c r="AA305" s="190"/>
      <c r="AB305" s="201"/>
      <c r="AC305" s="190"/>
      <c r="AD305" s="190"/>
      <c r="AE305" s="201"/>
      <c r="AF305" s="201"/>
      <c r="AG305" s="201"/>
      <c r="AH305" s="190"/>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row>
    <row r="306" spans="1:61" ht="15.75" customHeight="1">
      <c r="A306" s="190"/>
      <c r="B306" s="190"/>
      <c r="C306" s="190"/>
      <c r="D306" s="190"/>
      <c r="E306" s="190"/>
      <c r="F306" s="201"/>
      <c r="G306" s="190"/>
      <c r="H306" s="190"/>
      <c r="I306" s="190"/>
      <c r="J306" s="190"/>
      <c r="K306" s="190"/>
      <c r="L306" s="201"/>
      <c r="M306" s="190"/>
      <c r="N306" s="190"/>
      <c r="O306" s="190"/>
      <c r="P306" s="201"/>
      <c r="Q306" s="201"/>
      <c r="R306" s="201"/>
      <c r="S306" s="201"/>
      <c r="T306" s="201"/>
      <c r="U306" s="190"/>
      <c r="V306" s="201"/>
      <c r="W306" s="190"/>
      <c r="X306" s="201"/>
      <c r="Y306" s="190"/>
      <c r="Z306" s="201"/>
      <c r="AA306" s="190"/>
      <c r="AB306" s="201"/>
      <c r="AC306" s="190"/>
      <c r="AD306" s="190"/>
      <c r="AE306" s="201"/>
      <c r="AF306" s="201"/>
      <c r="AG306" s="201"/>
      <c r="AH306" s="190"/>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row>
    <row r="307" spans="1:61" ht="15.75" customHeight="1">
      <c r="A307" s="190"/>
      <c r="B307" s="190"/>
      <c r="C307" s="190"/>
      <c r="D307" s="190"/>
      <c r="E307" s="190"/>
      <c r="F307" s="201"/>
      <c r="G307" s="190"/>
      <c r="H307" s="190"/>
      <c r="I307" s="190"/>
      <c r="J307" s="190"/>
      <c r="K307" s="190"/>
      <c r="L307" s="201"/>
      <c r="M307" s="190"/>
      <c r="N307" s="190"/>
      <c r="O307" s="190"/>
      <c r="P307" s="201"/>
      <c r="Q307" s="201"/>
      <c r="R307" s="201"/>
      <c r="S307" s="201"/>
      <c r="T307" s="201"/>
      <c r="U307" s="190"/>
      <c r="V307" s="201"/>
      <c r="W307" s="190"/>
      <c r="X307" s="201"/>
      <c r="Y307" s="190"/>
      <c r="Z307" s="201"/>
      <c r="AA307" s="190"/>
      <c r="AB307" s="201"/>
      <c r="AC307" s="190"/>
      <c r="AD307" s="190"/>
      <c r="AE307" s="201"/>
      <c r="AF307" s="201"/>
      <c r="AG307" s="201"/>
      <c r="AH307" s="190"/>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row>
    <row r="308" spans="1:61" ht="15.75" customHeight="1">
      <c r="A308" s="190"/>
      <c r="B308" s="190"/>
      <c r="C308" s="190"/>
      <c r="D308" s="190"/>
      <c r="E308" s="190"/>
      <c r="F308" s="201"/>
      <c r="G308" s="190"/>
      <c r="H308" s="190"/>
      <c r="I308" s="190"/>
      <c r="J308" s="190"/>
      <c r="K308" s="190"/>
      <c r="L308" s="201"/>
      <c r="M308" s="190"/>
      <c r="N308" s="190"/>
      <c r="O308" s="190"/>
      <c r="P308" s="201"/>
      <c r="Q308" s="201"/>
      <c r="R308" s="201"/>
      <c r="S308" s="201"/>
      <c r="T308" s="201"/>
      <c r="U308" s="190"/>
      <c r="V308" s="201"/>
      <c r="W308" s="190"/>
      <c r="X308" s="201"/>
      <c r="Y308" s="190"/>
      <c r="Z308" s="201"/>
      <c r="AA308" s="190"/>
      <c r="AB308" s="201"/>
      <c r="AC308" s="190"/>
      <c r="AD308" s="190"/>
      <c r="AE308" s="201"/>
      <c r="AF308" s="201"/>
      <c r="AG308" s="201"/>
      <c r="AH308" s="190"/>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row>
    <row r="309" spans="1:61" ht="15.75" customHeight="1">
      <c r="A309" s="190"/>
      <c r="B309" s="190"/>
      <c r="C309" s="190"/>
      <c r="D309" s="190"/>
      <c r="E309" s="190"/>
      <c r="F309" s="201"/>
      <c r="G309" s="190"/>
      <c r="H309" s="190"/>
      <c r="I309" s="190"/>
      <c r="J309" s="190"/>
      <c r="K309" s="190"/>
      <c r="L309" s="201"/>
      <c r="M309" s="190"/>
      <c r="N309" s="190"/>
      <c r="O309" s="190"/>
      <c r="P309" s="201"/>
      <c r="Q309" s="201"/>
      <c r="R309" s="201"/>
      <c r="S309" s="201"/>
      <c r="T309" s="201"/>
      <c r="U309" s="190"/>
      <c r="V309" s="201"/>
      <c r="W309" s="190"/>
      <c r="X309" s="201"/>
      <c r="Y309" s="190"/>
      <c r="Z309" s="201"/>
      <c r="AA309" s="190"/>
      <c r="AB309" s="201"/>
      <c r="AC309" s="190"/>
      <c r="AD309" s="190"/>
      <c r="AE309" s="201"/>
      <c r="AF309" s="201"/>
      <c r="AG309" s="201"/>
      <c r="AH309" s="190"/>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row>
    <row r="310" spans="1:61" ht="15.75" customHeight="1">
      <c r="A310" s="190"/>
      <c r="B310" s="190"/>
      <c r="C310" s="190"/>
      <c r="D310" s="190"/>
      <c r="E310" s="190"/>
      <c r="F310" s="201"/>
      <c r="G310" s="190"/>
      <c r="H310" s="190"/>
      <c r="I310" s="190"/>
      <c r="J310" s="190"/>
      <c r="K310" s="190"/>
      <c r="L310" s="201"/>
      <c r="M310" s="190"/>
      <c r="N310" s="190"/>
      <c r="O310" s="190"/>
      <c r="P310" s="201"/>
      <c r="Q310" s="201"/>
      <c r="R310" s="201"/>
      <c r="S310" s="201"/>
      <c r="T310" s="201"/>
      <c r="U310" s="190"/>
      <c r="V310" s="201"/>
      <c r="W310" s="190"/>
      <c r="X310" s="201"/>
      <c r="Y310" s="190"/>
      <c r="Z310" s="201"/>
      <c r="AA310" s="190"/>
      <c r="AB310" s="201"/>
      <c r="AC310" s="190"/>
      <c r="AD310" s="190"/>
      <c r="AE310" s="201"/>
      <c r="AF310" s="201"/>
      <c r="AG310" s="201"/>
      <c r="AH310" s="190"/>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row>
    <row r="311" spans="1:61" ht="15.75" customHeight="1">
      <c r="A311" s="190"/>
      <c r="B311" s="190"/>
      <c r="C311" s="190"/>
      <c r="D311" s="190"/>
      <c r="E311" s="190"/>
      <c r="F311" s="201"/>
      <c r="G311" s="190"/>
      <c r="H311" s="190"/>
      <c r="I311" s="190"/>
      <c r="J311" s="190"/>
      <c r="K311" s="190"/>
      <c r="L311" s="201"/>
      <c r="M311" s="190"/>
      <c r="N311" s="190"/>
      <c r="O311" s="190"/>
      <c r="P311" s="201"/>
      <c r="Q311" s="201"/>
      <c r="R311" s="201"/>
      <c r="S311" s="201"/>
      <c r="T311" s="201"/>
      <c r="U311" s="190"/>
      <c r="V311" s="201"/>
      <c r="W311" s="190"/>
      <c r="X311" s="201"/>
      <c r="Y311" s="190"/>
      <c r="Z311" s="201"/>
      <c r="AA311" s="190"/>
      <c r="AB311" s="201"/>
      <c r="AC311" s="190"/>
      <c r="AD311" s="190"/>
      <c r="AE311" s="201"/>
      <c r="AF311" s="201"/>
      <c r="AG311" s="201"/>
      <c r="AH311" s="190"/>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row>
    <row r="312" spans="1:61" ht="15.75" customHeight="1">
      <c r="A312" s="190"/>
      <c r="B312" s="190"/>
      <c r="C312" s="190"/>
      <c r="D312" s="190"/>
      <c r="E312" s="190"/>
      <c r="F312" s="201"/>
      <c r="G312" s="190"/>
      <c r="H312" s="190"/>
      <c r="I312" s="190"/>
      <c r="J312" s="190"/>
      <c r="K312" s="190"/>
      <c r="L312" s="201"/>
      <c r="M312" s="190"/>
      <c r="N312" s="190"/>
      <c r="O312" s="190"/>
      <c r="P312" s="201"/>
      <c r="Q312" s="201"/>
      <c r="R312" s="201"/>
      <c r="S312" s="201"/>
      <c r="T312" s="201"/>
      <c r="U312" s="190"/>
      <c r="V312" s="201"/>
      <c r="W312" s="190"/>
      <c r="X312" s="201"/>
      <c r="Y312" s="190"/>
      <c r="Z312" s="201"/>
      <c r="AA312" s="190"/>
      <c r="AB312" s="201"/>
      <c r="AC312" s="190"/>
      <c r="AD312" s="190"/>
      <c r="AE312" s="201"/>
      <c r="AF312" s="201"/>
      <c r="AG312" s="201"/>
      <c r="AH312" s="190"/>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row>
    <row r="313" spans="1:61" ht="15.75" customHeight="1">
      <c r="A313" s="190"/>
      <c r="B313" s="190"/>
      <c r="C313" s="190"/>
      <c r="D313" s="190"/>
      <c r="E313" s="190"/>
      <c r="F313" s="201"/>
      <c r="G313" s="190"/>
      <c r="H313" s="190"/>
      <c r="I313" s="190"/>
      <c r="J313" s="190"/>
      <c r="K313" s="190"/>
      <c r="L313" s="201"/>
      <c r="M313" s="190"/>
      <c r="N313" s="190"/>
      <c r="O313" s="190"/>
      <c r="P313" s="201"/>
      <c r="Q313" s="201"/>
      <c r="R313" s="201"/>
      <c r="S313" s="201"/>
      <c r="T313" s="201"/>
      <c r="U313" s="190"/>
      <c r="V313" s="201"/>
      <c r="W313" s="190"/>
      <c r="X313" s="201"/>
      <c r="Y313" s="190"/>
      <c r="Z313" s="201"/>
      <c r="AA313" s="190"/>
      <c r="AB313" s="201"/>
      <c r="AC313" s="190"/>
      <c r="AD313" s="190"/>
      <c r="AE313" s="201"/>
      <c r="AF313" s="201"/>
      <c r="AG313" s="201"/>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row>
    <row r="314" spans="1:61" ht="15.75" customHeight="1">
      <c r="A314" s="190"/>
      <c r="B314" s="190"/>
      <c r="C314" s="190"/>
      <c r="D314" s="190"/>
      <c r="E314" s="190"/>
      <c r="F314" s="201"/>
      <c r="G314" s="190"/>
      <c r="H314" s="190"/>
      <c r="I314" s="190"/>
      <c r="J314" s="190"/>
      <c r="K314" s="190"/>
      <c r="L314" s="201"/>
      <c r="M314" s="190"/>
      <c r="N314" s="190"/>
      <c r="O314" s="190"/>
      <c r="P314" s="201"/>
      <c r="Q314" s="201"/>
      <c r="R314" s="201"/>
      <c r="S314" s="201"/>
      <c r="T314" s="201"/>
      <c r="U314" s="190"/>
      <c r="V314" s="201"/>
      <c r="W314" s="190"/>
      <c r="X314" s="201"/>
      <c r="Y314" s="190"/>
      <c r="Z314" s="201"/>
      <c r="AA314" s="190"/>
      <c r="AB314" s="201"/>
      <c r="AC314" s="190"/>
      <c r="AD314" s="190"/>
      <c r="AE314" s="201"/>
      <c r="AF314" s="201"/>
      <c r="AG314" s="201"/>
      <c r="AH314" s="190"/>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row>
    <row r="315" spans="1:61" ht="15.75" customHeight="1">
      <c r="A315" s="190"/>
      <c r="B315" s="190"/>
      <c r="C315" s="190"/>
      <c r="D315" s="190"/>
      <c r="E315" s="190"/>
      <c r="F315" s="201"/>
      <c r="G315" s="190"/>
      <c r="H315" s="190"/>
      <c r="I315" s="190"/>
      <c r="J315" s="190"/>
      <c r="K315" s="190"/>
      <c r="L315" s="201"/>
      <c r="M315" s="190"/>
      <c r="N315" s="190"/>
      <c r="O315" s="190"/>
      <c r="P315" s="201"/>
      <c r="Q315" s="201"/>
      <c r="R315" s="201"/>
      <c r="S315" s="201"/>
      <c r="T315" s="201"/>
      <c r="U315" s="190"/>
      <c r="V315" s="201"/>
      <c r="W315" s="190"/>
      <c r="X315" s="201"/>
      <c r="Y315" s="190"/>
      <c r="Z315" s="201"/>
      <c r="AA315" s="190"/>
      <c r="AB315" s="201"/>
      <c r="AC315" s="190"/>
      <c r="AD315" s="190"/>
      <c r="AE315" s="201"/>
      <c r="AF315" s="201"/>
      <c r="AG315" s="201"/>
      <c r="AH315" s="190"/>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row>
    <row r="316" spans="1:61" ht="15.75" customHeight="1">
      <c r="A316" s="190"/>
      <c r="B316" s="190"/>
      <c r="C316" s="190"/>
      <c r="D316" s="190"/>
      <c r="E316" s="190"/>
      <c r="F316" s="201"/>
      <c r="G316" s="190"/>
      <c r="H316" s="190"/>
      <c r="I316" s="190"/>
      <c r="J316" s="190"/>
      <c r="K316" s="190"/>
      <c r="L316" s="201"/>
      <c r="M316" s="190"/>
      <c r="N316" s="190"/>
      <c r="O316" s="190"/>
      <c r="P316" s="201"/>
      <c r="Q316" s="201"/>
      <c r="R316" s="201"/>
      <c r="S316" s="201"/>
      <c r="T316" s="201"/>
      <c r="U316" s="190"/>
      <c r="V316" s="201"/>
      <c r="W316" s="190"/>
      <c r="X316" s="201"/>
      <c r="Y316" s="190"/>
      <c r="Z316" s="201"/>
      <c r="AA316" s="190"/>
      <c r="AB316" s="201"/>
      <c r="AC316" s="190"/>
      <c r="AD316" s="190"/>
      <c r="AE316" s="201"/>
      <c r="AF316" s="201"/>
      <c r="AG316" s="201"/>
      <c r="AH316" s="190"/>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row>
    <row r="317" spans="1:61" ht="15.75" customHeight="1">
      <c r="A317" s="190"/>
      <c r="B317" s="190"/>
      <c r="C317" s="190"/>
      <c r="D317" s="190"/>
      <c r="E317" s="190"/>
      <c r="F317" s="201"/>
      <c r="G317" s="190"/>
      <c r="H317" s="190"/>
      <c r="I317" s="190"/>
      <c r="J317" s="190"/>
      <c r="K317" s="190"/>
      <c r="L317" s="201"/>
      <c r="M317" s="190"/>
      <c r="N317" s="190"/>
      <c r="O317" s="190"/>
      <c r="P317" s="201"/>
      <c r="Q317" s="201"/>
      <c r="R317" s="201"/>
      <c r="S317" s="201"/>
      <c r="T317" s="201"/>
      <c r="U317" s="190"/>
      <c r="V317" s="201"/>
      <c r="W317" s="190"/>
      <c r="X317" s="201"/>
      <c r="Y317" s="190"/>
      <c r="Z317" s="201"/>
      <c r="AA317" s="190"/>
      <c r="AB317" s="201"/>
      <c r="AC317" s="190"/>
      <c r="AD317" s="190"/>
      <c r="AE317" s="201"/>
      <c r="AF317" s="201"/>
      <c r="AG317" s="201"/>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row>
    <row r="318" spans="1:61" ht="15.75" customHeight="1">
      <c r="A318" s="190"/>
      <c r="B318" s="190"/>
      <c r="C318" s="190"/>
      <c r="D318" s="190"/>
      <c r="E318" s="190"/>
      <c r="F318" s="201"/>
      <c r="G318" s="190"/>
      <c r="H318" s="190"/>
      <c r="I318" s="190"/>
      <c r="J318" s="190"/>
      <c r="K318" s="190"/>
      <c r="L318" s="201"/>
      <c r="M318" s="190"/>
      <c r="N318" s="190"/>
      <c r="O318" s="190"/>
      <c r="P318" s="201"/>
      <c r="Q318" s="201"/>
      <c r="R318" s="201"/>
      <c r="S318" s="201"/>
      <c r="T318" s="201"/>
      <c r="U318" s="190"/>
      <c r="V318" s="201"/>
      <c r="W318" s="190"/>
      <c r="X318" s="201"/>
      <c r="Y318" s="190"/>
      <c r="Z318" s="201"/>
      <c r="AA318" s="190"/>
      <c r="AB318" s="201"/>
      <c r="AC318" s="190"/>
      <c r="AD318" s="190"/>
      <c r="AE318" s="201"/>
      <c r="AF318" s="201"/>
      <c r="AG318" s="201"/>
      <c r="AH318" s="190"/>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row>
    <row r="319" spans="1:61" ht="15.75" customHeight="1">
      <c r="A319" s="190"/>
      <c r="B319" s="190"/>
      <c r="C319" s="190"/>
      <c r="D319" s="190"/>
      <c r="E319" s="190"/>
      <c r="F319" s="201"/>
      <c r="G319" s="190"/>
      <c r="H319" s="190"/>
      <c r="I319" s="190"/>
      <c r="J319" s="190"/>
      <c r="K319" s="190"/>
      <c r="L319" s="201"/>
      <c r="M319" s="190"/>
      <c r="N319" s="190"/>
      <c r="O319" s="190"/>
      <c r="P319" s="201"/>
      <c r="Q319" s="201"/>
      <c r="R319" s="201"/>
      <c r="S319" s="201"/>
      <c r="T319" s="201"/>
      <c r="U319" s="190"/>
      <c r="V319" s="201"/>
      <c r="W319" s="190"/>
      <c r="X319" s="201"/>
      <c r="Y319" s="190"/>
      <c r="Z319" s="201"/>
      <c r="AA319" s="190"/>
      <c r="AB319" s="201"/>
      <c r="AC319" s="190"/>
      <c r="AD319" s="190"/>
      <c r="AE319" s="201"/>
      <c r="AF319" s="201"/>
      <c r="AG319" s="201"/>
      <c r="AH319" s="190"/>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row>
    <row r="320" spans="1:61" ht="15.75" customHeight="1">
      <c r="A320" s="190"/>
      <c r="B320" s="190"/>
      <c r="C320" s="190"/>
      <c r="D320" s="190"/>
      <c r="E320" s="190"/>
      <c r="F320" s="201"/>
      <c r="G320" s="190"/>
      <c r="H320" s="190"/>
      <c r="I320" s="190"/>
      <c r="J320" s="190"/>
      <c r="K320" s="190"/>
      <c r="L320" s="201"/>
      <c r="M320" s="190"/>
      <c r="N320" s="190"/>
      <c r="O320" s="190"/>
      <c r="P320" s="201"/>
      <c r="Q320" s="201"/>
      <c r="R320" s="201"/>
      <c r="S320" s="201"/>
      <c r="T320" s="201"/>
      <c r="U320" s="190"/>
      <c r="V320" s="201"/>
      <c r="W320" s="190"/>
      <c r="X320" s="201"/>
      <c r="Y320" s="190"/>
      <c r="Z320" s="201"/>
      <c r="AA320" s="190"/>
      <c r="AB320" s="201"/>
      <c r="AC320" s="190"/>
      <c r="AD320" s="190"/>
      <c r="AE320" s="201"/>
      <c r="AF320" s="201"/>
      <c r="AG320" s="201"/>
      <c r="AH320" s="190"/>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row>
    <row r="321" spans="1:61" ht="15.75" customHeight="1">
      <c r="A321" s="190"/>
      <c r="B321" s="190"/>
      <c r="C321" s="190"/>
      <c r="D321" s="190"/>
      <c r="E321" s="190"/>
      <c r="F321" s="201"/>
      <c r="G321" s="190"/>
      <c r="H321" s="190"/>
      <c r="I321" s="190"/>
      <c r="J321" s="190"/>
      <c r="K321" s="190"/>
      <c r="L321" s="201"/>
      <c r="M321" s="190"/>
      <c r="N321" s="190"/>
      <c r="O321" s="190"/>
      <c r="P321" s="201"/>
      <c r="Q321" s="201"/>
      <c r="R321" s="201"/>
      <c r="S321" s="201"/>
      <c r="T321" s="201"/>
      <c r="U321" s="190"/>
      <c r="V321" s="201"/>
      <c r="W321" s="190"/>
      <c r="X321" s="201"/>
      <c r="Y321" s="190"/>
      <c r="Z321" s="201"/>
      <c r="AA321" s="190"/>
      <c r="AB321" s="201"/>
      <c r="AC321" s="190"/>
      <c r="AD321" s="190"/>
      <c r="AE321" s="201"/>
      <c r="AF321" s="201"/>
      <c r="AG321" s="201"/>
      <c r="AH321" s="190"/>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row>
    <row r="322" spans="1:61" ht="15.75" customHeight="1">
      <c r="A322" s="190"/>
      <c r="B322" s="190"/>
      <c r="C322" s="190"/>
      <c r="D322" s="190"/>
      <c r="E322" s="190"/>
      <c r="F322" s="201"/>
      <c r="G322" s="190"/>
      <c r="H322" s="190"/>
      <c r="I322" s="190"/>
      <c r="J322" s="190"/>
      <c r="K322" s="190"/>
      <c r="L322" s="201"/>
      <c r="M322" s="190"/>
      <c r="N322" s="190"/>
      <c r="O322" s="190"/>
      <c r="P322" s="201"/>
      <c r="Q322" s="201"/>
      <c r="R322" s="201"/>
      <c r="S322" s="201"/>
      <c r="T322" s="201"/>
      <c r="U322" s="190"/>
      <c r="V322" s="201"/>
      <c r="W322" s="190"/>
      <c r="X322" s="201"/>
      <c r="Y322" s="190"/>
      <c r="Z322" s="201"/>
      <c r="AA322" s="190"/>
      <c r="AB322" s="201"/>
      <c r="AC322" s="190"/>
      <c r="AD322" s="190"/>
      <c r="AE322" s="201"/>
      <c r="AF322" s="201"/>
      <c r="AG322" s="201"/>
      <c r="AH322" s="190"/>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row>
    <row r="323" spans="1:61" ht="15.75" customHeight="1">
      <c r="A323" s="190"/>
      <c r="B323" s="190"/>
      <c r="C323" s="190"/>
      <c r="D323" s="190"/>
      <c r="E323" s="190"/>
      <c r="F323" s="201"/>
      <c r="G323" s="190"/>
      <c r="H323" s="190"/>
      <c r="I323" s="190"/>
      <c r="J323" s="190"/>
      <c r="K323" s="190"/>
      <c r="L323" s="201"/>
      <c r="M323" s="190"/>
      <c r="N323" s="190"/>
      <c r="O323" s="190"/>
      <c r="P323" s="201"/>
      <c r="Q323" s="201"/>
      <c r="R323" s="201"/>
      <c r="S323" s="201"/>
      <c r="T323" s="201"/>
      <c r="U323" s="190"/>
      <c r="V323" s="201"/>
      <c r="W323" s="190"/>
      <c r="X323" s="201"/>
      <c r="Y323" s="190"/>
      <c r="Z323" s="201"/>
      <c r="AA323" s="190"/>
      <c r="AB323" s="201"/>
      <c r="AC323" s="190"/>
      <c r="AD323" s="190"/>
      <c r="AE323" s="201"/>
      <c r="AF323" s="201"/>
      <c r="AG323" s="201"/>
      <c r="AH323" s="190"/>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row>
    <row r="324" spans="1:61" ht="15.75" customHeight="1">
      <c r="A324" s="190"/>
      <c r="B324" s="190"/>
      <c r="C324" s="190"/>
      <c r="D324" s="190"/>
      <c r="E324" s="190"/>
      <c r="F324" s="201"/>
      <c r="G324" s="190"/>
      <c r="H324" s="190"/>
      <c r="I324" s="190"/>
      <c r="J324" s="190"/>
      <c r="K324" s="190"/>
      <c r="L324" s="201"/>
      <c r="M324" s="190"/>
      <c r="N324" s="190"/>
      <c r="O324" s="190"/>
      <c r="P324" s="201"/>
      <c r="Q324" s="201"/>
      <c r="R324" s="201"/>
      <c r="S324" s="201"/>
      <c r="T324" s="201"/>
      <c r="U324" s="190"/>
      <c r="V324" s="201"/>
      <c r="W324" s="190"/>
      <c r="X324" s="201"/>
      <c r="Y324" s="190"/>
      <c r="Z324" s="201"/>
      <c r="AA324" s="190"/>
      <c r="AB324" s="201"/>
      <c r="AC324" s="190"/>
      <c r="AD324" s="190"/>
      <c r="AE324" s="201"/>
      <c r="AF324" s="201"/>
      <c r="AG324" s="201"/>
      <c r="AH324" s="190"/>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row>
    <row r="325" spans="1:61" ht="15.75" customHeight="1">
      <c r="A325" s="190"/>
      <c r="B325" s="190"/>
      <c r="C325" s="190"/>
      <c r="D325" s="190"/>
      <c r="E325" s="190"/>
      <c r="F325" s="201"/>
      <c r="G325" s="190"/>
      <c r="H325" s="190"/>
      <c r="I325" s="190"/>
      <c r="J325" s="190"/>
      <c r="K325" s="190"/>
      <c r="L325" s="201"/>
      <c r="M325" s="190"/>
      <c r="N325" s="190"/>
      <c r="O325" s="190"/>
      <c r="P325" s="201"/>
      <c r="Q325" s="201"/>
      <c r="R325" s="201"/>
      <c r="S325" s="201"/>
      <c r="T325" s="201"/>
      <c r="U325" s="190"/>
      <c r="V325" s="201"/>
      <c r="W325" s="190"/>
      <c r="X325" s="201"/>
      <c r="Y325" s="190"/>
      <c r="Z325" s="201"/>
      <c r="AA325" s="190"/>
      <c r="AB325" s="201"/>
      <c r="AC325" s="190"/>
      <c r="AD325" s="190"/>
      <c r="AE325" s="201"/>
      <c r="AF325" s="201"/>
      <c r="AG325" s="201"/>
      <c r="AH325" s="190"/>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row>
    <row r="326" spans="1:61" ht="15.75" customHeight="1">
      <c r="A326" s="190"/>
      <c r="B326" s="190"/>
      <c r="C326" s="190"/>
      <c r="D326" s="190"/>
      <c r="E326" s="190"/>
      <c r="F326" s="201"/>
      <c r="G326" s="190"/>
      <c r="H326" s="190"/>
      <c r="I326" s="190"/>
      <c r="J326" s="190"/>
      <c r="K326" s="190"/>
      <c r="L326" s="201"/>
      <c r="M326" s="190"/>
      <c r="N326" s="190"/>
      <c r="O326" s="190"/>
      <c r="P326" s="201"/>
      <c r="Q326" s="201"/>
      <c r="R326" s="201"/>
      <c r="S326" s="201"/>
      <c r="T326" s="201"/>
      <c r="U326" s="190"/>
      <c r="V326" s="201"/>
      <c r="W326" s="190"/>
      <c r="X326" s="201"/>
      <c r="Y326" s="190"/>
      <c r="Z326" s="201"/>
      <c r="AA326" s="190"/>
      <c r="AB326" s="201"/>
      <c r="AC326" s="190"/>
      <c r="AD326" s="190"/>
      <c r="AE326" s="201"/>
      <c r="AF326" s="201"/>
      <c r="AG326" s="201"/>
      <c r="AH326" s="190"/>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row>
    <row r="327" spans="1:61" ht="15.75" customHeight="1">
      <c r="A327" s="190"/>
      <c r="B327" s="190"/>
      <c r="C327" s="190"/>
      <c r="D327" s="190"/>
      <c r="E327" s="190"/>
      <c r="F327" s="201"/>
      <c r="G327" s="190"/>
      <c r="H327" s="190"/>
      <c r="I327" s="190"/>
      <c r="J327" s="190"/>
      <c r="K327" s="190"/>
      <c r="L327" s="201"/>
      <c r="M327" s="190"/>
      <c r="N327" s="190"/>
      <c r="O327" s="190"/>
      <c r="P327" s="201"/>
      <c r="Q327" s="201"/>
      <c r="R327" s="201"/>
      <c r="S327" s="201"/>
      <c r="T327" s="201"/>
      <c r="U327" s="190"/>
      <c r="V327" s="201"/>
      <c r="W327" s="190"/>
      <c r="X327" s="201"/>
      <c r="Y327" s="190"/>
      <c r="Z327" s="201"/>
      <c r="AA327" s="190"/>
      <c r="AB327" s="201"/>
      <c r="AC327" s="190"/>
      <c r="AD327" s="190"/>
      <c r="AE327" s="201"/>
      <c r="AF327" s="201"/>
      <c r="AG327" s="201"/>
      <c r="AH327" s="190"/>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row>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9">
    <mergeCell ref="AD17:AD18"/>
    <mergeCell ref="AE17:AE18"/>
    <mergeCell ref="AC17:AC18"/>
    <mergeCell ref="AF17:AF18"/>
    <mergeCell ref="V17:V18"/>
    <mergeCell ref="Z17:Z18"/>
    <mergeCell ref="V22:V23"/>
    <mergeCell ref="U22:U23"/>
    <mergeCell ref="W17:W18"/>
    <mergeCell ref="X17:X18"/>
    <mergeCell ref="Y22:Y23"/>
    <mergeCell ref="Y17:Y18"/>
    <mergeCell ref="Z22:Z23"/>
    <mergeCell ref="B16:B18"/>
    <mergeCell ref="AM2:AO2"/>
    <mergeCell ref="AM4:AO4"/>
    <mergeCell ref="AM3:AO3"/>
    <mergeCell ref="AN12:AO14"/>
    <mergeCell ref="AL11:AO11"/>
    <mergeCell ref="AL12:AM14"/>
    <mergeCell ref="D1:AL4"/>
    <mergeCell ref="A1:C4"/>
    <mergeCell ref="A5:AO5"/>
    <mergeCell ref="A6:BE6"/>
    <mergeCell ref="A9:D9"/>
    <mergeCell ref="A8:D8"/>
    <mergeCell ref="A7:D7"/>
    <mergeCell ref="E7:AL7"/>
    <mergeCell ref="E9:AL9"/>
    <mergeCell ref="E8:AL8"/>
    <mergeCell ref="AM1:AO1"/>
    <mergeCell ref="K16:K18"/>
    <mergeCell ref="J16:J18"/>
    <mergeCell ref="E11:H14"/>
    <mergeCell ref="H16:H18"/>
    <mergeCell ref="AH16:AH18"/>
    <mergeCell ref="AG17:AG18"/>
    <mergeCell ref="C11:D14"/>
    <mergeCell ref="A11:B14"/>
    <mergeCell ref="I11:L14"/>
    <mergeCell ref="I16:I18"/>
    <mergeCell ref="AH25:AH27"/>
    <mergeCell ref="AI25:AI27"/>
    <mergeCell ref="AH12:AK14"/>
    <mergeCell ref="AK16:AK18"/>
    <mergeCell ref="AJ20:AJ23"/>
    <mergeCell ref="AK20:AK23"/>
    <mergeCell ref="AH20:AH23"/>
    <mergeCell ref="AI20:AI23"/>
    <mergeCell ref="AK25:AK27"/>
    <mergeCell ref="AJ25:AJ27"/>
    <mergeCell ref="M17:M18"/>
    <mergeCell ref="M12:N14"/>
    <mergeCell ref="H20:H23"/>
    <mergeCell ref="E20:E23"/>
    <mergeCell ref="B20:B23"/>
    <mergeCell ref="A20:A23"/>
    <mergeCell ref="F20:F23"/>
    <mergeCell ref="I25:I27"/>
    <mergeCell ref="E16:E18"/>
    <mergeCell ref="A16:A18"/>
    <mergeCell ref="A25:A27"/>
    <mergeCell ref="K20:K23"/>
    <mergeCell ref="J20:J23"/>
    <mergeCell ref="S14:T14"/>
    <mergeCell ref="U14:V14"/>
    <mergeCell ref="P17:P18"/>
    <mergeCell ref="S17:S18"/>
    <mergeCell ref="AA14:AB14"/>
    <mergeCell ref="AA17:AA18"/>
    <mergeCell ref="AB17:AB18"/>
    <mergeCell ref="N17:N18"/>
    <mergeCell ref="O17:O18"/>
    <mergeCell ref="O14:P14"/>
    <mergeCell ref="J25:J27"/>
    <mergeCell ref="L25:L27"/>
    <mergeCell ref="K25:K27"/>
    <mergeCell ref="F25:F27"/>
    <mergeCell ref="E25:E27"/>
    <mergeCell ref="I20:I23"/>
    <mergeCell ref="L20:L23"/>
    <mergeCell ref="H25:H27"/>
    <mergeCell ref="B25:B27"/>
    <mergeCell ref="F16:F18"/>
    <mergeCell ref="L16:L18"/>
    <mergeCell ref="O12:AG13"/>
    <mergeCell ref="M11:AK11"/>
    <mergeCell ref="AC14:AG14"/>
    <mergeCell ref="T17:T18"/>
    <mergeCell ref="N22:N23"/>
    <mergeCell ref="M22:M23"/>
    <mergeCell ref="O22:O23"/>
    <mergeCell ref="AE22:AE23"/>
    <mergeCell ref="AF22:AF23"/>
    <mergeCell ref="AG22:AG23"/>
    <mergeCell ref="W22:W23"/>
    <mergeCell ref="X22:X23"/>
    <mergeCell ref="AC22:AC23"/>
    <mergeCell ref="AB22:AB23"/>
    <mergeCell ref="AA22:AA23"/>
    <mergeCell ref="P22:P23"/>
    <mergeCell ref="AD22:AD23"/>
    <mergeCell ref="T22:T23"/>
    <mergeCell ref="S22:S23"/>
    <mergeCell ref="W14:X14"/>
    <mergeCell ref="Y14:Z14"/>
    <mergeCell ref="U17:U18"/>
    <mergeCell ref="AJ16:AJ18"/>
    <mergeCell ref="AI16:AI18"/>
  </mergeCells>
  <conditionalFormatting sqref="I16 AI16 I20 AI20 I25 AI25">
    <cfRule type="cellIs" dxfId="457" priority="1" operator="equal">
      <formula>"1 - Rara vez"</formula>
    </cfRule>
  </conditionalFormatting>
  <conditionalFormatting sqref="I16 AI16 I20 AI20 I25 AI25">
    <cfRule type="cellIs" dxfId="456" priority="2" operator="equal">
      <formula>"2 - Improbable"</formula>
    </cfRule>
  </conditionalFormatting>
  <conditionalFormatting sqref="I16 AI16 I20 AI20 I25 AI25">
    <cfRule type="cellIs" dxfId="455" priority="3" operator="equal">
      <formula>"3 - Posible"</formula>
    </cfRule>
  </conditionalFormatting>
  <conditionalFormatting sqref="I16 AI16 I20 AI20 I25 AI25">
    <cfRule type="cellIs" dxfId="454" priority="4" operator="equal">
      <formula>"4 - Probable"</formula>
    </cfRule>
  </conditionalFormatting>
  <conditionalFormatting sqref="J16 AI16:AJ16 J20 AI20:AJ20 J25 AI25:AJ25">
    <cfRule type="cellIs" dxfId="453" priority="5" operator="equal">
      <formula>"1 - Insignificante"</formula>
    </cfRule>
  </conditionalFormatting>
  <conditionalFormatting sqref="J16 AI16:AJ16 J20 AI20:AJ20 J25 AI25:AJ25">
    <cfRule type="cellIs" dxfId="452" priority="6" operator="equal">
      <formula>"2 - Menor"</formula>
    </cfRule>
  </conditionalFormatting>
  <conditionalFormatting sqref="J16 AI16:AJ16 J20 AI20:AJ20 J25 AI25:AJ25">
    <cfRule type="cellIs" dxfId="451" priority="7" operator="equal">
      <formula>"3 - Moderado"</formula>
    </cfRule>
  </conditionalFormatting>
  <conditionalFormatting sqref="J16 AI16:AJ16 J20 AI20:AJ20 J25 AI25:AJ25">
    <cfRule type="cellIs" dxfId="450" priority="8" operator="equal">
      <formula>"4 - Mayor"</formula>
    </cfRule>
  </conditionalFormatting>
  <conditionalFormatting sqref="K16 AJ16:AK16 K20 AJ20:AK20 K25 AJ25:AK25">
    <cfRule type="cellIs" dxfId="449" priority="9" operator="equal">
      <formula>"Zona de Riesgo Baja"</formula>
    </cfRule>
  </conditionalFormatting>
  <conditionalFormatting sqref="K16 AJ16:AK16 K20 AJ20:AK20 K25 AJ25:AK25">
    <cfRule type="cellIs" dxfId="448" priority="10" operator="equal">
      <formula>"Zona de Riesgo Moderada"</formula>
    </cfRule>
  </conditionalFormatting>
  <conditionalFormatting sqref="K16:K18 AK16:AK18 K20:K23 AK20:AK23 K25:K27 AK25">
    <cfRule type="containsText" dxfId="447" priority="11" operator="containsText" text="Zona de Riesgo Extrema">
      <formula>NOT(ISERROR(SEARCH(("Zona de Riesgo Extrema"),(K16))))</formula>
    </cfRule>
  </conditionalFormatting>
  <conditionalFormatting sqref="K16:K18 AK16:AK18 K20:K23 AK20:AK23 K25:K27 AK25">
    <cfRule type="containsText" dxfId="446" priority="12" operator="containsText" text="Zona de Riesgo Alta">
      <formula>NOT(ISERROR(SEARCH(("Zona de Riesgo Alta"),(K16))))</formula>
    </cfRule>
  </conditionalFormatting>
  <conditionalFormatting sqref="AI16 AI20 AI25">
    <cfRule type="cellIs" dxfId="445" priority="13" operator="equal">
      <formula>"1 - Rara vez"</formula>
    </cfRule>
  </conditionalFormatting>
  <conditionalFormatting sqref="AI16 AI20 AI25">
    <cfRule type="cellIs" dxfId="444" priority="14" operator="equal">
      <formula>"2 - Improbable"</formula>
    </cfRule>
  </conditionalFormatting>
  <conditionalFormatting sqref="AI16 AI20 AI25">
    <cfRule type="cellIs" dxfId="443" priority="15" operator="equal">
      <formula>"3 - Posible"</formula>
    </cfRule>
  </conditionalFormatting>
  <conditionalFormatting sqref="AI16 AI20 AI25">
    <cfRule type="cellIs" dxfId="442" priority="16" operator="equal">
      <formula>"4 - Probable"</formula>
    </cfRule>
  </conditionalFormatting>
  <conditionalFormatting sqref="AJ16 AJ20 AJ25">
    <cfRule type="cellIs" dxfId="441" priority="17" operator="equal">
      <formula>"1 - Insignificante"</formula>
    </cfRule>
  </conditionalFormatting>
  <conditionalFormatting sqref="AJ16 AJ20 AJ25">
    <cfRule type="cellIs" dxfId="440" priority="18" operator="equal">
      <formula>"2 - Menor"</formula>
    </cfRule>
  </conditionalFormatting>
  <conditionalFormatting sqref="AJ16 AJ20 AJ25">
    <cfRule type="cellIs" dxfId="439" priority="19" operator="equal">
      <formula>"3 - Moderado"</formula>
    </cfRule>
  </conditionalFormatting>
  <conditionalFormatting sqref="AJ16 AJ20 AJ25">
    <cfRule type="cellIs" dxfId="438" priority="20" operator="equal">
      <formula>"4 - Mayor"</formula>
    </cfRule>
  </conditionalFormatting>
  <conditionalFormatting sqref="AK16 AK20 AK25">
    <cfRule type="cellIs" dxfId="437" priority="21" operator="equal">
      <formula>"Zona de Riesgo Baja"</formula>
    </cfRule>
  </conditionalFormatting>
  <conditionalFormatting sqref="AK16 AK20 AK25">
    <cfRule type="cellIs" dxfId="436" priority="22" operator="equal">
      <formula>"Zona de Riesgo Moderada"</formula>
    </cfRule>
  </conditionalFormatting>
  <conditionalFormatting sqref="I16:I18 AI16:AI18 I20:I23 AI20:AI23 I25:I27 AI25:AI27">
    <cfRule type="containsText" dxfId="435" priority="23" operator="containsText" text="5 - Casi seguro">
      <formula>NOT(ISERROR(SEARCH(("5 - Casi seguro"),(I16))))</formula>
    </cfRule>
  </conditionalFormatting>
  <conditionalFormatting sqref="J16:J18 AJ16:AJ18 J20:J23 AJ20:AJ23 J25:J27 AJ25:AJ27">
    <cfRule type="containsText" dxfId="434" priority="24" operator="containsText" text="5 - Catastrófico">
      <formula>NOT(ISERROR(SEARCH(("5 - Catastrófico"),(J16))))</formula>
    </cfRule>
  </conditionalFormatting>
  <dataValidations count="15">
    <dataValidation type="list" allowBlank="1" showInputMessage="1" showErrorMessage="1" prompt=" - " sqref="J16 AJ16 J20 AJ20 J25 AJ25" xr:uid="{00000000-0002-0000-0500-000000000000}">
      <formula1>$G$106:$G$110</formula1>
    </dataValidation>
    <dataValidation type="list" allowBlank="1" showInputMessage="1" showErrorMessage="1" prompt=" - " sqref="N16:N17 N20:N22 N25:N27" xr:uid="{00000000-0002-0000-0500-000001000000}">
      <formula1>$I$105:$I$106</formula1>
    </dataValidation>
    <dataValidation type="list" allowBlank="1" showInputMessage="1" showErrorMessage="1" prompt=" - " sqref="C16:C18 C20:C23 C25:C27" xr:uid="{00000000-0002-0000-0500-000002000000}">
      <formula1>$E$99:$E$116</formula1>
    </dataValidation>
    <dataValidation type="list" allowBlank="1" showInputMessage="1" showErrorMessage="1" prompt=" - " sqref="H16 H20 H25" xr:uid="{00000000-0002-0000-0500-000003000000}">
      <formula1>$C$115:$C$126</formula1>
    </dataValidation>
    <dataValidation type="list" allowBlank="1" showInputMessage="1" showErrorMessage="1" prompt=" - " sqref="AB16:AB17 AB20:AB22 AB25:AB27" xr:uid="{00000000-0002-0000-0500-000004000000}">
      <formula1>$I$111:$I$113</formula1>
    </dataValidation>
    <dataValidation type="list" allowBlank="1" showInputMessage="1" showErrorMessage="1" prompt=" - " sqref="L16 L20 L25" xr:uid="{00000000-0002-0000-0500-000005000000}">
      <formula1>$E$119:$E$121</formula1>
    </dataValidation>
    <dataValidation type="list" allowBlank="1" showInputMessage="1" showErrorMessage="1" prompt=" - " sqref="K16 AK16 K20 AK20 K25 AK25" xr:uid="{00000000-0002-0000-0500-000006000000}">
      <formula1>$I$99:$I$102</formula1>
    </dataValidation>
    <dataValidation type="list" allowBlank="1" showInputMessage="1" showErrorMessage="1" prompt=" - " sqref="P16:P17 P20:P22 P25:P27" xr:uid="{00000000-0002-0000-0500-000007000000}">
      <formula1>$J$109:$J$110</formula1>
    </dataValidation>
    <dataValidation type="list" allowBlank="1" showInputMessage="1" showErrorMessage="1" prompt=" - " sqref="AH16 AD16:AD17 AF16:AF17 AH20 AD20:AD22 AF20:AF22 AH25 AD25:AD27 AF25:AF27" xr:uid="{00000000-0002-0000-0500-000008000000}">
      <formula1>$G$119:$G$121</formula1>
    </dataValidation>
    <dataValidation type="list" allowBlank="1" showInputMessage="1" showErrorMessage="1" prompt=" - " sqref="I16 AI16 I20 AI20 I25 AI25" xr:uid="{00000000-0002-0000-0500-000009000000}">
      <formula1>$G$99:$G$103</formula1>
    </dataValidation>
    <dataValidation type="list" allowBlank="1" showInputMessage="1" showErrorMessage="1" prompt=" - " sqref="A16 A20 A25" xr:uid="{00000000-0002-0000-0500-00000A000000}">
      <formula1>$C$99:$C$112</formula1>
    </dataValidation>
    <dataValidation type="list" allowBlank="1" showInputMessage="1" showErrorMessage="1" prompt=" - " sqref="R16:R18 R20:R23 R25:R27" xr:uid="{00000000-0002-0000-0500-00000B000000}">
      <formula1>$N$115:$N$116</formula1>
    </dataValidation>
    <dataValidation type="list" allowBlank="1" showInputMessage="1" showErrorMessage="1" prompt=" - " sqref="AE16:AE17 AE20:AE22 AE25:AE27" xr:uid="{00000000-0002-0000-0500-00000C000000}">
      <formula1>$I$116:$I$118</formula1>
    </dataValidation>
    <dataValidation type="list" allowBlank="1" showInputMessage="1" showErrorMessage="1" prompt=" - " sqref="AG16:AG17 AG20:AG22 AG25:AG27" xr:uid="{00000000-0002-0000-0500-00000D000000}">
      <formula1>$I$121:$I$122</formula1>
    </dataValidation>
    <dataValidation type="list" allowBlank="1" showInputMessage="1" showErrorMessage="1" prompt=" - " sqref="T16:T17 V16:V17 X16:X17 Z16:Z17 T20:T22 V20:V22 X20:X22 Z20:Z22 T25:T27 V25:V27 X25:X27 Z25:Z27" xr:uid="{00000000-0002-0000-0500-00000E000000}">
      <formula1>$I$109:$I$110</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sheetPr>
  <dimension ref="A1:BY1000"/>
  <sheetViews>
    <sheetView topLeftCell="AI1" zoomScaleNormal="100" workbookViewId="0">
      <selection activeCell="AQ5" sqref="AQ5"/>
    </sheetView>
  </sheetViews>
  <sheetFormatPr baseColWidth="10" defaultColWidth="14.42578125" defaultRowHeight="15" customHeight="1"/>
  <cols>
    <col min="1" max="1" width="13.28515625" customWidth="1"/>
    <col min="2" max="2" width="9" customWidth="1"/>
    <col min="3" max="3" width="24" customWidth="1"/>
    <col min="4" max="4" width="28.85546875" customWidth="1"/>
    <col min="5" max="5" width="17.5703125" customWidth="1"/>
    <col min="6" max="6" width="27.85546875" customWidth="1"/>
    <col min="7" max="7" width="22.85546875" customWidth="1"/>
    <col min="8" max="8" width="18.42578125" customWidth="1"/>
    <col min="9" max="9" width="18.28515625" customWidth="1"/>
    <col min="10" max="10" width="17.140625" customWidth="1"/>
    <col min="11" max="11" width="12.7109375" customWidth="1"/>
    <col min="12" max="13" width="15.140625" customWidth="1"/>
    <col min="14" max="14" width="14" customWidth="1"/>
    <col min="15" max="15" width="14.5703125" customWidth="1"/>
    <col min="16" max="16" width="21" customWidth="1"/>
    <col min="17" max="17" width="12.7109375" customWidth="1"/>
    <col min="18" max="18" width="16.28515625" customWidth="1"/>
    <col min="19" max="19" width="14.42578125" customWidth="1"/>
    <col min="20" max="20" width="13.28515625" customWidth="1"/>
    <col min="21" max="26" width="12.7109375" customWidth="1"/>
    <col min="27" max="27" width="15.140625" customWidth="1"/>
    <col min="28" max="28" width="18.42578125" customWidth="1"/>
    <col min="29" max="29" width="18.7109375" customWidth="1"/>
    <col min="30" max="30" width="21.42578125" customWidth="1"/>
    <col min="31" max="31" width="39" customWidth="1"/>
    <col min="32" max="32" width="14.28515625" customWidth="1"/>
    <col min="33" max="33" width="30.7109375" customWidth="1"/>
    <col min="34" max="34" width="6.7109375" customWidth="1"/>
    <col min="35" max="35" width="34.28515625" customWidth="1"/>
    <col min="36" max="36" width="6.5703125" customWidth="1"/>
    <col min="37" max="37" width="34.28515625" customWidth="1"/>
    <col min="38" max="38" width="7" customWidth="1"/>
    <col min="39" max="39" width="30.5703125" customWidth="1"/>
    <col min="40" max="40" width="7" customWidth="1"/>
    <col min="41" max="41" width="30.5703125" customWidth="1"/>
    <col min="42" max="42" width="6.7109375" customWidth="1"/>
    <col min="43" max="43" width="30.28515625" customWidth="1"/>
    <col min="44" max="44" width="6.7109375" customWidth="1"/>
    <col min="45" max="45" width="16.5703125" customWidth="1"/>
    <col min="46" max="46" width="16.28515625" customWidth="1"/>
    <col min="47" max="48" width="17.5703125" customWidth="1"/>
    <col min="49" max="49" width="16.5703125" customWidth="1"/>
    <col min="50" max="50" width="18.42578125" customWidth="1"/>
    <col min="51" max="51" width="19.5703125" customWidth="1"/>
    <col min="52" max="52" width="18.42578125" customWidth="1"/>
    <col min="53" max="53" width="19" customWidth="1"/>
    <col min="54" max="54" width="15.42578125" customWidth="1"/>
    <col min="55" max="55" width="88" customWidth="1"/>
    <col min="56" max="56" width="16.140625" customWidth="1"/>
    <col min="57" max="57" width="56" customWidth="1"/>
    <col min="58" max="77" width="6.85546875" customWidth="1"/>
  </cols>
  <sheetData>
    <row r="1" spans="1:77"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3"/>
      <c r="BA1" s="424" t="s">
        <v>1</v>
      </c>
      <c r="BB1" s="328"/>
      <c r="BC1" s="328"/>
      <c r="BD1" s="328"/>
      <c r="BE1" s="329"/>
      <c r="BF1" s="2"/>
      <c r="BG1" s="2"/>
      <c r="BH1" s="2"/>
      <c r="BI1" s="2"/>
      <c r="BJ1" s="2"/>
      <c r="BK1" s="2"/>
      <c r="BL1" s="2"/>
      <c r="BM1" s="2"/>
      <c r="BN1" s="2"/>
      <c r="BO1" s="2"/>
      <c r="BP1" s="2"/>
      <c r="BQ1" s="2"/>
      <c r="BR1" s="2"/>
      <c r="BS1" s="2"/>
      <c r="BT1" s="2"/>
      <c r="BU1" s="2"/>
      <c r="BV1" s="3"/>
      <c r="BW1" s="3"/>
      <c r="BX1" s="3"/>
    </row>
    <row r="2" spans="1:77"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415"/>
      <c r="BA2" s="423" t="s">
        <v>2</v>
      </c>
      <c r="BB2" s="328"/>
      <c r="BC2" s="328"/>
      <c r="BD2" s="328"/>
      <c r="BE2" s="329"/>
      <c r="BF2" s="2"/>
      <c r="BG2" s="2"/>
      <c r="BH2" s="2"/>
      <c r="BI2" s="2"/>
      <c r="BJ2" s="2"/>
      <c r="BK2" s="2"/>
      <c r="BL2" s="2"/>
      <c r="BM2" s="2"/>
      <c r="BN2" s="2"/>
      <c r="BO2" s="2"/>
      <c r="BP2" s="2"/>
      <c r="BQ2" s="2"/>
      <c r="BR2" s="2"/>
      <c r="BS2" s="2"/>
      <c r="BT2" s="2"/>
      <c r="BU2" s="2"/>
      <c r="BV2" s="3"/>
      <c r="BW2" s="3"/>
      <c r="BX2" s="3"/>
    </row>
    <row r="3" spans="1:77"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415"/>
      <c r="BA3" s="423" t="s">
        <v>3</v>
      </c>
      <c r="BB3" s="328"/>
      <c r="BC3" s="328"/>
      <c r="BD3" s="328"/>
      <c r="BE3" s="329"/>
      <c r="BF3" s="2"/>
      <c r="BG3" s="2"/>
      <c r="BH3" s="2"/>
      <c r="BI3" s="2"/>
      <c r="BJ3" s="2"/>
      <c r="BK3" s="2"/>
      <c r="BL3" s="2"/>
      <c r="BM3" s="2"/>
      <c r="BN3" s="2"/>
      <c r="BO3" s="2"/>
      <c r="BP3" s="2"/>
      <c r="BQ3" s="2"/>
      <c r="BR3" s="2"/>
      <c r="BS3" s="2"/>
      <c r="BT3" s="2"/>
      <c r="BU3" s="2"/>
      <c r="BV3" s="3"/>
      <c r="BW3" s="3"/>
      <c r="BX3" s="3"/>
    </row>
    <row r="4" spans="1:77"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c r="AU4" s="417"/>
      <c r="AV4" s="417"/>
      <c r="AW4" s="417"/>
      <c r="AX4" s="417"/>
      <c r="AY4" s="417"/>
      <c r="AZ4" s="418"/>
      <c r="BA4" s="423" t="s">
        <v>4</v>
      </c>
      <c r="BB4" s="328"/>
      <c r="BC4" s="328"/>
      <c r="BD4" s="328"/>
      <c r="BE4" s="329"/>
      <c r="BF4" s="2"/>
      <c r="BG4" s="2"/>
      <c r="BH4" s="2"/>
      <c r="BI4" s="2"/>
      <c r="BJ4" s="2"/>
      <c r="BK4" s="2"/>
      <c r="BL4" s="2"/>
      <c r="BM4" s="2"/>
      <c r="BN4" s="2"/>
      <c r="BO4" s="2"/>
      <c r="BP4" s="2"/>
      <c r="BQ4" s="2"/>
      <c r="BR4" s="2"/>
      <c r="BS4" s="2"/>
      <c r="BT4" s="2"/>
      <c r="BU4" s="2"/>
      <c r="BV4" s="3"/>
      <c r="BW4" s="3"/>
      <c r="BX4" s="3"/>
    </row>
    <row r="5" spans="1:77" ht="8.25" customHeight="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2"/>
      <c r="BG5" s="2"/>
      <c r="BH5" s="2"/>
      <c r="BI5" s="2"/>
      <c r="BJ5" s="2"/>
      <c r="BK5" s="2"/>
      <c r="BL5" s="2"/>
      <c r="BM5" s="2"/>
      <c r="BN5" s="2"/>
      <c r="BO5" s="2"/>
      <c r="BP5" s="2"/>
      <c r="BQ5" s="2"/>
      <c r="BR5" s="2"/>
      <c r="BS5" s="2"/>
      <c r="BT5" s="2"/>
      <c r="BU5" s="2"/>
      <c r="BV5" s="2"/>
      <c r="BW5" s="2"/>
      <c r="BX5" s="2"/>
    </row>
    <row r="6" spans="1:77" ht="30" customHeight="1">
      <c r="A6" s="442" t="s">
        <v>5</v>
      </c>
      <c r="B6" s="328"/>
      <c r="C6" s="328"/>
      <c r="D6" s="328"/>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9"/>
      <c r="BF6" s="2"/>
      <c r="BG6" s="2"/>
      <c r="BH6" s="2"/>
      <c r="BI6" s="2"/>
      <c r="BJ6" s="2"/>
      <c r="BK6" s="2"/>
      <c r="BL6" s="2"/>
      <c r="BM6" s="2"/>
      <c r="BN6" s="2"/>
      <c r="BO6" s="2"/>
      <c r="BP6" s="2"/>
      <c r="BQ6" s="2"/>
      <c r="BR6" s="2"/>
      <c r="BS6" s="2"/>
      <c r="BT6" s="2"/>
      <c r="BU6" s="2"/>
      <c r="BV6" s="2"/>
      <c r="BW6" s="2"/>
      <c r="BX6" s="2"/>
    </row>
    <row r="7" spans="1:77" ht="30" customHeight="1">
      <c r="A7" s="441" t="s">
        <v>6</v>
      </c>
      <c r="B7" s="328"/>
      <c r="C7" s="328"/>
      <c r="D7" s="329"/>
      <c r="E7" s="485" t="s">
        <v>10</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52"/>
      <c r="AM7" s="6"/>
      <c r="AN7" s="6"/>
      <c r="AO7" s="6"/>
      <c r="AP7" s="6"/>
      <c r="AQ7" s="6"/>
      <c r="AR7" s="6"/>
      <c r="AS7" s="6"/>
      <c r="AT7" s="6"/>
      <c r="AU7" s="6"/>
      <c r="AV7" s="6"/>
      <c r="AW7" s="6"/>
      <c r="AX7" s="6"/>
      <c r="AY7" s="6"/>
      <c r="AZ7" s="6"/>
      <c r="BA7" s="6"/>
      <c r="BB7" s="6"/>
      <c r="BC7" s="6"/>
      <c r="BD7" s="6"/>
      <c r="BE7" s="8"/>
      <c r="BF7" s="2"/>
      <c r="BG7" s="2"/>
      <c r="BH7" s="2"/>
      <c r="BI7" s="2"/>
      <c r="BJ7" s="2"/>
      <c r="BK7" s="2"/>
      <c r="BL7" s="2"/>
      <c r="BM7" s="2"/>
      <c r="BN7" s="2"/>
      <c r="BO7" s="2"/>
      <c r="BP7" s="2"/>
      <c r="BQ7" s="2"/>
      <c r="BR7" s="2"/>
      <c r="BS7" s="2"/>
      <c r="BT7" s="2"/>
      <c r="BU7" s="2"/>
      <c r="BV7" s="2"/>
      <c r="BW7" s="2"/>
      <c r="BX7" s="2"/>
    </row>
    <row r="8" spans="1:77" ht="30" customHeight="1">
      <c r="A8" s="441" t="s">
        <v>8</v>
      </c>
      <c r="B8" s="328"/>
      <c r="C8" s="328"/>
      <c r="D8" s="329"/>
      <c r="E8" s="485" t="s">
        <v>380</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52"/>
      <c r="AM8" s="6"/>
      <c r="AN8" s="6"/>
      <c r="AO8" s="6"/>
      <c r="AP8" s="6"/>
      <c r="AQ8" s="6"/>
      <c r="AR8" s="6"/>
      <c r="AS8" s="6"/>
      <c r="AT8" s="6"/>
      <c r="AU8" s="6"/>
      <c r="AV8" s="6"/>
      <c r="AW8" s="6"/>
      <c r="AX8" s="6"/>
      <c r="AY8" s="6"/>
      <c r="AZ8" s="6"/>
      <c r="BA8" s="6"/>
      <c r="BB8" s="6"/>
      <c r="BC8" s="6"/>
      <c r="BD8" s="6"/>
      <c r="BE8" s="8"/>
      <c r="BF8" s="2"/>
      <c r="BG8" s="2"/>
      <c r="BH8" s="2"/>
      <c r="BI8" s="2"/>
      <c r="BJ8" s="2"/>
      <c r="BK8" s="2"/>
      <c r="BL8" s="2"/>
      <c r="BM8" s="2"/>
      <c r="BN8" s="2"/>
      <c r="BO8" s="2"/>
      <c r="BP8" s="2"/>
      <c r="BQ8" s="2"/>
      <c r="BR8" s="2"/>
      <c r="BS8" s="2"/>
      <c r="BT8" s="2"/>
      <c r="BU8" s="2"/>
      <c r="BV8" s="2"/>
      <c r="BW8" s="2"/>
      <c r="BX8" s="2"/>
    </row>
    <row r="9" spans="1:77" ht="30" customHeight="1">
      <c r="A9" s="441" t="s">
        <v>11</v>
      </c>
      <c r="B9" s="328"/>
      <c r="C9" s="328"/>
      <c r="D9" s="329"/>
      <c r="E9" s="485" t="s">
        <v>12</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52"/>
      <c r="AM9" s="6"/>
      <c r="AN9" s="6"/>
      <c r="AO9" s="6"/>
      <c r="AP9" s="6"/>
      <c r="AQ9" s="6"/>
      <c r="AR9" s="6"/>
      <c r="AS9" s="6"/>
      <c r="AT9" s="6"/>
      <c r="AU9" s="6"/>
      <c r="AV9" s="6"/>
      <c r="AW9" s="6"/>
      <c r="AX9" s="6"/>
      <c r="AY9" s="6"/>
      <c r="AZ9" s="6"/>
      <c r="BA9" s="6"/>
      <c r="BB9" s="6"/>
      <c r="BC9" s="6"/>
      <c r="BD9" s="6"/>
      <c r="BE9" s="8"/>
      <c r="BF9" s="2"/>
      <c r="BG9" s="2"/>
      <c r="BH9" s="2"/>
      <c r="BI9" s="2"/>
      <c r="BJ9" s="2"/>
      <c r="BK9" s="2"/>
      <c r="BL9" s="2"/>
      <c r="BM9" s="2"/>
      <c r="BN9" s="2"/>
      <c r="BO9" s="2"/>
      <c r="BP9" s="2"/>
      <c r="BQ9" s="2"/>
      <c r="BR9" s="2"/>
      <c r="BS9" s="2"/>
      <c r="BT9" s="2"/>
      <c r="BU9" s="2"/>
      <c r="BV9" s="2"/>
      <c r="BW9" s="2"/>
      <c r="BX9" s="2"/>
    </row>
    <row r="10" spans="1:77" ht="8.25" customHeight="1">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2"/>
      <c r="BG10" s="2"/>
      <c r="BH10" s="2"/>
      <c r="BI10" s="2"/>
      <c r="BJ10" s="2"/>
      <c r="BK10" s="2"/>
      <c r="BL10" s="2"/>
      <c r="BM10" s="2"/>
      <c r="BN10" s="2"/>
      <c r="BO10" s="2"/>
      <c r="BP10" s="2"/>
      <c r="BQ10" s="2"/>
      <c r="BR10" s="2"/>
      <c r="BS10" s="2"/>
      <c r="BT10" s="2"/>
      <c r="BU10" s="2"/>
      <c r="BV10" s="2"/>
      <c r="BW10" s="2"/>
      <c r="BX10" s="2"/>
    </row>
    <row r="11" spans="1:77" ht="38.25" customHeight="1">
      <c r="A11" s="381" t="s">
        <v>13</v>
      </c>
      <c r="B11" s="382"/>
      <c r="C11" s="396" t="s">
        <v>14</v>
      </c>
      <c r="D11" s="382"/>
      <c r="E11" s="462" t="s">
        <v>15</v>
      </c>
      <c r="F11" s="368"/>
      <c r="G11" s="368"/>
      <c r="H11" s="452"/>
      <c r="I11" s="460" t="s">
        <v>16</v>
      </c>
      <c r="J11" s="368"/>
      <c r="K11" s="368"/>
      <c r="L11" s="368"/>
      <c r="M11" s="368"/>
      <c r="N11" s="368"/>
      <c r="O11" s="368"/>
      <c r="P11" s="368"/>
      <c r="Q11" s="368"/>
      <c r="R11" s="368"/>
      <c r="S11" s="368"/>
      <c r="T11" s="368"/>
      <c r="U11" s="368"/>
      <c r="V11" s="368"/>
      <c r="W11" s="368"/>
      <c r="X11" s="368"/>
      <c r="Y11" s="368"/>
      <c r="Z11" s="368"/>
      <c r="AA11" s="368"/>
      <c r="AB11" s="368"/>
      <c r="AC11" s="368"/>
      <c r="AD11" s="461"/>
      <c r="AE11" s="448" t="s">
        <v>17</v>
      </c>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50"/>
      <c r="BB11" s="401" t="s">
        <v>18</v>
      </c>
      <c r="BC11" s="402"/>
      <c r="BD11" s="402"/>
      <c r="BE11" s="403"/>
      <c r="BF11" s="15"/>
      <c r="BG11" s="15"/>
      <c r="BH11" s="15"/>
      <c r="BI11" s="15"/>
      <c r="BJ11" s="15"/>
      <c r="BK11" s="15"/>
      <c r="BL11" s="15"/>
      <c r="BM11" s="15"/>
      <c r="BN11" s="15"/>
      <c r="BO11" s="15"/>
      <c r="BP11" s="15"/>
      <c r="BQ11" s="15"/>
      <c r="BR11" s="15"/>
      <c r="BS11" s="15"/>
      <c r="BT11" s="15"/>
      <c r="BU11" s="15"/>
      <c r="BV11" s="15"/>
      <c r="BW11" s="15"/>
      <c r="BX11" s="15"/>
    </row>
    <row r="12" spans="1:77" ht="3.75" customHeight="1">
      <c r="A12" s="383"/>
      <c r="B12" s="384"/>
      <c r="C12" s="383"/>
      <c r="D12" s="384"/>
      <c r="E12" s="383"/>
      <c r="F12" s="334"/>
      <c r="G12" s="334"/>
      <c r="H12" s="384"/>
      <c r="I12" s="383"/>
      <c r="J12" s="334"/>
      <c r="K12" s="334"/>
      <c r="L12" s="334"/>
      <c r="M12" s="334"/>
      <c r="N12" s="334"/>
      <c r="O12" s="334"/>
      <c r="P12" s="334"/>
      <c r="Q12" s="334"/>
      <c r="R12" s="334"/>
      <c r="S12" s="334"/>
      <c r="T12" s="334"/>
      <c r="U12" s="334"/>
      <c r="V12" s="334"/>
      <c r="W12" s="334"/>
      <c r="X12" s="334"/>
      <c r="Y12" s="334"/>
      <c r="Z12" s="334"/>
      <c r="AA12" s="334"/>
      <c r="AB12" s="334"/>
      <c r="AC12" s="334"/>
      <c r="AD12" s="392"/>
      <c r="AE12" s="17"/>
      <c r="AF12" s="18"/>
      <c r="AG12" s="18"/>
      <c r="AH12" s="18"/>
      <c r="AI12" s="18"/>
      <c r="AJ12" s="18"/>
      <c r="AK12" s="18"/>
      <c r="AL12" s="18"/>
      <c r="AM12" s="18"/>
      <c r="AN12" s="18"/>
      <c r="AO12" s="18"/>
      <c r="AP12" s="18"/>
      <c r="AQ12" s="18"/>
      <c r="AR12" s="18"/>
      <c r="AS12" s="18"/>
      <c r="AT12" s="18"/>
      <c r="AU12" s="19"/>
      <c r="AV12" s="19"/>
      <c r="AW12" s="19"/>
      <c r="AX12" s="436" t="s">
        <v>21</v>
      </c>
      <c r="AY12" s="390"/>
      <c r="AZ12" s="390"/>
      <c r="BA12" s="382"/>
      <c r="BB12" s="400" t="s">
        <v>22</v>
      </c>
      <c r="BC12" s="382"/>
      <c r="BD12" s="451" t="s">
        <v>23</v>
      </c>
      <c r="BE12" s="452"/>
      <c r="BF12" s="2"/>
      <c r="BG12" s="2"/>
      <c r="BH12" s="2"/>
      <c r="BI12" s="2"/>
      <c r="BJ12" s="2"/>
      <c r="BK12" s="2"/>
      <c r="BL12" s="2"/>
      <c r="BM12" s="2"/>
      <c r="BN12" s="2"/>
      <c r="BO12" s="2"/>
      <c r="BP12" s="2"/>
      <c r="BQ12" s="2"/>
      <c r="BR12" s="2"/>
      <c r="BS12" s="2"/>
      <c r="BT12" s="2"/>
      <c r="BU12" s="2"/>
      <c r="BV12" s="2"/>
      <c r="BW12" s="2"/>
      <c r="BX12" s="2"/>
    </row>
    <row r="13" spans="1:77" ht="28.5" customHeight="1">
      <c r="A13" s="385"/>
      <c r="B13" s="386"/>
      <c r="C13" s="385"/>
      <c r="D13" s="386"/>
      <c r="E13" s="385"/>
      <c r="F13" s="393"/>
      <c r="G13" s="393"/>
      <c r="H13" s="386"/>
      <c r="I13" s="385"/>
      <c r="J13" s="393"/>
      <c r="K13" s="393"/>
      <c r="L13" s="393"/>
      <c r="M13" s="393"/>
      <c r="N13" s="393"/>
      <c r="O13" s="393"/>
      <c r="P13" s="393"/>
      <c r="Q13" s="393"/>
      <c r="R13" s="393"/>
      <c r="S13" s="393"/>
      <c r="T13" s="393"/>
      <c r="U13" s="393"/>
      <c r="V13" s="393"/>
      <c r="W13" s="393"/>
      <c r="X13" s="393"/>
      <c r="Y13" s="393"/>
      <c r="Z13" s="393"/>
      <c r="AA13" s="393"/>
      <c r="AB13" s="393"/>
      <c r="AC13" s="393"/>
      <c r="AD13" s="394"/>
      <c r="AE13" s="453" t="s">
        <v>19</v>
      </c>
      <c r="AF13" s="454"/>
      <c r="AG13" s="455" t="s">
        <v>20</v>
      </c>
      <c r="AH13" s="449"/>
      <c r="AI13" s="449"/>
      <c r="AJ13" s="449"/>
      <c r="AK13" s="449"/>
      <c r="AL13" s="449"/>
      <c r="AM13" s="449"/>
      <c r="AN13" s="449"/>
      <c r="AO13" s="449"/>
      <c r="AP13" s="449"/>
      <c r="AQ13" s="449"/>
      <c r="AR13" s="449"/>
      <c r="AS13" s="449"/>
      <c r="AT13" s="449"/>
      <c r="AU13" s="449"/>
      <c r="AV13" s="454"/>
      <c r="AW13" s="21"/>
      <c r="AX13" s="405"/>
      <c r="AY13" s="334"/>
      <c r="AZ13" s="334"/>
      <c r="BA13" s="384"/>
      <c r="BB13" s="383"/>
      <c r="BC13" s="384"/>
      <c r="BD13" s="383"/>
      <c r="BE13" s="384"/>
      <c r="BF13" s="2"/>
      <c r="BG13" s="2"/>
      <c r="BH13" s="2"/>
      <c r="BI13" s="2"/>
      <c r="BJ13" s="2"/>
      <c r="BK13" s="2"/>
      <c r="BL13" s="2"/>
      <c r="BM13" s="2"/>
      <c r="BN13" s="2"/>
      <c r="BO13" s="2"/>
      <c r="BP13" s="2"/>
      <c r="BQ13" s="2"/>
      <c r="BR13" s="2"/>
      <c r="BS13" s="2"/>
      <c r="BT13" s="2"/>
      <c r="BU13" s="2"/>
      <c r="BV13" s="2"/>
      <c r="BW13" s="2"/>
      <c r="BX13" s="2"/>
    </row>
    <row r="14" spans="1:77" ht="48.75" customHeight="1">
      <c r="A14" s="459" t="s">
        <v>25</v>
      </c>
      <c r="B14" s="459" t="s">
        <v>27</v>
      </c>
      <c r="C14" s="409" t="s">
        <v>28</v>
      </c>
      <c r="D14" s="409" t="s">
        <v>29</v>
      </c>
      <c r="E14" s="410" t="s">
        <v>30</v>
      </c>
      <c r="F14" s="410" t="s">
        <v>34</v>
      </c>
      <c r="G14" s="410" t="s">
        <v>36</v>
      </c>
      <c r="H14" s="410" t="s">
        <v>38</v>
      </c>
      <c r="I14" s="426" t="s">
        <v>39</v>
      </c>
      <c r="J14" s="463" t="s">
        <v>40</v>
      </c>
      <c r="K14" s="438"/>
      <c r="L14" s="438"/>
      <c r="M14" s="438"/>
      <c r="N14" s="438"/>
      <c r="O14" s="438"/>
      <c r="P14" s="438"/>
      <c r="Q14" s="438"/>
      <c r="R14" s="438"/>
      <c r="S14" s="438"/>
      <c r="T14" s="438"/>
      <c r="U14" s="438"/>
      <c r="V14" s="438"/>
      <c r="W14" s="438"/>
      <c r="X14" s="438"/>
      <c r="Y14" s="438"/>
      <c r="Z14" s="438"/>
      <c r="AA14" s="432"/>
      <c r="AB14" s="23"/>
      <c r="AC14" s="426" t="s">
        <v>461</v>
      </c>
      <c r="AD14" s="426" t="s">
        <v>42</v>
      </c>
      <c r="AE14" s="398" t="s">
        <v>43</v>
      </c>
      <c r="AF14" s="398" t="s">
        <v>44</v>
      </c>
      <c r="AG14" s="25" t="s">
        <v>24</v>
      </c>
      <c r="AH14" s="26"/>
      <c r="AI14" s="27" t="s">
        <v>26</v>
      </c>
      <c r="AJ14" s="28"/>
      <c r="AK14" s="27" t="s">
        <v>31</v>
      </c>
      <c r="AL14" s="28"/>
      <c r="AM14" s="27" t="s">
        <v>32</v>
      </c>
      <c r="AN14" s="28"/>
      <c r="AO14" s="27" t="s">
        <v>33</v>
      </c>
      <c r="AP14" s="28"/>
      <c r="AQ14" s="27" t="s">
        <v>35</v>
      </c>
      <c r="AR14" s="28"/>
      <c r="AS14" s="427" t="s">
        <v>37</v>
      </c>
      <c r="AT14" s="438"/>
      <c r="AU14" s="438"/>
      <c r="AV14" s="432"/>
      <c r="AW14" s="28"/>
      <c r="AX14" s="406"/>
      <c r="AY14" s="393"/>
      <c r="AZ14" s="393"/>
      <c r="BA14" s="386"/>
      <c r="BB14" s="385"/>
      <c r="BC14" s="386"/>
      <c r="BD14" s="385"/>
      <c r="BE14" s="386"/>
      <c r="BF14" s="2"/>
      <c r="BG14" s="2"/>
      <c r="BH14" s="2"/>
      <c r="BI14" s="2"/>
      <c r="BJ14" s="2"/>
      <c r="BK14" s="2"/>
      <c r="BL14" s="2"/>
      <c r="BM14" s="2"/>
      <c r="BN14" s="2"/>
      <c r="BO14" s="2"/>
      <c r="BP14" s="2"/>
      <c r="BQ14" s="2"/>
      <c r="BR14" s="2"/>
      <c r="BS14" s="2"/>
      <c r="BT14" s="2"/>
      <c r="BU14" s="2"/>
      <c r="BV14" s="2"/>
      <c r="BW14" s="2"/>
      <c r="BX14" s="2"/>
    </row>
    <row r="15" spans="1:77" ht="133.5" customHeight="1">
      <c r="A15" s="376"/>
      <c r="B15" s="376"/>
      <c r="C15" s="376"/>
      <c r="D15" s="376"/>
      <c r="E15" s="376"/>
      <c r="F15" s="376"/>
      <c r="G15" s="376"/>
      <c r="H15" s="376"/>
      <c r="I15" s="376"/>
      <c r="J15" s="29" t="s">
        <v>54</v>
      </c>
      <c r="K15" s="29" t="s">
        <v>57</v>
      </c>
      <c r="L15" s="29" t="s">
        <v>59</v>
      </c>
      <c r="M15" s="29" t="s">
        <v>60</v>
      </c>
      <c r="N15" s="29" t="s">
        <v>61</v>
      </c>
      <c r="O15" s="29" t="s">
        <v>62</v>
      </c>
      <c r="P15" s="29" t="s">
        <v>63</v>
      </c>
      <c r="Q15" s="29" t="s">
        <v>65</v>
      </c>
      <c r="R15" s="29" t="s">
        <v>66</v>
      </c>
      <c r="S15" s="29" t="s">
        <v>67</v>
      </c>
      <c r="T15" s="29" t="s">
        <v>68</v>
      </c>
      <c r="U15" s="29" t="s">
        <v>69</v>
      </c>
      <c r="V15" s="29" t="s">
        <v>71</v>
      </c>
      <c r="W15" s="29" t="s">
        <v>72</v>
      </c>
      <c r="X15" s="29" t="s">
        <v>73</v>
      </c>
      <c r="Y15" s="29" t="s">
        <v>74</v>
      </c>
      <c r="Z15" s="29" t="s">
        <v>75</v>
      </c>
      <c r="AA15" s="29" t="s">
        <v>76</v>
      </c>
      <c r="AB15" s="30" t="s">
        <v>77</v>
      </c>
      <c r="AC15" s="376"/>
      <c r="AD15" s="376"/>
      <c r="AE15" s="376"/>
      <c r="AF15" s="376"/>
      <c r="AG15" s="32" t="s">
        <v>80</v>
      </c>
      <c r="AH15" s="33" t="s">
        <v>48</v>
      </c>
      <c r="AI15" s="32" t="s">
        <v>84</v>
      </c>
      <c r="AJ15" s="33" t="s">
        <v>48</v>
      </c>
      <c r="AK15" s="32" t="s">
        <v>51</v>
      </c>
      <c r="AL15" s="33" t="s">
        <v>48</v>
      </c>
      <c r="AM15" s="32" t="s">
        <v>52</v>
      </c>
      <c r="AN15" s="33" t="s">
        <v>48</v>
      </c>
      <c r="AO15" s="32" t="s">
        <v>53</v>
      </c>
      <c r="AP15" s="33" t="s">
        <v>48</v>
      </c>
      <c r="AQ15" s="32" t="s">
        <v>55</v>
      </c>
      <c r="AR15" s="33" t="s">
        <v>48</v>
      </c>
      <c r="AS15" s="32" t="s">
        <v>86</v>
      </c>
      <c r="AT15" s="32" t="s">
        <v>58</v>
      </c>
      <c r="AU15" s="32" t="s">
        <v>64</v>
      </c>
      <c r="AV15" s="32" t="s">
        <v>70</v>
      </c>
      <c r="AW15" s="32" t="s">
        <v>78</v>
      </c>
      <c r="AX15" s="32" t="s">
        <v>79</v>
      </c>
      <c r="AY15" s="35" t="s">
        <v>39</v>
      </c>
      <c r="AZ15" s="32" t="s">
        <v>45</v>
      </c>
      <c r="BA15" s="32" t="s">
        <v>81</v>
      </c>
      <c r="BB15" s="36" t="s">
        <v>82</v>
      </c>
      <c r="BC15" s="36" t="s">
        <v>34</v>
      </c>
      <c r="BD15" s="37" t="s">
        <v>82</v>
      </c>
      <c r="BE15" s="37" t="s">
        <v>34</v>
      </c>
      <c r="BF15" s="38"/>
      <c r="BG15" s="38"/>
      <c r="BH15" s="38"/>
      <c r="BI15" s="38"/>
      <c r="BJ15" s="38"/>
      <c r="BK15" s="38"/>
      <c r="BL15" s="38"/>
      <c r="BM15" s="38"/>
      <c r="BN15" s="38"/>
      <c r="BO15" s="38"/>
      <c r="BP15" s="38"/>
      <c r="BQ15" s="38"/>
      <c r="BR15" s="38"/>
      <c r="BS15" s="38"/>
      <c r="BT15" s="38"/>
      <c r="BU15" s="38"/>
      <c r="BV15" s="38"/>
      <c r="BW15" s="38"/>
      <c r="BX15" s="38"/>
      <c r="BY15" s="38"/>
    </row>
    <row r="16" spans="1:77" ht="102.75" customHeight="1">
      <c r="A16" s="374" t="s">
        <v>171</v>
      </c>
      <c r="B16" s="377">
        <v>1</v>
      </c>
      <c r="C16" s="46" t="s">
        <v>88</v>
      </c>
      <c r="D16" s="44" t="s">
        <v>462</v>
      </c>
      <c r="E16" s="374" t="s">
        <v>463</v>
      </c>
      <c r="F16" s="374" t="s">
        <v>464</v>
      </c>
      <c r="G16" s="44" t="s">
        <v>465</v>
      </c>
      <c r="H16" s="374" t="s">
        <v>466</v>
      </c>
      <c r="I16" s="377" t="s">
        <v>112</v>
      </c>
      <c r="J16" s="377" t="s">
        <v>113</v>
      </c>
      <c r="K16" s="377" t="s">
        <v>113</v>
      </c>
      <c r="L16" s="377" t="s">
        <v>114</v>
      </c>
      <c r="M16" s="377" t="s">
        <v>114</v>
      </c>
      <c r="N16" s="377" t="s">
        <v>113</v>
      </c>
      <c r="O16" s="377" t="s">
        <v>114</v>
      </c>
      <c r="P16" s="377" t="s">
        <v>113</v>
      </c>
      <c r="Q16" s="377" t="s">
        <v>114</v>
      </c>
      <c r="R16" s="377" t="s">
        <v>114</v>
      </c>
      <c r="S16" s="377" t="s">
        <v>113</v>
      </c>
      <c r="T16" s="377" t="s">
        <v>113</v>
      </c>
      <c r="U16" s="377" t="s">
        <v>113</v>
      </c>
      <c r="V16" s="377" t="s">
        <v>114</v>
      </c>
      <c r="W16" s="377" t="s">
        <v>114</v>
      </c>
      <c r="X16" s="377" t="s">
        <v>113</v>
      </c>
      <c r="Y16" s="377" t="s">
        <v>114</v>
      </c>
      <c r="Z16" s="377" t="s">
        <v>114</v>
      </c>
      <c r="AA16" s="377" t="s">
        <v>114</v>
      </c>
      <c r="AB16" s="377">
        <f>COUNTIF(J16:AA18,"SI")</f>
        <v>8</v>
      </c>
      <c r="AC16" s="377" t="s">
        <v>118</v>
      </c>
      <c r="AD16" s="374" t="s">
        <v>98</v>
      </c>
      <c r="AE16" s="487" t="s">
        <v>467</v>
      </c>
      <c r="AF16" s="377" t="s">
        <v>101</v>
      </c>
      <c r="AG16" s="374" t="s">
        <v>468</v>
      </c>
      <c r="AH16" s="377">
        <v>30</v>
      </c>
      <c r="AI16" s="374" t="s">
        <v>469</v>
      </c>
      <c r="AJ16" s="377">
        <v>15</v>
      </c>
      <c r="AK16" s="374" t="s">
        <v>470</v>
      </c>
      <c r="AL16" s="377">
        <v>15</v>
      </c>
      <c r="AM16" s="374" t="s">
        <v>471</v>
      </c>
      <c r="AN16" s="377">
        <v>15</v>
      </c>
      <c r="AO16" s="374" t="s">
        <v>472</v>
      </c>
      <c r="AP16" s="377">
        <v>15</v>
      </c>
      <c r="AQ16" s="374" t="s">
        <v>473</v>
      </c>
      <c r="AR16" s="439">
        <v>10</v>
      </c>
      <c r="AS16" s="377">
        <f>95+5</f>
        <v>100</v>
      </c>
      <c r="AT16" s="377" t="s">
        <v>115</v>
      </c>
      <c r="AU16" s="374" t="s">
        <v>117</v>
      </c>
      <c r="AV16" s="377" t="s">
        <v>115</v>
      </c>
      <c r="AW16" s="439" t="s">
        <v>114</v>
      </c>
      <c r="AX16" s="377" t="s">
        <v>115</v>
      </c>
      <c r="AY16" s="377" t="s">
        <v>112</v>
      </c>
      <c r="AZ16" s="377" t="s">
        <v>97</v>
      </c>
      <c r="BA16" s="374" t="s">
        <v>130</v>
      </c>
      <c r="BB16" s="46">
        <v>1</v>
      </c>
      <c r="BC16" s="59" t="s">
        <v>474</v>
      </c>
      <c r="BD16" s="46">
        <v>1</v>
      </c>
      <c r="BE16" s="43"/>
      <c r="BF16" s="61"/>
      <c r="BG16" s="61"/>
      <c r="BH16" s="61"/>
      <c r="BI16" s="61"/>
      <c r="BJ16" s="61"/>
      <c r="BK16" s="61"/>
      <c r="BL16" s="61"/>
      <c r="BM16" s="61"/>
      <c r="BN16" s="61"/>
      <c r="BO16" s="61"/>
      <c r="BP16" s="61"/>
      <c r="BQ16" s="61"/>
      <c r="BR16" s="61"/>
      <c r="BS16" s="61"/>
      <c r="BT16" s="61"/>
      <c r="BU16" s="61"/>
      <c r="BV16" s="61"/>
      <c r="BW16" s="61"/>
      <c r="BX16" s="61"/>
      <c r="BY16" s="61"/>
    </row>
    <row r="17" spans="1:77" ht="354" customHeight="1">
      <c r="A17" s="375"/>
      <c r="B17" s="375"/>
      <c r="C17" s="46" t="s">
        <v>88</v>
      </c>
      <c r="D17" s="44" t="s">
        <v>475</v>
      </c>
      <c r="E17" s="375"/>
      <c r="F17" s="375"/>
      <c r="G17" s="44" t="s">
        <v>169</v>
      </c>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46">
        <v>2</v>
      </c>
      <c r="BC17" s="303" t="s">
        <v>476</v>
      </c>
      <c r="BD17" s="46">
        <v>2</v>
      </c>
      <c r="BE17" s="303" t="s">
        <v>1693</v>
      </c>
      <c r="BF17" s="61"/>
      <c r="BG17" s="61"/>
      <c r="BH17" s="61"/>
      <c r="BI17" s="61"/>
      <c r="BJ17" s="61"/>
      <c r="BK17" s="61"/>
      <c r="BL17" s="61"/>
      <c r="BM17" s="61"/>
      <c r="BN17" s="61"/>
      <c r="BO17" s="61"/>
      <c r="BP17" s="61"/>
      <c r="BQ17" s="61"/>
      <c r="BR17" s="61"/>
      <c r="BS17" s="61"/>
      <c r="BT17" s="61"/>
      <c r="BU17" s="61"/>
      <c r="BV17" s="61"/>
      <c r="BW17" s="61"/>
      <c r="BX17" s="61"/>
      <c r="BY17" s="61"/>
    </row>
    <row r="18" spans="1:77" ht="113.25" customHeight="1">
      <c r="A18" s="376"/>
      <c r="B18" s="376"/>
      <c r="C18" s="46" t="s">
        <v>88</v>
      </c>
      <c r="D18" s="44" t="s">
        <v>477</v>
      </c>
      <c r="E18" s="376"/>
      <c r="F18" s="376"/>
      <c r="G18" s="94"/>
      <c r="H18" s="376"/>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46">
        <v>3</v>
      </c>
      <c r="BC18" s="59"/>
      <c r="BD18" s="46">
        <v>3</v>
      </c>
      <c r="BE18" s="59"/>
      <c r="BF18" s="61"/>
      <c r="BG18" s="61"/>
      <c r="BH18" s="61"/>
      <c r="BI18" s="61"/>
      <c r="BJ18" s="61"/>
      <c r="BK18" s="61"/>
      <c r="BL18" s="61"/>
      <c r="BM18" s="61"/>
      <c r="BN18" s="61"/>
      <c r="BO18" s="61"/>
      <c r="BP18" s="61"/>
      <c r="BQ18" s="61"/>
      <c r="BR18" s="61"/>
      <c r="BS18" s="61"/>
      <c r="BT18" s="61"/>
      <c r="BU18" s="61"/>
      <c r="BV18" s="61"/>
      <c r="BW18" s="61"/>
      <c r="BX18" s="61"/>
      <c r="BY18" s="61"/>
    </row>
    <row r="19" spans="1:77">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row>
    <row r="20" spans="1:77" ht="15.7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row>
    <row r="21" spans="1:77" ht="15.7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7" ht="15.7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row>
    <row r="23" spans="1:77" ht="15.7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row>
    <row r="24" spans="1:77" ht="15.7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row>
    <row r="25" spans="1:77" ht="15.7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row>
    <row r="26" spans="1:77" ht="15.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row>
    <row r="27" spans="1:77" ht="15.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row>
    <row r="28" spans="1:77" ht="15.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row>
    <row r="29" spans="1:77" ht="15.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row>
    <row r="30" spans="1:77" ht="15.75" customHeight="1">
      <c r="A30" s="61"/>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row>
    <row r="31" spans="1:77" ht="15.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row>
    <row r="32" spans="1:77" ht="15.75" customHeight="1">
      <c r="A32" s="61"/>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row>
    <row r="33" spans="1:77" ht="15.75" customHeight="1">
      <c r="A33" s="61"/>
      <c r="B33" s="61"/>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row>
    <row r="34" spans="1:77" ht="15.75" customHeight="1">
      <c r="A34" s="61"/>
      <c r="B34" s="61"/>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row>
    <row r="35" spans="1:77" ht="15.75" customHeight="1">
      <c r="A35" s="61"/>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row>
    <row r="36" spans="1:77" ht="15.75" customHeight="1">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row>
    <row r="37" spans="1:77" ht="15.75" customHeight="1">
      <c r="A37" s="61"/>
      <c r="B37" s="61"/>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row>
    <row r="38" spans="1:77" ht="15.75" customHeight="1">
      <c r="A38" s="61"/>
      <c r="B38" s="6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row>
    <row r="39" spans="1:77" ht="15.75" customHeight="1">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row>
    <row r="40" spans="1:77" ht="15.75" customHeigh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row>
    <row r="41" spans="1:77" ht="15.75" customHeight="1">
      <c r="A41" s="61"/>
      <c r="B41" s="6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row>
    <row r="42" spans="1:77" ht="15.75" customHeight="1">
      <c r="A42" s="61"/>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row>
    <row r="43" spans="1:77" ht="15.75" customHeight="1">
      <c r="A43" s="61"/>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row>
    <row r="44" spans="1:77" ht="15.75" customHeight="1">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row>
    <row r="45" spans="1:77" ht="15.75" customHeight="1">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row>
    <row r="46" spans="1:77" ht="15.75" customHeight="1">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row>
    <row r="47" spans="1:77" ht="15.75" customHeight="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row>
    <row r="48" spans="1:77" ht="15.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row>
    <row r="49" spans="1:77" ht="15.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row>
    <row r="50" spans="1:77" ht="15.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row>
    <row r="51" spans="1:77" ht="15.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row>
    <row r="52" spans="1:77" ht="15.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row>
    <row r="53" spans="1:77" ht="15.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row>
    <row r="54" spans="1:77" ht="15.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row>
    <row r="55" spans="1:77" ht="15.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row>
    <row r="56" spans="1:77" ht="15.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row>
    <row r="57" spans="1:77" ht="15.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row>
    <row r="58" spans="1:77" ht="15.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row>
    <row r="59" spans="1:77" ht="15.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row>
    <row r="60" spans="1:77" ht="15.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row>
    <row r="61" spans="1:77" ht="15.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row>
    <row r="62" spans="1:77" ht="15.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row>
    <row r="63" spans="1:77" ht="15.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row>
    <row r="64" spans="1:77" ht="15.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row>
    <row r="65" spans="1:77" ht="15.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row>
    <row r="66" spans="1:77" ht="15.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row>
    <row r="67" spans="1:77" ht="15.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row>
    <row r="68" spans="1:77" ht="15.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row>
    <row r="69" spans="1:77" ht="15.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row>
    <row r="70" spans="1:77" ht="15.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row>
    <row r="71" spans="1:77" ht="15.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row>
    <row r="72" spans="1:77" ht="15.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row>
    <row r="73" spans="1:77" ht="15.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row>
    <row r="74" spans="1:77" ht="15.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row>
    <row r="75" spans="1:77" ht="15.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row>
    <row r="76" spans="1:77" ht="15.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row>
    <row r="77" spans="1:77" ht="15.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row>
    <row r="78" spans="1:77" ht="15.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row>
    <row r="79" spans="1:77" ht="15.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row>
    <row r="80" spans="1:77" ht="15.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row>
    <row r="81" spans="1:77" ht="15.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row>
    <row r="82" spans="1:77" ht="15.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row>
    <row r="83" spans="1:77" ht="15.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row>
    <row r="84" spans="1:77" ht="15.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row>
    <row r="85" spans="1:77" ht="15.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row>
    <row r="86" spans="1:77" ht="15.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row>
    <row r="87" spans="1:77" ht="15.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row>
    <row r="88" spans="1:77" ht="15.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row>
    <row r="89" spans="1:77" ht="15.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row>
    <row r="90" spans="1:77" ht="15.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row>
    <row r="91" spans="1:77" ht="15.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row>
    <row r="92" spans="1:77" ht="15.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row>
    <row r="93" spans="1:77" ht="15.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row>
    <row r="94" spans="1:77" ht="15.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row>
    <row r="95" spans="1:77" ht="15.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row>
    <row r="96" spans="1:77" ht="15.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row>
    <row r="97" spans="1:77" ht="15.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row>
    <row r="98" spans="1:77" ht="15.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row>
    <row r="99" spans="1:77" ht="15.75" hidden="1" customHeight="1">
      <c r="A99" s="61"/>
      <c r="B99" s="61"/>
      <c r="C99" s="130" t="s">
        <v>143</v>
      </c>
      <c r="D99" s="61"/>
      <c r="E99" s="131" t="s">
        <v>296</v>
      </c>
      <c r="F99" s="132"/>
      <c r="G99" s="133" t="s">
        <v>297</v>
      </c>
      <c r="H99" s="61"/>
      <c r="I99" s="131" t="s">
        <v>298</v>
      </c>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row>
    <row r="100" spans="1:77" ht="15.75" hidden="1" customHeight="1">
      <c r="A100" s="61"/>
      <c r="B100" s="61"/>
      <c r="C100" s="134" t="s">
        <v>87</v>
      </c>
      <c r="D100" s="61"/>
      <c r="E100" s="135" t="s">
        <v>233</v>
      </c>
      <c r="F100" s="61"/>
      <c r="G100" s="135" t="s">
        <v>299</v>
      </c>
      <c r="H100" s="61"/>
      <c r="I100" s="135" t="s">
        <v>300</v>
      </c>
      <c r="J100" s="61"/>
      <c r="K100" s="61"/>
      <c r="L100" s="61"/>
      <c r="M100" s="61"/>
      <c r="N100" s="61"/>
      <c r="O100" s="61"/>
      <c r="P100" s="61"/>
      <c r="Q100" s="61"/>
      <c r="R100" s="61"/>
      <c r="S100" s="61"/>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row>
    <row r="101" spans="1:77" ht="15.75" hidden="1" customHeight="1">
      <c r="A101" s="61"/>
      <c r="B101" s="61"/>
      <c r="C101" s="134" t="s">
        <v>170</v>
      </c>
      <c r="D101" s="61"/>
      <c r="E101" s="135" t="s">
        <v>175</v>
      </c>
      <c r="F101" s="61"/>
      <c r="G101" s="135" t="s">
        <v>239</v>
      </c>
      <c r="H101" s="61"/>
      <c r="I101" s="135" t="s">
        <v>98</v>
      </c>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row>
    <row r="102" spans="1:77" ht="15.75" hidden="1" customHeight="1">
      <c r="A102" s="61"/>
      <c r="B102" s="61"/>
      <c r="C102" s="134" t="s">
        <v>171</v>
      </c>
      <c r="D102" s="61"/>
      <c r="E102" s="135" t="s">
        <v>301</v>
      </c>
      <c r="F102" s="61"/>
      <c r="G102" s="135" t="s">
        <v>96</v>
      </c>
      <c r="H102" s="61"/>
      <c r="I102" s="135" t="s">
        <v>130</v>
      </c>
      <c r="J102" s="61"/>
      <c r="K102" s="61"/>
      <c r="L102" s="61"/>
      <c r="M102" s="61"/>
      <c r="N102" s="61"/>
      <c r="O102" s="61"/>
      <c r="P102" s="61"/>
      <c r="Q102" s="61"/>
      <c r="R102" s="61"/>
      <c r="S102" s="61"/>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row>
    <row r="103" spans="1:77" ht="15.75" hidden="1" customHeight="1">
      <c r="A103" s="61"/>
      <c r="B103" s="61"/>
      <c r="C103" s="134" t="s">
        <v>172</v>
      </c>
      <c r="D103" s="61"/>
      <c r="E103" s="135" t="s">
        <v>302</v>
      </c>
      <c r="F103" s="61"/>
      <c r="G103" s="135" t="s">
        <v>303</v>
      </c>
      <c r="H103" s="61"/>
      <c r="I103" s="135" t="s">
        <v>128</v>
      </c>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row>
    <row r="104" spans="1:77" ht="15.75" hidden="1" customHeight="1">
      <c r="A104" s="61"/>
      <c r="B104" s="61"/>
      <c r="C104" s="134" t="s">
        <v>173</v>
      </c>
      <c r="D104" s="61"/>
      <c r="E104" s="135" t="s">
        <v>304</v>
      </c>
      <c r="F104" s="61"/>
      <c r="G104" s="136" t="s">
        <v>112</v>
      </c>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row>
    <row r="105" spans="1:77" ht="15.75" hidden="1" customHeight="1">
      <c r="A105" s="61"/>
      <c r="B105" s="61"/>
      <c r="C105" s="134" t="s">
        <v>174</v>
      </c>
      <c r="D105" s="61"/>
      <c r="E105" s="135" t="s">
        <v>245</v>
      </c>
      <c r="F105" s="61"/>
      <c r="G105" s="61"/>
      <c r="H105" s="61"/>
      <c r="I105" s="131" t="s">
        <v>44</v>
      </c>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row>
    <row r="106" spans="1:77" ht="15.75" hidden="1" customHeight="1">
      <c r="A106" s="61"/>
      <c r="B106" s="61"/>
      <c r="C106" s="134" t="s">
        <v>177</v>
      </c>
      <c r="D106" s="61"/>
      <c r="E106" s="135" t="s">
        <v>305</v>
      </c>
      <c r="F106" s="61"/>
      <c r="G106" s="133" t="s">
        <v>306</v>
      </c>
      <c r="H106" s="61"/>
      <c r="I106" s="135" t="s">
        <v>161</v>
      </c>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row>
    <row r="107" spans="1:77" ht="15.75" hidden="1" customHeight="1">
      <c r="A107" s="61"/>
      <c r="B107" s="61"/>
      <c r="C107" s="134" t="s">
        <v>181</v>
      </c>
      <c r="D107" s="61"/>
      <c r="E107" s="135" t="s">
        <v>88</v>
      </c>
      <c r="F107" s="61"/>
      <c r="G107" s="135" t="s">
        <v>308</v>
      </c>
      <c r="H107" s="61"/>
      <c r="I107" s="135" t="s">
        <v>101</v>
      </c>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row>
    <row r="108" spans="1:77" ht="15.75" hidden="1" customHeight="1">
      <c r="A108" s="61"/>
      <c r="B108" s="61"/>
      <c r="C108" s="134" t="s">
        <v>183</v>
      </c>
      <c r="D108" s="61"/>
      <c r="E108" s="135" t="s">
        <v>133</v>
      </c>
      <c r="F108" s="61"/>
      <c r="G108" s="135" t="s">
        <v>118</v>
      </c>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row>
    <row r="109" spans="1:77" ht="15.75" hidden="1" customHeight="1">
      <c r="A109" s="61"/>
      <c r="B109" s="61"/>
      <c r="C109" s="134" t="s">
        <v>184</v>
      </c>
      <c r="D109" s="61"/>
      <c r="E109" s="135" t="s">
        <v>309</v>
      </c>
      <c r="F109" s="61"/>
      <c r="G109" s="135" t="s">
        <v>97</v>
      </c>
      <c r="H109" s="61"/>
      <c r="I109" s="137" t="s">
        <v>310</v>
      </c>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row>
    <row r="110" spans="1:77" ht="15.75" hidden="1" customHeight="1">
      <c r="A110" s="61"/>
      <c r="B110" s="61"/>
      <c r="C110" s="134" t="s">
        <v>182</v>
      </c>
      <c r="D110" s="61"/>
      <c r="E110" s="135" t="s">
        <v>311</v>
      </c>
      <c r="F110" s="61"/>
      <c r="G110" s="135" t="s">
        <v>241</v>
      </c>
      <c r="H110" s="61"/>
      <c r="I110" s="138">
        <v>15</v>
      </c>
      <c r="J110" s="139">
        <v>30</v>
      </c>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row>
    <row r="111" spans="1:77" ht="15.75" hidden="1" customHeight="1">
      <c r="A111" s="61"/>
      <c r="B111" s="61"/>
      <c r="C111" s="134" t="s">
        <v>187</v>
      </c>
      <c r="D111" s="61"/>
      <c r="E111" s="135" t="s">
        <v>312</v>
      </c>
      <c r="F111" s="61"/>
      <c r="G111" s="135" t="s">
        <v>127</v>
      </c>
      <c r="H111" s="61"/>
      <c r="I111" s="138">
        <v>0</v>
      </c>
      <c r="J111" s="139">
        <v>0</v>
      </c>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row>
    <row r="112" spans="1:77" ht="15.75" hidden="1" customHeight="1">
      <c r="A112" s="61"/>
      <c r="B112" s="61"/>
      <c r="C112" s="134" t="s">
        <v>189</v>
      </c>
      <c r="D112" s="61"/>
      <c r="E112" s="135" t="s">
        <v>313</v>
      </c>
      <c r="F112" s="61"/>
      <c r="G112" s="135" t="s">
        <v>113</v>
      </c>
      <c r="H112" s="61"/>
      <c r="I112" s="140">
        <v>10</v>
      </c>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row>
    <row r="113" spans="1:77" ht="15.75" hidden="1" customHeight="1">
      <c r="A113" s="61"/>
      <c r="B113" s="61"/>
      <c r="C113" s="134" t="s">
        <v>198</v>
      </c>
      <c r="D113" s="61"/>
      <c r="E113" s="135" t="s">
        <v>314</v>
      </c>
      <c r="F113" s="61"/>
      <c r="G113" s="135" t="s">
        <v>114</v>
      </c>
      <c r="H113" s="61"/>
      <c r="I113" s="141">
        <v>5</v>
      </c>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row>
    <row r="114" spans="1:77" ht="15.75" hidden="1" customHeight="1">
      <c r="A114" s="61"/>
      <c r="B114" s="61"/>
      <c r="C114" s="61"/>
      <c r="D114" s="61"/>
      <c r="E114" s="135" t="s">
        <v>315</v>
      </c>
      <c r="F114" s="61"/>
      <c r="G114" s="135" t="s">
        <v>316</v>
      </c>
      <c r="H114" s="61"/>
      <c r="I114" s="140">
        <v>0</v>
      </c>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row>
    <row r="115" spans="1:77" ht="15.75" hidden="1" customHeight="1">
      <c r="A115" s="61"/>
      <c r="B115" s="61"/>
      <c r="C115" s="130" t="s">
        <v>317</v>
      </c>
      <c r="D115" s="61"/>
      <c r="E115" s="135" t="s">
        <v>318</v>
      </c>
      <c r="F115" s="61"/>
      <c r="G115" s="135" t="s">
        <v>319</v>
      </c>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row>
    <row r="116" spans="1:77" ht="15.75" hidden="1" customHeight="1">
      <c r="A116" s="61"/>
      <c r="B116" s="61"/>
      <c r="C116" s="134" t="s">
        <v>158</v>
      </c>
      <c r="D116" s="61"/>
      <c r="E116" s="135" t="s">
        <v>320</v>
      </c>
      <c r="F116" s="61"/>
      <c r="G116" s="135" t="s">
        <v>321</v>
      </c>
      <c r="H116" s="61"/>
      <c r="I116" s="133" t="s">
        <v>322</v>
      </c>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row>
    <row r="117" spans="1:77" ht="15.75" hidden="1" customHeight="1">
      <c r="A117" s="61"/>
      <c r="B117" s="61"/>
      <c r="C117" s="60"/>
      <c r="D117" s="61"/>
      <c r="E117" s="135" t="s">
        <v>263</v>
      </c>
      <c r="F117" s="61"/>
      <c r="G117" s="61"/>
      <c r="H117" s="61"/>
      <c r="I117" s="135" t="s">
        <v>117</v>
      </c>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row>
    <row r="118" spans="1:77" ht="15.75" hidden="1" customHeight="1">
      <c r="A118" s="61"/>
      <c r="B118" s="61"/>
      <c r="C118" s="60"/>
      <c r="D118" s="61"/>
      <c r="E118" s="61"/>
      <c r="F118" s="61"/>
      <c r="G118" s="61"/>
      <c r="H118" s="61"/>
      <c r="I118" s="135" t="s">
        <v>324</v>
      </c>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row>
    <row r="119" spans="1:77" ht="15.75" hidden="1" customHeight="1">
      <c r="A119" s="61"/>
      <c r="B119" s="61"/>
      <c r="C119" s="60"/>
      <c r="D119" s="61"/>
      <c r="E119" s="137" t="s">
        <v>326</v>
      </c>
      <c r="F119" s="61"/>
      <c r="G119" s="133" t="s">
        <v>70</v>
      </c>
      <c r="H119" s="61"/>
      <c r="I119" s="135" t="s">
        <v>327</v>
      </c>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row>
    <row r="120" spans="1:77" ht="15.75" hidden="1" customHeight="1">
      <c r="A120" s="61"/>
      <c r="B120" s="61"/>
      <c r="C120" s="60"/>
      <c r="D120" s="61"/>
      <c r="E120" s="142" t="s">
        <v>244</v>
      </c>
      <c r="F120" s="61"/>
      <c r="G120" s="135" t="s">
        <v>115</v>
      </c>
      <c r="H120" s="61"/>
      <c r="I120" s="143"/>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row>
    <row r="121" spans="1:77" ht="15.75" hidden="1" customHeight="1">
      <c r="A121" s="61"/>
      <c r="B121" s="61"/>
      <c r="C121" s="60"/>
      <c r="D121" s="61"/>
      <c r="E121" s="142" t="s">
        <v>99</v>
      </c>
      <c r="F121" s="61"/>
      <c r="G121" s="135" t="s">
        <v>328</v>
      </c>
      <c r="H121" s="132"/>
      <c r="I121" s="144" t="s">
        <v>329</v>
      </c>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row>
    <row r="122" spans="1:77" ht="15.75" hidden="1" customHeight="1">
      <c r="A122" s="61"/>
      <c r="B122" s="61"/>
      <c r="C122" s="60"/>
      <c r="D122" s="61"/>
      <c r="E122" s="142" t="s">
        <v>331</v>
      </c>
      <c r="F122" s="61"/>
      <c r="G122" s="135" t="s">
        <v>332</v>
      </c>
      <c r="H122" s="132"/>
      <c r="I122" s="145" t="s">
        <v>113</v>
      </c>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row>
    <row r="123" spans="1:77" ht="15.75" hidden="1" customHeight="1">
      <c r="A123" s="61"/>
      <c r="B123" s="61"/>
      <c r="C123" s="60"/>
      <c r="D123" s="61"/>
      <c r="E123" s="61"/>
      <c r="F123" s="61"/>
      <c r="G123" s="61"/>
      <c r="H123" s="132"/>
      <c r="I123" s="135" t="s">
        <v>114</v>
      </c>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row>
    <row r="124" spans="1:77" ht="15.75" customHeight="1">
      <c r="A124" s="61"/>
      <c r="B124" s="61"/>
      <c r="C124" s="60"/>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row>
    <row r="125" spans="1:77" ht="15.75" customHeight="1">
      <c r="A125" s="61"/>
      <c r="B125" s="61"/>
      <c r="C125" s="60"/>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row>
    <row r="126" spans="1:77" ht="15.75" customHeight="1">
      <c r="A126" s="61"/>
      <c r="B126" s="61"/>
      <c r="C126" s="60"/>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row>
    <row r="127" spans="1:77" ht="15.75" customHeight="1">
      <c r="A127" s="61"/>
      <c r="B127" s="61"/>
      <c r="C127" s="60"/>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row>
    <row r="128" spans="1:77" ht="15.75" customHeight="1">
      <c r="A128" s="61"/>
      <c r="B128" s="61"/>
      <c r="C128" s="60"/>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row>
    <row r="129" spans="1:77" ht="15.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row>
    <row r="130" spans="1:77" ht="15.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row>
    <row r="131" spans="1:77" ht="15.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row>
    <row r="132" spans="1:77" ht="15.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row>
    <row r="133" spans="1:77" ht="15.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row>
    <row r="134" spans="1:77" ht="15.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row>
    <row r="135" spans="1:77" ht="15.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row>
    <row r="136" spans="1:77" ht="15.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row>
    <row r="137" spans="1:77" ht="15.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row>
    <row r="138" spans="1:77" ht="15.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row>
    <row r="139" spans="1:77" ht="15.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row>
    <row r="140" spans="1:77" ht="15.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row>
    <row r="141" spans="1:77" ht="15.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row>
    <row r="142" spans="1:77" ht="15.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row>
    <row r="143" spans="1:77" ht="15.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row>
    <row r="144" spans="1:77" ht="15.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row>
    <row r="145" spans="1:77" ht="15.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row>
    <row r="146" spans="1:77" ht="15.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row>
    <row r="147" spans="1:77" ht="15.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row>
    <row r="148" spans="1:77" ht="15.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row>
    <row r="149" spans="1:77" ht="15.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row>
    <row r="150" spans="1:77" ht="15.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row>
    <row r="151" spans="1:77" ht="15.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row>
    <row r="152" spans="1:77" ht="15.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row>
    <row r="153" spans="1:77" ht="15.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row>
    <row r="154" spans="1:77" ht="15.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row>
    <row r="155" spans="1:77" ht="15.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row>
    <row r="156" spans="1:77" ht="15.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row>
    <row r="157" spans="1:7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row>
    <row r="158" spans="1:77" ht="15.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row>
    <row r="159" spans="1:77" ht="15.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row>
    <row r="160" spans="1:77" ht="15.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row>
    <row r="161" spans="1:77" ht="15.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row>
    <row r="162" spans="1:77" ht="15.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row>
    <row r="163" spans="1:77" ht="15.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row>
    <row r="164" spans="1:77" ht="15.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row>
    <row r="165" spans="1:77" ht="15.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row>
    <row r="166" spans="1:77" ht="15.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row>
    <row r="167" spans="1:77" ht="15.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row>
    <row r="168" spans="1:77" ht="15.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row>
    <row r="169" spans="1:77" ht="15.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row>
    <row r="170" spans="1:77" ht="15.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row>
    <row r="171" spans="1:77" ht="15.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row>
    <row r="172" spans="1:77" ht="15.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row>
    <row r="173" spans="1:77" ht="15.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row>
    <row r="174" spans="1:77" ht="15.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row>
    <row r="175" spans="1:77" ht="15.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row>
    <row r="176" spans="1:77" ht="15.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row>
    <row r="177" spans="1:77" ht="15.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row>
    <row r="178" spans="1:77" ht="15.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row>
    <row r="179" spans="1:77" ht="15.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row>
    <row r="180" spans="1:77" ht="15.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row>
    <row r="181" spans="1:77" ht="15.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row>
    <row r="182" spans="1:77" ht="15.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row>
    <row r="183" spans="1:77" ht="15.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row>
    <row r="184" spans="1:77" ht="15.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row>
    <row r="185" spans="1:77" ht="15.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row>
    <row r="186" spans="1:77" ht="15.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row>
    <row r="187" spans="1:77" ht="15.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row>
    <row r="188" spans="1:77" ht="15.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row>
    <row r="189" spans="1:77" ht="15.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row>
    <row r="190" spans="1:77" ht="15.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row>
    <row r="191" spans="1:77" ht="15.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row>
    <row r="192" spans="1:77" ht="15.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row>
    <row r="193" spans="1:77" ht="15.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row>
    <row r="194" spans="1:77" ht="15.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row>
    <row r="195" spans="1:77" ht="15.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row>
    <row r="196" spans="1:77" ht="15.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row>
    <row r="197" spans="1:77" ht="15.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row>
    <row r="198" spans="1:77" ht="15.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row>
    <row r="199" spans="1:77" ht="15.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row>
    <row r="200" spans="1:77" ht="15.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row>
    <row r="201" spans="1:77" ht="15.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row>
    <row r="202" spans="1:77" ht="15.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row>
    <row r="203" spans="1:77" ht="15.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row>
    <row r="204" spans="1:77" ht="15.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row>
    <row r="205" spans="1:77" ht="15.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row>
    <row r="206" spans="1:77" ht="15.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row>
    <row r="207" spans="1:77" ht="15.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row>
    <row r="208" spans="1:77" ht="15.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row>
    <row r="209" spans="1:77" ht="15.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row>
    <row r="210" spans="1:77" ht="15.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row>
    <row r="211" spans="1:77" ht="15.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row>
    <row r="212" spans="1:77" ht="15.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row>
    <row r="213" spans="1:77" ht="15.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row>
    <row r="214" spans="1:77" ht="15.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row>
    <row r="215" spans="1:77" ht="15.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row>
    <row r="216" spans="1:77" ht="15.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row>
    <row r="217" spans="1:77" ht="15.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row>
    <row r="218" spans="1:77" ht="15.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row>
    <row r="219" spans="1:77" ht="15.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row>
    <row r="220" spans="1:77"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row>
    <row r="221" spans="1:77"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row>
    <row r="222" spans="1:77"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row>
    <row r="223" spans="1:77"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row>
    <row r="224" spans="1:77"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row>
    <row r="225" spans="1:77"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row>
    <row r="226" spans="1:77"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row>
    <row r="227" spans="1:77"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row>
    <row r="228" spans="1:77"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row>
    <row r="229" spans="1:77"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row>
    <row r="230" spans="1:77"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row>
    <row r="231" spans="1:77"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row>
    <row r="232" spans="1:77"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row>
    <row r="233" spans="1:77"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row>
    <row r="234" spans="1:77"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row>
    <row r="235" spans="1:77"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row>
    <row r="236" spans="1:77"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row>
    <row r="237" spans="1:77"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row>
    <row r="238" spans="1:77"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row>
    <row r="239" spans="1:77"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row>
    <row r="240" spans="1:77"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row>
    <row r="241" spans="1:77"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row>
    <row r="242" spans="1:77"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row>
    <row r="243" spans="1:77"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row>
    <row r="244" spans="1:77"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row>
    <row r="245" spans="1:77"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row>
    <row r="246" spans="1:77"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row>
    <row r="247" spans="1:77"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row>
    <row r="248" spans="1:77"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row>
    <row r="249" spans="1:77"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row>
    <row r="250" spans="1:77"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row>
    <row r="251" spans="1:77"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row>
    <row r="252" spans="1:77"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row>
    <row r="253" spans="1:77"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row>
    <row r="254" spans="1:77"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row>
    <row r="255" spans="1:77"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row>
    <row r="256" spans="1:77"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row>
    <row r="257" spans="1:77"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row>
    <row r="258" spans="1:77"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row>
    <row r="259" spans="1:77"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row>
    <row r="260" spans="1:77"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row>
    <row r="261" spans="1:77"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row>
    <row r="262" spans="1:77"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row>
    <row r="263" spans="1:77"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row>
    <row r="264" spans="1:77"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row>
    <row r="265" spans="1:77"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row>
    <row r="266" spans="1:77"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row>
    <row r="267" spans="1:77"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row>
    <row r="268" spans="1:77"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row>
    <row r="269" spans="1:77"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row>
    <row r="270" spans="1:77"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row>
    <row r="271" spans="1:77"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row>
    <row r="272" spans="1:77"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row>
    <row r="273" spans="1:77"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row>
    <row r="274" spans="1:77"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row>
    <row r="275" spans="1:77"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row>
    <row r="276" spans="1:77"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row>
    <row r="277" spans="1:77"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row>
    <row r="278" spans="1:77"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row>
    <row r="279" spans="1:77"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row>
    <row r="280" spans="1:77"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row>
    <row r="281" spans="1:77"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row>
    <row r="282" spans="1:77"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row>
    <row r="283" spans="1:77"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row>
    <row r="284" spans="1:77"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row>
    <row r="285" spans="1:77"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row>
    <row r="286" spans="1:77"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row>
    <row r="287" spans="1:77"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row>
    <row r="288" spans="1:77"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row>
    <row r="289" spans="1:77"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row>
    <row r="290" spans="1:77"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row>
    <row r="291" spans="1:77"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row>
    <row r="292" spans="1:77"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row>
    <row r="293" spans="1:77"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row>
    <row r="294" spans="1:77"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row>
    <row r="295" spans="1:77"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row>
    <row r="296" spans="1:77"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row>
    <row r="297" spans="1:77"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row>
    <row r="298" spans="1:77"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row>
    <row r="299" spans="1:77"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row>
    <row r="300" spans="1:77"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row>
    <row r="301" spans="1:77"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row>
    <row r="302" spans="1:77"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row>
    <row r="303" spans="1:77"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row>
    <row r="304" spans="1:77"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row>
    <row r="305" spans="1:77"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row>
    <row r="306" spans="1:77"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row>
    <row r="307" spans="1:77"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row>
    <row r="308" spans="1:77"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row>
    <row r="309" spans="1:77"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row>
    <row r="310" spans="1:77"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row>
    <row r="311" spans="1:77"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row>
    <row r="312" spans="1:77"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row>
    <row r="313" spans="1:77"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row>
    <row r="314" spans="1:77"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row>
    <row r="315" spans="1:77"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row>
    <row r="316" spans="1:77"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row>
    <row r="317" spans="1:77"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row>
    <row r="318" spans="1:77"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row>
    <row r="319" spans="1:77"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row>
    <row r="320" spans="1:77"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row>
    <row r="321" spans="1:77"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row>
    <row r="322" spans="1:77"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row>
    <row r="323" spans="1:77"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row>
    <row r="324" spans="1:77" ht="15.75" customHeight="1"/>
    <row r="325" spans="1:77" ht="15.75" customHeight="1"/>
    <row r="326" spans="1:77" ht="15.75" customHeight="1"/>
    <row r="327" spans="1:77" ht="15.75" customHeight="1"/>
    <row r="328" spans="1:77" ht="15.75" customHeight="1"/>
    <row r="329" spans="1:77" ht="15.75" customHeight="1"/>
    <row r="330" spans="1:77" ht="15.75" customHeight="1"/>
    <row r="331" spans="1:77" ht="15.75" customHeight="1"/>
    <row r="332" spans="1:77" ht="15.75" customHeight="1"/>
    <row r="333" spans="1:77" ht="15.75" customHeight="1"/>
    <row r="334" spans="1:77" ht="15.75" customHeight="1"/>
    <row r="335" spans="1:77" ht="15.75" customHeight="1"/>
    <row r="336" spans="1:7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9">
    <mergeCell ref="AD16:AD18"/>
    <mergeCell ref="AE16:AE18"/>
    <mergeCell ref="AF16:AF18"/>
    <mergeCell ref="AH16:AH18"/>
    <mergeCell ref="AG16:AG18"/>
    <mergeCell ref="S16:S18"/>
    <mergeCell ref="R16:R18"/>
    <mergeCell ref="AR16:AR18"/>
    <mergeCell ref="AQ16:AQ18"/>
    <mergeCell ref="AS16:AS18"/>
    <mergeCell ref="AO16:AO18"/>
    <mergeCell ref="AP16:AP18"/>
    <mergeCell ref="T16:T18"/>
    <mergeCell ref="AA16:AA18"/>
    <mergeCell ref="Y16:Y18"/>
    <mergeCell ref="Z16:Z18"/>
    <mergeCell ref="AB16:AB18"/>
    <mergeCell ref="AC16:AC18"/>
    <mergeCell ref="AI16:AI18"/>
    <mergeCell ref="AL16:AL18"/>
    <mergeCell ref="AJ16:AJ18"/>
    <mergeCell ref="I14:I15"/>
    <mergeCell ref="AD14:AD15"/>
    <mergeCell ref="AC14:AC15"/>
    <mergeCell ref="I11:AD13"/>
    <mergeCell ref="E11:H13"/>
    <mergeCell ref="G14:G15"/>
    <mergeCell ref="H14:H15"/>
    <mergeCell ref="E14:E15"/>
    <mergeCell ref="F14:F15"/>
    <mergeCell ref="E7:AL7"/>
    <mergeCell ref="AE11:BA11"/>
    <mergeCell ref="E9:AL9"/>
    <mergeCell ref="C11:D13"/>
    <mergeCell ref="F16:F18"/>
    <mergeCell ref="E16:E18"/>
    <mergeCell ref="J16:J18"/>
    <mergeCell ref="I16:I18"/>
    <mergeCell ref="C14:C15"/>
    <mergeCell ref="Q16:Q18"/>
    <mergeCell ref="P16:P18"/>
    <mergeCell ref="H16:H18"/>
    <mergeCell ref="W16:W18"/>
    <mergeCell ref="X16:X18"/>
    <mergeCell ref="V16:V18"/>
    <mergeCell ref="U16:U18"/>
    <mergeCell ref="A14:A15"/>
    <mergeCell ref="D14:D15"/>
    <mergeCell ref="AN16:AN18"/>
    <mergeCell ref="AM16:AM18"/>
    <mergeCell ref="AV16:AV18"/>
    <mergeCell ref="AE14:AE15"/>
    <mergeCell ref="AF14:AF15"/>
    <mergeCell ref="J14:AA14"/>
    <mergeCell ref="A16:A18"/>
    <mergeCell ref="O16:O18"/>
    <mergeCell ref="N16:N18"/>
    <mergeCell ref="K16:K18"/>
    <mergeCell ref="B14:B15"/>
    <mergeCell ref="B16:B18"/>
    <mergeCell ref="L16:L18"/>
    <mergeCell ref="M16:M18"/>
    <mergeCell ref="AW16:AW18"/>
    <mergeCell ref="AX16:AX18"/>
    <mergeCell ref="AU16:AU18"/>
    <mergeCell ref="AT16:AT18"/>
    <mergeCell ref="AG13:AV13"/>
    <mergeCell ref="AX12:BA14"/>
    <mergeCell ref="AS14:AV14"/>
    <mergeCell ref="AZ16:AZ18"/>
    <mergeCell ref="AY16:AY18"/>
    <mergeCell ref="BA16:BA18"/>
    <mergeCell ref="AK16:AK18"/>
    <mergeCell ref="BA1:BE1"/>
    <mergeCell ref="BA2:BE2"/>
    <mergeCell ref="BA3:BE3"/>
    <mergeCell ref="A6:BE6"/>
    <mergeCell ref="AE13:AF13"/>
    <mergeCell ref="A11:B13"/>
    <mergeCell ref="A1:C4"/>
    <mergeCell ref="A7:D7"/>
    <mergeCell ref="A8:D8"/>
    <mergeCell ref="A9:D9"/>
    <mergeCell ref="D1:AZ4"/>
    <mergeCell ref="BA4:BE4"/>
    <mergeCell ref="BD12:BE14"/>
    <mergeCell ref="BB11:BE11"/>
    <mergeCell ref="BB12:BC14"/>
    <mergeCell ref="E8:AL8"/>
  </mergeCells>
  <conditionalFormatting sqref="AD16 BA16">
    <cfRule type="containsText" dxfId="433" priority="1" operator="containsText" text="Zona de Riesgo Extrema">
      <formula>NOT(ISERROR(SEARCH(("Zona de Riesgo Extrema"),(AD16))))</formula>
    </cfRule>
  </conditionalFormatting>
  <conditionalFormatting sqref="AD16 BA16">
    <cfRule type="containsText" dxfId="432" priority="2" operator="containsText" text="Zona de Riesgo Alta">
      <formula>NOT(ISERROR(SEARCH(("Zona de Riesgo Alta"),(AD16))))</formula>
    </cfRule>
  </conditionalFormatting>
  <conditionalFormatting sqref="I16 AY16">
    <cfRule type="containsText" dxfId="431" priority="3" operator="containsText" text="5 - Casi seguro">
      <formula>NOT(ISERROR(SEARCH(("5 - Casi seguro"),(I16))))</formula>
    </cfRule>
  </conditionalFormatting>
  <conditionalFormatting sqref="I16 AY16">
    <cfRule type="cellIs" dxfId="430" priority="4" operator="equal">
      <formula>"1 - Rara vez"</formula>
    </cfRule>
  </conditionalFormatting>
  <conditionalFormatting sqref="I16 AY16">
    <cfRule type="cellIs" dxfId="429" priority="5" operator="equal">
      <formula>"2 - Improbable"</formula>
    </cfRule>
  </conditionalFormatting>
  <conditionalFormatting sqref="I16 AY16">
    <cfRule type="cellIs" dxfId="428" priority="6" operator="equal">
      <formula>"3 - Posible"</formula>
    </cfRule>
  </conditionalFormatting>
  <conditionalFormatting sqref="I16 AY16">
    <cfRule type="cellIs" dxfId="427" priority="7" operator="equal">
      <formula>"4 - Probable"</formula>
    </cfRule>
  </conditionalFormatting>
  <conditionalFormatting sqref="AD16 BA16">
    <cfRule type="cellIs" dxfId="426" priority="8" operator="equal">
      <formula>"Zona de Riesgo Baja"</formula>
    </cfRule>
  </conditionalFormatting>
  <conditionalFormatting sqref="AD16 BA16">
    <cfRule type="cellIs" dxfId="425" priority="9" operator="equal">
      <formula>"Zona de Riesgo Moderada"</formula>
    </cfRule>
  </conditionalFormatting>
  <conditionalFormatting sqref="AD16 BA16">
    <cfRule type="cellIs" dxfId="424" priority="10" operator="equal">
      <formula>"Zona de Riesgo Alta"</formula>
    </cfRule>
  </conditionalFormatting>
  <conditionalFormatting sqref="AC16 AZ16">
    <cfRule type="containsText" dxfId="423" priority="11" operator="containsText" text="4 - Mayor">
      <formula>NOT(ISERROR(SEARCH(("4 - Mayor"),(AC16))))</formula>
    </cfRule>
  </conditionalFormatting>
  <conditionalFormatting sqref="AC16 AZ16">
    <cfRule type="containsText" dxfId="422" priority="12" operator="containsText" text="5 - Catastrófico">
      <formula>NOT(ISERROR(SEARCH(("5 - Catastrófico"),(AC16))))</formula>
    </cfRule>
  </conditionalFormatting>
  <conditionalFormatting sqref="AC16 AZ16">
    <cfRule type="containsText" dxfId="421" priority="13" operator="containsText" text="3 - Moderado">
      <formula>NOT(ISERROR(SEARCH(("3 - Moderado"),(AC16))))</formula>
    </cfRule>
  </conditionalFormatting>
  <dataValidations count="4">
    <dataValidation type="list" allowBlank="1" showInputMessage="1" showErrorMessage="1" prompt=" - " sqref="J16:AA16" xr:uid="{00000000-0002-0000-0600-000000000000}">
      <formula1>$I$122:$I$123</formula1>
    </dataValidation>
    <dataValidation type="list" allowBlank="1" showInputMessage="1" showErrorMessage="1" prompt=" - " sqref="A16" xr:uid="{00000000-0002-0000-0600-000001000000}">
      <formula1>$C$100:$C$113</formula1>
    </dataValidation>
    <dataValidation type="list" allowBlank="1" showInputMessage="1" showErrorMessage="1" prompt=" - " sqref="C16:C18" xr:uid="{00000000-0002-0000-0600-000002000000}">
      <formula1>$E$100:$E$117</formula1>
    </dataValidation>
    <dataValidation type="list" allowBlank="1" showInputMessage="1" showErrorMessage="1" prompt=" - " sqref="AC16 AZ16" xr:uid="{00000000-0002-0000-0600-000003000000}">
      <formula1>$G$107:$G$109</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FF"/>
  </sheetPr>
  <dimension ref="A1:BI1000"/>
  <sheetViews>
    <sheetView topLeftCell="T8" zoomScaleNormal="100" workbookViewId="0">
      <selection activeCell="AA15" sqref="AA15:AA16"/>
    </sheetView>
  </sheetViews>
  <sheetFormatPr baseColWidth="10" defaultColWidth="14.42578125" defaultRowHeight="15" customHeight="1"/>
  <cols>
    <col min="1" max="1" width="15.85546875" customWidth="1"/>
    <col min="2" max="2" width="6.85546875" customWidth="1"/>
    <col min="3" max="3" width="24" customWidth="1"/>
    <col min="4" max="4" width="41.5703125" customWidth="1"/>
    <col min="5" max="5" width="22.7109375" customWidth="1"/>
    <col min="6" max="6" width="33.28515625" customWidth="1"/>
    <col min="7" max="7" width="32.85546875" customWidth="1"/>
    <col min="8" max="8" width="16.7109375" customWidth="1"/>
    <col min="9" max="9" width="18.140625" customWidth="1"/>
    <col min="10" max="10" width="15.5703125" customWidth="1"/>
    <col min="11" max="12" width="18.7109375" customWidth="1"/>
    <col min="13" max="13" width="38.7109375" customWidth="1"/>
    <col min="14" max="14" width="13.140625" customWidth="1"/>
    <col min="15" max="15" width="30.7109375" customWidth="1"/>
    <col min="16" max="16" width="7.140625" customWidth="1"/>
    <col min="17" max="17" width="30.7109375" customWidth="1"/>
    <col min="18" max="18" width="7.140625" customWidth="1"/>
    <col min="19" max="19" width="40.5703125" customWidth="1"/>
    <col min="20" max="20" width="7.140625" customWidth="1"/>
    <col min="21" max="21" width="46.42578125" customWidth="1"/>
    <col min="22" max="22" width="7.140625" customWidth="1"/>
    <col min="23" max="23" width="33.140625" customWidth="1"/>
    <col min="24" max="24" width="7.140625" customWidth="1"/>
    <col min="25" max="25" width="32.85546875" customWidth="1"/>
    <col min="26" max="26" width="7.140625" customWidth="1"/>
    <col min="27" max="27" width="30.7109375" customWidth="1"/>
    <col min="28" max="28" width="7.140625" customWidth="1"/>
    <col min="29" max="29" width="18.85546875" customWidth="1"/>
    <col min="30" max="30" width="16.140625" customWidth="1"/>
    <col min="31" max="31" width="25.7109375" customWidth="1"/>
    <col min="32" max="33" width="17.5703125" customWidth="1"/>
    <col min="34" max="34" width="17.42578125" customWidth="1"/>
    <col min="35" max="35" width="16.85546875" customWidth="1"/>
    <col min="36" max="36" width="19.5703125" customWidth="1"/>
    <col min="37" max="37" width="19.85546875" customWidth="1"/>
    <col min="38" max="38" width="16.140625" customWidth="1"/>
    <col min="39" max="39" width="119.85546875" customWidth="1"/>
    <col min="40" max="40" width="21.140625" customWidth="1"/>
    <col min="41" max="41" width="65.140625" customWidth="1"/>
    <col min="42" max="61" width="6.85546875" customWidth="1"/>
  </cols>
  <sheetData>
    <row r="1" spans="1:61" ht="30" customHeight="1">
      <c r="A1" s="440"/>
      <c r="B1" s="412"/>
      <c r="C1" s="413"/>
      <c r="D1" s="411" t="s">
        <v>0</v>
      </c>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3"/>
      <c r="AM1" s="424" t="s">
        <v>1</v>
      </c>
      <c r="AN1" s="328"/>
      <c r="AO1" s="329"/>
      <c r="AP1" s="1"/>
      <c r="AQ1" s="1"/>
      <c r="AR1" s="1"/>
      <c r="AS1" s="1"/>
      <c r="AT1" s="1"/>
      <c r="AU1" s="1"/>
      <c r="AV1" s="1"/>
      <c r="AW1" s="1"/>
      <c r="AX1" s="1"/>
      <c r="AY1" s="1"/>
      <c r="AZ1" s="1"/>
      <c r="BA1" s="1"/>
      <c r="BB1" s="1"/>
      <c r="BC1" s="1"/>
      <c r="BD1" s="1"/>
      <c r="BE1" s="2"/>
      <c r="BF1" s="2"/>
      <c r="BG1" s="2"/>
      <c r="BH1" s="3"/>
      <c r="BI1" s="3"/>
    </row>
    <row r="2" spans="1:61" ht="30" customHeight="1">
      <c r="A2" s="414"/>
      <c r="B2" s="334"/>
      <c r="C2" s="415"/>
      <c r="D2" s="41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415"/>
      <c r="AM2" s="423" t="s">
        <v>2</v>
      </c>
      <c r="AN2" s="328"/>
      <c r="AO2" s="329"/>
      <c r="AP2" s="1"/>
      <c r="AQ2" s="1"/>
      <c r="AR2" s="1"/>
      <c r="AS2" s="1"/>
      <c r="AT2" s="1"/>
      <c r="AU2" s="1"/>
      <c r="AV2" s="1"/>
      <c r="AW2" s="1"/>
      <c r="AX2" s="1"/>
      <c r="AY2" s="1"/>
      <c r="AZ2" s="1"/>
      <c r="BA2" s="1"/>
      <c r="BB2" s="1"/>
      <c r="BC2" s="1"/>
      <c r="BD2" s="1"/>
      <c r="BE2" s="2"/>
      <c r="BF2" s="2"/>
      <c r="BG2" s="2"/>
      <c r="BH2" s="3"/>
      <c r="BI2" s="3"/>
    </row>
    <row r="3" spans="1:61" ht="30" customHeight="1">
      <c r="A3" s="414"/>
      <c r="B3" s="334"/>
      <c r="C3" s="415"/>
      <c r="D3" s="41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415"/>
      <c r="AM3" s="423" t="s">
        <v>3</v>
      </c>
      <c r="AN3" s="328"/>
      <c r="AO3" s="329"/>
      <c r="AP3" s="1"/>
      <c r="AQ3" s="1"/>
      <c r="AR3" s="1"/>
      <c r="AS3" s="1"/>
      <c r="AT3" s="1"/>
      <c r="AU3" s="1"/>
      <c r="AV3" s="1"/>
      <c r="AW3" s="1"/>
      <c r="AX3" s="1"/>
      <c r="AY3" s="1"/>
      <c r="AZ3" s="1"/>
      <c r="BA3" s="1"/>
      <c r="BB3" s="1"/>
      <c r="BC3" s="1"/>
      <c r="BD3" s="1"/>
      <c r="BE3" s="2"/>
      <c r="BF3" s="2"/>
      <c r="BG3" s="2"/>
      <c r="BH3" s="3"/>
      <c r="BI3" s="3"/>
    </row>
    <row r="4" spans="1:61" ht="30" customHeight="1">
      <c r="A4" s="416"/>
      <c r="B4" s="417"/>
      <c r="C4" s="418"/>
      <c r="D4" s="416"/>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23" t="s">
        <v>4</v>
      </c>
      <c r="AN4" s="328"/>
      <c r="AO4" s="329"/>
      <c r="AP4" s="1"/>
      <c r="AQ4" s="1"/>
      <c r="AR4" s="1"/>
      <c r="AS4" s="1"/>
      <c r="AT4" s="1"/>
      <c r="AU4" s="1"/>
      <c r="AV4" s="1"/>
      <c r="AW4" s="1"/>
      <c r="AX4" s="1"/>
      <c r="AY4" s="1"/>
      <c r="AZ4" s="1"/>
      <c r="BA4" s="1"/>
      <c r="BB4" s="1"/>
      <c r="BC4" s="1"/>
      <c r="BD4" s="1"/>
      <c r="BE4" s="2"/>
      <c r="BF4" s="2"/>
      <c r="BG4" s="2"/>
      <c r="BH4" s="3"/>
      <c r="BI4" s="3"/>
    </row>
    <row r="5" spans="1:61" ht="8.25" customHeight="1">
      <c r="A5" s="420"/>
      <c r="B5" s="402"/>
      <c r="C5" s="402"/>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3"/>
      <c r="AP5" s="1"/>
      <c r="AQ5" s="1"/>
      <c r="AR5" s="1"/>
      <c r="AS5" s="1"/>
      <c r="AT5" s="1"/>
      <c r="AU5" s="1"/>
      <c r="AV5" s="1"/>
      <c r="AW5" s="1"/>
      <c r="AX5" s="1"/>
      <c r="AY5" s="1"/>
      <c r="AZ5" s="1"/>
      <c r="BA5" s="1"/>
      <c r="BB5" s="1"/>
      <c r="BC5" s="1"/>
      <c r="BD5" s="1"/>
      <c r="BE5" s="2"/>
      <c r="BF5" s="2"/>
      <c r="BG5" s="2"/>
      <c r="BH5" s="2"/>
      <c r="BI5" s="2"/>
    </row>
    <row r="6" spans="1:61" ht="30" customHeight="1">
      <c r="A6" s="5" t="s">
        <v>5</v>
      </c>
      <c r="B6" s="5"/>
      <c r="C6" s="5"/>
      <c r="D6" s="5"/>
      <c r="E6" s="421"/>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9"/>
      <c r="AP6" s="1"/>
      <c r="AQ6" s="1"/>
      <c r="AR6" s="1"/>
      <c r="AS6" s="1"/>
      <c r="AT6" s="1"/>
      <c r="AU6" s="1"/>
      <c r="AV6" s="1"/>
      <c r="AW6" s="1"/>
      <c r="AX6" s="1"/>
      <c r="AY6" s="1"/>
      <c r="AZ6" s="1"/>
      <c r="BA6" s="1"/>
      <c r="BB6" s="1"/>
      <c r="BC6" s="1"/>
      <c r="BD6" s="1"/>
      <c r="BE6" s="2"/>
      <c r="BF6" s="2"/>
      <c r="BG6" s="2"/>
      <c r="BH6" s="2"/>
      <c r="BI6" s="2"/>
    </row>
    <row r="7" spans="1:61" ht="30" customHeight="1">
      <c r="A7" s="7" t="s">
        <v>6</v>
      </c>
      <c r="B7" s="9"/>
      <c r="C7" s="9"/>
      <c r="D7" s="10"/>
      <c r="E7" s="485" t="s">
        <v>10</v>
      </c>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52"/>
      <c r="AM7" s="6"/>
      <c r="AN7" s="6"/>
      <c r="AO7" s="8"/>
      <c r="AP7" s="1"/>
      <c r="AQ7" s="1"/>
      <c r="AR7" s="1"/>
      <c r="AS7" s="1"/>
      <c r="AT7" s="1"/>
      <c r="AU7" s="1"/>
      <c r="AV7" s="1"/>
      <c r="AW7" s="1"/>
      <c r="AX7" s="1"/>
      <c r="AY7" s="1"/>
      <c r="AZ7" s="1"/>
      <c r="BA7" s="1"/>
      <c r="BB7" s="1"/>
      <c r="BC7" s="1"/>
      <c r="BD7" s="1"/>
      <c r="BE7" s="2"/>
      <c r="BF7" s="2"/>
      <c r="BG7" s="2"/>
      <c r="BH7" s="2"/>
      <c r="BI7" s="2"/>
    </row>
    <row r="8" spans="1:61" ht="30" customHeight="1">
      <c r="A8" s="7" t="s">
        <v>8</v>
      </c>
      <c r="B8" s="9"/>
      <c r="C8" s="9"/>
      <c r="D8" s="10"/>
      <c r="E8" s="485" t="s">
        <v>478</v>
      </c>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52"/>
      <c r="AM8" s="6"/>
      <c r="AN8" s="6"/>
      <c r="AO8" s="8"/>
      <c r="AP8" s="1"/>
      <c r="AQ8" s="1"/>
      <c r="AR8" s="1"/>
      <c r="AS8" s="1"/>
      <c r="AT8" s="1"/>
      <c r="AU8" s="1"/>
      <c r="AV8" s="1"/>
      <c r="AW8" s="1"/>
      <c r="AX8" s="1"/>
      <c r="AY8" s="1"/>
      <c r="AZ8" s="1"/>
      <c r="BA8" s="1"/>
      <c r="BB8" s="1"/>
      <c r="BC8" s="1"/>
      <c r="BD8" s="1"/>
      <c r="BE8" s="2"/>
      <c r="BF8" s="2"/>
      <c r="BG8" s="2"/>
      <c r="BH8" s="2"/>
      <c r="BI8" s="2"/>
    </row>
    <row r="9" spans="1:61" ht="30" customHeight="1">
      <c r="A9" s="7" t="s">
        <v>11</v>
      </c>
      <c r="B9" s="9"/>
      <c r="C9" s="9"/>
      <c r="D9" s="10"/>
      <c r="E9" s="485" t="s">
        <v>479</v>
      </c>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52"/>
      <c r="AM9" s="6"/>
      <c r="AN9" s="6"/>
      <c r="AO9" s="8"/>
      <c r="AP9" s="1"/>
      <c r="AQ9" s="1"/>
      <c r="AR9" s="1"/>
      <c r="AS9" s="1"/>
      <c r="AT9" s="1"/>
      <c r="AU9" s="1"/>
      <c r="AV9" s="1"/>
      <c r="AW9" s="1"/>
      <c r="AX9" s="1"/>
      <c r="AY9" s="1"/>
      <c r="AZ9" s="1"/>
      <c r="BA9" s="1"/>
      <c r="BB9" s="1"/>
      <c r="BC9" s="1"/>
      <c r="BD9" s="1"/>
      <c r="BE9" s="2"/>
      <c r="BF9" s="2"/>
      <c r="BG9" s="2"/>
      <c r="BH9" s="2"/>
      <c r="BI9" s="2"/>
    </row>
    <row r="10" spans="1:61" ht="8.25" customHeight="1">
      <c r="A10" s="12"/>
      <c r="B10" s="12"/>
      <c r="C10" s="12"/>
      <c r="D10" s="13"/>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2"/>
      <c r="AL10" s="12"/>
      <c r="AM10" s="12"/>
      <c r="AN10" s="12"/>
      <c r="AO10" s="12"/>
      <c r="AP10" s="1"/>
      <c r="AQ10" s="1"/>
      <c r="AR10" s="1"/>
      <c r="AS10" s="1"/>
      <c r="AT10" s="1"/>
      <c r="AU10" s="1"/>
      <c r="AV10" s="1"/>
      <c r="AW10" s="1"/>
      <c r="AX10" s="1"/>
      <c r="AY10" s="1"/>
      <c r="AZ10" s="1"/>
      <c r="BA10" s="1"/>
      <c r="BB10" s="1"/>
      <c r="BC10" s="1"/>
      <c r="BD10" s="1"/>
      <c r="BE10" s="2"/>
      <c r="BF10" s="2"/>
      <c r="BG10" s="2"/>
      <c r="BH10" s="2"/>
      <c r="BI10" s="2"/>
    </row>
    <row r="11" spans="1:61" ht="38.25" customHeight="1">
      <c r="A11" s="381" t="s">
        <v>13</v>
      </c>
      <c r="B11" s="382"/>
      <c r="C11" s="396" t="s">
        <v>14</v>
      </c>
      <c r="D11" s="382"/>
      <c r="E11" s="395" t="s">
        <v>15</v>
      </c>
      <c r="F11" s="390"/>
      <c r="G11" s="390"/>
      <c r="H11" s="382"/>
      <c r="I11" s="389" t="s">
        <v>16</v>
      </c>
      <c r="J11" s="390"/>
      <c r="K11" s="390"/>
      <c r="L11" s="391"/>
      <c r="M11" s="434" t="s">
        <v>17</v>
      </c>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35"/>
      <c r="AL11" s="401" t="s">
        <v>18</v>
      </c>
      <c r="AM11" s="402"/>
      <c r="AN11" s="402"/>
      <c r="AO11" s="403"/>
      <c r="AP11" s="16"/>
      <c r="AQ11" s="16"/>
      <c r="AR11" s="16"/>
      <c r="AS11" s="16"/>
      <c r="AT11" s="16"/>
      <c r="AU11" s="16"/>
      <c r="AV11" s="16"/>
      <c r="AW11" s="16"/>
      <c r="AX11" s="16"/>
      <c r="AY11" s="16"/>
      <c r="AZ11" s="16"/>
      <c r="BA11" s="16"/>
      <c r="BB11" s="16"/>
      <c r="BC11" s="16"/>
      <c r="BD11" s="16"/>
      <c r="BE11" s="15"/>
      <c r="BF11" s="15"/>
      <c r="BG11" s="15"/>
      <c r="BH11" s="15"/>
      <c r="BI11" s="15"/>
    </row>
    <row r="12" spans="1:61" ht="3.75" customHeight="1">
      <c r="A12" s="383"/>
      <c r="B12" s="384"/>
      <c r="C12" s="383"/>
      <c r="D12" s="384"/>
      <c r="E12" s="383"/>
      <c r="F12" s="334"/>
      <c r="G12" s="334"/>
      <c r="H12" s="384"/>
      <c r="I12" s="383"/>
      <c r="J12" s="334"/>
      <c r="K12" s="334"/>
      <c r="L12" s="392"/>
      <c r="M12" s="433" t="s">
        <v>19</v>
      </c>
      <c r="N12" s="391"/>
      <c r="O12" s="436" t="s">
        <v>20</v>
      </c>
      <c r="P12" s="390"/>
      <c r="Q12" s="390"/>
      <c r="R12" s="390"/>
      <c r="S12" s="390"/>
      <c r="T12" s="390"/>
      <c r="U12" s="390"/>
      <c r="V12" s="390"/>
      <c r="W12" s="390"/>
      <c r="X12" s="390"/>
      <c r="Y12" s="390"/>
      <c r="Z12" s="390"/>
      <c r="AA12" s="390"/>
      <c r="AB12" s="390"/>
      <c r="AC12" s="390"/>
      <c r="AD12" s="390"/>
      <c r="AE12" s="390"/>
      <c r="AF12" s="390"/>
      <c r="AG12" s="382"/>
      <c r="AH12" s="425" t="s">
        <v>21</v>
      </c>
      <c r="AI12" s="390"/>
      <c r="AJ12" s="390"/>
      <c r="AK12" s="391"/>
      <c r="AL12" s="400" t="s">
        <v>22</v>
      </c>
      <c r="AM12" s="382"/>
      <c r="AN12" s="404" t="s">
        <v>23</v>
      </c>
      <c r="AO12" s="391"/>
      <c r="AP12" s="1"/>
      <c r="AQ12" s="1"/>
      <c r="AR12" s="1"/>
      <c r="AS12" s="1"/>
      <c r="AT12" s="1"/>
      <c r="AU12" s="1"/>
      <c r="AV12" s="1"/>
      <c r="AW12" s="1"/>
      <c r="AX12" s="1"/>
      <c r="AY12" s="1"/>
      <c r="AZ12" s="1"/>
      <c r="BA12" s="1"/>
      <c r="BB12" s="1"/>
      <c r="BC12" s="1"/>
      <c r="BD12" s="1"/>
      <c r="BE12" s="2"/>
      <c r="BF12" s="2"/>
      <c r="BG12" s="2"/>
      <c r="BH12" s="2"/>
      <c r="BI12" s="2"/>
    </row>
    <row r="13" spans="1:61" ht="45" customHeight="1">
      <c r="A13" s="383"/>
      <c r="B13" s="384"/>
      <c r="C13" s="383"/>
      <c r="D13" s="384"/>
      <c r="E13" s="383"/>
      <c r="F13" s="334"/>
      <c r="G13" s="334"/>
      <c r="H13" s="384"/>
      <c r="I13" s="383"/>
      <c r="J13" s="334"/>
      <c r="K13" s="334"/>
      <c r="L13" s="392"/>
      <c r="M13" s="405"/>
      <c r="N13" s="392"/>
      <c r="O13" s="406"/>
      <c r="P13" s="393"/>
      <c r="Q13" s="393"/>
      <c r="R13" s="393"/>
      <c r="S13" s="393"/>
      <c r="T13" s="393"/>
      <c r="U13" s="393"/>
      <c r="V13" s="393"/>
      <c r="W13" s="393"/>
      <c r="X13" s="393"/>
      <c r="Y13" s="393"/>
      <c r="Z13" s="393"/>
      <c r="AA13" s="393"/>
      <c r="AB13" s="393"/>
      <c r="AC13" s="393"/>
      <c r="AD13" s="393"/>
      <c r="AE13" s="393"/>
      <c r="AF13" s="393"/>
      <c r="AG13" s="386"/>
      <c r="AH13" s="405"/>
      <c r="AI13" s="334"/>
      <c r="AJ13" s="334"/>
      <c r="AK13" s="392"/>
      <c r="AL13" s="383"/>
      <c r="AM13" s="384"/>
      <c r="AN13" s="405"/>
      <c r="AO13" s="392"/>
      <c r="AP13" s="1"/>
      <c r="AQ13" s="1"/>
      <c r="AR13" s="1"/>
      <c r="AS13" s="1"/>
      <c r="AT13" s="1"/>
      <c r="AU13" s="1"/>
      <c r="AV13" s="1"/>
      <c r="AW13" s="1"/>
      <c r="AX13" s="1"/>
      <c r="AY13" s="1"/>
      <c r="AZ13" s="1"/>
      <c r="BA13" s="1"/>
      <c r="BB13" s="1"/>
      <c r="BC13" s="1"/>
      <c r="BD13" s="1"/>
      <c r="BE13" s="2"/>
      <c r="BF13" s="2"/>
      <c r="BG13" s="2"/>
      <c r="BH13" s="2"/>
      <c r="BI13" s="2"/>
    </row>
    <row r="14" spans="1:61" ht="42.75" customHeight="1">
      <c r="A14" s="385"/>
      <c r="B14" s="386"/>
      <c r="C14" s="385"/>
      <c r="D14" s="386"/>
      <c r="E14" s="385"/>
      <c r="F14" s="393"/>
      <c r="G14" s="393"/>
      <c r="H14" s="386"/>
      <c r="I14" s="385"/>
      <c r="J14" s="393"/>
      <c r="K14" s="393"/>
      <c r="L14" s="394"/>
      <c r="M14" s="406"/>
      <c r="N14" s="394"/>
      <c r="O14" s="431" t="s">
        <v>24</v>
      </c>
      <c r="P14" s="432"/>
      <c r="Q14" s="20"/>
      <c r="R14" s="22"/>
      <c r="S14" s="427" t="s">
        <v>26</v>
      </c>
      <c r="T14" s="428"/>
      <c r="U14" s="427" t="s">
        <v>31</v>
      </c>
      <c r="V14" s="428"/>
      <c r="W14" s="427" t="s">
        <v>32</v>
      </c>
      <c r="X14" s="428"/>
      <c r="Y14" s="427" t="s">
        <v>33</v>
      </c>
      <c r="Z14" s="428"/>
      <c r="AA14" s="427" t="s">
        <v>35</v>
      </c>
      <c r="AB14" s="428"/>
      <c r="AC14" s="427" t="s">
        <v>37</v>
      </c>
      <c r="AD14" s="438"/>
      <c r="AE14" s="438"/>
      <c r="AF14" s="438"/>
      <c r="AG14" s="428"/>
      <c r="AH14" s="406"/>
      <c r="AI14" s="393"/>
      <c r="AJ14" s="393"/>
      <c r="AK14" s="394"/>
      <c r="AL14" s="385"/>
      <c r="AM14" s="386"/>
      <c r="AN14" s="406"/>
      <c r="AO14" s="394"/>
      <c r="AP14" s="1"/>
      <c r="AQ14" s="1"/>
      <c r="AR14" s="1"/>
      <c r="AS14" s="1"/>
      <c r="AT14" s="1"/>
      <c r="AU14" s="1"/>
      <c r="AV14" s="1"/>
      <c r="AW14" s="1"/>
      <c r="AX14" s="1"/>
      <c r="AY14" s="1"/>
      <c r="AZ14" s="1"/>
      <c r="BA14" s="1"/>
      <c r="BB14" s="1"/>
      <c r="BC14" s="1"/>
      <c r="BD14" s="1"/>
      <c r="BE14" s="2"/>
      <c r="BF14" s="2"/>
      <c r="BG14" s="2"/>
      <c r="BH14" s="2"/>
      <c r="BI14" s="2"/>
    </row>
    <row r="15" spans="1:61" ht="75" customHeight="1">
      <c r="A15" s="387" t="s">
        <v>25</v>
      </c>
      <c r="B15" s="408" t="s">
        <v>27</v>
      </c>
      <c r="C15" s="409" t="s">
        <v>28</v>
      </c>
      <c r="D15" s="409" t="s">
        <v>29</v>
      </c>
      <c r="E15" s="410" t="s">
        <v>30</v>
      </c>
      <c r="F15" s="410" t="s">
        <v>34</v>
      </c>
      <c r="G15" s="410" t="s">
        <v>36</v>
      </c>
      <c r="H15" s="410" t="s">
        <v>38</v>
      </c>
      <c r="I15" s="426" t="s">
        <v>39</v>
      </c>
      <c r="J15" s="426" t="s">
        <v>45</v>
      </c>
      <c r="K15" s="426" t="s">
        <v>42</v>
      </c>
      <c r="L15" s="426" t="s">
        <v>46</v>
      </c>
      <c r="M15" s="398" t="s">
        <v>43</v>
      </c>
      <c r="N15" s="398" t="s">
        <v>44</v>
      </c>
      <c r="O15" s="398" t="s">
        <v>47</v>
      </c>
      <c r="P15" s="429" t="s">
        <v>48</v>
      </c>
      <c r="Q15" s="437" t="s">
        <v>49</v>
      </c>
      <c r="R15" s="430" t="s">
        <v>48</v>
      </c>
      <c r="S15" s="398" t="s">
        <v>50</v>
      </c>
      <c r="T15" s="429" t="s">
        <v>48</v>
      </c>
      <c r="U15" s="398" t="s">
        <v>51</v>
      </c>
      <c r="V15" s="429" t="s">
        <v>48</v>
      </c>
      <c r="W15" s="398" t="s">
        <v>52</v>
      </c>
      <c r="X15" s="429" t="s">
        <v>48</v>
      </c>
      <c r="Y15" s="398" t="s">
        <v>53</v>
      </c>
      <c r="Z15" s="429" t="s">
        <v>48</v>
      </c>
      <c r="AA15" s="398" t="s">
        <v>55</v>
      </c>
      <c r="AB15" s="429" t="s">
        <v>48</v>
      </c>
      <c r="AC15" s="398" t="s">
        <v>86</v>
      </c>
      <c r="AD15" s="398" t="s">
        <v>58</v>
      </c>
      <c r="AE15" s="398" t="s">
        <v>64</v>
      </c>
      <c r="AF15" s="398" t="s">
        <v>70</v>
      </c>
      <c r="AG15" s="398" t="s">
        <v>78</v>
      </c>
      <c r="AH15" s="398" t="s">
        <v>79</v>
      </c>
      <c r="AI15" s="399" t="s">
        <v>39</v>
      </c>
      <c r="AJ15" s="398" t="s">
        <v>45</v>
      </c>
      <c r="AK15" s="398" t="s">
        <v>81</v>
      </c>
      <c r="AL15" s="397" t="s">
        <v>82</v>
      </c>
      <c r="AM15" s="397" t="s">
        <v>34</v>
      </c>
      <c r="AN15" s="407" t="s">
        <v>82</v>
      </c>
      <c r="AO15" s="407" t="s">
        <v>34</v>
      </c>
      <c r="AP15" s="1"/>
      <c r="AQ15" s="1"/>
      <c r="AR15" s="1"/>
      <c r="AS15" s="1"/>
      <c r="AT15" s="1"/>
      <c r="AU15" s="1"/>
      <c r="AV15" s="1"/>
      <c r="AW15" s="1"/>
      <c r="AX15" s="1"/>
      <c r="AY15" s="1"/>
      <c r="AZ15" s="1"/>
      <c r="BA15" s="1"/>
      <c r="BB15" s="1"/>
      <c r="BC15" s="1"/>
      <c r="BD15" s="1"/>
      <c r="BE15" s="2"/>
      <c r="BF15" s="2"/>
      <c r="BG15" s="2"/>
      <c r="BH15" s="2"/>
      <c r="BI15" s="2"/>
    </row>
    <row r="16" spans="1:61" ht="57" customHeight="1">
      <c r="A16" s="388"/>
      <c r="B16" s="376"/>
      <c r="C16" s="376"/>
      <c r="D16" s="376"/>
      <c r="E16" s="376"/>
      <c r="F16" s="376"/>
      <c r="G16" s="376"/>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1"/>
      <c r="AQ16" s="1"/>
      <c r="AR16" s="1"/>
      <c r="AS16" s="1"/>
      <c r="AT16" s="1"/>
      <c r="AU16" s="1"/>
      <c r="AV16" s="1"/>
      <c r="AW16" s="1"/>
      <c r="AX16" s="1"/>
      <c r="AY16" s="1"/>
      <c r="AZ16" s="1"/>
      <c r="BA16" s="1"/>
      <c r="BB16" s="1"/>
      <c r="BC16" s="1"/>
      <c r="BD16" s="1"/>
      <c r="BE16" s="2"/>
      <c r="BF16" s="2"/>
      <c r="BG16" s="2"/>
      <c r="BH16" s="2"/>
      <c r="BI16" s="2"/>
    </row>
    <row r="17" spans="1:61" ht="114.75" customHeight="1">
      <c r="A17" s="374" t="s">
        <v>172</v>
      </c>
      <c r="B17" s="377">
        <v>1</v>
      </c>
      <c r="C17" s="59" t="s">
        <v>314</v>
      </c>
      <c r="D17" s="44" t="s">
        <v>480</v>
      </c>
      <c r="E17" s="374" t="s">
        <v>481</v>
      </c>
      <c r="F17" s="374" t="s">
        <v>482</v>
      </c>
      <c r="G17" s="44" t="s">
        <v>483</v>
      </c>
      <c r="H17" s="377" t="s">
        <v>146</v>
      </c>
      <c r="I17" s="377" t="s">
        <v>112</v>
      </c>
      <c r="J17" s="443" t="s">
        <v>118</v>
      </c>
      <c r="K17" s="469" t="s">
        <v>98</v>
      </c>
      <c r="L17" s="374" t="s">
        <v>99</v>
      </c>
      <c r="M17" s="39" t="s">
        <v>484</v>
      </c>
      <c r="N17" s="41" t="s">
        <v>101</v>
      </c>
      <c r="O17" s="39" t="s">
        <v>485</v>
      </c>
      <c r="P17" s="41">
        <v>30</v>
      </c>
      <c r="Q17" s="43"/>
      <c r="R17" s="43"/>
      <c r="S17" s="39" t="s">
        <v>486</v>
      </c>
      <c r="T17" s="41">
        <v>15</v>
      </c>
      <c r="U17" s="39" t="s">
        <v>487</v>
      </c>
      <c r="V17" s="41">
        <v>15</v>
      </c>
      <c r="W17" s="39" t="s">
        <v>488</v>
      </c>
      <c r="X17" s="41">
        <v>15</v>
      </c>
      <c r="Y17" s="39" t="s">
        <v>489</v>
      </c>
      <c r="Z17" s="41">
        <v>15</v>
      </c>
      <c r="AA17" s="39" t="s">
        <v>490</v>
      </c>
      <c r="AB17" s="67">
        <v>10</v>
      </c>
      <c r="AC17" s="41">
        <f>P17+R17+T17+V17+X17+Z17+AB17</f>
        <v>100</v>
      </c>
      <c r="AD17" s="41" t="s">
        <v>115</v>
      </c>
      <c r="AE17" s="39" t="s">
        <v>117</v>
      </c>
      <c r="AF17" s="41" t="s">
        <v>115</v>
      </c>
      <c r="AG17" s="67" t="s">
        <v>114</v>
      </c>
      <c r="AH17" s="377" t="s">
        <v>115</v>
      </c>
      <c r="AI17" s="489" t="s">
        <v>112</v>
      </c>
      <c r="AJ17" s="491" t="s">
        <v>118</v>
      </c>
      <c r="AK17" s="497" t="s">
        <v>98</v>
      </c>
      <c r="AL17" s="46">
        <v>1</v>
      </c>
      <c r="AM17" s="59" t="s">
        <v>491</v>
      </c>
      <c r="AN17" s="46">
        <v>1</v>
      </c>
      <c r="AO17" s="43"/>
      <c r="AP17" s="60"/>
      <c r="AQ17" s="60"/>
      <c r="AR17" s="60"/>
      <c r="AS17" s="60"/>
      <c r="AT17" s="60"/>
      <c r="AU17" s="60"/>
      <c r="AV17" s="60"/>
      <c r="AW17" s="60"/>
      <c r="AX17" s="60"/>
      <c r="AY17" s="60"/>
      <c r="AZ17" s="60"/>
      <c r="BA17" s="60"/>
      <c r="BB17" s="60"/>
      <c r="BC17" s="60"/>
      <c r="BD17" s="60"/>
      <c r="BE17" s="60"/>
      <c r="BF17" s="60"/>
      <c r="BG17" s="60"/>
      <c r="BH17" s="60"/>
      <c r="BI17" s="60"/>
    </row>
    <row r="18" spans="1:61" ht="147" customHeight="1">
      <c r="A18" s="375"/>
      <c r="B18" s="375"/>
      <c r="C18" s="468" t="s">
        <v>88</v>
      </c>
      <c r="D18" s="374" t="s">
        <v>492</v>
      </c>
      <c r="E18" s="375"/>
      <c r="F18" s="375"/>
      <c r="G18" s="374" t="s">
        <v>493</v>
      </c>
      <c r="H18" s="375"/>
      <c r="I18" s="375"/>
      <c r="J18" s="375"/>
      <c r="K18" s="375"/>
      <c r="L18" s="375"/>
      <c r="M18" s="495" t="s">
        <v>494</v>
      </c>
      <c r="N18" s="480" t="s">
        <v>101</v>
      </c>
      <c r="O18" s="495" t="s">
        <v>495</v>
      </c>
      <c r="P18" s="480">
        <v>30</v>
      </c>
      <c r="Q18" s="59"/>
      <c r="R18" s="59"/>
      <c r="S18" s="495" t="s">
        <v>496</v>
      </c>
      <c r="T18" s="480">
        <v>15</v>
      </c>
      <c r="U18" s="495" t="s">
        <v>497</v>
      </c>
      <c r="V18" s="480">
        <v>15</v>
      </c>
      <c r="W18" s="493" t="s">
        <v>488</v>
      </c>
      <c r="X18" s="480">
        <v>15</v>
      </c>
      <c r="Y18" s="493" t="s">
        <v>498</v>
      </c>
      <c r="Z18" s="480">
        <v>15</v>
      </c>
      <c r="AA18" s="495" t="s">
        <v>499</v>
      </c>
      <c r="AB18" s="496">
        <v>10</v>
      </c>
      <c r="AC18" s="480">
        <v>100</v>
      </c>
      <c r="AD18" s="480" t="s">
        <v>115</v>
      </c>
      <c r="AE18" s="480" t="s">
        <v>117</v>
      </c>
      <c r="AF18" s="480" t="s">
        <v>115</v>
      </c>
      <c r="AG18" s="496" t="s">
        <v>114</v>
      </c>
      <c r="AH18" s="375"/>
      <c r="AI18" s="375"/>
      <c r="AJ18" s="375"/>
      <c r="AK18" s="498"/>
      <c r="AL18" s="44">
        <v>2</v>
      </c>
      <c r="AM18" s="59" t="s">
        <v>500</v>
      </c>
      <c r="AN18" s="44">
        <v>2</v>
      </c>
      <c r="AO18" s="64" t="s">
        <v>1652</v>
      </c>
      <c r="AP18" s="190"/>
      <c r="AQ18" s="190"/>
      <c r="AR18" s="190"/>
      <c r="AS18" s="190"/>
      <c r="AT18" s="190"/>
      <c r="AU18" s="190"/>
      <c r="AV18" s="190"/>
      <c r="AW18" s="190"/>
      <c r="AX18" s="190"/>
      <c r="AY18" s="190"/>
      <c r="AZ18" s="190"/>
      <c r="BA18" s="190"/>
      <c r="BB18" s="190"/>
      <c r="BC18" s="190"/>
      <c r="BD18" s="190"/>
      <c r="BE18" s="190"/>
      <c r="BF18" s="190"/>
      <c r="BG18" s="190"/>
      <c r="BH18" s="190"/>
      <c r="BI18" s="190"/>
    </row>
    <row r="19" spans="1:61" ht="98.25" customHeight="1">
      <c r="A19" s="376"/>
      <c r="B19" s="376"/>
      <c r="C19" s="376"/>
      <c r="D19" s="376"/>
      <c r="E19" s="376"/>
      <c r="F19" s="376"/>
      <c r="G19" s="376"/>
      <c r="H19" s="376"/>
      <c r="I19" s="376"/>
      <c r="J19" s="376"/>
      <c r="K19" s="376"/>
      <c r="L19" s="376"/>
      <c r="M19" s="494"/>
      <c r="N19" s="376"/>
      <c r="O19" s="494"/>
      <c r="P19" s="376"/>
      <c r="Q19" s="59"/>
      <c r="R19" s="59"/>
      <c r="S19" s="494"/>
      <c r="T19" s="376"/>
      <c r="U19" s="494"/>
      <c r="V19" s="376"/>
      <c r="W19" s="494"/>
      <c r="X19" s="376"/>
      <c r="Y19" s="494"/>
      <c r="Z19" s="376"/>
      <c r="AA19" s="494"/>
      <c r="AB19" s="376"/>
      <c r="AC19" s="376"/>
      <c r="AD19" s="376"/>
      <c r="AE19" s="376"/>
      <c r="AF19" s="376"/>
      <c r="AG19" s="376"/>
      <c r="AH19" s="376"/>
      <c r="AI19" s="376"/>
      <c r="AJ19" s="376"/>
      <c r="AK19" s="499"/>
      <c r="AL19" s="44">
        <v>3</v>
      </c>
      <c r="AM19" s="59"/>
      <c r="AN19" s="44">
        <v>3</v>
      </c>
      <c r="AO19" s="59"/>
      <c r="AP19" s="59"/>
      <c r="AQ19" s="190"/>
      <c r="AR19" s="190"/>
      <c r="AS19" s="190"/>
      <c r="AT19" s="190"/>
      <c r="AU19" s="190"/>
      <c r="AV19" s="190"/>
      <c r="AW19" s="190"/>
      <c r="AX19" s="190"/>
      <c r="AY19" s="190"/>
      <c r="AZ19" s="190"/>
      <c r="BA19" s="190"/>
      <c r="BB19" s="190"/>
      <c r="BC19" s="190"/>
      <c r="BD19" s="190"/>
      <c r="BE19" s="190"/>
      <c r="BF19" s="190"/>
      <c r="BG19" s="190"/>
      <c r="BH19" s="190"/>
      <c r="BI19" s="190"/>
    </row>
    <row r="20" spans="1:61" ht="15.75" customHeight="1">
      <c r="A20" s="218"/>
      <c r="B20" s="218"/>
      <c r="C20" s="218"/>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60"/>
      <c r="AQ20" s="60"/>
      <c r="AR20" s="60"/>
      <c r="AS20" s="60"/>
      <c r="AT20" s="60"/>
      <c r="AU20" s="60"/>
      <c r="AV20" s="60"/>
      <c r="AW20" s="60"/>
      <c r="AX20" s="60"/>
      <c r="AY20" s="60"/>
      <c r="AZ20" s="60"/>
      <c r="BA20" s="60"/>
      <c r="BB20" s="60"/>
      <c r="BC20" s="60"/>
      <c r="BD20" s="60"/>
      <c r="BE20" s="60"/>
      <c r="BF20" s="60"/>
      <c r="BG20" s="60"/>
      <c r="BH20" s="60"/>
      <c r="BI20" s="60"/>
    </row>
    <row r="21" spans="1:61" ht="76.5" customHeight="1">
      <c r="A21" s="374" t="s">
        <v>172</v>
      </c>
      <c r="B21" s="377">
        <v>2</v>
      </c>
      <c r="C21" s="43" t="s">
        <v>88</v>
      </c>
      <c r="D21" s="44" t="s">
        <v>501</v>
      </c>
      <c r="E21" s="374" t="s">
        <v>502</v>
      </c>
      <c r="F21" s="374" t="s">
        <v>503</v>
      </c>
      <c r="G21" s="44" t="s">
        <v>504</v>
      </c>
      <c r="H21" s="377" t="s">
        <v>238</v>
      </c>
      <c r="I21" s="489" t="s">
        <v>112</v>
      </c>
      <c r="J21" s="443" t="s">
        <v>118</v>
      </c>
      <c r="K21" s="469" t="s">
        <v>98</v>
      </c>
      <c r="L21" s="374" t="s">
        <v>99</v>
      </c>
      <c r="M21" s="44" t="s">
        <v>505</v>
      </c>
      <c r="N21" s="46" t="s">
        <v>101</v>
      </c>
      <c r="O21" s="44" t="s">
        <v>485</v>
      </c>
      <c r="P21" s="46">
        <v>30</v>
      </c>
      <c r="Q21" s="43"/>
      <c r="R21" s="43"/>
      <c r="S21" s="44" t="s">
        <v>506</v>
      </c>
      <c r="T21" s="46">
        <v>15</v>
      </c>
      <c r="U21" s="44" t="s">
        <v>507</v>
      </c>
      <c r="V21" s="46">
        <v>15</v>
      </c>
      <c r="W21" s="44" t="s">
        <v>508</v>
      </c>
      <c r="X21" s="46">
        <v>15</v>
      </c>
      <c r="Y21" s="44" t="s">
        <v>509</v>
      </c>
      <c r="Z21" s="46">
        <v>15</v>
      </c>
      <c r="AA21" s="44" t="s">
        <v>510</v>
      </c>
      <c r="AB21" s="43">
        <v>10</v>
      </c>
      <c r="AC21" s="46">
        <f t="shared" ref="AC21:AC22" si="0">P21+R21+T21+V21+X21+Z21+AB21</f>
        <v>100</v>
      </c>
      <c r="AD21" s="46" t="s">
        <v>115</v>
      </c>
      <c r="AE21" s="44" t="s">
        <v>117</v>
      </c>
      <c r="AF21" s="46" t="s">
        <v>115</v>
      </c>
      <c r="AG21" s="43" t="s">
        <v>114</v>
      </c>
      <c r="AH21" s="377" t="s">
        <v>115</v>
      </c>
      <c r="AI21" s="489" t="s">
        <v>112</v>
      </c>
      <c r="AJ21" s="491" t="s">
        <v>118</v>
      </c>
      <c r="AK21" s="477" t="s">
        <v>130</v>
      </c>
      <c r="AL21" s="46">
        <v>1</v>
      </c>
      <c r="AM21" s="59" t="s">
        <v>511</v>
      </c>
      <c r="AN21" s="46">
        <v>1</v>
      </c>
      <c r="AO21" s="43"/>
      <c r="AP21" s="60"/>
      <c r="AQ21" s="60"/>
      <c r="AR21" s="60"/>
      <c r="AS21" s="60"/>
      <c r="AT21" s="60"/>
      <c r="AU21" s="60"/>
      <c r="AV21" s="60"/>
      <c r="AW21" s="60"/>
      <c r="AX21" s="60"/>
      <c r="AY21" s="60"/>
      <c r="AZ21" s="60"/>
      <c r="BA21" s="60"/>
      <c r="BB21" s="60"/>
      <c r="BC21" s="60"/>
      <c r="BD21" s="60"/>
      <c r="BE21" s="60"/>
      <c r="BF21" s="60"/>
      <c r="BG21" s="60"/>
      <c r="BH21" s="60"/>
      <c r="BI21" s="60"/>
    </row>
    <row r="22" spans="1:61" ht="161.25" customHeight="1">
      <c r="A22" s="375"/>
      <c r="B22" s="375"/>
      <c r="C22" s="439" t="s">
        <v>88</v>
      </c>
      <c r="D22" s="374" t="s">
        <v>512</v>
      </c>
      <c r="E22" s="375"/>
      <c r="F22" s="375"/>
      <c r="G22" s="374" t="s">
        <v>513</v>
      </c>
      <c r="H22" s="375"/>
      <c r="I22" s="375"/>
      <c r="J22" s="375"/>
      <c r="K22" s="375"/>
      <c r="L22" s="375"/>
      <c r="M22" s="374" t="s">
        <v>514</v>
      </c>
      <c r="N22" s="377" t="s">
        <v>101</v>
      </c>
      <c r="O22" s="374" t="s">
        <v>485</v>
      </c>
      <c r="P22" s="377">
        <v>30</v>
      </c>
      <c r="Q22" s="43"/>
      <c r="R22" s="43"/>
      <c r="S22" s="374" t="s">
        <v>515</v>
      </c>
      <c r="T22" s="377">
        <v>15</v>
      </c>
      <c r="U22" s="374" t="s">
        <v>516</v>
      </c>
      <c r="V22" s="377">
        <v>15</v>
      </c>
      <c r="W22" s="374" t="s">
        <v>517</v>
      </c>
      <c r="X22" s="377">
        <v>15</v>
      </c>
      <c r="Y22" s="374" t="s">
        <v>518</v>
      </c>
      <c r="Z22" s="377">
        <v>15</v>
      </c>
      <c r="AA22" s="374" t="s">
        <v>519</v>
      </c>
      <c r="AB22" s="439">
        <v>10</v>
      </c>
      <c r="AC22" s="377">
        <f t="shared" si="0"/>
        <v>100</v>
      </c>
      <c r="AD22" s="377" t="s">
        <v>115</v>
      </c>
      <c r="AE22" s="374" t="s">
        <v>117</v>
      </c>
      <c r="AF22" s="377" t="s">
        <v>115</v>
      </c>
      <c r="AG22" s="439" t="s">
        <v>114</v>
      </c>
      <c r="AH22" s="375"/>
      <c r="AI22" s="375"/>
      <c r="AJ22" s="375"/>
      <c r="AK22" s="478"/>
      <c r="AL22" s="46">
        <v>2</v>
      </c>
      <c r="AM22" s="59" t="s">
        <v>520</v>
      </c>
      <c r="AN22" s="46">
        <v>2</v>
      </c>
      <c r="AO22" s="64" t="s">
        <v>1653</v>
      </c>
      <c r="AP22" s="60"/>
      <c r="AQ22" s="60"/>
      <c r="AR22" s="60"/>
      <c r="AS22" s="60"/>
      <c r="AT22" s="60"/>
      <c r="AU22" s="60"/>
      <c r="AV22" s="60"/>
      <c r="AW22" s="60"/>
      <c r="AX22" s="60"/>
      <c r="AY22" s="60"/>
      <c r="AZ22" s="60"/>
      <c r="BA22" s="60"/>
      <c r="BB22" s="60"/>
      <c r="BC22" s="60"/>
      <c r="BD22" s="60"/>
      <c r="BE22" s="60"/>
      <c r="BF22" s="60"/>
      <c r="BG22" s="60"/>
      <c r="BH22" s="60"/>
      <c r="BI22" s="60"/>
    </row>
    <row r="23" spans="1:61" ht="97.5" customHeight="1">
      <c r="A23" s="376"/>
      <c r="B23" s="376"/>
      <c r="C23" s="376"/>
      <c r="D23" s="376"/>
      <c r="E23" s="376"/>
      <c r="F23" s="376"/>
      <c r="G23" s="376"/>
      <c r="H23" s="376"/>
      <c r="I23" s="376"/>
      <c r="J23" s="376"/>
      <c r="K23" s="376"/>
      <c r="L23" s="376"/>
      <c r="M23" s="376"/>
      <c r="N23" s="376"/>
      <c r="O23" s="376"/>
      <c r="P23" s="376"/>
      <c r="Q23" s="43"/>
      <c r="R23" s="43"/>
      <c r="S23" s="376"/>
      <c r="T23" s="376"/>
      <c r="U23" s="376"/>
      <c r="V23" s="376"/>
      <c r="W23" s="376"/>
      <c r="X23" s="376"/>
      <c r="Y23" s="376"/>
      <c r="Z23" s="376"/>
      <c r="AA23" s="376"/>
      <c r="AB23" s="376"/>
      <c r="AC23" s="376"/>
      <c r="AD23" s="376"/>
      <c r="AE23" s="376"/>
      <c r="AF23" s="376"/>
      <c r="AG23" s="376"/>
      <c r="AH23" s="376"/>
      <c r="AI23" s="376"/>
      <c r="AJ23" s="376"/>
      <c r="AK23" s="479"/>
      <c r="AL23" s="46">
        <v>3</v>
      </c>
      <c r="AM23" s="59"/>
      <c r="AN23" s="46">
        <v>3</v>
      </c>
      <c r="AO23" s="59"/>
      <c r="AP23" s="60"/>
      <c r="AQ23" s="60"/>
      <c r="AR23" s="60"/>
      <c r="AS23" s="60"/>
      <c r="AT23" s="60"/>
      <c r="AU23" s="60"/>
      <c r="AV23" s="60"/>
      <c r="AW23" s="60"/>
      <c r="AX23" s="60"/>
      <c r="AY23" s="60"/>
      <c r="AZ23" s="60"/>
      <c r="BA23" s="60"/>
      <c r="BB23" s="60"/>
      <c r="BC23" s="60"/>
      <c r="BD23" s="60"/>
      <c r="BE23" s="60"/>
      <c r="BF23" s="60"/>
      <c r="BG23" s="60"/>
      <c r="BH23" s="60"/>
      <c r="BI23" s="60"/>
    </row>
    <row r="24" spans="1:61" ht="15.75" customHeight="1">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8"/>
      <c r="AI24" s="72"/>
      <c r="AJ24" s="78"/>
      <c r="AK24" s="72"/>
      <c r="AL24" s="72"/>
      <c r="AM24" s="72"/>
      <c r="AN24" s="72"/>
      <c r="AO24" s="72"/>
      <c r="AP24" s="60"/>
      <c r="AQ24" s="60"/>
      <c r="AR24" s="60"/>
      <c r="AS24" s="60"/>
      <c r="AT24" s="60"/>
      <c r="AU24" s="60"/>
      <c r="AV24" s="60"/>
      <c r="AW24" s="60"/>
      <c r="AX24" s="60"/>
      <c r="AY24" s="60"/>
      <c r="AZ24" s="60"/>
      <c r="BA24" s="60"/>
      <c r="BB24" s="60"/>
      <c r="BC24" s="60"/>
      <c r="BD24" s="60"/>
      <c r="BE24" s="60"/>
      <c r="BF24" s="60"/>
      <c r="BG24" s="60"/>
      <c r="BH24" s="60"/>
      <c r="BI24" s="60"/>
    </row>
    <row r="25" spans="1:61" ht="153.75" customHeight="1">
      <c r="A25" s="374" t="s">
        <v>172</v>
      </c>
      <c r="B25" s="377">
        <v>3</v>
      </c>
      <c r="C25" s="43" t="s">
        <v>133</v>
      </c>
      <c r="D25" s="44" t="s">
        <v>521</v>
      </c>
      <c r="E25" s="374" t="s">
        <v>522</v>
      </c>
      <c r="F25" s="374" t="s">
        <v>523</v>
      </c>
      <c r="G25" s="44" t="s">
        <v>524</v>
      </c>
      <c r="H25" s="377" t="s">
        <v>238</v>
      </c>
      <c r="I25" s="489" t="s">
        <v>112</v>
      </c>
      <c r="J25" s="443" t="s">
        <v>118</v>
      </c>
      <c r="K25" s="443" t="s">
        <v>98</v>
      </c>
      <c r="L25" s="374" t="s">
        <v>99</v>
      </c>
      <c r="M25" s="374" t="s">
        <v>525</v>
      </c>
      <c r="N25" s="377" t="s">
        <v>161</v>
      </c>
      <c r="O25" s="374" t="s">
        <v>526</v>
      </c>
      <c r="P25" s="377">
        <v>30</v>
      </c>
      <c r="Q25" s="43"/>
      <c r="R25" s="43"/>
      <c r="S25" s="374" t="s">
        <v>527</v>
      </c>
      <c r="T25" s="377">
        <v>15</v>
      </c>
      <c r="U25" s="374" t="s">
        <v>528</v>
      </c>
      <c r="V25" s="377">
        <v>15</v>
      </c>
      <c r="W25" s="374" t="s">
        <v>529</v>
      </c>
      <c r="X25" s="377">
        <v>15</v>
      </c>
      <c r="Y25" s="374" t="s">
        <v>530</v>
      </c>
      <c r="Z25" s="377">
        <v>15</v>
      </c>
      <c r="AA25" s="374" t="s">
        <v>531</v>
      </c>
      <c r="AB25" s="439">
        <v>10</v>
      </c>
      <c r="AC25" s="377">
        <f>P25+R25+T25+V25+X25+Z25+AB25</f>
        <v>100</v>
      </c>
      <c r="AD25" s="377" t="s">
        <v>115</v>
      </c>
      <c r="AE25" s="374" t="s">
        <v>117</v>
      </c>
      <c r="AF25" s="377" t="s">
        <v>115</v>
      </c>
      <c r="AG25" s="439" t="s">
        <v>114</v>
      </c>
      <c r="AH25" s="377" t="s">
        <v>115</v>
      </c>
      <c r="AI25" s="489" t="s">
        <v>112</v>
      </c>
      <c r="AJ25" s="447" t="s">
        <v>241</v>
      </c>
      <c r="AK25" s="447" t="s">
        <v>128</v>
      </c>
      <c r="AL25" s="46">
        <v>1</v>
      </c>
      <c r="AM25" s="59" t="s">
        <v>532</v>
      </c>
      <c r="AN25" s="46">
        <v>1</v>
      </c>
      <c r="AO25" s="43"/>
      <c r="AP25" s="60"/>
      <c r="AQ25" s="60"/>
      <c r="AR25" s="60"/>
      <c r="AS25" s="60"/>
      <c r="AT25" s="60"/>
      <c r="AU25" s="60"/>
      <c r="AV25" s="60"/>
      <c r="AW25" s="60"/>
      <c r="AX25" s="60"/>
      <c r="AY25" s="60"/>
      <c r="AZ25" s="60"/>
      <c r="BA25" s="60"/>
      <c r="BB25" s="60"/>
      <c r="BC25" s="60"/>
      <c r="BD25" s="60"/>
      <c r="BE25" s="60"/>
      <c r="BF25" s="60"/>
      <c r="BG25" s="60"/>
      <c r="BH25" s="60"/>
      <c r="BI25" s="60"/>
    </row>
    <row r="26" spans="1:61" ht="185.25" customHeight="1">
      <c r="A26" s="375"/>
      <c r="B26" s="375"/>
      <c r="C26" s="43" t="s">
        <v>318</v>
      </c>
      <c r="D26" s="44" t="s">
        <v>533</v>
      </c>
      <c r="E26" s="375"/>
      <c r="F26" s="375"/>
      <c r="G26" s="44" t="s">
        <v>534</v>
      </c>
      <c r="H26" s="375"/>
      <c r="I26" s="375"/>
      <c r="J26" s="375"/>
      <c r="K26" s="375"/>
      <c r="L26" s="375"/>
      <c r="M26" s="376"/>
      <c r="N26" s="376"/>
      <c r="O26" s="376"/>
      <c r="P26" s="376"/>
      <c r="Q26" s="43"/>
      <c r="R26" s="43"/>
      <c r="S26" s="376"/>
      <c r="T26" s="376"/>
      <c r="U26" s="376"/>
      <c r="V26" s="376"/>
      <c r="W26" s="376"/>
      <c r="X26" s="376"/>
      <c r="Y26" s="376"/>
      <c r="Z26" s="376"/>
      <c r="AA26" s="376"/>
      <c r="AB26" s="376"/>
      <c r="AC26" s="376"/>
      <c r="AD26" s="376"/>
      <c r="AE26" s="376"/>
      <c r="AF26" s="376"/>
      <c r="AG26" s="376"/>
      <c r="AH26" s="375"/>
      <c r="AI26" s="375"/>
      <c r="AJ26" s="375"/>
      <c r="AK26" s="375"/>
      <c r="AL26" s="46">
        <v>2</v>
      </c>
      <c r="AM26" s="59" t="s">
        <v>536</v>
      </c>
      <c r="AN26" s="46">
        <v>2</v>
      </c>
      <c r="AO26" s="64" t="s">
        <v>1694</v>
      </c>
      <c r="AP26" s="60"/>
      <c r="AQ26" s="60"/>
      <c r="AR26" s="60"/>
      <c r="AS26" s="60"/>
      <c r="AT26" s="60"/>
      <c r="AU26" s="60"/>
      <c r="AV26" s="60"/>
      <c r="AW26" s="60"/>
      <c r="AX26" s="60"/>
      <c r="AY26" s="60"/>
      <c r="AZ26" s="60"/>
      <c r="BA26" s="60"/>
      <c r="BB26" s="60"/>
      <c r="BC26" s="60"/>
      <c r="BD26" s="60"/>
      <c r="BE26" s="60"/>
      <c r="BF26" s="60"/>
      <c r="BG26" s="60"/>
      <c r="BH26" s="60"/>
      <c r="BI26" s="60"/>
    </row>
    <row r="27" spans="1:61" ht="185.25" customHeight="1">
      <c r="A27" s="375"/>
      <c r="B27" s="375"/>
      <c r="C27" s="439" t="s">
        <v>320</v>
      </c>
      <c r="D27" s="374" t="s">
        <v>502</v>
      </c>
      <c r="E27" s="375"/>
      <c r="F27" s="375"/>
      <c r="G27" s="44" t="s">
        <v>493</v>
      </c>
      <c r="H27" s="375"/>
      <c r="I27" s="375"/>
      <c r="J27" s="375"/>
      <c r="K27" s="375"/>
      <c r="L27" s="375"/>
      <c r="M27" s="374" t="s">
        <v>537</v>
      </c>
      <c r="N27" s="374" t="s">
        <v>101</v>
      </c>
      <c r="O27" s="374" t="s">
        <v>526</v>
      </c>
      <c r="P27" s="374">
        <v>30</v>
      </c>
      <c r="Q27" s="374"/>
      <c r="R27" s="374"/>
      <c r="S27" s="374" t="s">
        <v>538</v>
      </c>
      <c r="T27" s="374">
        <v>15</v>
      </c>
      <c r="U27" s="374" t="s">
        <v>539</v>
      </c>
      <c r="V27" s="501">
        <v>15</v>
      </c>
      <c r="W27" s="374" t="s">
        <v>544</v>
      </c>
      <c r="X27" s="501">
        <v>15</v>
      </c>
      <c r="Y27" s="374" t="s">
        <v>545</v>
      </c>
      <c r="Z27" s="501">
        <v>15</v>
      </c>
      <c r="AA27" s="374" t="s">
        <v>546</v>
      </c>
      <c r="AB27" s="501">
        <v>10</v>
      </c>
      <c r="AC27" s="377">
        <f>P27+R27+T27+V27+X27+Z27+AB27</f>
        <v>100</v>
      </c>
      <c r="AD27" s="488" t="s">
        <v>115</v>
      </c>
      <c r="AE27" s="374" t="s">
        <v>117</v>
      </c>
      <c r="AF27" s="488" t="s">
        <v>115</v>
      </c>
      <c r="AG27" s="439" t="s">
        <v>114</v>
      </c>
      <c r="AH27" s="375"/>
      <c r="AI27" s="375"/>
      <c r="AJ27" s="375"/>
      <c r="AK27" s="375"/>
      <c r="AL27" s="46">
        <v>3</v>
      </c>
      <c r="AM27" s="43"/>
      <c r="AN27" s="46">
        <v>3</v>
      </c>
      <c r="AO27" s="59"/>
      <c r="AP27" s="60"/>
      <c r="AQ27" s="60"/>
      <c r="AR27" s="60"/>
      <c r="AS27" s="60"/>
      <c r="AT27" s="60"/>
      <c r="AU27" s="60"/>
      <c r="AV27" s="60"/>
      <c r="AW27" s="60"/>
      <c r="AX27" s="60"/>
      <c r="AY27" s="60"/>
      <c r="AZ27" s="60"/>
      <c r="BA27" s="60"/>
      <c r="BB27" s="60"/>
      <c r="BC27" s="60"/>
      <c r="BD27" s="60"/>
      <c r="BE27" s="60"/>
      <c r="BF27" s="60"/>
      <c r="BG27" s="60"/>
      <c r="BH27" s="60"/>
      <c r="BI27" s="60"/>
    </row>
    <row r="28" spans="1:61" ht="79.5" customHeight="1">
      <c r="A28" s="376"/>
      <c r="B28" s="376"/>
      <c r="C28" s="376"/>
      <c r="D28" s="376"/>
      <c r="E28" s="376"/>
      <c r="F28" s="376"/>
      <c r="G28" s="44" t="s">
        <v>504</v>
      </c>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43"/>
      <c r="AM28" s="43"/>
      <c r="AN28" s="43"/>
      <c r="AO28" s="43"/>
      <c r="AP28" s="60"/>
      <c r="AQ28" s="60"/>
      <c r="AR28" s="60"/>
      <c r="AS28" s="60"/>
      <c r="AT28" s="60"/>
      <c r="AU28" s="60"/>
      <c r="AV28" s="60"/>
      <c r="AW28" s="60"/>
      <c r="AX28" s="60"/>
      <c r="AY28" s="60"/>
      <c r="AZ28" s="60"/>
      <c r="BA28" s="60"/>
      <c r="BB28" s="60"/>
      <c r="BC28" s="60"/>
      <c r="BD28" s="60"/>
      <c r="BE28" s="60"/>
      <c r="BF28" s="60"/>
      <c r="BG28" s="60"/>
      <c r="BH28" s="60"/>
      <c r="BI28" s="60"/>
    </row>
    <row r="29" spans="1:61" ht="15.75" customHeight="1">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8"/>
      <c r="AI29" s="72"/>
      <c r="AJ29" s="78"/>
      <c r="AK29" s="72"/>
      <c r="AL29" s="72"/>
      <c r="AM29" s="72"/>
      <c r="AN29" s="72"/>
      <c r="AO29" s="72"/>
      <c r="AP29" s="60"/>
      <c r="AQ29" s="60"/>
      <c r="AR29" s="60"/>
      <c r="AS29" s="60"/>
      <c r="AT29" s="60"/>
      <c r="AU29" s="60"/>
      <c r="AV29" s="60"/>
      <c r="AW29" s="60"/>
      <c r="AX29" s="60"/>
      <c r="AY29" s="60"/>
      <c r="AZ29" s="60"/>
      <c r="BA29" s="60"/>
      <c r="BB29" s="60"/>
      <c r="BC29" s="60"/>
      <c r="BD29" s="60"/>
      <c r="BE29" s="60"/>
      <c r="BF29" s="60"/>
      <c r="BG29" s="60"/>
      <c r="BH29" s="60"/>
      <c r="BI29" s="60"/>
    </row>
    <row r="30" spans="1:61" ht="65.25" customHeight="1">
      <c r="A30" s="374" t="s">
        <v>172</v>
      </c>
      <c r="B30" s="377">
        <v>4</v>
      </c>
      <c r="C30" s="43" t="s">
        <v>301</v>
      </c>
      <c r="D30" s="44" t="s">
        <v>554</v>
      </c>
      <c r="E30" s="374" t="s">
        <v>555</v>
      </c>
      <c r="F30" s="374" t="s">
        <v>557</v>
      </c>
      <c r="G30" s="44" t="s">
        <v>558</v>
      </c>
      <c r="H30" s="374" t="s">
        <v>151</v>
      </c>
      <c r="I30" s="443" t="s">
        <v>239</v>
      </c>
      <c r="J30" s="443" t="s">
        <v>118</v>
      </c>
      <c r="K30" s="500" t="s">
        <v>300</v>
      </c>
      <c r="L30" s="374" t="s">
        <v>99</v>
      </c>
      <c r="M30" s="44" t="s">
        <v>566</v>
      </c>
      <c r="N30" s="46" t="s">
        <v>101</v>
      </c>
      <c r="O30" s="44" t="s">
        <v>568</v>
      </c>
      <c r="P30" s="46">
        <v>30</v>
      </c>
      <c r="Q30" s="43"/>
      <c r="R30" s="43"/>
      <c r="S30" s="44" t="s">
        <v>569</v>
      </c>
      <c r="T30" s="46">
        <v>15</v>
      </c>
      <c r="U30" s="44" t="s">
        <v>570</v>
      </c>
      <c r="V30" s="46">
        <v>15</v>
      </c>
      <c r="W30" s="44" t="s">
        <v>571</v>
      </c>
      <c r="X30" s="51">
        <v>15</v>
      </c>
      <c r="Y30" s="44" t="s">
        <v>573</v>
      </c>
      <c r="Z30" s="51">
        <v>15</v>
      </c>
      <c r="AA30" s="44" t="s">
        <v>574</v>
      </c>
      <c r="AB30" s="55">
        <v>10</v>
      </c>
      <c r="AC30" s="46">
        <f t="shared" ref="AC30:AC31" si="1">P30+R30+T30+V30+X30+Z30+AB30</f>
        <v>100</v>
      </c>
      <c r="AD30" s="51" t="s">
        <v>115</v>
      </c>
      <c r="AE30" s="53" t="s">
        <v>117</v>
      </c>
      <c r="AF30" s="51" t="s">
        <v>115</v>
      </c>
      <c r="AG30" s="55" t="s">
        <v>114</v>
      </c>
      <c r="AH30" s="377" t="s">
        <v>115</v>
      </c>
      <c r="AI30" s="489" t="s">
        <v>112</v>
      </c>
      <c r="AJ30" s="377" t="s">
        <v>97</v>
      </c>
      <c r="AK30" s="477" t="s">
        <v>130</v>
      </c>
      <c r="AL30" s="46">
        <v>1</v>
      </c>
      <c r="AM30" s="59" t="s">
        <v>581</v>
      </c>
      <c r="AN30" s="46">
        <v>1</v>
      </c>
      <c r="AO30" s="43"/>
      <c r="AP30" s="60"/>
      <c r="AQ30" s="60"/>
      <c r="AR30" s="60"/>
      <c r="AS30" s="60"/>
      <c r="AT30" s="60"/>
      <c r="AU30" s="60"/>
      <c r="AV30" s="60"/>
      <c r="AW30" s="60"/>
      <c r="AX30" s="60"/>
      <c r="AY30" s="60"/>
      <c r="AZ30" s="60"/>
      <c r="BA30" s="60"/>
      <c r="BB30" s="60"/>
      <c r="BC30" s="60"/>
      <c r="BD30" s="60"/>
      <c r="BE30" s="60"/>
      <c r="BF30" s="60"/>
      <c r="BG30" s="60"/>
      <c r="BH30" s="60"/>
      <c r="BI30" s="60"/>
    </row>
    <row r="31" spans="1:61" ht="168.75" customHeight="1">
      <c r="A31" s="375"/>
      <c r="B31" s="375"/>
      <c r="C31" s="43" t="s">
        <v>312</v>
      </c>
      <c r="D31" s="44" t="s">
        <v>582</v>
      </c>
      <c r="E31" s="375"/>
      <c r="F31" s="375"/>
      <c r="G31" s="374" t="s">
        <v>583</v>
      </c>
      <c r="H31" s="375"/>
      <c r="I31" s="375"/>
      <c r="J31" s="375"/>
      <c r="K31" s="375"/>
      <c r="L31" s="375"/>
      <c r="M31" s="374" t="s">
        <v>584</v>
      </c>
      <c r="N31" s="374" t="s">
        <v>101</v>
      </c>
      <c r="O31" s="374" t="s">
        <v>568</v>
      </c>
      <c r="P31" s="374">
        <v>30</v>
      </c>
      <c r="Q31" s="374"/>
      <c r="R31" s="374"/>
      <c r="S31" s="374" t="s">
        <v>585</v>
      </c>
      <c r="T31" s="374">
        <v>15</v>
      </c>
      <c r="U31" s="374" t="s">
        <v>586</v>
      </c>
      <c r="V31" s="374">
        <v>15</v>
      </c>
      <c r="W31" s="374" t="s">
        <v>587</v>
      </c>
      <c r="X31" s="374">
        <v>15</v>
      </c>
      <c r="Y31" s="374" t="s">
        <v>588</v>
      </c>
      <c r="Z31" s="374">
        <v>15</v>
      </c>
      <c r="AA31" s="374" t="s">
        <v>589</v>
      </c>
      <c r="AB31" s="374">
        <v>10</v>
      </c>
      <c r="AC31" s="377">
        <f t="shared" si="1"/>
        <v>100</v>
      </c>
      <c r="AD31" s="488" t="s">
        <v>115</v>
      </c>
      <c r="AE31" s="374" t="s">
        <v>117</v>
      </c>
      <c r="AF31" s="374" t="s">
        <v>115</v>
      </c>
      <c r="AG31" s="439" t="s">
        <v>114</v>
      </c>
      <c r="AH31" s="375"/>
      <c r="AI31" s="375"/>
      <c r="AJ31" s="375"/>
      <c r="AK31" s="478"/>
      <c r="AL31" s="46">
        <v>2</v>
      </c>
      <c r="AM31" s="59" t="s">
        <v>1654</v>
      </c>
      <c r="AN31" s="46">
        <v>2</v>
      </c>
      <c r="AO31" s="64" t="s">
        <v>1695</v>
      </c>
      <c r="AP31" s="60"/>
      <c r="AQ31" s="60"/>
      <c r="AR31" s="60"/>
      <c r="AS31" s="60"/>
      <c r="AT31" s="60"/>
      <c r="AU31" s="60"/>
      <c r="AV31" s="60"/>
      <c r="AW31" s="60"/>
      <c r="AX31" s="60"/>
      <c r="AY31" s="60"/>
      <c r="AZ31" s="60"/>
      <c r="BA31" s="60"/>
      <c r="BB31" s="60"/>
      <c r="BC31" s="60"/>
      <c r="BD31" s="60"/>
      <c r="BE31" s="60"/>
      <c r="BF31" s="60"/>
      <c r="BG31" s="60"/>
      <c r="BH31" s="60"/>
      <c r="BI31" s="60"/>
    </row>
    <row r="32" spans="1:61" ht="101.25" customHeight="1">
      <c r="A32" s="376"/>
      <c r="B32" s="376"/>
      <c r="C32" s="43" t="s">
        <v>301</v>
      </c>
      <c r="D32" s="44" t="s">
        <v>590</v>
      </c>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490"/>
      <c r="AJ32" s="376"/>
      <c r="AK32" s="479"/>
      <c r="AL32" s="46">
        <v>3</v>
      </c>
      <c r="AM32" s="59"/>
      <c r="AN32" s="46">
        <v>3</v>
      </c>
      <c r="AO32" s="59"/>
      <c r="AP32" s="60"/>
      <c r="AQ32" s="60"/>
      <c r="AR32" s="60"/>
      <c r="AS32" s="60"/>
      <c r="AT32" s="60"/>
      <c r="AU32" s="60"/>
      <c r="AV32" s="60"/>
      <c r="AW32" s="60"/>
      <c r="AX32" s="60"/>
      <c r="AY32" s="60"/>
      <c r="AZ32" s="60"/>
      <c r="BA32" s="60"/>
      <c r="BB32" s="60"/>
      <c r="BC32" s="60"/>
      <c r="BD32" s="60"/>
      <c r="BE32" s="60"/>
      <c r="BF32" s="60"/>
      <c r="BG32" s="60"/>
      <c r="BH32" s="60"/>
      <c r="BI32" s="60"/>
    </row>
    <row r="33" spans="1:61" ht="15.75" customHeight="1">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8"/>
      <c r="AI33" s="78"/>
      <c r="AJ33" s="78"/>
      <c r="AK33" s="78"/>
      <c r="AL33" s="72"/>
      <c r="AM33" s="219"/>
      <c r="AN33" s="72"/>
      <c r="AO33" s="72"/>
      <c r="AP33" s="60"/>
      <c r="AQ33" s="60"/>
      <c r="AR33" s="60"/>
      <c r="AS33" s="60"/>
      <c r="AT33" s="60"/>
      <c r="AU33" s="60"/>
      <c r="AV33" s="60"/>
      <c r="AW33" s="60"/>
      <c r="AX33" s="60"/>
      <c r="AY33" s="60"/>
      <c r="AZ33" s="60"/>
      <c r="BA33" s="60"/>
      <c r="BB33" s="60"/>
      <c r="BC33" s="60"/>
      <c r="BD33" s="60"/>
      <c r="BE33" s="60"/>
      <c r="BF33" s="60"/>
      <c r="BG33" s="60"/>
      <c r="BH33" s="60"/>
      <c r="BI33" s="60"/>
    </row>
    <row r="34" spans="1:61" ht="45" customHeight="1">
      <c r="A34" s="374" t="s">
        <v>172</v>
      </c>
      <c r="B34" s="377">
        <v>5</v>
      </c>
      <c r="C34" s="43" t="s">
        <v>245</v>
      </c>
      <c r="D34" s="44" t="s">
        <v>591</v>
      </c>
      <c r="E34" s="374" t="s">
        <v>592</v>
      </c>
      <c r="F34" s="374" t="s">
        <v>593</v>
      </c>
      <c r="G34" s="44" t="s">
        <v>594</v>
      </c>
      <c r="H34" s="377" t="s">
        <v>238</v>
      </c>
      <c r="I34" s="469" t="s">
        <v>239</v>
      </c>
      <c r="J34" s="469" t="s">
        <v>118</v>
      </c>
      <c r="K34" s="500" t="s">
        <v>300</v>
      </c>
      <c r="L34" s="374" t="s">
        <v>99</v>
      </c>
      <c r="M34" s="374" t="s">
        <v>595</v>
      </c>
      <c r="N34" s="374" t="s">
        <v>101</v>
      </c>
      <c r="O34" s="374" t="s">
        <v>596</v>
      </c>
      <c r="P34" s="374">
        <v>30</v>
      </c>
      <c r="Q34" s="43"/>
      <c r="R34" s="43"/>
      <c r="S34" s="374" t="s">
        <v>597</v>
      </c>
      <c r="T34" s="374">
        <v>15</v>
      </c>
      <c r="U34" s="374" t="s">
        <v>598</v>
      </c>
      <c r="V34" s="374">
        <v>15</v>
      </c>
      <c r="W34" s="374" t="s">
        <v>599</v>
      </c>
      <c r="X34" s="374">
        <v>15</v>
      </c>
      <c r="Y34" s="374" t="s">
        <v>600</v>
      </c>
      <c r="Z34" s="374">
        <v>15</v>
      </c>
      <c r="AA34" s="374" t="s">
        <v>601</v>
      </c>
      <c r="AB34" s="374">
        <v>10</v>
      </c>
      <c r="AC34" s="377">
        <f>P34+R34+T34+V34+X34+Z34+AB34</f>
        <v>100</v>
      </c>
      <c r="AD34" s="377" t="s">
        <v>115</v>
      </c>
      <c r="AE34" s="374" t="s">
        <v>117</v>
      </c>
      <c r="AF34" s="374" t="s">
        <v>115</v>
      </c>
      <c r="AG34" s="374" t="s">
        <v>114</v>
      </c>
      <c r="AH34" s="377" t="s">
        <v>115</v>
      </c>
      <c r="AI34" s="377" t="s">
        <v>112</v>
      </c>
      <c r="AJ34" s="377" t="s">
        <v>118</v>
      </c>
      <c r="AK34" s="374" t="s">
        <v>98</v>
      </c>
      <c r="AL34" s="46">
        <v>1</v>
      </c>
      <c r="AM34" s="59" t="s">
        <v>602</v>
      </c>
      <c r="AN34" s="46">
        <v>1</v>
      </c>
      <c r="AO34" s="43"/>
      <c r="AP34" s="60"/>
      <c r="AQ34" s="60"/>
      <c r="AR34" s="60"/>
      <c r="AS34" s="60"/>
      <c r="AT34" s="60"/>
      <c r="AU34" s="60"/>
      <c r="AV34" s="60"/>
      <c r="AW34" s="60"/>
      <c r="AX34" s="60"/>
      <c r="AY34" s="60"/>
      <c r="AZ34" s="60"/>
      <c r="BA34" s="60"/>
      <c r="BB34" s="60"/>
      <c r="BC34" s="60"/>
      <c r="BD34" s="60"/>
      <c r="BE34" s="60"/>
      <c r="BF34" s="60"/>
      <c r="BG34" s="60"/>
      <c r="BH34" s="60"/>
      <c r="BI34" s="60"/>
    </row>
    <row r="35" spans="1:61" ht="162.75" customHeight="1">
      <c r="A35" s="375"/>
      <c r="B35" s="375"/>
      <c r="C35" s="43" t="s">
        <v>312</v>
      </c>
      <c r="D35" s="44" t="s">
        <v>603</v>
      </c>
      <c r="E35" s="375"/>
      <c r="F35" s="375"/>
      <c r="G35" s="44" t="s">
        <v>558</v>
      </c>
      <c r="H35" s="375"/>
      <c r="I35" s="375"/>
      <c r="J35" s="375"/>
      <c r="K35" s="375"/>
      <c r="L35" s="375"/>
      <c r="M35" s="376"/>
      <c r="N35" s="376"/>
      <c r="O35" s="376"/>
      <c r="P35" s="376"/>
      <c r="Q35" s="43"/>
      <c r="R35" s="43"/>
      <c r="S35" s="376"/>
      <c r="T35" s="376"/>
      <c r="U35" s="376"/>
      <c r="V35" s="376"/>
      <c r="W35" s="376"/>
      <c r="X35" s="376"/>
      <c r="Y35" s="376"/>
      <c r="Z35" s="376"/>
      <c r="AA35" s="376"/>
      <c r="AB35" s="376"/>
      <c r="AC35" s="376"/>
      <c r="AD35" s="376"/>
      <c r="AE35" s="376"/>
      <c r="AF35" s="376"/>
      <c r="AG35" s="376"/>
      <c r="AH35" s="375"/>
      <c r="AI35" s="375"/>
      <c r="AJ35" s="375"/>
      <c r="AK35" s="375"/>
      <c r="AL35" s="46">
        <v>2</v>
      </c>
      <c r="AM35" s="59" t="s">
        <v>604</v>
      </c>
      <c r="AN35" s="46">
        <v>2</v>
      </c>
      <c r="AO35" s="64" t="s">
        <v>1696</v>
      </c>
      <c r="AP35" s="60"/>
      <c r="AQ35" s="60"/>
      <c r="AR35" s="60"/>
      <c r="AS35" s="60"/>
      <c r="AT35" s="60"/>
      <c r="AU35" s="60"/>
      <c r="AV35" s="60"/>
      <c r="AW35" s="60"/>
      <c r="AX35" s="60"/>
      <c r="AY35" s="60"/>
      <c r="AZ35" s="60"/>
      <c r="BA35" s="60"/>
      <c r="BB35" s="60"/>
      <c r="BC35" s="60"/>
      <c r="BD35" s="60"/>
      <c r="BE35" s="60"/>
      <c r="BF35" s="60"/>
      <c r="BG35" s="60"/>
      <c r="BH35" s="60"/>
      <c r="BI35" s="60"/>
    </row>
    <row r="36" spans="1:61" ht="45" customHeight="1">
      <c r="A36" s="375"/>
      <c r="B36" s="375"/>
      <c r="C36" s="43" t="s">
        <v>301</v>
      </c>
      <c r="D36" s="44" t="s">
        <v>605</v>
      </c>
      <c r="E36" s="375"/>
      <c r="F36" s="375"/>
      <c r="G36" s="374" t="s">
        <v>606</v>
      </c>
      <c r="H36" s="375"/>
      <c r="I36" s="375"/>
      <c r="J36" s="375"/>
      <c r="K36" s="375"/>
      <c r="L36" s="375"/>
      <c r="M36" s="374" t="s">
        <v>607</v>
      </c>
      <c r="N36" s="374" t="s">
        <v>101</v>
      </c>
      <c r="O36" s="374" t="s">
        <v>596</v>
      </c>
      <c r="P36" s="374">
        <v>30</v>
      </c>
      <c r="Q36" s="43"/>
      <c r="R36" s="43"/>
      <c r="S36" s="374" t="s">
        <v>597</v>
      </c>
      <c r="T36" s="374">
        <v>15</v>
      </c>
      <c r="U36" s="374" t="s">
        <v>608</v>
      </c>
      <c r="V36" s="374">
        <v>15</v>
      </c>
      <c r="W36" s="374" t="s">
        <v>609</v>
      </c>
      <c r="X36" s="374">
        <v>15</v>
      </c>
      <c r="Y36" s="374" t="s">
        <v>610</v>
      </c>
      <c r="Z36" s="374">
        <v>15</v>
      </c>
      <c r="AA36" s="374" t="s">
        <v>611</v>
      </c>
      <c r="AB36" s="374">
        <v>10</v>
      </c>
      <c r="AC36" s="377">
        <f>P36+R36+T36+V36+X36+Z36+AB36</f>
        <v>100</v>
      </c>
      <c r="AD36" s="377" t="s">
        <v>115</v>
      </c>
      <c r="AE36" s="374" t="s">
        <v>117</v>
      </c>
      <c r="AF36" s="374" t="s">
        <v>115</v>
      </c>
      <c r="AG36" s="374" t="s">
        <v>114</v>
      </c>
      <c r="AH36" s="375"/>
      <c r="AI36" s="375"/>
      <c r="AJ36" s="375"/>
      <c r="AK36" s="375"/>
      <c r="AL36" s="377">
        <v>3</v>
      </c>
      <c r="AM36" s="468"/>
      <c r="AN36" s="377">
        <v>3</v>
      </c>
      <c r="AO36" s="468"/>
      <c r="AP36" s="60"/>
      <c r="AQ36" s="60"/>
      <c r="AR36" s="60"/>
      <c r="AS36" s="60"/>
      <c r="AT36" s="60"/>
      <c r="AU36" s="60"/>
      <c r="AV36" s="60"/>
      <c r="AW36" s="60"/>
      <c r="AX36" s="60"/>
      <c r="AY36" s="60"/>
      <c r="AZ36" s="60"/>
      <c r="BA36" s="60"/>
      <c r="BB36" s="60"/>
      <c r="BC36" s="60"/>
      <c r="BD36" s="60"/>
      <c r="BE36" s="60"/>
      <c r="BF36" s="60"/>
      <c r="BG36" s="60"/>
      <c r="BH36" s="60"/>
      <c r="BI36" s="60"/>
    </row>
    <row r="37" spans="1:61" ht="81.75" customHeight="1">
      <c r="A37" s="376"/>
      <c r="B37" s="376"/>
      <c r="C37" s="43" t="s">
        <v>301</v>
      </c>
      <c r="D37" s="44" t="s">
        <v>554</v>
      </c>
      <c r="E37" s="376"/>
      <c r="F37" s="376"/>
      <c r="G37" s="376"/>
      <c r="H37" s="376"/>
      <c r="I37" s="376"/>
      <c r="J37" s="376"/>
      <c r="K37" s="376"/>
      <c r="L37" s="376"/>
      <c r="M37" s="376"/>
      <c r="N37" s="376"/>
      <c r="O37" s="376"/>
      <c r="P37" s="376"/>
      <c r="Q37" s="43"/>
      <c r="R37" s="43"/>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60"/>
      <c r="AQ37" s="60"/>
      <c r="AR37" s="60"/>
      <c r="AS37" s="60"/>
      <c r="AT37" s="60"/>
      <c r="AU37" s="60"/>
      <c r="AV37" s="60"/>
      <c r="AW37" s="60"/>
      <c r="AX37" s="60"/>
      <c r="AY37" s="60"/>
      <c r="AZ37" s="60"/>
      <c r="BA37" s="60"/>
      <c r="BB37" s="60"/>
      <c r="BC37" s="60"/>
      <c r="BD37" s="60"/>
      <c r="BE37" s="60"/>
      <c r="BF37" s="60"/>
      <c r="BG37" s="60"/>
      <c r="BH37" s="60"/>
      <c r="BI37" s="60"/>
    </row>
    <row r="38" spans="1:61" ht="15.75" customHeight="1">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8"/>
      <c r="AI38" s="72"/>
      <c r="AJ38" s="78"/>
      <c r="AK38" s="72"/>
      <c r="AL38" s="72"/>
      <c r="AM38" s="72"/>
      <c r="AN38" s="72"/>
      <c r="AO38" s="72"/>
      <c r="AP38" s="60"/>
      <c r="AQ38" s="60"/>
      <c r="AR38" s="60"/>
      <c r="AS38" s="60"/>
      <c r="AT38" s="60"/>
      <c r="AU38" s="60"/>
      <c r="AV38" s="60"/>
      <c r="AW38" s="60"/>
      <c r="AX38" s="60"/>
      <c r="AY38" s="60"/>
      <c r="AZ38" s="60"/>
      <c r="BA38" s="60"/>
      <c r="BB38" s="60"/>
      <c r="BC38" s="60"/>
      <c r="BD38" s="60"/>
      <c r="BE38" s="60"/>
      <c r="BF38" s="60"/>
      <c r="BG38" s="60"/>
      <c r="BH38" s="60"/>
      <c r="BI38" s="60"/>
    </row>
    <row r="39" spans="1:61" ht="142.5" customHeight="1">
      <c r="A39" s="374" t="s">
        <v>172</v>
      </c>
      <c r="B39" s="377">
        <v>6</v>
      </c>
      <c r="C39" s="43" t="s">
        <v>309</v>
      </c>
      <c r="D39" s="220" t="s">
        <v>612</v>
      </c>
      <c r="E39" s="492" t="s">
        <v>613</v>
      </c>
      <c r="F39" s="492" t="s">
        <v>614</v>
      </c>
      <c r="G39" s="44" t="s">
        <v>615</v>
      </c>
      <c r="H39" s="377" t="s">
        <v>238</v>
      </c>
      <c r="I39" s="489" t="s">
        <v>112</v>
      </c>
      <c r="J39" s="443" t="s">
        <v>118</v>
      </c>
      <c r="K39" s="469" t="s">
        <v>98</v>
      </c>
      <c r="L39" s="374" t="s">
        <v>99</v>
      </c>
      <c r="M39" s="374" t="s">
        <v>616</v>
      </c>
      <c r="N39" s="374" t="s">
        <v>161</v>
      </c>
      <c r="O39" s="374" t="s">
        <v>568</v>
      </c>
      <c r="P39" s="374">
        <v>30</v>
      </c>
      <c r="Q39" s="374"/>
      <c r="R39" s="374"/>
      <c r="S39" s="374" t="s">
        <v>617</v>
      </c>
      <c r="T39" s="374">
        <v>15</v>
      </c>
      <c r="U39" s="374" t="s">
        <v>618</v>
      </c>
      <c r="V39" s="374">
        <v>15</v>
      </c>
      <c r="W39" s="374" t="s">
        <v>619</v>
      </c>
      <c r="X39" s="374">
        <v>15</v>
      </c>
      <c r="Y39" s="374" t="s">
        <v>620</v>
      </c>
      <c r="Z39" s="374">
        <v>15</v>
      </c>
      <c r="AA39" s="374" t="s">
        <v>621</v>
      </c>
      <c r="AB39" s="374">
        <v>10</v>
      </c>
      <c r="AC39" s="374">
        <v>100</v>
      </c>
      <c r="AD39" s="374" t="s">
        <v>115</v>
      </c>
      <c r="AE39" s="374" t="s">
        <v>117</v>
      </c>
      <c r="AF39" s="374" t="s">
        <v>115</v>
      </c>
      <c r="AG39" s="374" t="s">
        <v>114</v>
      </c>
      <c r="AH39" s="377" t="s">
        <v>115</v>
      </c>
      <c r="AI39" s="377" t="s">
        <v>112</v>
      </c>
      <c r="AJ39" s="377" t="s">
        <v>241</v>
      </c>
      <c r="AK39" s="374" t="s">
        <v>128</v>
      </c>
      <c r="AL39" s="46">
        <v>1</v>
      </c>
      <c r="AM39" s="64" t="s">
        <v>622</v>
      </c>
      <c r="AN39" s="46">
        <v>1</v>
      </c>
      <c r="AO39" s="43"/>
      <c r="AP39" s="60"/>
      <c r="AQ39" s="60"/>
      <c r="AR39" s="60"/>
      <c r="AS39" s="60"/>
      <c r="AT39" s="60"/>
      <c r="AU39" s="60"/>
      <c r="AV39" s="60"/>
      <c r="AW39" s="60"/>
      <c r="AX39" s="60"/>
      <c r="AY39" s="60"/>
      <c r="AZ39" s="60"/>
      <c r="BA39" s="60"/>
      <c r="BB39" s="60"/>
      <c r="BC39" s="60"/>
      <c r="BD39" s="60"/>
      <c r="BE39" s="60"/>
      <c r="BF39" s="60"/>
      <c r="BG39" s="60"/>
      <c r="BH39" s="60"/>
      <c r="BI39" s="60"/>
    </row>
    <row r="40" spans="1:61" ht="195">
      <c r="A40" s="375"/>
      <c r="B40" s="375"/>
      <c r="C40" s="43" t="s">
        <v>312</v>
      </c>
      <c r="D40" s="220" t="s">
        <v>623</v>
      </c>
      <c r="E40" s="375"/>
      <c r="F40" s="375"/>
      <c r="G40" s="44" t="s">
        <v>624</v>
      </c>
      <c r="H40" s="375"/>
      <c r="I40" s="375"/>
      <c r="J40" s="375"/>
      <c r="K40" s="375"/>
      <c r="L40" s="375"/>
      <c r="M40" s="375"/>
      <c r="N40" s="375"/>
      <c r="O40" s="375"/>
      <c r="P40" s="375"/>
      <c r="Q40" s="375"/>
      <c r="R40" s="375"/>
      <c r="S40" s="375"/>
      <c r="T40" s="375"/>
      <c r="U40" s="375"/>
      <c r="V40" s="375"/>
      <c r="W40" s="375"/>
      <c r="X40" s="375"/>
      <c r="Y40" s="375"/>
      <c r="Z40" s="375"/>
      <c r="AA40" s="375"/>
      <c r="AB40" s="375"/>
      <c r="AC40" s="375"/>
      <c r="AD40" s="375"/>
      <c r="AE40" s="375"/>
      <c r="AF40" s="375"/>
      <c r="AG40" s="375"/>
      <c r="AH40" s="375"/>
      <c r="AI40" s="375"/>
      <c r="AJ40" s="375"/>
      <c r="AK40" s="375"/>
      <c r="AL40" s="46">
        <v>2</v>
      </c>
      <c r="AM40" s="64" t="s">
        <v>625</v>
      </c>
      <c r="AN40" s="46">
        <v>2</v>
      </c>
      <c r="AO40" s="64" t="s">
        <v>1697</v>
      </c>
      <c r="AP40" s="60"/>
      <c r="AQ40" s="60"/>
      <c r="AR40" s="60"/>
      <c r="AS40" s="60"/>
      <c r="AT40" s="60"/>
      <c r="AU40" s="60"/>
      <c r="AV40" s="60"/>
      <c r="AW40" s="60"/>
      <c r="AX40" s="60"/>
      <c r="AY40" s="60"/>
      <c r="AZ40" s="60"/>
      <c r="BA40" s="60"/>
      <c r="BB40" s="60"/>
      <c r="BC40" s="60"/>
      <c r="BD40" s="60"/>
      <c r="BE40" s="60"/>
      <c r="BF40" s="60"/>
      <c r="BG40" s="60"/>
      <c r="BH40" s="60"/>
      <c r="BI40" s="60"/>
    </row>
    <row r="41" spans="1:61" ht="90.75" customHeight="1">
      <c r="A41" s="376"/>
      <c r="B41" s="376"/>
      <c r="C41" s="43" t="s">
        <v>88</v>
      </c>
      <c r="D41" s="220" t="s">
        <v>626</v>
      </c>
      <c r="E41" s="376"/>
      <c r="F41" s="376"/>
      <c r="G41" s="44" t="s">
        <v>627</v>
      </c>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46">
        <v>3</v>
      </c>
      <c r="AM41" s="59"/>
      <c r="AN41" s="46">
        <v>3</v>
      </c>
      <c r="AO41" s="59"/>
      <c r="AP41" s="60"/>
      <c r="AQ41" s="60"/>
      <c r="AR41" s="60"/>
      <c r="AS41" s="60"/>
      <c r="AT41" s="60"/>
      <c r="AU41" s="60"/>
      <c r="AV41" s="60"/>
      <c r="AW41" s="60"/>
      <c r="AX41" s="60"/>
      <c r="AY41" s="60"/>
      <c r="AZ41" s="60"/>
      <c r="BA41" s="60"/>
      <c r="BB41" s="60"/>
      <c r="BC41" s="60"/>
      <c r="BD41" s="60"/>
      <c r="BE41" s="60"/>
      <c r="BF41" s="60"/>
      <c r="BG41" s="60"/>
      <c r="BH41" s="60"/>
      <c r="BI41" s="60"/>
    </row>
    <row r="42" spans="1:61" ht="15.75" customHeight="1">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8"/>
      <c r="AI42" s="72"/>
      <c r="AJ42" s="78"/>
      <c r="AK42" s="72"/>
      <c r="AL42" s="72"/>
      <c r="AM42" s="72"/>
      <c r="AN42" s="72"/>
      <c r="AO42" s="72"/>
      <c r="AP42" s="60"/>
      <c r="AQ42" s="60"/>
      <c r="AR42" s="60"/>
      <c r="AS42" s="60"/>
      <c r="AT42" s="60"/>
      <c r="AU42" s="60"/>
      <c r="AV42" s="60"/>
      <c r="AW42" s="60"/>
      <c r="AX42" s="60"/>
      <c r="AY42" s="60"/>
      <c r="AZ42" s="60"/>
      <c r="BA42" s="60"/>
      <c r="BB42" s="60"/>
      <c r="BC42" s="60"/>
      <c r="BD42" s="60"/>
      <c r="BE42" s="60"/>
      <c r="BF42" s="60"/>
      <c r="BG42" s="60"/>
      <c r="BH42" s="60"/>
      <c r="BI42" s="60"/>
    </row>
    <row r="43" spans="1:61" ht="15.75" customHeight="1">
      <c r="A43" s="60"/>
      <c r="B43" s="60"/>
      <c r="C43" s="60"/>
      <c r="D43" s="60"/>
      <c r="E43" s="60"/>
      <c r="F43" s="61"/>
      <c r="G43" s="60"/>
      <c r="H43" s="60"/>
      <c r="I43" s="60"/>
      <c r="J43" s="60"/>
      <c r="K43" s="60"/>
      <c r="L43" s="61"/>
      <c r="M43" s="60"/>
      <c r="N43" s="60"/>
      <c r="O43" s="60"/>
      <c r="P43" s="61"/>
      <c r="Q43" s="61"/>
      <c r="R43" s="61"/>
      <c r="S43" s="61"/>
      <c r="T43" s="61"/>
      <c r="U43" s="60"/>
      <c r="V43" s="61"/>
      <c r="W43" s="60"/>
      <c r="X43" s="61"/>
      <c r="Y43" s="60"/>
      <c r="Z43" s="61"/>
      <c r="AA43" s="60"/>
      <c r="AB43" s="61"/>
      <c r="AC43" s="60"/>
      <c r="AD43" s="60"/>
      <c r="AE43" s="61"/>
      <c r="AF43" s="61"/>
      <c r="AG43" s="61"/>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row>
    <row r="44" spans="1:61" ht="15.75" customHeight="1">
      <c r="A44" s="60"/>
      <c r="B44" s="60"/>
      <c r="C44" s="60"/>
      <c r="D44" s="60"/>
      <c r="E44" s="60"/>
      <c r="F44" s="61"/>
      <c r="G44" s="60"/>
      <c r="H44" s="60"/>
      <c r="I44" s="60"/>
      <c r="J44" s="60"/>
      <c r="K44" s="60"/>
      <c r="L44" s="61"/>
      <c r="M44" s="60"/>
      <c r="N44" s="60"/>
      <c r="O44" s="60"/>
      <c r="P44" s="61"/>
      <c r="Q44" s="61"/>
      <c r="R44" s="61"/>
      <c r="S44" s="61"/>
      <c r="T44" s="61"/>
      <c r="U44" s="60"/>
      <c r="V44" s="61"/>
      <c r="W44" s="60"/>
      <c r="X44" s="61"/>
      <c r="Y44" s="60"/>
      <c r="Z44" s="61"/>
      <c r="AA44" s="60"/>
      <c r="AB44" s="61"/>
      <c r="AC44" s="60"/>
      <c r="AD44" s="60"/>
      <c r="AE44" s="61"/>
      <c r="AF44" s="61"/>
      <c r="AG44" s="61"/>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row>
    <row r="45" spans="1:61" ht="15.75" customHeight="1">
      <c r="A45" s="60"/>
      <c r="B45" s="60"/>
      <c r="C45" s="60"/>
      <c r="D45" s="60"/>
      <c r="E45" s="60"/>
      <c r="F45" s="61"/>
      <c r="G45" s="60"/>
      <c r="H45" s="60"/>
      <c r="I45" s="60"/>
      <c r="J45" s="60"/>
      <c r="K45" s="60"/>
      <c r="L45" s="61"/>
      <c r="M45" s="60"/>
      <c r="N45" s="60"/>
      <c r="O45" s="60"/>
      <c r="P45" s="61"/>
      <c r="Q45" s="61"/>
      <c r="R45" s="61"/>
      <c r="S45" s="61"/>
      <c r="T45" s="61"/>
      <c r="U45" s="60"/>
      <c r="V45" s="61"/>
      <c r="W45" s="60"/>
      <c r="X45" s="61"/>
      <c r="Y45" s="60"/>
      <c r="Z45" s="61"/>
      <c r="AA45" s="60"/>
      <c r="AB45" s="61"/>
      <c r="AC45" s="60"/>
      <c r="AD45" s="60"/>
      <c r="AE45" s="61"/>
      <c r="AF45" s="61"/>
      <c r="AG45" s="61"/>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row>
    <row r="46" spans="1:61" ht="15.75" customHeight="1">
      <c r="A46" s="60"/>
      <c r="B46" s="60"/>
      <c r="C46" s="60"/>
      <c r="D46" s="60"/>
      <c r="E46" s="60"/>
      <c r="F46" s="61"/>
      <c r="G46" s="60"/>
      <c r="H46" s="60"/>
      <c r="I46" s="60"/>
      <c r="J46" s="60"/>
      <c r="K46" s="60"/>
      <c r="L46" s="61"/>
      <c r="M46" s="60"/>
      <c r="N46" s="60"/>
      <c r="O46" s="60"/>
      <c r="P46" s="61"/>
      <c r="Q46" s="61"/>
      <c r="R46" s="61"/>
      <c r="S46" s="61"/>
      <c r="T46" s="61"/>
      <c r="U46" s="60"/>
      <c r="V46" s="61"/>
      <c r="W46" s="60"/>
      <c r="X46" s="61"/>
      <c r="Y46" s="60"/>
      <c r="Z46" s="61"/>
      <c r="AA46" s="60"/>
      <c r="AB46" s="61"/>
      <c r="AC46" s="60"/>
      <c r="AD46" s="60"/>
      <c r="AE46" s="61"/>
      <c r="AF46" s="61"/>
      <c r="AG46" s="61"/>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row>
    <row r="47" spans="1:61" ht="15.75" customHeight="1">
      <c r="A47" s="60"/>
      <c r="B47" s="60"/>
      <c r="C47" s="60"/>
      <c r="D47" s="60"/>
      <c r="E47" s="60"/>
      <c r="F47" s="61"/>
      <c r="G47" s="60"/>
      <c r="H47" s="60"/>
      <c r="I47" s="60"/>
      <c r="J47" s="60"/>
      <c r="K47" s="60"/>
      <c r="L47" s="61"/>
      <c r="M47" s="60"/>
      <c r="N47" s="60"/>
      <c r="O47" s="60"/>
      <c r="P47" s="61"/>
      <c r="Q47" s="61"/>
      <c r="R47" s="61"/>
      <c r="S47" s="61"/>
      <c r="T47" s="61"/>
      <c r="U47" s="60"/>
      <c r="V47" s="61"/>
      <c r="W47" s="60"/>
      <c r="X47" s="61"/>
      <c r="Y47" s="60"/>
      <c r="Z47" s="61"/>
      <c r="AA47" s="60"/>
      <c r="AB47" s="61"/>
      <c r="AC47" s="60"/>
      <c r="AD47" s="60"/>
      <c r="AE47" s="61"/>
      <c r="AF47" s="61"/>
      <c r="AG47" s="61"/>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row>
    <row r="48" spans="1:61" ht="15.75" customHeight="1">
      <c r="A48" s="60"/>
      <c r="B48" s="60"/>
      <c r="C48" s="60"/>
      <c r="D48" s="60"/>
      <c r="E48" s="60"/>
      <c r="F48" s="61"/>
      <c r="G48" s="60"/>
      <c r="H48" s="60"/>
      <c r="I48" s="60"/>
      <c r="J48" s="60"/>
      <c r="K48" s="60"/>
      <c r="L48" s="61"/>
      <c r="M48" s="60"/>
      <c r="N48" s="60"/>
      <c r="O48" s="60"/>
      <c r="P48" s="61"/>
      <c r="Q48" s="61"/>
      <c r="R48" s="61"/>
      <c r="S48" s="61"/>
      <c r="T48" s="61"/>
      <c r="U48" s="60"/>
      <c r="V48" s="61"/>
      <c r="W48" s="60"/>
      <c r="X48" s="61"/>
      <c r="Y48" s="60"/>
      <c r="Z48" s="61"/>
      <c r="AA48" s="60"/>
      <c r="AB48" s="61"/>
      <c r="AC48" s="60"/>
      <c r="AD48" s="60"/>
      <c r="AE48" s="61"/>
      <c r="AF48" s="61"/>
      <c r="AG48" s="61"/>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row>
    <row r="49" spans="1:61" ht="15.75" customHeight="1">
      <c r="A49" s="60"/>
      <c r="B49" s="60"/>
      <c r="C49" s="60"/>
      <c r="D49" s="60"/>
      <c r="E49" s="60"/>
      <c r="F49" s="61"/>
      <c r="G49" s="60"/>
      <c r="H49" s="60"/>
      <c r="I49" s="60"/>
      <c r="J49" s="60"/>
      <c r="K49" s="60"/>
      <c r="L49" s="61"/>
      <c r="M49" s="60"/>
      <c r="N49" s="60"/>
      <c r="O49" s="60"/>
      <c r="P49" s="61"/>
      <c r="Q49" s="61"/>
      <c r="R49" s="61"/>
      <c r="S49" s="61"/>
      <c r="T49" s="61"/>
      <c r="U49" s="60"/>
      <c r="V49" s="61"/>
      <c r="W49" s="60"/>
      <c r="X49" s="61"/>
      <c r="Y49" s="60"/>
      <c r="Z49" s="61"/>
      <c r="AA49" s="60"/>
      <c r="AB49" s="61"/>
      <c r="AC49" s="60"/>
      <c r="AD49" s="60"/>
      <c r="AE49" s="61"/>
      <c r="AF49" s="61"/>
      <c r="AG49" s="61"/>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row>
    <row r="50" spans="1:61" ht="15.75" customHeight="1">
      <c r="A50" s="60"/>
      <c r="B50" s="60"/>
      <c r="C50" s="60"/>
      <c r="D50" s="60"/>
      <c r="E50" s="60"/>
      <c r="F50" s="61"/>
      <c r="G50" s="60"/>
      <c r="H50" s="60"/>
      <c r="I50" s="60"/>
      <c r="J50" s="60"/>
      <c r="K50" s="60"/>
      <c r="L50" s="61"/>
      <c r="M50" s="60"/>
      <c r="N50" s="60"/>
      <c r="O50" s="60"/>
      <c r="P50" s="61"/>
      <c r="Q50" s="61"/>
      <c r="R50" s="61"/>
      <c r="S50" s="61"/>
      <c r="T50" s="61"/>
      <c r="U50" s="60"/>
      <c r="V50" s="61"/>
      <c r="W50" s="60"/>
      <c r="X50" s="61"/>
      <c r="Y50" s="60"/>
      <c r="Z50" s="61"/>
      <c r="AA50" s="60"/>
      <c r="AB50" s="61"/>
      <c r="AC50" s="60"/>
      <c r="AD50" s="60"/>
      <c r="AE50" s="61"/>
      <c r="AF50" s="61"/>
      <c r="AG50" s="61"/>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row>
    <row r="51" spans="1:61" ht="15.75" customHeight="1">
      <c r="A51" s="60"/>
      <c r="B51" s="60"/>
      <c r="C51" s="60"/>
      <c r="D51" s="60"/>
      <c r="E51" s="60"/>
      <c r="F51" s="61"/>
      <c r="G51" s="60"/>
      <c r="H51" s="60"/>
      <c r="I51" s="60"/>
      <c r="J51" s="60"/>
      <c r="K51" s="60"/>
      <c r="L51" s="61"/>
      <c r="M51" s="60"/>
      <c r="N51" s="60"/>
      <c r="O51" s="60"/>
      <c r="P51" s="61"/>
      <c r="Q51" s="61"/>
      <c r="R51" s="61"/>
      <c r="S51" s="61"/>
      <c r="T51" s="61"/>
      <c r="U51" s="60"/>
      <c r="V51" s="61"/>
      <c r="W51" s="60"/>
      <c r="X51" s="61"/>
      <c r="Y51" s="60"/>
      <c r="Z51" s="61"/>
      <c r="AA51" s="60"/>
      <c r="AB51" s="61"/>
      <c r="AC51" s="60"/>
      <c r="AD51" s="60"/>
      <c r="AE51" s="61"/>
      <c r="AF51" s="61"/>
      <c r="AG51" s="61"/>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row>
    <row r="52" spans="1:61" ht="15.75" customHeight="1">
      <c r="A52" s="60"/>
      <c r="B52" s="60"/>
      <c r="C52" s="60"/>
      <c r="D52" s="60"/>
      <c r="E52" s="60"/>
      <c r="F52" s="61"/>
      <c r="G52" s="60"/>
      <c r="H52" s="60"/>
      <c r="I52" s="60"/>
      <c r="J52" s="60"/>
      <c r="K52" s="60"/>
      <c r="L52" s="61"/>
      <c r="M52" s="60"/>
      <c r="N52" s="60"/>
      <c r="O52" s="60"/>
      <c r="P52" s="61"/>
      <c r="Q52" s="61"/>
      <c r="R52" s="61"/>
      <c r="S52" s="61"/>
      <c r="T52" s="61"/>
      <c r="U52" s="60"/>
      <c r="V52" s="61"/>
      <c r="W52" s="60"/>
      <c r="X52" s="61"/>
      <c r="Y52" s="60"/>
      <c r="Z52" s="61"/>
      <c r="AA52" s="60"/>
      <c r="AB52" s="61"/>
      <c r="AC52" s="60"/>
      <c r="AD52" s="60"/>
      <c r="AE52" s="61"/>
      <c r="AF52" s="61"/>
      <c r="AG52" s="61"/>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row>
    <row r="53" spans="1:61" ht="15.75" customHeight="1">
      <c r="A53" s="60"/>
      <c r="B53" s="60"/>
      <c r="C53" s="60"/>
      <c r="D53" s="60"/>
      <c r="E53" s="60"/>
      <c r="F53" s="61"/>
      <c r="G53" s="60"/>
      <c r="H53" s="60"/>
      <c r="I53" s="60"/>
      <c r="J53" s="60"/>
      <c r="K53" s="60"/>
      <c r="L53" s="61"/>
      <c r="M53" s="60"/>
      <c r="N53" s="60"/>
      <c r="O53" s="60"/>
      <c r="P53" s="61"/>
      <c r="Q53" s="61"/>
      <c r="R53" s="61"/>
      <c r="S53" s="61"/>
      <c r="T53" s="61"/>
      <c r="U53" s="60"/>
      <c r="V53" s="61"/>
      <c r="W53" s="60"/>
      <c r="X53" s="61"/>
      <c r="Y53" s="60"/>
      <c r="Z53" s="61"/>
      <c r="AA53" s="60"/>
      <c r="AB53" s="61"/>
      <c r="AC53" s="60"/>
      <c r="AD53" s="60"/>
      <c r="AE53" s="61"/>
      <c r="AF53" s="61"/>
      <c r="AG53" s="61"/>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row>
    <row r="54" spans="1:61" ht="15.75" customHeight="1">
      <c r="A54" s="60"/>
      <c r="B54" s="60"/>
      <c r="C54" s="60"/>
      <c r="D54" s="60"/>
      <c r="E54" s="60"/>
      <c r="F54" s="61"/>
      <c r="G54" s="60"/>
      <c r="H54" s="60"/>
      <c r="I54" s="60"/>
      <c r="J54" s="60"/>
      <c r="K54" s="60"/>
      <c r="L54" s="61"/>
      <c r="M54" s="60"/>
      <c r="N54" s="60"/>
      <c r="O54" s="60"/>
      <c r="P54" s="61"/>
      <c r="Q54" s="61"/>
      <c r="R54" s="61"/>
      <c r="S54" s="61"/>
      <c r="T54" s="61"/>
      <c r="U54" s="60"/>
      <c r="V54" s="61"/>
      <c r="W54" s="60"/>
      <c r="X54" s="61"/>
      <c r="Y54" s="60"/>
      <c r="Z54" s="61"/>
      <c r="AA54" s="60"/>
      <c r="AB54" s="61"/>
      <c r="AC54" s="60"/>
      <c r="AD54" s="60"/>
      <c r="AE54" s="61"/>
      <c r="AF54" s="61"/>
      <c r="AG54" s="61"/>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row>
    <row r="55" spans="1:61" ht="15.75" customHeight="1">
      <c r="A55" s="60"/>
      <c r="B55" s="60"/>
      <c r="C55" s="60"/>
      <c r="D55" s="60"/>
      <c r="E55" s="60"/>
      <c r="F55" s="61"/>
      <c r="G55" s="60"/>
      <c r="H55" s="60"/>
      <c r="I55" s="60"/>
      <c r="J55" s="60"/>
      <c r="K55" s="60"/>
      <c r="L55" s="61"/>
      <c r="M55" s="60"/>
      <c r="N55" s="60"/>
      <c r="O55" s="60"/>
      <c r="P55" s="61"/>
      <c r="Q55" s="61"/>
      <c r="R55" s="61"/>
      <c r="S55" s="61"/>
      <c r="T55" s="61"/>
      <c r="U55" s="60"/>
      <c r="V55" s="61"/>
      <c r="W55" s="60"/>
      <c r="X55" s="61"/>
      <c r="Y55" s="60"/>
      <c r="Z55" s="61"/>
      <c r="AA55" s="60"/>
      <c r="AB55" s="61"/>
      <c r="AC55" s="60"/>
      <c r="AD55" s="60"/>
      <c r="AE55" s="61"/>
      <c r="AF55" s="61"/>
      <c r="AG55" s="61"/>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row>
    <row r="56" spans="1:61" ht="15.75" customHeight="1">
      <c r="A56" s="60"/>
      <c r="B56" s="60"/>
      <c r="C56" s="60"/>
      <c r="D56" s="60"/>
      <c r="E56" s="60"/>
      <c r="F56" s="61"/>
      <c r="G56" s="60"/>
      <c r="H56" s="60"/>
      <c r="I56" s="60"/>
      <c r="J56" s="60"/>
      <c r="K56" s="60"/>
      <c r="L56" s="61"/>
      <c r="M56" s="60"/>
      <c r="N56" s="60"/>
      <c r="O56" s="60"/>
      <c r="P56" s="61"/>
      <c r="Q56" s="61"/>
      <c r="R56" s="61"/>
      <c r="S56" s="61"/>
      <c r="T56" s="61"/>
      <c r="U56" s="60"/>
      <c r="V56" s="61"/>
      <c r="W56" s="60"/>
      <c r="X56" s="61"/>
      <c r="Y56" s="60"/>
      <c r="Z56" s="61"/>
      <c r="AA56" s="60"/>
      <c r="AB56" s="61"/>
      <c r="AC56" s="60"/>
      <c r="AD56" s="60"/>
      <c r="AE56" s="61"/>
      <c r="AF56" s="61"/>
      <c r="AG56" s="61"/>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row>
    <row r="57" spans="1:61" ht="15.75" customHeight="1">
      <c r="A57" s="60"/>
      <c r="B57" s="60"/>
      <c r="C57" s="60"/>
      <c r="D57" s="60"/>
      <c r="E57" s="60"/>
      <c r="F57" s="61"/>
      <c r="G57" s="60"/>
      <c r="H57" s="60"/>
      <c r="I57" s="60"/>
      <c r="J57" s="60"/>
      <c r="K57" s="60"/>
      <c r="L57" s="61"/>
      <c r="M57" s="60"/>
      <c r="N57" s="60"/>
      <c r="O57" s="60"/>
      <c r="P57" s="61"/>
      <c r="Q57" s="61"/>
      <c r="R57" s="61"/>
      <c r="S57" s="61"/>
      <c r="T57" s="61"/>
      <c r="U57" s="60"/>
      <c r="V57" s="61"/>
      <c r="W57" s="60"/>
      <c r="X57" s="61"/>
      <c r="Y57" s="60"/>
      <c r="Z57" s="61"/>
      <c r="AA57" s="60"/>
      <c r="AB57" s="61"/>
      <c r="AC57" s="60"/>
      <c r="AD57" s="60"/>
      <c r="AE57" s="61"/>
      <c r="AF57" s="61"/>
      <c r="AG57" s="61"/>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row>
    <row r="58" spans="1:61" ht="15.75" customHeight="1">
      <c r="A58" s="60"/>
      <c r="B58" s="60"/>
      <c r="C58" s="60"/>
      <c r="D58" s="60"/>
      <c r="E58" s="60"/>
      <c r="F58" s="61"/>
      <c r="G58" s="60"/>
      <c r="H58" s="60"/>
      <c r="I58" s="60"/>
      <c r="J58" s="60"/>
      <c r="K58" s="60"/>
      <c r="L58" s="61"/>
      <c r="M58" s="60"/>
      <c r="N58" s="60"/>
      <c r="O58" s="60"/>
      <c r="P58" s="61"/>
      <c r="Q58" s="61"/>
      <c r="R58" s="61"/>
      <c r="S58" s="61"/>
      <c r="T58" s="61"/>
      <c r="U58" s="60"/>
      <c r="V58" s="61"/>
      <c r="W58" s="60"/>
      <c r="X58" s="61"/>
      <c r="Y58" s="60"/>
      <c r="Z58" s="61"/>
      <c r="AA58" s="60"/>
      <c r="AB58" s="61"/>
      <c r="AC58" s="60"/>
      <c r="AD58" s="60"/>
      <c r="AE58" s="61"/>
      <c r="AF58" s="61"/>
      <c r="AG58" s="61"/>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row>
    <row r="59" spans="1:61" ht="15.75" customHeight="1">
      <c r="A59" s="60"/>
      <c r="B59" s="60"/>
      <c r="C59" s="60"/>
      <c r="D59" s="60"/>
      <c r="E59" s="60"/>
      <c r="F59" s="61"/>
      <c r="G59" s="60"/>
      <c r="H59" s="60"/>
      <c r="I59" s="60"/>
      <c r="J59" s="60"/>
      <c r="K59" s="60"/>
      <c r="L59" s="61"/>
      <c r="M59" s="60"/>
      <c r="N59" s="60"/>
      <c r="O59" s="60"/>
      <c r="P59" s="61"/>
      <c r="Q59" s="61"/>
      <c r="R59" s="61"/>
      <c r="S59" s="61"/>
      <c r="T59" s="61"/>
      <c r="U59" s="60"/>
      <c r="V59" s="61"/>
      <c r="W59" s="60"/>
      <c r="X59" s="61"/>
      <c r="Y59" s="60"/>
      <c r="Z59" s="61"/>
      <c r="AA59" s="60"/>
      <c r="AB59" s="61"/>
      <c r="AC59" s="60"/>
      <c r="AD59" s="60"/>
      <c r="AE59" s="61"/>
      <c r="AF59" s="61"/>
      <c r="AG59" s="61"/>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row>
    <row r="60" spans="1:61" ht="15.75" customHeight="1">
      <c r="A60" s="60"/>
      <c r="B60" s="60"/>
      <c r="C60" s="60"/>
      <c r="D60" s="60"/>
      <c r="E60" s="60"/>
      <c r="F60" s="61"/>
      <c r="G60" s="60"/>
      <c r="H60" s="60"/>
      <c r="I60" s="60"/>
      <c r="J60" s="60"/>
      <c r="K60" s="60"/>
      <c r="L60" s="61"/>
      <c r="M60" s="60"/>
      <c r="N60" s="60"/>
      <c r="O60" s="60"/>
      <c r="P60" s="61"/>
      <c r="Q60" s="61"/>
      <c r="R60" s="61"/>
      <c r="S60" s="61"/>
      <c r="T60" s="61"/>
      <c r="U60" s="60"/>
      <c r="V60" s="61"/>
      <c r="W60" s="60"/>
      <c r="X60" s="61"/>
      <c r="Y60" s="60"/>
      <c r="Z60" s="61"/>
      <c r="AA60" s="60"/>
      <c r="AB60" s="61"/>
      <c r="AC60" s="60"/>
      <c r="AD60" s="60"/>
      <c r="AE60" s="61"/>
      <c r="AF60" s="61"/>
      <c r="AG60" s="61"/>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row>
    <row r="61" spans="1:61" ht="15.75" customHeight="1">
      <c r="A61" s="60"/>
      <c r="B61" s="60"/>
      <c r="C61" s="60"/>
      <c r="D61" s="60"/>
      <c r="E61" s="60"/>
      <c r="F61" s="61"/>
      <c r="G61" s="60"/>
      <c r="H61" s="60"/>
      <c r="I61" s="60"/>
      <c r="J61" s="60"/>
      <c r="K61" s="60"/>
      <c r="L61" s="61"/>
      <c r="M61" s="60"/>
      <c r="N61" s="60"/>
      <c r="O61" s="60"/>
      <c r="P61" s="61"/>
      <c r="Q61" s="61"/>
      <c r="R61" s="61"/>
      <c r="S61" s="61"/>
      <c r="T61" s="61"/>
      <c r="U61" s="60"/>
      <c r="V61" s="61"/>
      <c r="W61" s="60"/>
      <c r="X61" s="61"/>
      <c r="Y61" s="60"/>
      <c r="Z61" s="61"/>
      <c r="AA61" s="60"/>
      <c r="AB61" s="61"/>
      <c r="AC61" s="60"/>
      <c r="AD61" s="60"/>
      <c r="AE61" s="61"/>
      <c r="AF61" s="61"/>
      <c r="AG61" s="61"/>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row>
    <row r="62" spans="1:61" ht="15.75" customHeight="1">
      <c r="A62" s="60"/>
      <c r="B62" s="60"/>
      <c r="C62" s="60"/>
      <c r="D62" s="60"/>
      <c r="E62" s="60"/>
      <c r="F62" s="61"/>
      <c r="G62" s="60"/>
      <c r="H62" s="60"/>
      <c r="I62" s="60"/>
      <c r="J62" s="60"/>
      <c r="K62" s="60"/>
      <c r="L62" s="61"/>
      <c r="M62" s="60"/>
      <c r="N62" s="60"/>
      <c r="O62" s="60"/>
      <c r="P62" s="61"/>
      <c r="Q62" s="61"/>
      <c r="R62" s="61"/>
      <c r="S62" s="61"/>
      <c r="T62" s="61"/>
      <c r="U62" s="60"/>
      <c r="V62" s="61"/>
      <c r="W62" s="60"/>
      <c r="X62" s="61"/>
      <c r="Y62" s="60"/>
      <c r="Z62" s="61"/>
      <c r="AA62" s="60"/>
      <c r="AB62" s="61"/>
      <c r="AC62" s="60"/>
      <c r="AD62" s="60"/>
      <c r="AE62" s="61"/>
      <c r="AF62" s="61"/>
      <c r="AG62" s="61"/>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row>
    <row r="63" spans="1:61" ht="15.75" customHeight="1">
      <c r="A63" s="60"/>
      <c r="B63" s="60"/>
      <c r="C63" s="60"/>
      <c r="D63" s="60"/>
      <c r="E63" s="60"/>
      <c r="F63" s="61"/>
      <c r="G63" s="60"/>
      <c r="H63" s="60"/>
      <c r="I63" s="60"/>
      <c r="J63" s="60"/>
      <c r="K63" s="60"/>
      <c r="L63" s="61"/>
      <c r="M63" s="60"/>
      <c r="N63" s="60"/>
      <c r="O63" s="60"/>
      <c r="P63" s="61"/>
      <c r="Q63" s="61"/>
      <c r="R63" s="61"/>
      <c r="S63" s="61"/>
      <c r="T63" s="61"/>
      <c r="U63" s="60"/>
      <c r="V63" s="61"/>
      <c r="W63" s="60"/>
      <c r="X63" s="61"/>
      <c r="Y63" s="60"/>
      <c r="Z63" s="61"/>
      <c r="AA63" s="60"/>
      <c r="AB63" s="61"/>
      <c r="AC63" s="60"/>
      <c r="AD63" s="60"/>
      <c r="AE63" s="61"/>
      <c r="AF63" s="61"/>
      <c r="AG63" s="61"/>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row>
    <row r="64" spans="1:61" ht="15.75" customHeight="1">
      <c r="A64" s="60"/>
      <c r="B64" s="60"/>
      <c r="C64" s="60"/>
      <c r="D64" s="60"/>
      <c r="E64" s="60"/>
      <c r="F64" s="61"/>
      <c r="G64" s="60"/>
      <c r="H64" s="60"/>
      <c r="I64" s="60"/>
      <c r="J64" s="60"/>
      <c r="K64" s="60"/>
      <c r="L64" s="61"/>
      <c r="M64" s="60"/>
      <c r="N64" s="60"/>
      <c r="O64" s="60"/>
      <c r="P64" s="61"/>
      <c r="Q64" s="61"/>
      <c r="R64" s="61"/>
      <c r="S64" s="61"/>
      <c r="T64" s="61"/>
      <c r="U64" s="60"/>
      <c r="V64" s="61"/>
      <c r="W64" s="60"/>
      <c r="X64" s="61"/>
      <c r="Y64" s="60"/>
      <c r="Z64" s="61"/>
      <c r="AA64" s="60"/>
      <c r="AB64" s="61"/>
      <c r="AC64" s="60"/>
      <c r="AD64" s="60"/>
      <c r="AE64" s="61"/>
      <c r="AF64" s="61"/>
      <c r="AG64" s="61"/>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row>
    <row r="65" spans="1:61" ht="15.75" customHeight="1">
      <c r="A65" s="60"/>
      <c r="B65" s="60"/>
      <c r="C65" s="60"/>
      <c r="D65" s="60"/>
      <c r="E65" s="60"/>
      <c r="F65" s="61"/>
      <c r="G65" s="60"/>
      <c r="H65" s="60"/>
      <c r="I65" s="60"/>
      <c r="J65" s="60"/>
      <c r="K65" s="60"/>
      <c r="L65" s="61"/>
      <c r="M65" s="60"/>
      <c r="N65" s="60"/>
      <c r="O65" s="60"/>
      <c r="P65" s="61"/>
      <c r="Q65" s="61"/>
      <c r="R65" s="61"/>
      <c r="S65" s="61"/>
      <c r="T65" s="61"/>
      <c r="U65" s="60"/>
      <c r="V65" s="61"/>
      <c r="W65" s="60"/>
      <c r="X65" s="61"/>
      <c r="Y65" s="60"/>
      <c r="Z65" s="61"/>
      <c r="AA65" s="60"/>
      <c r="AB65" s="61"/>
      <c r="AC65" s="60"/>
      <c r="AD65" s="60"/>
      <c r="AE65" s="61"/>
      <c r="AF65" s="61"/>
      <c r="AG65" s="61"/>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row>
    <row r="66" spans="1:61" ht="15.75" customHeight="1">
      <c r="A66" s="60"/>
      <c r="B66" s="60"/>
      <c r="C66" s="60"/>
      <c r="D66" s="60"/>
      <c r="E66" s="60"/>
      <c r="F66" s="61"/>
      <c r="G66" s="60"/>
      <c r="H66" s="60"/>
      <c r="I66" s="60"/>
      <c r="J66" s="60"/>
      <c r="K66" s="60"/>
      <c r="L66" s="61"/>
      <c r="M66" s="60"/>
      <c r="N66" s="60"/>
      <c r="O66" s="60"/>
      <c r="P66" s="61"/>
      <c r="Q66" s="61"/>
      <c r="R66" s="61"/>
      <c r="S66" s="61"/>
      <c r="T66" s="61"/>
      <c r="U66" s="60"/>
      <c r="V66" s="61"/>
      <c r="W66" s="60"/>
      <c r="X66" s="61"/>
      <c r="Y66" s="60"/>
      <c r="Z66" s="61"/>
      <c r="AA66" s="60"/>
      <c r="AB66" s="61"/>
      <c r="AC66" s="60"/>
      <c r="AD66" s="60"/>
      <c r="AE66" s="61"/>
      <c r="AF66" s="61"/>
      <c r="AG66" s="61"/>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row>
    <row r="67" spans="1:61" ht="15.75" customHeight="1">
      <c r="A67" s="60"/>
      <c r="B67" s="60"/>
      <c r="C67" s="60"/>
      <c r="D67" s="60"/>
      <c r="E67" s="60"/>
      <c r="F67" s="61"/>
      <c r="G67" s="60"/>
      <c r="H67" s="60"/>
      <c r="I67" s="60"/>
      <c r="J67" s="60"/>
      <c r="K67" s="60"/>
      <c r="L67" s="61"/>
      <c r="M67" s="60"/>
      <c r="N67" s="60"/>
      <c r="O67" s="60"/>
      <c r="P67" s="61"/>
      <c r="Q67" s="61"/>
      <c r="R67" s="61"/>
      <c r="S67" s="61"/>
      <c r="T67" s="61"/>
      <c r="U67" s="60"/>
      <c r="V67" s="61"/>
      <c r="W67" s="60"/>
      <c r="X67" s="61"/>
      <c r="Y67" s="60"/>
      <c r="Z67" s="61"/>
      <c r="AA67" s="60"/>
      <c r="AB67" s="61"/>
      <c r="AC67" s="60"/>
      <c r="AD67" s="60"/>
      <c r="AE67" s="61"/>
      <c r="AF67" s="61"/>
      <c r="AG67" s="61"/>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row>
    <row r="68" spans="1:61" ht="15.75" customHeight="1">
      <c r="A68" s="60"/>
      <c r="B68" s="60"/>
      <c r="C68" s="60"/>
      <c r="D68" s="60"/>
      <c r="E68" s="60"/>
      <c r="F68" s="61"/>
      <c r="G68" s="60"/>
      <c r="H68" s="60"/>
      <c r="I68" s="60"/>
      <c r="J68" s="60"/>
      <c r="K68" s="60"/>
      <c r="L68" s="61"/>
      <c r="M68" s="60"/>
      <c r="N68" s="60"/>
      <c r="O68" s="60"/>
      <c r="P68" s="61"/>
      <c r="Q68" s="61"/>
      <c r="R68" s="61"/>
      <c r="S68" s="61"/>
      <c r="T68" s="61"/>
      <c r="U68" s="60"/>
      <c r="V68" s="61"/>
      <c r="W68" s="60"/>
      <c r="X68" s="61"/>
      <c r="Y68" s="60"/>
      <c r="Z68" s="61"/>
      <c r="AA68" s="60"/>
      <c r="AB68" s="61"/>
      <c r="AC68" s="60"/>
      <c r="AD68" s="60"/>
      <c r="AE68" s="61"/>
      <c r="AF68" s="61"/>
      <c r="AG68" s="61"/>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row>
    <row r="69" spans="1:61" ht="15.75" customHeight="1">
      <c r="A69" s="60"/>
      <c r="B69" s="60"/>
      <c r="C69" s="60"/>
      <c r="D69" s="60"/>
      <c r="E69" s="60"/>
      <c r="F69" s="61"/>
      <c r="G69" s="60"/>
      <c r="H69" s="60"/>
      <c r="I69" s="60"/>
      <c r="J69" s="60"/>
      <c r="K69" s="60"/>
      <c r="L69" s="61"/>
      <c r="M69" s="60"/>
      <c r="N69" s="60"/>
      <c r="O69" s="60"/>
      <c r="P69" s="61"/>
      <c r="Q69" s="61"/>
      <c r="R69" s="61"/>
      <c r="S69" s="61"/>
      <c r="T69" s="61"/>
      <c r="U69" s="60"/>
      <c r="V69" s="61"/>
      <c r="W69" s="60"/>
      <c r="X69" s="61"/>
      <c r="Y69" s="60"/>
      <c r="Z69" s="61"/>
      <c r="AA69" s="60"/>
      <c r="AB69" s="61"/>
      <c r="AC69" s="60"/>
      <c r="AD69" s="60"/>
      <c r="AE69" s="61"/>
      <c r="AF69" s="61"/>
      <c r="AG69" s="61"/>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row>
    <row r="70" spans="1:61" ht="15.75" customHeight="1">
      <c r="A70" s="60"/>
      <c r="B70" s="60"/>
      <c r="C70" s="60"/>
      <c r="D70" s="60"/>
      <c r="E70" s="60"/>
      <c r="F70" s="61"/>
      <c r="G70" s="60"/>
      <c r="H70" s="60"/>
      <c r="I70" s="60"/>
      <c r="J70" s="60"/>
      <c r="K70" s="60"/>
      <c r="L70" s="61"/>
      <c r="M70" s="60"/>
      <c r="N70" s="60"/>
      <c r="O70" s="60"/>
      <c r="P70" s="61"/>
      <c r="Q70" s="61"/>
      <c r="R70" s="61"/>
      <c r="S70" s="61"/>
      <c r="T70" s="61"/>
      <c r="U70" s="60"/>
      <c r="V70" s="61"/>
      <c r="W70" s="60"/>
      <c r="X70" s="61"/>
      <c r="Y70" s="60"/>
      <c r="Z70" s="61"/>
      <c r="AA70" s="60"/>
      <c r="AB70" s="61"/>
      <c r="AC70" s="60"/>
      <c r="AD70" s="60"/>
      <c r="AE70" s="61"/>
      <c r="AF70" s="61"/>
      <c r="AG70" s="61"/>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row>
    <row r="71" spans="1:61" ht="15.75" customHeight="1">
      <c r="A71" s="60"/>
      <c r="B71" s="60"/>
      <c r="C71" s="60"/>
      <c r="D71" s="60"/>
      <c r="E71" s="60"/>
      <c r="F71" s="61"/>
      <c r="G71" s="60"/>
      <c r="H71" s="60"/>
      <c r="I71" s="60"/>
      <c r="J71" s="60"/>
      <c r="K71" s="60"/>
      <c r="L71" s="61"/>
      <c r="M71" s="60"/>
      <c r="N71" s="60"/>
      <c r="O71" s="60"/>
      <c r="P71" s="61"/>
      <c r="Q71" s="61"/>
      <c r="R71" s="61"/>
      <c r="S71" s="61"/>
      <c r="T71" s="61"/>
      <c r="U71" s="60"/>
      <c r="V71" s="61"/>
      <c r="W71" s="60"/>
      <c r="X71" s="61"/>
      <c r="Y71" s="60"/>
      <c r="Z71" s="61"/>
      <c r="AA71" s="60"/>
      <c r="AB71" s="61"/>
      <c r="AC71" s="60"/>
      <c r="AD71" s="60"/>
      <c r="AE71" s="61"/>
      <c r="AF71" s="61"/>
      <c r="AG71" s="61"/>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row>
    <row r="72" spans="1:61" ht="15.75" customHeight="1">
      <c r="A72" s="60"/>
      <c r="B72" s="60"/>
      <c r="C72" s="60"/>
      <c r="D72" s="60"/>
      <c r="E72" s="60"/>
      <c r="F72" s="61"/>
      <c r="G72" s="60"/>
      <c r="H72" s="60"/>
      <c r="I72" s="60"/>
      <c r="J72" s="60"/>
      <c r="K72" s="60"/>
      <c r="L72" s="61"/>
      <c r="M72" s="60"/>
      <c r="N72" s="60"/>
      <c r="O72" s="60"/>
      <c r="P72" s="61"/>
      <c r="Q72" s="61"/>
      <c r="R72" s="61"/>
      <c r="S72" s="61"/>
      <c r="T72" s="61"/>
      <c r="U72" s="60"/>
      <c r="V72" s="61"/>
      <c r="W72" s="60"/>
      <c r="X72" s="61"/>
      <c r="Y72" s="60"/>
      <c r="Z72" s="61"/>
      <c r="AA72" s="60"/>
      <c r="AB72" s="61"/>
      <c r="AC72" s="60"/>
      <c r="AD72" s="60"/>
      <c r="AE72" s="61"/>
      <c r="AF72" s="61"/>
      <c r="AG72" s="61"/>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row>
    <row r="73" spans="1:61" ht="15.75" customHeight="1">
      <c r="A73" s="60"/>
      <c r="B73" s="60"/>
      <c r="C73" s="60"/>
      <c r="D73" s="60"/>
      <c r="E73" s="60"/>
      <c r="F73" s="61"/>
      <c r="G73" s="60"/>
      <c r="H73" s="60"/>
      <c r="I73" s="60"/>
      <c r="J73" s="60"/>
      <c r="K73" s="60"/>
      <c r="L73" s="61"/>
      <c r="M73" s="60"/>
      <c r="N73" s="60"/>
      <c r="O73" s="60"/>
      <c r="P73" s="61"/>
      <c r="Q73" s="61"/>
      <c r="R73" s="61"/>
      <c r="S73" s="61"/>
      <c r="T73" s="61"/>
      <c r="U73" s="60"/>
      <c r="V73" s="61"/>
      <c r="W73" s="60"/>
      <c r="X73" s="61"/>
      <c r="Y73" s="60"/>
      <c r="Z73" s="61"/>
      <c r="AA73" s="60"/>
      <c r="AB73" s="61"/>
      <c r="AC73" s="60"/>
      <c r="AD73" s="60"/>
      <c r="AE73" s="61"/>
      <c r="AF73" s="61"/>
      <c r="AG73" s="61"/>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row>
    <row r="74" spans="1:61" ht="15.75" customHeight="1">
      <c r="A74" s="60"/>
      <c r="B74" s="60"/>
      <c r="C74" s="60"/>
      <c r="D74" s="60"/>
      <c r="E74" s="60"/>
      <c r="F74" s="61"/>
      <c r="G74" s="60"/>
      <c r="H74" s="60"/>
      <c r="I74" s="60"/>
      <c r="J74" s="60"/>
      <c r="K74" s="60"/>
      <c r="L74" s="61"/>
      <c r="M74" s="60"/>
      <c r="N74" s="60"/>
      <c r="O74" s="60"/>
      <c r="P74" s="61"/>
      <c r="Q74" s="61"/>
      <c r="R74" s="61"/>
      <c r="S74" s="61"/>
      <c r="T74" s="61"/>
      <c r="U74" s="60"/>
      <c r="V74" s="61"/>
      <c r="W74" s="60"/>
      <c r="X74" s="61"/>
      <c r="Y74" s="60"/>
      <c r="Z74" s="61"/>
      <c r="AA74" s="60"/>
      <c r="AB74" s="61"/>
      <c r="AC74" s="60"/>
      <c r="AD74" s="60"/>
      <c r="AE74" s="61"/>
      <c r="AF74" s="61"/>
      <c r="AG74" s="61"/>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row>
    <row r="75" spans="1:61" ht="15.75" customHeight="1">
      <c r="A75" s="60"/>
      <c r="B75" s="60"/>
      <c r="C75" s="60"/>
      <c r="D75" s="60"/>
      <c r="E75" s="60"/>
      <c r="F75" s="61"/>
      <c r="G75" s="60"/>
      <c r="H75" s="60"/>
      <c r="I75" s="60"/>
      <c r="J75" s="60"/>
      <c r="K75" s="60"/>
      <c r="L75" s="61"/>
      <c r="M75" s="60"/>
      <c r="N75" s="60"/>
      <c r="O75" s="60"/>
      <c r="P75" s="61"/>
      <c r="Q75" s="61"/>
      <c r="R75" s="61"/>
      <c r="S75" s="61"/>
      <c r="T75" s="61"/>
      <c r="U75" s="60"/>
      <c r="V75" s="61"/>
      <c r="W75" s="60"/>
      <c r="X75" s="61"/>
      <c r="Y75" s="60"/>
      <c r="Z75" s="61"/>
      <c r="AA75" s="60"/>
      <c r="AB75" s="61"/>
      <c r="AC75" s="60"/>
      <c r="AD75" s="60"/>
      <c r="AE75" s="61"/>
      <c r="AF75" s="61"/>
      <c r="AG75" s="61"/>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row>
    <row r="76" spans="1:61" ht="15.75" customHeight="1">
      <c r="A76" s="60"/>
      <c r="B76" s="60"/>
      <c r="C76" s="60"/>
      <c r="D76" s="60"/>
      <c r="E76" s="60"/>
      <c r="F76" s="61"/>
      <c r="G76" s="60"/>
      <c r="H76" s="60"/>
      <c r="I76" s="60"/>
      <c r="J76" s="60"/>
      <c r="K76" s="60"/>
      <c r="L76" s="61"/>
      <c r="M76" s="60"/>
      <c r="N76" s="60"/>
      <c r="O76" s="60"/>
      <c r="P76" s="61"/>
      <c r="Q76" s="61"/>
      <c r="R76" s="61"/>
      <c r="S76" s="61"/>
      <c r="T76" s="61"/>
      <c r="U76" s="60"/>
      <c r="V76" s="61"/>
      <c r="W76" s="60"/>
      <c r="X76" s="61"/>
      <c r="Y76" s="60"/>
      <c r="Z76" s="61"/>
      <c r="AA76" s="60"/>
      <c r="AB76" s="61"/>
      <c r="AC76" s="60"/>
      <c r="AD76" s="60"/>
      <c r="AE76" s="61"/>
      <c r="AF76" s="61"/>
      <c r="AG76" s="61"/>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row>
    <row r="77" spans="1:61" ht="15.75" customHeight="1">
      <c r="A77" s="60"/>
      <c r="B77" s="60"/>
      <c r="C77" s="60"/>
      <c r="D77" s="60"/>
      <c r="E77" s="60"/>
      <c r="F77" s="61"/>
      <c r="G77" s="60"/>
      <c r="H77" s="60"/>
      <c r="I77" s="60"/>
      <c r="J77" s="60"/>
      <c r="K77" s="60"/>
      <c r="L77" s="61"/>
      <c r="M77" s="60"/>
      <c r="N77" s="60"/>
      <c r="O77" s="60"/>
      <c r="P77" s="61"/>
      <c r="Q77" s="61"/>
      <c r="R77" s="61"/>
      <c r="S77" s="61"/>
      <c r="T77" s="61"/>
      <c r="U77" s="60"/>
      <c r="V77" s="61"/>
      <c r="W77" s="60"/>
      <c r="X77" s="61"/>
      <c r="Y77" s="60"/>
      <c r="Z77" s="61"/>
      <c r="AA77" s="60"/>
      <c r="AB77" s="61"/>
      <c r="AC77" s="60"/>
      <c r="AD77" s="60"/>
      <c r="AE77" s="61"/>
      <c r="AF77" s="61"/>
      <c r="AG77" s="61"/>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row>
    <row r="78" spans="1:61" ht="15.75" customHeight="1">
      <c r="A78" s="60"/>
      <c r="B78" s="60"/>
      <c r="C78" s="60"/>
      <c r="D78" s="60"/>
      <c r="E78" s="60"/>
      <c r="F78" s="61"/>
      <c r="G78" s="60"/>
      <c r="H78" s="60"/>
      <c r="I78" s="60"/>
      <c r="J78" s="60"/>
      <c r="K78" s="60"/>
      <c r="L78" s="61"/>
      <c r="M78" s="60"/>
      <c r="N78" s="60"/>
      <c r="O78" s="60"/>
      <c r="P78" s="61"/>
      <c r="Q78" s="61"/>
      <c r="R78" s="61"/>
      <c r="S78" s="61"/>
      <c r="T78" s="61"/>
      <c r="U78" s="60"/>
      <c r="V78" s="61"/>
      <c r="W78" s="60"/>
      <c r="X78" s="61"/>
      <c r="Y78" s="60"/>
      <c r="Z78" s="61"/>
      <c r="AA78" s="60"/>
      <c r="AB78" s="61"/>
      <c r="AC78" s="60"/>
      <c r="AD78" s="60"/>
      <c r="AE78" s="61"/>
      <c r="AF78" s="61"/>
      <c r="AG78" s="61"/>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row>
    <row r="79" spans="1:61" ht="15.75" customHeight="1">
      <c r="A79" s="60"/>
      <c r="B79" s="60"/>
      <c r="C79" s="60"/>
      <c r="D79" s="60"/>
      <c r="E79" s="60"/>
      <c r="F79" s="61"/>
      <c r="G79" s="60"/>
      <c r="H79" s="60"/>
      <c r="I79" s="60"/>
      <c r="J79" s="60"/>
      <c r="K79" s="60"/>
      <c r="L79" s="61"/>
      <c r="M79" s="60"/>
      <c r="N79" s="60"/>
      <c r="O79" s="60"/>
      <c r="P79" s="61"/>
      <c r="Q79" s="61"/>
      <c r="R79" s="61"/>
      <c r="S79" s="61"/>
      <c r="T79" s="61"/>
      <c r="U79" s="60"/>
      <c r="V79" s="61"/>
      <c r="W79" s="60"/>
      <c r="X79" s="61"/>
      <c r="Y79" s="60"/>
      <c r="Z79" s="61"/>
      <c r="AA79" s="60"/>
      <c r="AB79" s="61"/>
      <c r="AC79" s="60"/>
      <c r="AD79" s="60"/>
      <c r="AE79" s="61"/>
      <c r="AF79" s="61"/>
      <c r="AG79" s="61"/>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row>
    <row r="80" spans="1:61" ht="15.75" customHeight="1">
      <c r="A80" s="60"/>
      <c r="B80" s="60"/>
      <c r="C80" s="60"/>
      <c r="D80" s="60"/>
      <c r="E80" s="60"/>
      <c r="F80" s="61"/>
      <c r="G80" s="60"/>
      <c r="H80" s="60"/>
      <c r="I80" s="60"/>
      <c r="J80" s="60"/>
      <c r="K80" s="60"/>
      <c r="L80" s="61"/>
      <c r="M80" s="60"/>
      <c r="N80" s="60"/>
      <c r="O80" s="60"/>
      <c r="P80" s="61"/>
      <c r="Q80" s="61"/>
      <c r="R80" s="61"/>
      <c r="S80" s="61"/>
      <c r="T80" s="61"/>
      <c r="U80" s="60"/>
      <c r="V80" s="61"/>
      <c r="W80" s="60"/>
      <c r="X80" s="61"/>
      <c r="Y80" s="60"/>
      <c r="Z80" s="61"/>
      <c r="AA80" s="60"/>
      <c r="AB80" s="61"/>
      <c r="AC80" s="60"/>
      <c r="AD80" s="60"/>
      <c r="AE80" s="61"/>
      <c r="AF80" s="61"/>
      <c r="AG80" s="61"/>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row>
    <row r="81" spans="1:61" ht="15.75" customHeight="1">
      <c r="A81" s="60"/>
      <c r="B81" s="60"/>
      <c r="C81" s="60"/>
      <c r="D81" s="60"/>
      <c r="E81" s="60"/>
      <c r="F81" s="61"/>
      <c r="G81" s="60"/>
      <c r="H81" s="60"/>
      <c r="I81" s="60"/>
      <c r="J81" s="60"/>
      <c r="K81" s="60"/>
      <c r="L81" s="61"/>
      <c r="M81" s="60"/>
      <c r="N81" s="60"/>
      <c r="O81" s="60"/>
      <c r="P81" s="61"/>
      <c r="Q81" s="61"/>
      <c r="R81" s="61"/>
      <c r="S81" s="61"/>
      <c r="T81" s="61"/>
      <c r="U81" s="60"/>
      <c r="V81" s="61"/>
      <c r="W81" s="60"/>
      <c r="X81" s="61"/>
      <c r="Y81" s="60"/>
      <c r="Z81" s="61"/>
      <c r="AA81" s="60"/>
      <c r="AB81" s="61"/>
      <c r="AC81" s="60"/>
      <c r="AD81" s="60"/>
      <c r="AE81" s="61"/>
      <c r="AF81" s="61"/>
      <c r="AG81" s="61"/>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row>
    <row r="82" spans="1:61" ht="15.75" customHeight="1">
      <c r="A82" s="60"/>
      <c r="B82" s="60"/>
      <c r="C82" s="60"/>
      <c r="D82" s="60"/>
      <c r="E82" s="60"/>
      <c r="F82" s="61"/>
      <c r="G82" s="60"/>
      <c r="H82" s="60"/>
      <c r="I82" s="60"/>
      <c r="J82" s="60"/>
      <c r="K82" s="60"/>
      <c r="L82" s="61"/>
      <c r="M82" s="60"/>
      <c r="N82" s="60"/>
      <c r="O82" s="60"/>
      <c r="P82" s="61"/>
      <c r="Q82" s="61"/>
      <c r="R82" s="61"/>
      <c r="S82" s="61"/>
      <c r="T82" s="61"/>
      <c r="U82" s="60"/>
      <c r="V82" s="61"/>
      <c r="W82" s="60"/>
      <c r="X82" s="61"/>
      <c r="Y82" s="60"/>
      <c r="Z82" s="61"/>
      <c r="AA82" s="60"/>
      <c r="AB82" s="61"/>
      <c r="AC82" s="60"/>
      <c r="AD82" s="60"/>
      <c r="AE82" s="61"/>
      <c r="AF82" s="61"/>
      <c r="AG82" s="61"/>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row>
    <row r="83" spans="1:61" ht="15.75" customHeight="1">
      <c r="A83" s="60"/>
      <c r="B83" s="60"/>
      <c r="C83" s="60"/>
      <c r="D83" s="60"/>
      <c r="E83" s="60"/>
      <c r="F83" s="61"/>
      <c r="G83" s="60"/>
      <c r="H83" s="60"/>
      <c r="I83" s="60"/>
      <c r="J83" s="60"/>
      <c r="K83" s="60"/>
      <c r="L83" s="61"/>
      <c r="M83" s="60"/>
      <c r="N83" s="60"/>
      <c r="O83" s="60"/>
      <c r="P83" s="61"/>
      <c r="Q83" s="61"/>
      <c r="R83" s="61"/>
      <c r="S83" s="61"/>
      <c r="T83" s="61"/>
      <c r="U83" s="60"/>
      <c r="V83" s="61"/>
      <c r="W83" s="60"/>
      <c r="X83" s="61"/>
      <c r="Y83" s="60"/>
      <c r="Z83" s="61"/>
      <c r="AA83" s="60"/>
      <c r="AB83" s="61"/>
      <c r="AC83" s="60"/>
      <c r="AD83" s="60"/>
      <c r="AE83" s="61"/>
      <c r="AF83" s="61"/>
      <c r="AG83" s="61"/>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row>
    <row r="84" spans="1:61" ht="15.75" customHeight="1">
      <c r="A84" s="60"/>
      <c r="B84" s="60"/>
      <c r="C84" s="60"/>
      <c r="D84" s="60"/>
      <c r="E84" s="60"/>
      <c r="F84" s="61"/>
      <c r="G84" s="60"/>
      <c r="H84" s="60"/>
      <c r="I84" s="60"/>
      <c r="J84" s="60"/>
      <c r="K84" s="60"/>
      <c r="L84" s="61"/>
      <c r="M84" s="60"/>
      <c r="N84" s="60"/>
      <c r="O84" s="60"/>
      <c r="P84" s="61"/>
      <c r="Q84" s="61"/>
      <c r="R84" s="61"/>
      <c r="S84" s="61"/>
      <c r="T84" s="61"/>
      <c r="U84" s="60"/>
      <c r="V84" s="61"/>
      <c r="W84" s="60"/>
      <c r="X84" s="61"/>
      <c r="Y84" s="60"/>
      <c r="Z84" s="61"/>
      <c r="AA84" s="60"/>
      <c r="AB84" s="61"/>
      <c r="AC84" s="60"/>
      <c r="AD84" s="60"/>
      <c r="AE84" s="61"/>
      <c r="AF84" s="61"/>
      <c r="AG84" s="61"/>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row>
    <row r="85" spans="1:61" ht="15.75" customHeight="1">
      <c r="A85" s="60"/>
      <c r="B85" s="60"/>
      <c r="C85" s="60"/>
      <c r="D85" s="60"/>
      <c r="E85" s="60"/>
      <c r="F85" s="61"/>
      <c r="G85" s="60"/>
      <c r="H85" s="60"/>
      <c r="I85" s="60"/>
      <c r="J85" s="60"/>
      <c r="K85" s="60"/>
      <c r="L85" s="61"/>
      <c r="M85" s="60"/>
      <c r="N85" s="60"/>
      <c r="O85" s="60"/>
      <c r="P85" s="61"/>
      <c r="Q85" s="61"/>
      <c r="R85" s="61"/>
      <c r="S85" s="61"/>
      <c r="T85" s="61"/>
      <c r="U85" s="60"/>
      <c r="V85" s="61"/>
      <c r="W85" s="60"/>
      <c r="X85" s="61"/>
      <c r="Y85" s="60"/>
      <c r="Z85" s="61"/>
      <c r="AA85" s="60"/>
      <c r="AB85" s="61"/>
      <c r="AC85" s="60"/>
      <c r="AD85" s="60"/>
      <c r="AE85" s="61"/>
      <c r="AF85" s="61"/>
      <c r="AG85" s="61"/>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row>
    <row r="86" spans="1:61" ht="15.75" customHeight="1">
      <c r="A86" s="60"/>
      <c r="B86" s="60"/>
      <c r="C86" s="60"/>
      <c r="D86" s="60"/>
      <c r="E86" s="60"/>
      <c r="F86" s="61"/>
      <c r="G86" s="60"/>
      <c r="H86" s="60"/>
      <c r="I86" s="60"/>
      <c r="J86" s="60"/>
      <c r="K86" s="60"/>
      <c r="L86" s="61"/>
      <c r="M86" s="60"/>
      <c r="N86" s="60"/>
      <c r="O86" s="60"/>
      <c r="P86" s="61"/>
      <c r="Q86" s="61"/>
      <c r="R86" s="61"/>
      <c r="S86" s="61"/>
      <c r="T86" s="61"/>
      <c r="U86" s="60"/>
      <c r="V86" s="61"/>
      <c r="W86" s="60"/>
      <c r="X86" s="61"/>
      <c r="Y86" s="60"/>
      <c r="Z86" s="61"/>
      <c r="AA86" s="60"/>
      <c r="AB86" s="61"/>
      <c r="AC86" s="60"/>
      <c r="AD86" s="60"/>
      <c r="AE86" s="61"/>
      <c r="AF86" s="61"/>
      <c r="AG86" s="61"/>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row>
    <row r="87" spans="1:61" ht="15.75" customHeight="1">
      <c r="A87" s="60"/>
      <c r="B87" s="60"/>
      <c r="C87" s="60"/>
      <c r="D87" s="60"/>
      <c r="E87" s="60"/>
      <c r="F87" s="61"/>
      <c r="G87" s="60"/>
      <c r="H87" s="60"/>
      <c r="I87" s="60"/>
      <c r="J87" s="60"/>
      <c r="K87" s="60"/>
      <c r="L87" s="61"/>
      <c r="M87" s="60"/>
      <c r="N87" s="60"/>
      <c r="O87" s="60"/>
      <c r="P87" s="61"/>
      <c r="Q87" s="61"/>
      <c r="R87" s="61"/>
      <c r="S87" s="61"/>
      <c r="T87" s="61"/>
      <c r="U87" s="60"/>
      <c r="V87" s="61"/>
      <c r="W87" s="60"/>
      <c r="X87" s="61"/>
      <c r="Y87" s="60"/>
      <c r="Z87" s="61"/>
      <c r="AA87" s="60"/>
      <c r="AB87" s="61"/>
      <c r="AC87" s="60"/>
      <c r="AD87" s="60"/>
      <c r="AE87" s="61"/>
      <c r="AF87" s="61"/>
      <c r="AG87" s="61"/>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row>
    <row r="88" spans="1:61" ht="15.75" customHeight="1">
      <c r="A88" s="60"/>
      <c r="B88" s="60"/>
      <c r="C88" s="60"/>
      <c r="D88" s="60"/>
      <c r="E88" s="60"/>
      <c r="F88" s="61"/>
      <c r="G88" s="60"/>
      <c r="H88" s="60"/>
      <c r="I88" s="60"/>
      <c r="J88" s="60"/>
      <c r="K88" s="60"/>
      <c r="L88" s="61"/>
      <c r="M88" s="60"/>
      <c r="N88" s="60"/>
      <c r="O88" s="60"/>
      <c r="P88" s="61"/>
      <c r="Q88" s="61"/>
      <c r="R88" s="61"/>
      <c r="S88" s="61"/>
      <c r="T88" s="61"/>
      <c r="U88" s="60"/>
      <c r="V88" s="61"/>
      <c r="W88" s="60"/>
      <c r="X88" s="61"/>
      <c r="Y88" s="60"/>
      <c r="Z88" s="61"/>
      <c r="AA88" s="60"/>
      <c r="AB88" s="61"/>
      <c r="AC88" s="60"/>
      <c r="AD88" s="60"/>
      <c r="AE88" s="61"/>
      <c r="AF88" s="61"/>
      <c r="AG88" s="61"/>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row>
    <row r="89" spans="1:61" ht="15.75" customHeight="1">
      <c r="A89" s="60"/>
      <c r="B89" s="60"/>
      <c r="C89" s="60"/>
      <c r="D89" s="60"/>
      <c r="E89" s="60"/>
      <c r="F89" s="61"/>
      <c r="G89" s="60"/>
      <c r="H89" s="60"/>
      <c r="I89" s="60"/>
      <c r="J89" s="60"/>
      <c r="K89" s="60"/>
      <c r="L89" s="61"/>
      <c r="M89" s="60"/>
      <c r="N89" s="60"/>
      <c r="O89" s="60"/>
      <c r="P89" s="61"/>
      <c r="Q89" s="61"/>
      <c r="R89" s="61"/>
      <c r="S89" s="61"/>
      <c r="T89" s="61"/>
      <c r="U89" s="60"/>
      <c r="V89" s="61"/>
      <c r="W89" s="60"/>
      <c r="X89" s="61"/>
      <c r="Y89" s="60"/>
      <c r="Z89" s="61"/>
      <c r="AA89" s="60"/>
      <c r="AB89" s="61"/>
      <c r="AC89" s="60"/>
      <c r="AD89" s="60"/>
      <c r="AE89" s="61"/>
      <c r="AF89" s="61"/>
      <c r="AG89" s="61"/>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row>
    <row r="90" spans="1:61" ht="15.75" customHeight="1">
      <c r="A90" s="60"/>
      <c r="B90" s="60"/>
      <c r="C90" s="60"/>
      <c r="D90" s="60"/>
      <c r="E90" s="60"/>
      <c r="F90" s="61"/>
      <c r="G90" s="60"/>
      <c r="H90" s="60"/>
      <c r="I90" s="60"/>
      <c r="J90" s="60"/>
      <c r="K90" s="60"/>
      <c r="L90" s="61"/>
      <c r="M90" s="60"/>
      <c r="N90" s="60"/>
      <c r="O90" s="60"/>
      <c r="P90" s="61"/>
      <c r="Q90" s="61"/>
      <c r="R90" s="61"/>
      <c r="S90" s="61"/>
      <c r="T90" s="61"/>
      <c r="U90" s="60"/>
      <c r="V90" s="61"/>
      <c r="W90" s="60"/>
      <c r="X90" s="61"/>
      <c r="Y90" s="60"/>
      <c r="Z90" s="61"/>
      <c r="AA90" s="60"/>
      <c r="AB90" s="61"/>
      <c r="AC90" s="60"/>
      <c r="AD90" s="60"/>
      <c r="AE90" s="61"/>
      <c r="AF90" s="61"/>
      <c r="AG90" s="61"/>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row>
    <row r="91" spans="1:61" ht="15.75" customHeight="1">
      <c r="A91" s="60"/>
      <c r="B91" s="60"/>
      <c r="C91" s="60"/>
      <c r="D91" s="60"/>
      <c r="E91" s="60"/>
      <c r="F91" s="61"/>
      <c r="G91" s="60"/>
      <c r="H91" s="60"/>
      <c r="I91" s="60"/>
      <c r="J91" s="60"/>
      <c r="K91" s="60"/>
      <c r="L91" s="61"/>
      <c r="M91" s="60"/>
      <c r="N91" s="60"/>
      <c r="O91" s="60"/>
      <c r="P91" s="61"/>
      <c r="Q91" s="61"/>
      <c r="R91" s="61"/>
      <c r="S91" s="61"/>
      <c r="T91" s="61"/>
      <c r="U91" s="60"/>
      <c r="V91" s="61"/>
      <c r="W91" s="60"/>
      <c r="X91" s="61"/>
      <c r="Y91" s="60"/>
      <c r="Z91" s="61"/>
      <c r="AA91" s="60"/>
      <c r="AB91" s="61"/>
      <c r="AC91" s="60"/>
      <c r="AD91" s="60"/>
      <c r="AE91" s="61"/>
      <c r="AF91" s="61"/>
      <c r="AG91" s="61"/>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row>
    <row r="92" spans="1:61" ht="15.75" customHeight="1">
      <c r="A92" s="60"/>
      <c r="B92" s="60"/>
      <c r="C92" s="60"/>
      <c r="D92" s="60"/>
      <c r="E92" s="60"/>
      <c r="F92" s="61"/>
      <c r="G92" s="60"/>
      <c r="H92" s="60"/>
      <c r="I92" s="60"/>
      <c r="J92" s="60"/>
      <c r="K92" s="60"/>
      <c r="L92" s="61"/>
      <c r="M92" s="60"/>
      <c r="N92" s="60"/>
      <c r="O92" s="60"/>
      <c r="P92" s="61"/>
      <c r="Q92" s="61"/>
      <c r="R92" s="61"/>
      <c r="S92" s="61"/>
      <c r="T92" s="61"/>
      <c r="U92" s="60"/>
      <c r="V92" s="61"/>
      <c r="W92" s="60"/>
      <c r="X92" s="61"/>
      <c r="Y92" s="60"/>
      <c r="Z92" s="61"/>
      <c r="AA92" s="60"/>
      <c r="AB92" s="61"/>
      <c r="AC92" s="60"/>
      <c r="AD92" s="60"/>
      <c r="AE92" s="61"/>
      <c r="AF92" s="61"/>
      <c r="AG92" s="61"/>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row>
    <row r="93" spans="1:61" ht="15.75" customHeight="1">
      <c r="A93" s="60"/>
      <c r="B93" s="60"/>
      <c r="C93" s="60"/>
      <c r="D93" s="60"/>
      <c r="E93" s="60"/>
      <c r="F93" s="61"/>
      <c r="G93" s="60"/>
      <c r="H93" s="60"/>
      <c r="I93" s="60"/>
      <c r="J93" s="60"/>
      <c r="K93" s="60"/>
      <c r="L93" s="61"/>
      <c r="M93" s="60"/>
      <c r="N93" s="60"/>
      <c r="O93" s="60"/>
      <c r="P93" s="61"/>
      <c r="Q93" s="61"/>
      <c r="R93" s="61"/>
      <c r="S93" s="61"/>
      <c r="T93" s="61"/>
      <c r="U93" s="60"/>
      <c r="V93" s="61"/>
      <c r="W93" s="60"/>
      <c r="X93" s="61"/>
      <c r="Y93" s="60"/>
      <c r="Z93" s="61"/>
      <c r="AA93" s="60"/>
      <c r="AB93" s="61"/>
      <c r="AC93" s="60"/>
      <c r="AD93" s="60"/>
      <c r="AE93" s="61"/>
      <c r="AF93" s="61"/>
      <c r="AG93" s="61"/>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row>
    <row r="94" spans="1:61" ht="15.75" customHeight="1">
      <c r="A94" s="60"/>
      <c r="B94" s="60"/>
      <c r="C94" s="60"/>
      <c r="D94" s="60"/>
      <c r="E94" s="60"/>
      <c r="F94" s="61"/>
      <c r="G94" s="60"/>
      <c r="H94" s="60"/>
      <c r="I94" s="60"/>
      <c r="J94" s="60"/>
      <c r="K94" s="60"/>
      <c r="L94" s="61"/>
      <c r="M94" s="60"/>
      <c r="N94" s="60"/>
      <c r="O94" s="60"/>
      <c r="P94" s="61"/>
      <c r="Q94" s="61"/>
      <c r="R94" s="61"/>
      <c r="S94" s="61"/>
      <c r="T94" s="61"/>
      <c r="U94" s="60"/>
      <c r="V94" s="61"/>
      <c r="W94" s="60"/>
      <c r="X94" s="61"/>
      <c r="Y94" s="60"/>
      <c r="Z94" s="61"/>
      <c r="AA94" s="60"/>
      <c r="AB94" s="61"/>
      <c r="AC94" s="60"/>
      <c r="AD94" s="60"/>
      <c r="AE94" s="61"/>
      <c r="AF94" s="61"/>
      <c r="AG94" s="61"/>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row>
    <row r="95" spans="1:61" ht="15.75" customHeight="1">
      <c r="A95" s="60"/>
      <c r="B95" s="60"/>
      <c r="C95" s="60"/>
      <c r="D95" s="60"/>
      <c r="E95" s="60"/>
      <c r="F95" s="61"/>
      <c r="G95" s="60"/>
      <c r="H95" s="60"/>
      <c r="I95" s="60"/>
      <c r="J95" s="60"/>
      <c r="K95" s="60"/>
      <c r="L95" s="61"/>
      <c r="M95" s="60"/>
      <c r="N95" s="60"/>
      <c r="O95" s="60"/>
      <c r="P95" s="61"/>
      <c r="Q95" s="61"/>
      <c r="R95" s="61"/>
      <c r="S95" s="61"/>
      <c r="T95" s="61"/>
      <c r="U95" s="60"/>
      <c r="V95" s="61"/>
      <c r="W95" s="60"/>
      <c r="X95" s="61"/>
      <c r="Y95" s="60"/>
      <c r="Z95" s="61"/>
      <c r="AA95" s="60"/>
      <c r="AB95" s="61"/>
      <c r="AC95" s="60"/>
      <c r="AD95" s="60"/>
      <c r="AE95" s="61"/>
      <c r="AF95" s="61"/>
      <c r="AG95" s="61"/>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row>
    <row r="96" spans="1:61" ht="15.75" hidden="1" customHeight="1">
      <c r="A96" s="60"/>
      <c r="B96" s="60"/>
      <c r="C96" s="130" t="s">
        <v>143</v>
      </c>
      <c r="D96" s="61"/>
      <c r="E96" s="131" t="s">
        <v>296</v>
      </c>
      <c r="F96" s="132"/>
      <c r="G96" s="133" t="s">
        <v>297</v>
      </c>
      <c r="H96" s="61"/>
      <c r="I96" s="131" t="s">
        <v>298</v>
      </c>
      <c r="J96" s="61"/>
      <c r="K96" s="61"/>
      <c r="L96" s="61"/>
      <c r="M96" s="60"/>
      <c r="N96" s="60"/>
      <c r="O96" s="60"/>
      <c r="P96" s="61"/>
      <c r="Q96" s="61"/>
      <c r="R96" s="61"/>
      <c r="S96" s="61"/>
      <c r="T96" s="61"/>
      <c r="U96" s="60"/>
      <c r="V96" s="61"/>
      <c r="W96" s="60"/>
      <c r="X96" s="61"/>
      <c r="Y96" s="60"/>
      <c r="Z96" s="61"/>
      <c r="AA96" s="60"/>
      <c r="AB96" s="61"/>
      <c r="AC96" s="60"/>
      <c r="AD96" s="60"/>
      <c r="AE96" s="61"/>
      <c r="AF96" s="61"/>
      <c r="AG96" s="61"/>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row>
    <row r="97" spans="1:61" ht="15.75" hidden="1" customHeight="1">
      <c r="A97" s="60"/>
      <c r="B97" s="60"/>
      <c r="C97" s="134" t="s">
        <v>87</v>
      </c>
      <c r="D97" s="61"/>
      <c r="E97" s="135" t="s">
        <v>233</v>
      </c>
      <c r="F97" s="61"/>
      <c r="G97" s="135" t="s">
        <v>299</v>
      </c>
      <c r="H97" s="61"/>
      <c r="I97" s="135" t="s">
        <v>300</v>
      </c>
      <c r="J97" s="61"/>
      <c r="K97" s="61"/>
      <c r="L97" s="61"/>
      <c r="M97" s="60"/>
      <c r="N97" s="60"/>
      <c r="O97" s="60"/>
      <c r="P97" s="61"/>
      <c r="Q97" s="61"/>
      <c r="R97" s="61"/>
      <c r="S97" s="61"/>
      <c r="T97" s="61"/>
      <c r="U97" s="60"/>
      <c r="V97" s="61"/>
      <c r="W97" s="60"/>
      <c r="X97" s="61"/>
      <c r="Y97" s="60"/>
      <c r="Z97" s="61"/>
      <c r="AA97" s="60"/>
      <c r="AB97" s="61"/>
      <c r="AC97" s="60"/>
      <c r="AD97" s="60"/>
      <c r="AE97" s="61"/>
      <c r="AF97" s="61"/>
      <c r="AG97" s="61"/>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row>
    <row r="98" spans="1:61" ht="15.75" hidden="1" customHeight="1">
      <c r="A98" s="60"/>
      <c r="B98" s="60"/>
      <c r="C98" s="134" t="s">
        <v>170</v>
      </c>
      <c r="D98" s="61"/>
      <c r="E98" s="135" t="s">
        <v>175</v>
      </c>
      <c r="F98" s="61"/>
      <c r="G98" s="135" t="s">
        <v>239</v>
      </c>
      <c r="H98" s="61"/>
      <c r="I98" s="135" t="s">
        <v>98</v>
      </c>
      <c r="J98" s="61"/>
      <c r="K98" s="61"/>
      <c r="L98" s="61"/>
      <c r="M98" s="60"/>
      <c r="N98" s="60"/>
      <c r="O98" s="60"/>
      <c r="P98" s="61"/>
      <c r="Q98" s="61"/>
      <c r="R98" s="61"/>
      <c r="S98" s="61"/>
      <c r="T98" s="61"/>
      <c r="U98" s="60"/>
      <c r="V98" s="61"/>
      <c r="W98" s="60"/>
      <c r="X98" s="61"/>
      <c r="Y98" s="60"/>
      <c r="Z98" s="61"/>
      <c r="AA98" s="60"/>
      <c r="AB98" s="61"/>
      <c r="AC98" s="60"/>
      <c r="AD98" s="60"/>
      <c r="AE98" s="61"/>
      <c r="AF98" s="61"/>
      <c r="AG98" s="61"/>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row>
    <row r="99" spans="1:61" ht="15.75" hidden="1" customHeight="1">
      <c r="A99" s="60"/>
      <c r="B99" s="60"/>
      <c r="C99" s="134" t="s">
        <v>171</v>
      </c>
      <c r="D99" s="61"/>
      <c r="E99" s="135" t="s">
        <v>301</v>
      </c>
      <c r="F99" s="61"/>
      <c r="G99" s="135" t="s">
        <v>96</v>
      </c>
      <c r="H99" s="61"/>
      <c r="I99" s="135" t="s">
        <v>130</v>
      </c>
      <c r="J99" s="61"/>
      <c r="K99" s="61"/>
      <c r="L99" s="61"/>
      <c r="M99" s="60"/>
      <c r="N99" s="60"/>
      <c r="O99" s="60"/>
      <c r="P99" s="61"/>
      <c r="Q99" s="61"/>
      <c r="R99" s="61"/>
      <c r="S99" s="61"/>
      <c r="T99" s="61"/>
      <c r="U99" s="60"/>
      <c r="V99" s="61"/>
      <c r="W99" s="60"/>
      <c r="X99" s="61"/>
      <c r="Y99" s="60"/>
      <c r="Z99" s="61"/>
      <c r="AA99" s="60"/>
      <c r="AB99" s="61"/>
      <c r="AC99" s="60"/>
      <c r="AD99" s="60"/>
      <c r="AE99" s="61"/>
      <c r="AF99" s="61"/>
      <c r="AG99" s="61"/>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row>
    <row r="100" spans="1:61" ht="15.75" hidden="1" customHeight="1">
      <c r="A100" s="60"/>
      <c r="B100" s="60"/>
      <c r="C100" s="134" t="s">
        <v>172</v>
      </c>
      <c r="D100" s="61"/>
      <c r="E100" s="135" t="s">
        <v>302</v>
      </c>
      <c r="F100" s="61"/>
      <c r="G100" s="135" t="s">
        <v>303</v>
      </c>
      <c r="H100" s="61"/>
      <c r="I100" s="135" t="s">
        <v>128</v>
      </c>
      <c r="J100" s="61"/>
      <c r="K100" s="61"/>
      <c r="L100" s="61"/>
      <c r="M100" s="60"/>
      <c r="N100" s="60"/>
      <c r="O100" s="60"/>
      <c r="P100" s="61"/>
      <c r="Q100" s="61"/>
      <c r="R100" s="61"/>
      <c r="S100" s="61"/>
      <c r="T100" s="61"/>
      <c r="U100" s="60"/>
      <c r="V100" s="61"/>
      <c r="W100" s="60"/>
      <c r="X100" s="61"/>
      <c r="Y100" s="60"/>
      <c r="Z100" s="61"/>
      <c r="AA100" s="60"/>
      <c r="AB100" s="61"/>
      <c r="AC100" s="60"/>
      <c r="AD100" s="60"/>
      <c r="AE100" s="61"/>
      <c r="AF100" s="61"/>
      <c r="AG100" s="61"/>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row>
    <row r="101" spans="1:61" ht="15.75" hidden="1" customHeight="1">
      <c r="A101" s="60"/>
      <c r="B101" s="60"/>
      <c r="C101" s="134" t="s">
        <v>173</v>
      </c>
      <c r="D101" s="61"/>
      <c r="E101" s="135" t="s">
        <v>304</v>
      </c>
      <c r="F101" s="61"/>
      <c r="G101" s="136" t="s">
        <v>112</v>
      </c>
      <c r="H101" s="61"/>
      <c r="I101" s="61"/>
      <c r="J101" s="61"/>
      <c r="K101" s="61"/>
      <c r="L101" s="61"/>
      <c r="M101" s="60"/>
      <c r="N101" s="60"/>
      <c r="O101" s="60"/>
      <c r="P101" s="61"/>
      <c r="Q101" s="61"/>
      <c r="R101" s="61"/>
      <c r="S101" s="61"/>
      <c r="T101" s="61"/>
      <c r="U101" s="60"/>
      <c r="V101" s="61"/>
      <c r="W101" s="60"/>
      <c r="X101" s="61"/>
      <c r="Y101" s="60"/>
      <c r="Z101" s="61"/>
      <c r="AA101" s="60"/>
      <c r="AB101" s="61"/>
      <c r="AC101" s="60"/>
      <c r="AD101" s="60"/>
      <c r="AE101" s="61"/>
      <c r="AF101" s="61"/>
      <c r="AG101" s="61"/>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row>
    <row r="102" spans="1:61" ht="15.75" hidden="1" customHeight="1">
      <c r="A102" s="60"/>
      <c r="B102" s="60"/>
      <c r="C102" s="134" t="s">
        <v>174</v>
      </c>
      <c r="D102" s="61"/>
      <c r="E102" s="135" t="s">
        <v>245</v>
      </c>
      <c r="F102" s="61"/>
      <c r="G102" s="61"/>
      <c r="H102" s="61"/>
      <c r="I102" s="131" t="s">
        <v>44</v>
      </c>
      <c r="J102" s="61"/>
      <c r="K102" s="61"/>
      <c r="L102" s="61"/>
      <c r="M102" s="60"/>
      <c r="N102" s="60"/>
      <c r="O102" s="60"/>
      <c r="P102" s="61"/>
      <c r="Q102" s="61"/>
      <c r="R102" s="61"/>
      <c r="S102" s="61"/>
      <c r="T102" s="61"/>
      <c r="U102" s="60"/>
      <c r="V102" s="61"/>
      <c r="W102" s="60"/>
      <c r="X102" s="61"/>
      <c r="Y102" s="60"/>
      <c r="Z102" s="61"/>
      <c r="AA102" s="60"/>
      <c r="AB102" s="61"/>
      <c r="AC102" s="60"/>
      <c r="AD102" s="60"/>
      <c r="AE102" s="61"/>
      <c r="AF102" s="61"/>
      <c r="AG102" s="61"/>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row>
    <row r="103" spans="1:61" ht="15.75" hidden="1" customHeight="1">
      <c r="A103" s="60"/>
      <c r="B103" s="60"/>
      <c r="C103" s="134" t="s">
        <v>177</v>
      </c>
      <c r="D103" s="61"/>
      <c r="E103" s="135" t="s">
        <v>305</v>
      </c>
      <c r="F103" s="61"/>
      <c r="G103" s="133" t="s">
        <v>306</v>
      </c>
      <c r="H103" s="61"/>
      <c r="I103" s="135" t="s">
        <v>161</v>
      </c>
      <c r="J103" s="61"/>
      <c r="K103" s="61"/>
      <c r="L103" s="61"/>
      <c r="M103" s="60"/>
      <c r="N103" s="60"/>
      <c r="O103" s="60"/>
      <c r="P103" s="61"/>
      <c r="Q103" s="61"/>
      <c r="R103" s="61"/>
      <c r="S103" s="61"/>
      <c r="T103" s="61"/>
      <c r="U103" s="60"/>
      <c r="V103" s="61"/>
      <c r="W103" s="60"/>
      <c r="X103" s="61"/>
      <c r="Y103" s="60"/>
      <c r="Z103" s="61"/>
      <c r="AA103" s="60"/>
      <c r="AB103" s="61"/>
      <c r="AC103" s="60"/>
      <c r="AD103" s="60"/>
      <c r="AE103" s="61"/>
      <c r="AF103" s="61"/>
      <c r="AG103" s="61"/>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row>
    <row r="104" spans="1:61" ht="15.75" hidden="1" customHeight="1">
      <c r="A104" s="60"/>
      <c r="B104" s="60"/>
      <c r="C104" s="134" t="s">
        <v>181</v>
      </c>
      <c r="D104" s="61"/>
      <c r="E104" s="135" t="s">
        <v>88</v>
      </c>
      <c r="F104" s="61"/>
      <c r="G104" s="135" t="s">
        <v>308</v>
      </c>
      <c r="H104" s="61"/>
      <c r="I104" s="135" t="s">
        <v>101</v>
      </c>
      <c r="J104" s="61"/>
      <c r="K104" s="61"/>
      <c r="L104" s="61"/>
      <c r="M104" s="60"/>
      <c r="N104" s="60"/>
      <c r="O104" s="60"/>
      <c r="P104" s="61"/>
      <c r="Q104" s="61"/>
      <c r="R104" s="61"/>
      <c r="S104" s="61"/>
      <c r="T104" s="61"/>
      <c r="U104" s="60"/>
      <c r="V104" s="61"/>
      <c r="W104" s="60"/>
      <c r="X104" s="61"/>
      <c r="Y104" s="60"/>
      <c r="Z104" s="61"/>
      <c r="AA104" s="60"/>
      <c r="AB104" s="61"/>
      <c r="AC104" s="60"/>
      <c r="AD104" s="60"/>
      <c r="AE104" s="61"/>
      <c r="AF104" s="61"/>
      <c r="AG104" s="61"/>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row>
    <row r="105" spans="1:61" ht="15.75" hidden="1" customHeight="1">
      <c r="A105" s="60"/>
      <c r="B105" s="60"/>
      <c r="C105" s="134" t="s">
        <v>183</v>
      </c>
      <c r="D105" s="61"/>
      <c r="E105" s="135" t="s">
        <v>133</v>
      </c>
      <c r="F105" s="61"/>
      <c r="G105" s="135" t="s">
        <v>118</v>
      </c>
      <c r="H105" s="61"/>
      <c r="I105" s="61"/>
      <c r="J105" s="61"/>
      <c r="K105" s="61"/>
      <c r="L105" s="61"/>
      <c r="M105" s="60"/>
      <c r="N105" s="60"/>
      <c r="O105" s="60"/>
      <c r="P105" s="61"/>
      <c r="Q105" s="61"/>
      <c r="R105" s="61"/>
      <c r="S105" s="61"/>
      <c r="T105" s="61"/>
      <c r="U105" s="60"/>
      <c r="V105" s="61"/>
      <c r="W105" s="60"/>
      <c r="X105" s="61"/>
      <c r="Y105" s="60"/>
      <c r="Z105" s="61"/>
      <c r="AA105" s="60"/>
      <c r="AB105" s="61"/>
      <c r="AC105" s="60"/>
      <c r="AD105" s="60"/>
      <c r="AE105" s="61"/>
      <c r="AF105" s="61"/>
      <c r="AG105" s="61"/>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row>
    <row r="106" spans="1:61" ht="15.75" hidden="1" customHeight="1">
      <c r="A106" s="60"/>
      <c r="B106" s="60"/>
      <c r="C106" s="134" t="s">
        <v>184</v>
      </c>
      <c r="D106" s="61"/>
      <c r="E106" s="135" t="s">
        <v>309</v>
      </c>
      <c r="F106" s="61"/>
      <c r="G106" s="135" t="s">
        <v>97</v>
      </c>
      <c r="H106" s="61"/>
      <c r="I106" s="137" t="s">
        <v>310</v>
      </c>
      <c r="J106" s="61"/>
      <c r="K106" s="61"/>
      <c r="L106" s="61"/>
      <c r="M106" s="60"/>
      <c r="N106" s="60"/>
      <c r="O106" s="60"/>
      <c r="P106" s="61"/>
      <c r="Q106" s="61"/>
      <c r="R106" s="61"/>
      <c r="S106" s="61"/>
      <c r="T106" s="61"/>
      <c r="U106" s="60"/>
      <c r="V106" s="61"/>
      <c r="W106" s="60"/>
      <c r="X106" s="61"/>
      <c r="Y106" s="60"/>
      <c r="Z106" s="61"/>
      <c r="AA106" s="60"/>
      <c r="AB106" s="61"/>
      <c r="AC106" s="60"/>
      <c r="AD106" s="60"/>
      <c r="AE106" s="61"/>
      <c r="AF106" s="61"/>
      <c r="AG106" s="61"/>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row>
    <row r="107" spans="1:61" ht="15.75" hidden="1" customHeight="1">
      <c r="A107" s="60"/>
      <c r="B107" s="60"/>
      <c r="C107" s="134" t="s">
        <v>182</v>
      </c>
      <c r="D107" s="61"/>
      <c r="E107" s="135" t="s">
        <v>311</v>
      </c>
      <c r="F107" s="61"/>
      <c r="G107" s="135" t="s">
        <v>241</v>
      </c>
      <c r="H107" s="61"/>
      <c r="I107" s="138">
        <v>15</v>
      </c>
      <c r="J107" s="139">
        <v>30</v>
      </c>
      <c r="K107" s="61"/>
      <c r="L107" s="61"/>
      <c r="M107" s="60"/>
      <c r="N107" s="60"/>
      <c r="O107" s="60"/>
      <c r="P107" s="61"/>
      <c r="Q107" s="61"/>
      <c r="R107" s="61"/>
      <c r="S107" s="61"/>
      <c r="T107" s="61"/>
      <c r="U107" s="60"/>
      <c r="V107" s="61"/>
      <c r="W107" s="60"/>
      <c r="X107" s="61"/>
      <c r="Y107" s="60"/>
      <c r="Z107" s="61"/>
      <c r="AA107" s="60"/>
      <c r="AB107" s="61"/>
      <c r="AC107" s="60"/>
      <c r="AD107" s="60"/>
      <c r="AE107" s="61"/>
      <c r="AF107" s="61"/>
      <c r="AG107" s="61"/>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row>
    <row r="108" spans="1:61" ht="15.75" hidden="1" customHeight="1">
      <c r="A108" s="60"/>
      <c r="B108" s="60"/>
      <c r="C108" s="134" t="s">
        <v>187</v>
      </c>
      <c r="D108" s="61"/>
      <c r="E108" s="135" t="s">
        <v>312</v>
      </c>
      <c r="F108" s="61"/>
      <c r="G108" s="135" t="s">
        <v>127</v>
      </c>
      <c r="H108" s="61"/>
      <c r="I108" s="138">
        <v>0</v>
      </c>
      <c r="J108" s="139">
        <v>0</v>
      </c>
      <c r="K108" s="61"/>
      <c r="L108" s="61"/>
      <c r="M108" s="60"/>
      <c r="N108" s="60"/>
      <c r="O108" s="60"/>
      <c r="P108" s="61"/>
      <c r="Q108" s="61"/>
      <c r="R108" s="61"/>
      <c r="S108" s="61"/>
      <c r="T108" s="61"/>
      <c r="U108" s="60"/>
      <c r="V108" s="61"/>
      <c r="W108" s="60"/>
      <c r="X108" s="61"/>
      <c r="Y108" s="60"/>
      <c r="Z108" s="61"/>
      <c r="AA108" s="60"/>
      <c r="AB108" s="61"/>
      <c r="AC108" s="60"/>
      <c r="AD108" s="60"/>
      <c r="AE108" s="61"/>
      <c r="AF108" s="61"/>
      <c r="AG108" s="61"/>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row>
    <row r="109" spans="1:61" ht="15.75" hidden="1" customHeight="1">
      <c r="A109" s="60"/>
      <c r="B109" s="60"/>
      <c r="C109" s="134" t="s">
        <v>189</v>
      </c>
      <c r="D109" s="61"/>
      <c r="E109" s="135" t="s">
        <v>313</v>
      </c>
      <c r="F109" s="61"/>
      <c r="G109" s="135" t="s">
        <v>113</v>
      </c>
      <c r="H109" s="61"/>
      <c r="I109" s="140">
        <v>10</v>
      </c>
      <c r="J109" s="61"/>
      <c r="K109" s="61"/>
      <c r="L109" s="61"/>
      <c r="M109" s="60"/>
      <c r="N109" s="60"/>
      <c r="O109" s="60"/>
      <c r="P109" s="61"/>
      <c r="Q109" s="61"/>
      <c r="R109" s="61"/>
      <c r="S109" s="61"/>
      <c r="T109" s="61"/>
      <c r="U109" s="60"/>
      <c r="V109" s="61"/>
      <c r="W109" s="60"/>
      <c r="X109" s="61"/>
      <c r="Y109" s="60"/>
      <c r="Z109" s="61"/>
      <c r="AA109" s="60"/>
      <c r="AB109" s="61"/>
      <c r="AC109" s="60"/>
      <c r="AD109" s="60"/>
      <c r="AE109" s="61"/>
      <c r="AF109" s="61"/>
      <c r="AG109" s="61"/>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row>
    <row r="110" spans="1:61" ht="15.75" hidden="1" customHeight="1">
      <c r="A110" s="60"/>
      <c r="B110" s="60"/>
      <c r="C110" s="134" t="s">
        <v>198</v>
      </c>
      <c r="D110" s="61"/>
      <c r="E110" s="135" t="s">
        <v>314</v>
      </c>
      <c r="F110" s="61"/>
      <c r="G110" s="135" t="s">
        <v>114</v>
      </c>
      <c r="H110" s="61"/>
      <c r="I110" s="141">
        <v>5</v>
      </c>
      <c r="J110" s="61"/>
      <c r="K110" s="61"/>
      <c r="L110" s="61"/>
      <c r="M110" s="60"/>
      <c r="N110" s="60"/>
      <c r="O110" s="60"/>
      <c r="P110" s="61"/>
      <c r="Q110" s="61"/>
      <c r="R110" s="61"/>
      <c r="S110" s="61"/>
      <c r="T110" s="61"/>
      <c r="U110" s="60"/>
      <c r="V110" s="61"/>
      <c r="W110" s="60"/>
      <c r="X110" s="61"/>
      <c r="Y110" s="60"/>
      <c r="Z110" s="61"/>
      <c r="AA110" s="60"/>
      <c r="AB110" s="61"/>
      <c r="AC110" s="60"/>
      <c r="AD110" s="60"/>
      <c r="AE110" s="61"/>
      <c r="AF110" s="61"/>
      <c r="AG110" s="61"/>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row>
    <row r="111" spans="1:61" ht="15.75" hidden="1" customHeight="1">
      <c r="A111" s="60"/>
      <c r="B111" s="60"/>
      <c r="C111" s="61"/>
      <c r="D111" s="61"/>
      <c r="E111" s="135" t="s">
        <v>315</v>
      </c>
      <c r="F111" s="61"/>
      <c r="G111" s="135" t="s">
        <v>316</v>
      </c>
      <c r="H111" s="61"/>
      <c r="I111" s="140">
        <v>0</v>
      </c>
      <c r="J111" s="61"/>
      <c r="K111" s="61"/>
      <c r="L111" s="61"/>
      <c r="M111" s="60"/>
      <c r="N111" s="60"/>
      <c r="O111" s="60"/>
      <c r="P111" s="61"/>
      <c r="Q111" s="61"/>
      <c r="R111" s="61"/>
      <c r="S111" s="61"/>
      <c r="T111" s="61"/>
      <c r="U111" s="60"/>
      <c r="V111" s="61"/>
      <c r="W111" s="60"/>
      <c r="X111" s="61"/>
      <c r="Y111" s="60"/>
      <c r="Z111" s="61"/>
      <c r="AA111" s="60"/>
      <c r="AB111" s="61"/>
      <c r="AC111" s="60"/>
      <c r="AD111" s="60"/>
      <c r="AE111" s="61"/>
      <c r="AF111" s="61"/>
      <c r="AG111" s="61"/>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row>
    <row r="112" spans="1:61" ht="15.75" hidden="1" customHeight="1">
      <c r="A112" s="60"/>
      <c r="B112" s="60"/>
      <c r="C112" s="130" t="s">
        <v>317</v>
      </c>
      <c r="D112" s="61"/>
      <c r="E112" s="135" t="s">
        <v>318</v>
      </c>
      <c r="F112" s="61"/>
      <c r="G112" s="135" t="s">
        <v>319</v>
      </c>
      <c r="H112" s="61"/>
      <c r="I112" s="61"/>
      <c r="J112" s="61"/>
      <c r="K112" s="61"/>
      <c r="L112" s="61"/>
      <c r="M112" s="60"/>
      <c r="N112" s="60"/>
      <c r="O112" s="60"/>
      <c r="P112" s="61"/>
      <c r="Q112" s="61"/>
      <c r="R112" s="61"/>
      <c r="S112" s="61"/>
      <c r="T112" s="61"/>
      <c r="U112" s="60"/>
      <c r="V112" s="61"/>
      <c r="W112" s="60"/>
      <c r="X112" s="61"/>
      <c r="Y112" s="60"/>
      <c r="Z112" s="61"/>
      <c r="AA112" s="60"/>
      <c r="AB112" s="61"/>
      <c r="AC112" s="60"/>
      <c r="AD112" s="60"/>
      <c r="AE112" s="61"/>
      <c r="AF112" s="61"/>
      <c r="AG112" s="61"/>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row>
    <row r="113" spans="1:61" ht="15.75" hidden="1" customHeight="1">
      <c r="A113" s="60"/>
      <c r="B113" s="60"/>
      <c r="C113" s="134" t="s">
        <v>146</v>
      </c>
      <c r="D113" s="61"/>
      <c r="E113" s="135" t="s">
        <v>320</v>
      </c>
      <c r="F113" s="61"/>
      <c r="G113" s="135" t="s">
        <v>321</v>
      </c>
      <c r="H113" s="61"/>
      <c r="I113" s="133" t="s">
        <v>322</v>
      </c>
      <c r="J113" s="61"/>
      <c r="K113" s="61"/>
      <c r="L113" s="61"/>
      <c r="M113" s="60"/>
      <c r="N113" s="60"/>
      <c r="O113" s="60"/>
      <c r="P113" s="61"/>
      <c r="Q113" s="61"/>
      <c r="R113" s="61"/>
      <c r="S113" s="61"/>
      <c r="T113" s="61"/>
      <c r="U113" s="60"/>
      <c r="V113" s="61"/>
      <c r="W113" s="60"/>
      <c r="X113" s="61"/>
      <c r="Y113" s="60"/>
      <c r="Z113" s="61"/>
      <c r="AA113" s="60"/>
      <c r="AB113" s="61"/>
      <c r="AC113" s="60"/>
      <c r="AD113" s="60"/>
      <c r="AE113" s="61"/>
      <c r="AF113" s="61"/>
      <c r="AG113" s="61"/>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row>
    <row r="114" spans="1:61" ht="15.75" hidden="1" customHeight="1">
      <c r="A114" s="60"/>
      <c r="B114" s="60"/>
      <c r="C114" s="134" t="s">
        <v>323</v>
      </c>
      <c r="D114" s="61"/>
      <c r="E114" s="135" t="s">
        <v>263</v>
      </c>
      <c r="F114" s="61"/>
      <c r="G114" s="61"/>
      <c r="H114" s="61"/>
      <c r="I114" s="135" t="s">
        <v>117</v>
      </c>
      <c r="J114" s="61"/>
      <c r="K114" s="61"/>
      <c r="L114" s="61"/>
      <c r="M114" s="60"/>
      <c r="N114" s="60"/>
      <c r="O114" s="60"/>
      <c r="P114" s="61"/>
      <c r="Q114" s="61"/>
      <c r="R114" s="61"/>
      <c r="S114" s="61"/>
      <c r="T114" s="61"/>
      <c r="U114" s="60"/>
      <c r="V114" s="61"/>
      <c r="W114" s="60"/>
      <c r="X114" s="61"/>
      <c r="Y114" s="60"/>
      <c r="Z114" s="61"/>
      <c r="AA114" s="60"/>
      <c r="AB114" s="61"/>
      <c r="AC114" s="60"/>
      <c r="AD114" s="60"/>
      <c r="AE114" s="61"/>
      <c r="AF114" s="61"/>
      <c r="AG114" s="61"/>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row>
    <row r="115" spans="1:61" ht="15.75" hidden="1" customHeight="1">
      <c r="A115" s="60"/>
      <c r="B115" s="60"/>
      <c r="C115" s="134" t="s">
        <v>148</v>
      </c>
      <c r="D115" s="61"/>
      <c r="E115" s="61"/>
      <c r="F115" s="61"/>
      <c r="G115" s="61"/>
      <c r="H115" s="61"/>
      <c r="I115" s="135" t="s">
        <v>324</v>
      </c>
      <c r="J115" s="61"/>
      <c r="K115" s="61"/>
      <c r="L115" s="61"/>
      <c r="M115" s="60"/>
      <c r="N115" s="60"/>
      <c r="O115" s="60"/>
      <c r="P115" s="61"/>
      <c r="Q115" s="61"/>
      <c r="R115" s="61"/>
      <c r="S115" s="61"/>
      <c r="T115" s="61"/>
      <c r="U115" s="60"/>
      <c r="V115" s="61"/>
      <c r="W115" s="60"/>
      <c r="X115" s="61"/>
      <c r="Y115" s="60"/>
      <c r="Z115" s="61"/>
      <c r="AA115" s="60"/>
      <c r="AB115" s="61"/>
      <c r="AC115" s="60"/>
      <c r="AD115" s="60"/>
      <c r="AE115" s="61"/>
      <c r="AF115" s="61"/>
      <c r="AG115" s="61"/>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row>
    <row r="116" spans="1:61" ht="15.75" hidden="1" customHeight="1">
      <c r="A116" s="60"/>
      <c r="B116" s="60"/>
      <c r="C116" s="134" t="s">
        <v>325</v>
      </c>
      <c r="D116" s="61"/>
      <c r="E116" s="137" t="s">
        <v>326</v>
      </c>
      <c r="F116" s="61"/>
      <c r="G116" s="133" t="s">
        <v>70</v>
      </c>
      <c r="H116" s="61"/>
      <c r="I116" s="135" t="s">
        <v>327</v>
      </c>
      <c r="J116" s="61"/>
      <c r="K116" s="61"/>
      <c r="L116" s="61"/>
      <c r="M116" s="60"/>
      <c r="N116" s="60"/>
      <c r="O116" s="60"/>
      <c r="P116" s="61"/>
      <c r="Q116" s="61"/>
      <c r="R116" s="61"/>
      <c r="S116" s="61"/>
      <c r="T116" s="61"/>
      <c r="U116" s="60"/>
      <c r="V116" s="61"/>
      <c r="W116" s="60"/>
      <c r="X116" s="61"/>
      <c r="Y116" s="60"/>
      <c r="Z116" s="61"/>
      <c r="AA116" s="60"/>
      <c r="AB116" s="61"/>
      <c r="AC116" s="60"/>
      <c r="AD116" s="60"/>
      <c r="AE116" s="61"/>
      <c r="AF116" s="61"/>
      <c r="AG116" s="61"/>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row>
    <row r="117" spans="1:61" ht="15.75" hidden="1" customHeight="1">
      <c r="A117" s="60"/>
      <c r="B117" s="60"/>
      <c r="C117" s="134" t="s">
        <v>151</v>
      </c>
      <c r="D117" s="61"/>
      <c r="E117" s="142" t="s">
        <v>244</v>
      </c>
      <c r="F117" s="61"/>
      <c r="G117" s="135" t="s">
        <v>115</v>
      </c>
      <c r="H117" s="61"/>
      <c r="I117" s="143"/>
      <c r="J117" s="61"/>
      <c r="K117" s="61"/>
      <c r="L117" s="61"/>
      <c r="M117" s="60"/>
      <c r="N117" s="60"/>
      <c r="O117" s="60"/>
      <c r="P117" s="61"/>
      <c r="Q117" s="61"/>
      <c r="R117" s="61"/>
      <c r="S117" s="61"/>
      <c r="T117" s="61"/>
      <c r="U117" s="60"/>
      <c r="V117" s="61"/>
      <c r="W117" s="60"/>
      <c r="X117" s="61"/>
      <c r="Y117" s="60"/>
      <c r="Z117" s="61"/>
      <c r="AA117" s="60"/>
      <c r="AB117" s="61"/>
      <c r="AC117" s="60"/>
      <c r="AD117" s="60"/>
      <c r="AE117" s="61"/>
      <c r="AF117" s="61"/>
      <c r="AG117" s="61"/>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row>
    <row r="118" spans="1:61" ht="15.75" hidden="1" customHeight="1">
      <c r="A118" s="60"/>
      <c r="B118" s="60"/>
      <c r="C118" s="134" t="s">
        <v>93</v>
      </c>
      <c r="D118" s="61"/>
      <c r="E118" s="142" t="s">
        <v>99</v>
      </c>
      <c r="F118" s="61"/>
      <c r="G118" s="135" t="s">
        <v>328</v>
      </c>
      <c r="H118" s="132"/>
      <c r="I118" s="144" t="s">
        <v>329</v>
      </c>
      <c r="J118" s="61"/>
      <c r="K118" s="61"/>
      <c r="L118" s="61"/>
      <c r="M118" s="60"/>
      <c r="N118" s="60"/>
      <c r="O118" s="60"/>
      <c r="P118" s="61"/>
      <c r="Q118" s="61"/>
      <c r="R118" s="61"/>
      <c r="S118" s="61"/>
      <c r="T118" s="61"/>
      <c r="U118" s="60"/>
      <c r="V118" s="61"/>
      <c r="W118" s="60"/>
      <c r="X118" s="61"/>
      <c r="Y118" s="60"/>
      <c r="Z118" s="61"/>
      <c r="AA118" s="60"/>
      <c r="AB118" s="61"/>
      <c r="AC118" s="60"/>
      <c r="AD118" s="60"/>
      <c r="AE118" s="61"/>
      <c r="AF118" s="61"/>
      <c r="AG118" s="61"/>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row>
    <row r="119" spans="1:61" ht="15.75" hidden="1" customHeight="1">
      <c r="A119" s="60"/>
      <c r="B119" s="60"/>
      <c r="C119" s="134" t="s">
        <v>330</v>
      </c>
      <c r="D119" s="61"/>
      <c r="E119" s="142" t="s">
        <v>331</v>
      </c>
      <c r="F119" s="61"/>
      <c r="G119" s="135" t="s">
        <v>332</v>
      </c>
      <c r="H119" s="132"/>
      <c r="I119" s="145" t="s">
        <v>113</v>
      </c>
      <c r="J119" s="61"/>
      <c r="K119" s="61"/>
      <c r="L119" s="61"/>
      <c r="M119" s="60"/>
      <c r="N119" s="60"/>
      <c r="O119" s="60"/>
      <c r="P119" s="61"/>
      <c r="Q119" s="61"/>
      <c r="R119" s="61"/>
      <c r="S119" s="61"/>
      <c r="T119" s="61"/>
      <c r="U119" s="60"/>
      <c r="V119" s="61"/>
      <c r="W119" s="60"/>
      <c r="X119" s="61"/>
      <c r="Y119" s="60"/>
      <c r="Z119" s="61"/>
      <c r="AA119" s="60"/>
      <c r="AB119" s="61"/>
      <c r="AC119" s="60"/>
      <c r="AD119" s="60"/>
      <c r="AE119" s="61"/>
      <c r="AF119" s="61"/>
      <c r="AG119" s="61"/>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row>
    <row r="120" spans="1:61" ht="15.75" hidden="1" customHeight="1">
      <c r="A120" s="60"/>
      <c r="B120" s="60"/>
      <c r="C120" s="134" t="s">
        <v>333</v>
      </c>
      <c r="D120" s="61"/>
      <c r="E120" s="61"/>
      <c r="F120" s="61"/>
      <c r="G120" s="61"/>
      <c r="H120" s="132"/>
      <c r="I120" s="135" t="s">
        <v>114</v>
      </c>
      <c r="J120" s="61"/>
      <c r="K120" s="61"/>
      <c r="L120" s="61"/>
      <c r="M120" s="60"/>
      <c r="N120" s="60"/>
      <c r="O120" s="60"/>
      <c r="P120" s="61"/>
      <c r="Q120" s="61"/>
      <c r="R120" s="61"/>
      <c r="S120" s="61"/>
      <c r="T120" s="61"/>
      <c r="U120" s="60"/>
      <c r="V120" s="61"/>
      <c r="W120" s="60"/>
      <c r="X120" s="61"/>
      <c r="Y120" s="60"/>
      <c r="Z120" s="61"/>
      <c r="AA120" s="60"/>
      <c r="AB120" s="61"/>
      <c r="AC120" s="60"/>
      <c r="AD120" s="60"/>
      <c r="AE120" s="61"/>
      <c r="AF120" s="61"/>
      <c r="AG120" s="61"/>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row>
    <row r="121" spans="1:61" ht="15.75" hidden="1" customHeight="1">
      <c r="A121" s="60"/>
      <c r="B121" s="60"/>
      <c r="C121" s="134" t="s">
        <v>334</v>
      </c>
      <c r="D121" s="61"/>
      <c r="E121" s="61"/>
      <c r="F121" s="61"/>
      <c r="G121" s="61"/>
      <c r="H121" s="61"/>
      <c r="I121" s="61"/>
      <c r="J121" s="61"/>
      <c r="K121" s="61"/>
      <c r="L121" s="61"/>
      <c r="M121" s="60"/>
      <c r="N121" s="60"/>
      <c r="O121" s="60"/>
      <c r="P121" s="61"/>
      <c r="Q121" s="61"/>
      <c r="R121" s="61"/>
      <c r="S121" s="61"/>
      <c r="T121" s="61"/>
      <c r="U121" s="60"/>
      <c r="V121" s="61"/>
      <c r="W121" s="60"/>
      <c r="X121" s="61"/>
      <c r="Y121" s="60"/>
      <c r="Z121" s="61"/>
      <c r="AA121" s="60"/>
      <c r="AB121" s="61"/>
      <c r="AC121" s="60"/>
      <c r="AD121" s="60"/>
      <c r="AE121" s="61"/>
      <c r="AF121" s="61"/>
      <c r="AG121" s="61"/>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row>
    <row r="122" spans="1:61" ht="15.75" hidden="1" customHeight="1">
      <c r="A122" s="60"/>
      <c r="B122" s="60"/>
      <c r="C122" s="134" t="s">
        <v>335</v>
      </c>
      <c r="D122" s="61"/>
      <c r="E122" s="61"/>
      <c r="F122" s="61"/>
      <c r="G122" s="61"/>
      <c r="H122" s="61"/>
      <c r="I122" s="61"/>
      <c r="J122" s="61"/>
      <c r="K122" s="61"/>
      <c r="L122" s="61"/>
      <c r="M122" s="60"/>
      <c r="N122" s="60"/>
      <c r="O122" s="60"/>
      <c r="P122" s="61"/>
      <c r="Q122" s="61"/>
      <c r="R122" s="61"/>
      <c r="S122" s="61"/>
      <c r="T122" s="61"/>
      <c r="U122" s="60"/>
      <c r="V122" s="61"/>
      <c r="W122" s="60"/>
      <c r="X122" s="61"/>
      <c r="Y122" s="60"/>
      <c r="Z122" s="61"/>
      <c r="AA122" s="60"/>
      <c r="AB122" s="61"/>
      <c r="AC122" s="60"/>
      <c r="AD122" s="60"/>
      <c r="AE122" s="61"/>
      <c r="AF122" s="61"/>
      <c r="AG122" s="61"/>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row>
    <row r="123" spans="1:61" ht="15.75" hidden="1" customHeight="1">
      <c r="A123" s="60"/>
      <c r="B123" s="60"/>
      <c r="C123" s="134" t="s">
        <v>238</v>
      </c>
      <c r="D123" s="61"/>
      <c r="E123" s="61"/>
      <c r="F123" s="61"/>
      <c r="G123" s="61"/>
      <c r="H123" s="61"/>
      <c r="I123" s="61"/>
      <c r="J123" s="61"/>
      <c r="K123" s="61"/>
      <c r="L123" s="61"/>
      <c r="M123" s="60"/>
      <c r="N123" s="60"/>
      <c r="O123" s="60"/>
      <c r="P123" s="61"/>
      <c r="Q123" s="61"/>
      <c r="R123" s="61"/>
      <c r="S123" s="61"/>
      <c r="T123" s="61"/>
      <c r="U123" s="60"/>
      <c r="V123" s="61"/>
      <c r="W123" s="60"/>
      <c r="X123" s="61"/>
      <c r="Y123" s="60"/>
      <c r="Z123" s="61"/>
      <c r="AA123" s="60"/>
      <c r="AB123" s="61"/>
      <c r="AC123" s="60"/>
      <c r="AD123" s="60"/>
      <c r="AE123" s="61"/>
      <c r="AF123" s="61"/>
      <c r="AG123" s="61"/>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60"/>
    </row>
    <row r="124" spans="1:61" ht="15.75" hidden="1" customHeight="1">
      <c r="A124" s="60"/>
      <c r="B124" s="60"/>
      <c r="C124" s="134" t="s">
        <v>336</v>
      </c>
      <c r="D124" s="61"/>
      <c r="E124" s="61"/>
      <c r="F124" s="61"/>
      <c r="G124" s="61"/>
      <c r="H124" s="61"/>
      <c r="I124" s="61"/>
      <c r="J124" s="61"/>
      <c r="K124" s="61"/>
      <c r="L124" s="61"/>
      <c r="M124" s="60"/>
      <c r="N124" s="60"/>
      <c r="O124" s="60"/>
      <c r="P124" s="61"/>
      <c r="Q124" s="61"/>
      <c r="R124" s="61"/>
      <c r="S124" s="61"/>
      <c r="T124" s="61"/>
      <c r="U124" s="60"/>
      <c r="V124" s="61"/>
      <c r="W124" s="60"/>
      <c r="X124" s="61"/>
      <c r="Y124" s="60"/>
      <c r="Z124" s="61"/>
      <c r="AA124" s="60"/>
      <c r="AB124" s="61"/>
      <c r="AC124" s="60"/>
      <c r="AD124" s="60"/>
      <c r="AE124" s="61"/>
      <c r="AF124" s="61"/>
      <c r="AG124" s="61"/>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row>
    <row r="125" spans="1:61" ht="15.75" hidden="1" customHeight="1">
      <c r="A125" s="60"/>
      <c r="B125" s="60"/>
      <c r="C125" s="134" t="s">
        <v>158</v>
      </c>
      <c r="D125" s="61"/>
      <c r="E125" s="61"/>
      <c r="F125" s="61"/>
      <c r="G125" s="61"/>
      <c r="H125" s="61"/>
      <c r="I125" s="61"/>
      <c r="J125" s="61"/>
      <c r="K125" s="61"/>
      <c r="L125" s="61"/>
      <c r="M125" s="60"/>
      <c r="N125" s="60"/>
      <c r="O125" s="60"/>
      <c r="P125" s="61"/>
      <c r="Q125" s="61"/>
      <c r="R125" s="61"/>
      <c r="S125" s="61"/>
      <c r="T125" s="61"/>
      <c r="U125" s="60"/>
      <c r="V125" s="61"/>
      <c r="W125" s="60"/>
      <c r="X125" s="61"/>
      <c r="Y125" s="60"/>
      <c r="Z125" s="61"/>
      <c r="AA125" s="60"/>
      <c r="AB125" s="61"/>
      <c r="AC125" s="60"/>
      <c r="AD125" s="60"/>
      <c r="AE125" s="61"/>
      <c r="AF125" s="61"/>
      <c r="AG125" s="61"/>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row>
    <row r="126" spans="1:61" ht="15.75" customHeight="1">
      <c r="A126" s="60"/>
      <c r="B126" s="60"/>
      <c r="C126" s="61"/>
      <c r="D126" s="61"/>
      <c r="E126" s="61"/>
      <c r="F126" s="61"/>
      <c r="G126" s="61"/>
      <c r="H126" s="61"/>
      <c r="I126" s="61"/>
      <c r="J126" s="61"/>
      <c r="K126" s="61"/>
      <c r="L126" s="61"/>
      <c r="M126" s="60"/>
      <c r="N126" s="60"/>
      <c r="O126" s="60"/>
      <c r="P126" s="61"/>
      <c r="Q126" s="61"/>
      <c r="R126" s="61"/>
      <c r="S126" s="61"/>
      <c r="T126" s="61"/>
      <c r="U126" s="60"/>
      <c r="V126" s="61"/>
      <c r="W126" s="60"/>
      <c r="X126" s="61"/>
      <c r="Y126" s="60"/>
      <c r="Z126" s="61"/>
      <c r="AA126" s="60"/>
      <c r="AB126" s="61"/>
      <c r="AC126" s="60"/>
      <c r="AD126" s="60"/>
      <c r="AE126" s="61"/>
      <c r="AF126" s="61"/>
      <c r="AG126" s="61"/>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row>
    <row r="127" spans="1:61" ht="15.75" customHeight="1">
      <c r="A127" s="60"/>
      <c r="B127" s="60"/>
      <c r="C127" s="61"/>
      <c r="D127" s="61"/>
      <c r="E127" s="61"/>
      <c r="F127" s="61"/>
      <c r="G127" s="61"/>
      <c r="H127" s="61"/>
      <c r="I127" s="61"/>
      <c r="J127" s="61"/>
      <c r="K127" s="61"/>
      <c r="L127" s="61"/>
      <c r="M127" s="60"/>
      <c r="N127" s="60"/>
      <c r="O127" s="60"/>
      <c r="P127" s="61"/>
      <c r="Q127" s="61"/>
      <c r="R127" s="61"/>
      <c r="S127" s="61"/>
      <c r="T127" s="61"/>
      <c r="U127" s="60"/>
      <c r="V127" s="61"/>
      <c r="W127" s="60"/>
      <c r="X127" s="61"/>
      <c r="Y127" s="60"/>
      <c r="Z127" s="61"/>
      <c r="AA127" s="60"/>
      <c r="AB127" s="61"/>
      <c r="AC127" s="60"/>
      <c r="AD127" s="60"/>
      <c r="AE127" s="61"/>
      <c r="AF127" s="61"/>
      <c r="AG127" s="61"/>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row>
    <row r="128" spans="1:61" ht="15.75" customHeight="1">
      <c r="A128" s="60"/>
      <c r="B128" s="60"/>
      <c r="C128" s="60"/>
      <c r="D128" s="60"/>
      <c r="E128" s="60"/>
      <c r="F128" s="61"/>
      <c r="G128" s="60"/>
      <c r="H128" s="60"/>
      <c r="I128" s="60"/>
      <c r="J128" s="60"/>
      <c r="K128" s="60"/>
      <c r="L128" s="61"/>
      <c r="M128" s="60"/>
      <c r="N128" s="60"/>
      <c r="O128" s="60"/>
      <c r="P128" s="61"/>
      <c r="Q128" s="61"/>
      <c r="R128" s="61"/>
      <c r="S128" s="61"/>
      <c r="T128" s="61"/>
      <c r="U128" s="60"/>
      <c r="V128" s="61"/>
      <c r="W128" s="60"/>
      <c r="X128" s="61"/>
      <c r="Y128" s="60"/>
      <c r="Z128" s="61"/>
      <c r="AA128" s="60"/>
      <c r="AB128" s="61"/>
      <c r="AC128" s="60"/>
      <c r="AD128" s="60"/>
      <c r="AE128" s="61"/>
      <c r="AF128" s="61"/>
      <c r="AG128" s="61"/>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row>
    <row r="129" spans="1:61" ht="15.75" customHeight="1">
      <c r="A129" s="60"/>
      <c r="B129" s="60"/>
      <c r="C129" s="60"/>
      <c r="D129" s="60"/>
      <c r="E129" s="60"/>
      <c r="F129" s="61"/>
      <c r="G129" s="60"/>
      <c r="H129" s="60"/>
      <c r="I129" s="60"/>
      <c r="J129" s="60"/>
      <c r="K129" s="60"/>
      <c r="L129" s="61"/>
      <c r="M129" s="60"/>
      <c r="N129" s="60"/>
      <c r="O129" s="60"/>
      <c r="P129" s="61"/>
      <c r="Q129" s="61"/>
      <c r="R129" s="61"/>
      <c r="S129" s="61"/>
      <c r="T129" s="61"/>
      <c r="U129" s="60"/>
      <c r="V129" s="61"/>
      <c r="W129" s="60"/>
      <c r="X129" s="61"/>
      <c r="Y129" s="60"/>
      <c r="Z129" s="61"/>
      <c r="AA129" s="60"/>
      <c r="AB129" s="61"/>
      <c r="AC129" s="60"/>
      <c r="AD129" s="60"/>
      <c r="AE129" s="61"/>
      <c r="AF129" s="61"/>
      <c r="AG129" s="61"/>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row>
    <row r="130" spans="1:61" ht="15.75" customHeight="1">
      <c r="A130" s="60"/>
      <c r="B130" s="60"/>
      <c r="C130" s="60"/>
      <c r="D130" s="60"/>
      <c r="E130" s="60"/>
      <c r="F130" s="61"/>
      <c r="G130" s="60"/>
      <c r="H130" s="60"/>
      <c r="I130" s="60"/>
      <c r="J130" s="60"/>
      <c r="K130" s="60"/>
      <c r="L130" s="61"/>
      <c r="M130" s="60"/>
      <c r="N130" s="60"/>
      <c r="O130" s="60"/>
      <c r="P130" s="61"/>
      <c r="Q130" s="61"/>
      <c r="R130" s="61"/>
      <c r="S130" s="61"/>
      <c r="T130" s="61"/>
      <c r="U130" s="60"/>
      <c r="V130" s="61"/>
      <c r="W130" s="60"/>
      <c r="X130" s="61"/>
      <c r="Y130" s="60"/>
      <c r="Z130" s="61"/>
      <c r="AA130" s="60"/>
      <c r="AB130" s="61"/>
      <c r="AC130" s="60"/>
      <c r="AD130" s="60"/>
      <c r="AE130" s="61"/>
      <c r="AF130" s="61"/>
      <c r="AG130" s="61"/>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row>
    <row r="131" spans="1:61" ht="15.75" customHeight="1">
      <c r="A131" s="60"/>
      <c r="B131" s="60"/>
      <c r="C131" s="60"/>
      <c r="D131" s="60"/>
      <c r="E131" s="60"/>
      <c r="F131" s="61"/>
      <c r="G131" s="60"/>
      <c r="H131" s="60"/>
      <c r="I131" s="60"/>
      <c r="J131" s="60"/>
      <c r="K131" s="60"/>
      <c r="L131" s="61"/>
      <c r="M131" s="60"/>
      <c r="N131" s="60"/>
      <c r="O131" s="60"/>
      <c r="P131" s="61"/>
      <c r="Q131" s="61"/>
      <c r="R131" s="61"/>
      <c r="S131" s="61"/>
      <c r="T131" s="61"/>
      <c r="U131" s="60"/>
      <c r="V131" s="61"/>
      <c r="W131" s="60"/>
      <c r="X131" s="61"/>
      <c r="Y131" s="60"/>
      <c r="Z131" s="61"/>
      <c r="AA131" s="60"/>
      <c r="AB131" s="61"/>
      <c r="AC131" s="60"/>
      <c r="AD131" s="60"/>
      <c r="AE131" s="61"/>
      <c r="AF131" s="61"/>
      <c r="AG131" s="61"/>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row>
    <row r="132" spans="1:61" ht="15.75" customHeight="1">
      <c r="A132" s="60"/>
      <c r="B132" s="60"/>
      <c r="C132" s="60"/>
      <c r="D132" s="60"/>
      <c r="E132" s="60"/>
      <c r="F132" s="61"/>
      <c r="G132" s="60"/>
      <c r="H132" s="60"/>
      <c r="I132" s="60"/>
      <c r="J132" s="60"/>
      <c r="K132" s="60"/>
      <c r="L132" s="61"/>
      <c r="M132" s="60"/>
      <c r="N132" s="60"/>
      <c r="O132" s="60"/>
      <c r="P132" s="61"/>
      <c r="Q132" s="61"/>
      <c r="R132" s="61"/>
      <c r="S132" s="61"/>
      <c r="T132" s="61"/>
      <c r="U132" s="60"/>
      <c r="V132" s="61"/>
      <c r="W132" s="60"/>
      <c r="X132" s="61"/>
      <c r="Y132" s="60"/>
      <c r="Z132" s="61"/>
      <c r="AA132" s="60"/>
      <c r="AB132" s="61"/>
      <c r="AC132" s="60"/>
      <c r="AD132" s="60"/>
      <c r="AE132" s="61"/>
      <c r="AF132" s="61"/>
      <c r="AG132" s="61"/>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row>
    <row r="133" spans="1:61" ht="15.75" customHeight="1">
      <c r="A133" s="60"/>
      <c r="B133" s="60"/>
      <c r="C133" s="60"/>
      <c r="D133" s="60"/>
      <c r="E133" s="60"/>
      <c r="F133" s="61"/>
      <c r="G133" s="60"/>
      <c r="H133" s="60"/>
      <c r="I133" s="60"/>
      <c r="J133" s="60"/>
      <c r="K133" s="60"/>
      <c r="L133" s="61"/>
      <c r="M133" s="60"/>
      <c r="N133" s="60"/>
      <c r="O133" s="60"/>
      <c r="P133" s="61"/>
      <c r="Q133" s="61"/>
      <c r="R133" s="61"/>
      <c r="S133" s="61"/>
      <c r="T133" s="61"/>
      <c r="U133" s="60"/>
      <c r="V133" s="61"/>
      <c r="W133" s="60"/>
      <c r="X133" s="61"/>
      <c r="Y133" s="60"/>
      <c r="Z133" s="61"/>
      <c r="AA133" s="60"/>
      <c r="AB133" s="61"/>
      <c r="AC133" s="60"/>
      <c r="AD133" s="60"/>
      <c r="AE133" s="61"/>
      <c r="AF133" s="61"/>
      <c r="AG133" s="61"/>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row>
    <row r="134" spans="1:61" ht="15.75" customHeight="1">
      <c r="A134" s="60"/>
      <c r="B134" s="60"/>
      <c r="C134" s="60"/>
      <c r="D134" s="60"/>
      <c r="E134" s="60"/>
      <c r="F134" s="61"/>
      <c r="G134" s="60"/>
      <c r="H134" s="60"/>
      <c r="I134" s="60"/>
      <c r="J134" s="60"/>
      <c r="K134" s="60"/>
      <c r="L134" s="61"/>
      <c r="M134" s="60"/>
      <c r="N134" s="60"/>
      <c r="O134" s="60"/>
      <c r="P134" s="61"/>
      <c r="Q134" s="61"/>
      <c r="R134" s="61"/>
      <c r="S134" s="61"/>
      <c r="T134" s="61"/>
      <c r="U134" s="60"/>
      <c r="V134" s="61"/>
      <c r="W134" s="60"/>
      <c r="X134" s="61"/>
      <c r="Y134" s="60"/>
      <c r="Z134" s="61"/>
      <c r="AA134" s="60"/>
      <c r="AB134" s="61"/>
      <c r="AC134" s="60"/>
      <c r="AD134" s="60"/>
      <c r="AE134" s="61"/>
      <c r="AF134" s="61"/>
      <c r="AG134" s="61"/>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row>
    <row r="135" spans="1:61" ht="15.75" customHeight="1">
      <c r="A135" s="60"/>
      <c r="B135" s="60"/>
      <c r="C135" s="60"/>
      <c r="D135" s="60"/>
      <c r="E135" s="60"/>
      <c r="F135" s="61"/>
      <c r="G135" s="60"/>
      <c r="H135" s="60"/>
      <c r="I135" s="60"/>
      <c r="J135" s="60"/>
      <c r="K135" s="60"/>
      <c r="L135" s="61"/>
      <c r="M135" s="60"/>
      <c r="N135" s="60"/>
      <c r="O135" s="60"/>
      <c r="P135" s="61"/>
      <c r="Q135" s="61"/>
      <c r="R135" s="61"/>
      <c r="S135" s="61"/>
      <c r="T135" s="61"/>
      <c r="U135" s="60"/>
      <c r="V135" s="61"/>
      <c r="W135" s="60"/>
      <c r="X135" s="61"/>
      <c r="Y135" s="60"/>
      <c r="Z135" s="61"/>
      <c r="AA135" s="60"/>
      <c r="AB135" s="61"/>
      <c r="AC135" s="60"/>
      <c r="AD135" s="60"/>
      <c r="AE135" s="61"/>
      <c r="AF135" s="61"/>
      <c r="AG135" s="61"/>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row>
    <row r="136" spans="1:61" ht="15.75" customHeight="1">
      <c r="A136" s="60"/>
      <c r="B136" s="60"/>
      <c r="C136" s="60"/>
      <c r="D136" s="60"/>
      <c r="E136" s="60"/>
      <c r="F136" s="61"/>
      <c r="G136" s="60"/>
      <c r="H136" s="60"/>
      <c r="I136" s="60"/>
      <c r="J136" s="60"/>
      <c r="K136" s="60"/>
      <c r="L136" s="61"/>
      <c r="M136" s="60"/>
      <c r="N136" s="60"/>
      <c r="O136" s="60"/>
      <c r="P136" s="61"/>
      <c r="Q136" s="61"/>
      <c r="R136" s="61"/>
      <c r="S136" s="61"/>
      <c r="T136" s="61"/>
      <c r="U136" s="60"/>
      <c r="V136" s="61"/>
      <c r="W136" s="60"/>
      <c r="X136" s="61"/>
      <c r="Y136" s="60"/>
      <c r="Z136" s="61"/>
      <c r="AA136" s="60"/>
      <c r="AB136" s="61"/>
      <c r="AC136" s="60"/>
      <c r="AD136" s="60"/>
      <c r="AE136" s="61"/>
      <c r="AF136" s="61"/>
      <c r="AG136" s="61"/>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row>
    <row r="137" spans="1:61" ht="15.75" customHeight="1">
      <c r="A137" s="60"/>
      <c r="B137" s="60"/>
      <c r="C137" s="60"/>
      <c r="D137" s="60"/>
      <c r="E137" s="60"/>
      <c r="F137" s="61"/>
      <c r="G137" s="60"/>
      <c r="H137" s="60"/>
      <c r="I137" s="60"/>
      <c r="J137" s="60"/>
      <c r="K137" s="60"/>
      <c r="L137" s="61"/>
      <c r="M137" s="60"/>
      <c r="N137" s="60"/>
      <c r="O137" s="60"/>
      <c r="P137" s="61"/>
      <c r="Q137" s="61"/>
      <c r="R137" s="61"/>
      <c r="S137" s="61"/>
      <c r="T137" s="61"/>
      <c r="U137" s="60"/>
      <c r="V137" s="61"/>
      <c r="W137" s="60"/>
      <c r="X137" s="61"/>
      <c r="Y137" s="60"/>
      <c r="Z137" s="61"/>
      <c r="AA137" s="60"/>
      <c r="AB137" s="61"/>
      <c r="AC137" s="60"/>
      <c r="AD137" s="60"/>
      <c r="AE137" s="61"/>
      <c r="AF137" s="61"/>
      <c r="AG137" s="61"/>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row>
    <row r="138" spans="1:61" ht="15.75" customHeight="1">
      <c r="A138" s="60"/>
      <c r="B138" s="60"/>
      <c r="C138" s="60"/>
      <c r="D138" s="60"/>
      <c r="E138" s="60"/>
      <c r="F138" s="61"/>
      <c r="G138" s="60"/>
      <c r="H138" s="60"/>
      <c r="I138" s="60"/>
      <c r="J138" s="60"/>
      <c r="K138" s="60"/>
      <c r="L138" s="61"/>
      <c r="M138" s="60"/>
      <c r="N138" s="60"/>
      <c r="O138" s="60"/>
      <c r="P138" s="61"/>
      <c r="Q138" s="61"/>
      <c r="R138" s="61"/>
      <c r="S138" s="61"/>
      <c r="T138" s="61"/>
      <c r="U138" s="60"/>
      <c r="V138" s="61"/>
      <c r="W138" s="60"/>
      <c r="X138" s="61"/>
      <c r="Y138" s="60"/>
      <c r="Z138" s="61"/>
      <c r="AA138" s="60"/>
      <c r="AB138" s="61"/>
      <c r="AC138" s="60"/>
      <c r="AD138" s="60"/>
      <c r="AE138" s="61"/>
      <c r="AF138" s="61"/>
      <c r="AG138" s="61"/>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row>
    <row r="139" spans="1:61" ht="15.75" customHeight="1">
      <c r="A139" s="60"/>
      <c r="B139" s="60"/>
      <c r="C139" s="60"/>
      <c r="D139" s="60"/>
      <c r="E139" s="60"/>
      <c r="F139" s="61"/>
      <c r="G139" s="60"/>
      <c r="H139" s="60"/>
      <c r="I139" s="60"/>
      <c r="J139" s="60"/>
      <c r="K139" s="60"/>
      <c r="L139" s="61"/>
      <c r="M139" s="60"/>
      <c r="N139" s="60"/>
      <c r="O139" s="60"/>
      <c r="P139" s="61"/>
      <c r="Q139" s="61"/>
      <c r="R139" s="61"/>
      <c r="S139" s="61"/>
      <c r="T139" s="61"/>
      <c r="U139" s="60"/>
      <c r="V139" s="61"/>
      <c r="W139" s="60"/>
      <c r="X139" s="61"/>
      <c r="Y139" s="60"/>
      <c r="Z139" s="61"/>
      <c r="AA139" s="60"/>
      <c r="AB139" s="61"/>
      <c r="AC139" s="60"/>
      <c r="AD139" s="60"/>
      <c r="AE139" s="61"/>
      <c r="AF139" s="61"/>
      <c r="AG139" s="61"/>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row>
    <row r="140" spans="1:61" ht="15.75" customHeight="1">
      <c r="A140" s="60"/>
      <c r="B140" s="60"/>
      <c r="C140" s="60"/>
      <c r="D140" s="60"/>
      <c r="E140" s="60"/>
      <c r="F140" s="61"/>
      <c r="G140" s="60"/>
      <c r="H140" s="60"/>
      <c r="I140" s="60"/>
      <c r="J140" s="60"/>
      <c r="K140" s="60"/>
      <c r="L140" s="61"/>
      <c r="M140" s="60"/>
      <c r="N140" s="60"/>
      <c r="O140" s="60"/>
      <c r="P140" s="61"/>
      <c r="Q140" s="61"/>
      <c r="R140" s="61"/>
      <c r="S140" s="61"/>
      <c r="T140" s="61"/>
      <c r="U140" s="60"/>
      <c r="V140" s="61"/>
      <c r="W140" s="60"/>
      <c r="X140" s="61"/>
      <c r="Y140" s="60"/>
      <c r="Z140" s="61"/>
      <c r="AA140" s="60"/>
      <c r="AB140" s="61"/>
      <c r="AC140" s="60"/>
      <c r="AD140" s="60"/>
      <c r="AE140" s="61"/>
      <c r="AF140" s="61"/>
      <c r="AG140" s="61"/>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row>
    <row r="141" spans="1:61" ht="15.75" customHeight="1">
      <c r="A141" s="60"/>
      <c r="B141" s="60"/>
      <c r="C141" s="60"/>
      <c r="D141" s="60"/>
      <c r="E141" s="60"/>
      <c r="F141" s="61"/>
      <c r="G141" s="60"/>
      <c r="H141" s="60"/>
      <c r="I141" s="60"/>
      <c r="J141" s="60"/>
      <c r="K141" s="60"/>
      <c r="L141" s="61"/>
      <c r="M141" s="60"/>
      <c r="N141" s="60"/>
      <c r="O141" s="60"/>
      <c r="P141" s="61"/>
      <c r="Q141" s="61"/>
      <c r="R141" s="61"/>
      <c r="S141" s="61"/>
      <c r="T141" s="61"/>
      <c r="U141" s="60"/>
      <c r="V141" s="61"/>
      <c r="W141" s="60"/>
      <c r="X141" s="61"/>
      <c r="Y141" s="60"/>
      <c r="Z141" s="61"/>
      <c r="AA141" s="60"/>
      <c r="AB141" s="61"/>
      <c r="AC141" s="60"/>
      <c r="AD141" s="60"/>
      <c r="AE141" s="61"/>
      <c r="AF141" s="61"/>
      <c r="AG141" s="61"/>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row>
    <row r="142" spans="1:61" ht="15.75" customHeight="1">
      <c r="A142" s="60"/>
      <c r="B142" s="60"/>
      <c r="C142" s="60"/>
      <c r="D142" s="60"/>
      <c r="E142" s="60"/>
      <c r="F142" s="61"/>
      <c r="G142" s="60"/>
      <c r="H142" s="60"/>
      <c r="I142" s="60"/>
      <c r="J142" s="60"/>
      <c r="K142" s="60"/>
      <c r="L142" s="61"/>
      <c r="M142" s="60"/>
      <c r="N142" s="60"/>
      <c r="O142" s="60"/>
      <c r="P142" s="61"/>
      <c r="Q142" s="61"/>
      <c r="R142" s="61"/>
      <c r="S142" s="61"/>
      <c r="T142" s="61"/>
      <c r="U142" s="60"/>
      <c r="V142" s="61"/>
      <c r="W142" s="60"/>
      <c r="X142" s="61"/>
      <c r="Y142" s="60"/>
      <c r="Z142" s="61"/>
      <c r="AA142" s="60"/>
      <c r="AB142" s="61"/>
      <c r="AC142" s="60"/>
      <c r="AD142" s="60"/>
      <c r="AE142" s="61"/>
      <c r="AF142" s="61"/>
      <c r="AG142" s="61"/>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row>
    <row r="143" spans="1:61" ht="15.75" customHeight="1">
      <c r="A143" s="60"/>
      <c r="B143" s="60"/>
      <c r="C143" s="60"/>
      <c r="D143" s="60"/>
      <c r="E143" s="60"/>
      <c r="F143" s="61"/>
      <c r="G143" s="60"/>
      <c r="H143" s="60"/>
      <c r="I143" s="60"/>
      <c r="J143" s="60"/>
      <c r="K143" s="60"/>
      <c r="L143" s="61"/>
      <c r="M143" s="60"/>
      <c r="N143" s="60"/>
      <c r="O143" s="60"/>
      <c r="P143" s="61"/>
      <c r="Q143" s="61"/>
      <c r="R143" s="61"/>
      <c r="S143" s="61"/>
      <c r="T143" s="61"/>
      <c r="U143" s="60"/>
      <c r="V143" s="61"/>
      <c r="W143" s="60"/>
      <c r="X143" s="61"/>
      <c r="Y143" s="60"/>
      <c r="Z143" s="61"/>
      <c r="AA143" s="60"/>
      <c r="AB143" s="61"/>
      <c r="AC143" s="60"/>
      <c r="AD143" s="60"/>
      <c r="AE143" s="61"/>
      <c r="AF143" s="61"/>
      <c r="AG143" s="61"/>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row>
    <row r="144" spans="1:61" ht="15.75" customHeight="1">
      <c r="A144" s="60"/>
      <c r="B144" s="60"/>
      <c r="C144" s="60"/>
      <c r="D144" s="60"/>
      <c r="E144" s="60"/>
      <c r="F144" s="61"/>
      <c r="G144" s="60"/>
      <c r="H144" s="60"/>
      <c r="I144" s="60"/>
      <c r="J144" s="60"/>
      <c r="K144" s="60"/>
      <c r="L144" s="61"/>
      <c r="M144" s="60"/>
      <c r="N144" s="60"/>
      <c r="O144" s="60"/>
      <c r="P144" s="61"/>
      <c r="Q144" s="61"/>
      <c r="R144" s="61"/>
      <c r="S144" s="61"/>
      <c r="T144" s="61"/>
      <c r="U144" s="60"/>
      <c r="V144" s="61"/>
      <c r="W144" s="60"/>
      <c r="X144" s="61"/>
      <c r="Y144" s="60"/>
      <c r="Z144" s="61"/>
      <c r="AA144" s="60"/>
      <c r="AB144" s="61"/>
      <c r="AC144" s="60"/>
      <c r="AD144" s="60"/>
      <c r="AE144" s="61"/>
      <c r="AF144" s="61"/>
      <c r="AG144" s="61"/>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row>
    <row r="145" spans="1:61" ht="15.75" customHeight="1">
      <c r="A145" s="60"/>
      <c r="B145" s="60"/>
      <c r="C145" s="60"/>
      <c r="D145" s="60"/>
      <c r="E145" s="60"/>
      <c r="F145" s="61"/>
      <c r="G145" s="60"/>
      <c r="H145" s="60"/>
      <c r="I145" s="60"/>
      <c r="J145" s="60"/>
      <c r="K145" s="60"/>
      <c r="L145" s="61"/>
      <c r="M145" s="60"/>
      <c r="N145" s="60"/>
      <c r="O145" s="60"/>
      <c r="P145" s="61"/>
      <c r="Q145" s="61"/>
      <c r="R145" s="61"/>
      <c r="S145" s="61"/>
      <c r="T145" s="61"/>
      <c r="U145" s="60"/>
      <c r="V145" s="61"/>
      <c r="W145" s="60"/>
      <c r="X145" s="61"/>
      <c r="Y145" s="60"/>
      <c r="Z145" s="61"/>
      <c r="AA145" s="60"/>
      <c r="AB145" s="61"/>
      <c r="AC145" s="60"/>
      <c r="AD145" s="60"/>
      <c r="AE145" s="61"/>
      <c r="AF145" s="61"/>
      <c r="AG145" s="61"/>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row>
    <row r="146" spans="1:61" ht="15.75" customHeight="1">
      <c r="A146" s="60"/>
      <c r="B146" s="60"/>
      <c r="C146" s="60"/>
      <c r="D146" s="60"/>
      <c r="E146" s="60"/>
      <c r="F146" s="61"/>
      <c r="G146" s="60"/>
      <c r="H146" s="60"/>
      <c r="I146" s="60"/>
      <c r="J146" s="60"/>
      <c r="K146" s="60"/>
      <c r="L146" s="61"/>
      <c r="M146" s="60"/>
      <c r="N146" s="60"/>
      <c r="O146" s="60"/>
      <c r="P146" s="61"/>
      <c r="Q146" s="61"/>
      <c r="R146" s="61"/>
      <c r="S146" s="61"/>
      <c r="T146" s="61"/>
      <c r="U146" s="60"/>
      <c r="V146" s="61"/>
      <c r="W146" s="60"/>
      <c r="X146" s="61"/>
      <c r="Y146" s="60"/>
      <c r="Z146" s="61"/>
      <c r="AA146" s="60"/>
      <c r="AB146" s="61"/>
      <c r="AC146" s="60"/>
      <c r="AD146" s="60"/>
      <c r="AE146" s="61"/>
      <c r="AF146" s="61"/>
      <c r="AG146" s="61"/>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row>
    <row r="147" spans="1:61" ht="15.75" customHeight="1">
      <c r="A147" s="60"/>
      <c r="B147" s="60"/>
      <c r="C147" s="60"/>
      <c r="D147" s="60"/>
      <c r="E147" s="60"/>
      <c r="F147" s="61"/>
      <c r="G147" s="60"/>
      <c r="H147" s="60"/>
      <c r="I147" s="60"/>
      <c r="J147" s="60"/>
      <c r="K147" s="60"/>
      <c r="L147" s="61"/>
      <c r="M147" s="60"/>
      <c r="N147" s="60"/>
      <c r="O147" s="60"/>
      <c r="P147" s="61"/>
      <c r="Q147" s="61"/>
      <c r="R147" s="61"/>
      <c r="S147" s="61"/>
      <c r="T147" s="61"/>
      <c r="U147" s="60"/>
      <c r="V147" s="61"/>
      <c r="W147" s="60"/>
      <c r="X147" s="61"/>
      <c r="Y147" s="60"/>
      <c r="Z147" s="61"/>
      <c r="AA147" s="60"/>
      <c r="AB147" s="61"/>
      <c r="AC147" s="60"/>
      <c r="AD147" s="60"/>
      <c r="AE147" s="61"/>
      <c r="AF147" s="61"/>
      <c r="AG147" s="61"/>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row>
    <row r="148" spans="1:61" ht="15.75" customHeight="1">
      <c r="A148" s="60"/>
      <c r="B148" s="60"/>
      <c r="C148" s="60"/>
      <c r="D148" s="60"/>
      <c r="E148" s="60"/>
      <c r="F148" s="61"/>
      <c r="G148" s="60"/>
      <c r="H148" s="60"/>
      <c r="I148" s="60"/>
      <c r="J148" s="60"/>
      <c r="K148" s="60"/>
      <c r="L148" s="61"/>
      <c r="M148" s="60"/>
      <c r="N148" s="60"/>
      <c r="O148" s="60"/>
      <c r="P148" s="61"/>
      <c r="Q148" s="61"/>
      <c r="R148" s="61"/>
      <c r="S148" s="61"/>
      <c r="T148" s="61"/>
      <c r="U148" s="60"/>
      <c r="V148" s="61"/>
      <c r="W148" s="60"/>
      <c r="X148" s="61"/>
      <c r="Y148" s="60"/>
      <c r="Z148" s="61"/>
      <c r="AA148" s="60"/>
      <c r="AB148" s="61"/>
      <c r="AC148" s="60"/>
      <c r="AD148" s="60"/>
      <c r="AE148" s="61"/>
      <c r="AF148" s="61"/>
      <c r="AG148" s="61"/>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row>
    <row r="149" spans="1:61" ht="15.75" customHeight="1">
      <c r="A149" s="60"/>
      <c r="B149" s="60"/>
      <c r="C149" s="60"/>
      <c r="D149" s="60"/>
      <c r="E149" s="60"/>
      <c r="F149" s="61"/>
      <c r="G149" s="60"/>
      <c r="H149" s="60"/>
      <c r="I149" s="60"/>
      <c r="J149" s="60"/>
      <c r="K149" s="60"/>
      <c r="L149" s="61"/>
      <c r="M149" s="60"/>
      <c r="N149" s="60"/>
      <c r="O149" s="60"/>
      <c r="P149" s="61"/>
      <c r="Q149" s="61"/>
      <c r="R149" s="61"/>
      <c r="S149" s="61"/>
      <c r="T149" s="61"/>
      <c r="U149" s="60"/>
      <c r="V149" s="61"/>
      <c r="W149" s="60"/>
      <c r="X149" s="61"/>
      <c r="Y149" s="60"/>
      <c r="Z149" s="61"/>
      <c r="AA149" s="60"/>
      <c r="AB149" s="61"/>
      <c r="AC149" s="60"/>
      <c r="AD149" s="60"/>
      <c r="AE149" s="61"/>
      <c r="AF149" s="61"/>
      <c r="AG149" s="61"/>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row>
    <row r="150" spans="1:61" ht="15.75" customHeight="1">
      <c r="A150" s="60"/>
      <c r="B150" s="60"/>
      <c r="C150" s="60"/>
      <c r="D150" s="60"/>
      <c r="E150" s="60"/>
      <c r="F150" s="61"/>
      <c r="G150" s="60"/>
      <c r="H150" s="60"/>
      <c r="I150" s="60"/>
      <c r="J150" s="60"/>
      <c r="K150" s="60"/>
      <c r="L150" s="61"/>
      <c r="M150" s="60"/>
      <c r="N150" s="60"/>
      <c r="O150" s="60"/>
      <c r="P150" s="61"/>
      <c r="Q150" s="61"/>
      <c r="R150" s="61"/>
      <c r="S150" s="61"/>
      <c r="T150" s="61"/>
      <c r="U150" s="60"/>
      <c r="V150" s="61"/>
      <c r="W150" s="60"/>
      <c r="X150" s="61"/>
      <c r="Y150" s="60"/>
      <c r="Z150" s="61"/>
      <c r="AA150" s="60"/>
      <c r="AB150" s="61"/>
      <c r="AC150" s="60"/>
      <c r="AD150" s="60"/>
      <c r="AE150" s="61"/>
      <c r="AF150" s="61"/>
      <c r="AG150" s="61"/>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row>
    <row r="151" spans="1:61" ht="15.75" customHeight="1">
      <c r="A151" s="60"/>
      <c r="B151" s="60"/>
      <c r="C151" s="60"/>
      <c r="D151" s="60"/>
      <c r="E151" s="60"/>
      <c r="F151" s="61"/>
      <c r="G151" s="60"/>
      <c r="H151" s="60"/>
      <c r="I151" s="60"/>
      <c r="J151" s="60"/>
      <c r="K151" s="60"/>
      <c r="L151" s="61"/>
      <c r="M151" s="60"/>
      <c r="N151" s="60"/>
      <c r="O151" s="60"/>
      <c r="P151" s="61"/>
      <c r="Q151" s="61"/>
      <c r="R151" s="61"/>
      <c r="S151" s="61"/>
      <c r="T151" s="61"/>
      <c r="U151" s="60"/>
      <c r="V151" s="61"/>
      <c r="W151" s="60"/>
      <c r="X151" s="61"/>
      <c r="Y151" s="60"/>
      <c r="Z151" s="61"/>
      <c r="AA151" s="60"/>
      <c r="AB151" s="61"/>
      <c r="AC151" s="60"/>
      <c r="AD151" s="60"/>
      <c r="AE151" s="61"/>
      <c r="AF151" s="61"/>
      <c r="AG151" s="61"/>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row>
    <row r="152" spans="1:61" ht="15.75" customHeight="1">
      <c r="A152" s="60"/>
      <c r="B152" s="60"/>
      <c r="C152" s="60"/>
      <c r="D152" s="60"/>
      <c r="E152" s="60"/>
      <c r="F152" s="61"/>
      <c r="G152" s="60"/>
      <c r="H152" s="60"/>
      <c r="I152" s="60"/>
      <c r="J152" s="60"/>
      <c r="K152" s="60"/>
      <c r="L152" s="61"/>
      <c r="M152" s="60"/>
      <c r="N152" s="60"/>
      <c r="O152" s="60"/>
      <c r="P152" s="61"/>
      <c r="Q152" s="61"/>
      <c r="R152" s="61"/>
      <c r="S152" s="61"/>
      <c r="T152" s="61"/>
      <c r="U152" s="60"/>
      <c r="V152" s="61"/>
      <c r="W152" s="60"/>
      <c r="X152" s="61"/>
      <c r="Y152" s="60"/>
      <c r="Z152" s="61"/>
      <c r="AA152" s="60"/>
      <c r="AB152" s="61"/>
      <c r="AC152" s="60"/>
      <c r="AD152" s="60"/>
      <c r="AE152" s="61"/>
      <c r="AF152" s="61"/>
      <c r="AG152" s="61"/>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row>
    <row r="153" spans="1:61" ht="15.75" customHeight="1">
      <c r="A153" s="60"/>
      <c r="B153" s="60"/>
      <c r="C153" s="60"/>
      <c r="D153" s="60"/>
      <c r="E153" s="60"/>
      <c r="F153" s="61"/>
      <c r="G153" s="60"/>
      <c r="H153" s="60"/>
      <c r="I153" s="60"/>
      <c r="J153" s="60"/>
      <c r="K153" s="60"/>
      <c r="L153" s="61"/>
      <c r="M153" s="60"/>
      <c r="N153" s="60"/>
      <c r="O153" s="60"/>
      <c r="P153" s="61"/>
      <c r="Q153" s="61"/>
      <c r="R153" s="61"/>
      <c r="S153" s="61"/>
      <c r="T153" s="61"/>
      <c r="U153" s="60"/>
      <c r="V153" s="61"/>
      <c r="W153" s="60"/>
      <c r="X153" s="61"/>
      <c r="Y153" s="60"/>
      <c r="Z153" s="61"/>
      <c r="AA153" s="60"/>
      <c r="AB153" s="61"/>
      <c r="AC153" s="60"/>
      <c r="AD153" s="60"/>
      <c r="AE153" s="61"/>
      <c r="AF153" s="61"/>
      <c r="AG153" s="61"/>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row>
    <row r="154" spans="1:61" ht="15.75" customHeight="1">
      <c r="A154" s="60"/>
      <c r="B154" s="60"/>
      <c r="C154" s="60"/>
      <c r="D154" s="60"/>
      <c r="E154" s="60"/>
      <c r="F154" s="61"/>
      <c r="G154" s="60"/>
      <c r="H154" s="60"/>
      <c r="I154" s="60"/>
      <c r="J154" s="60"/>
      <c r="K154" s="60"/>
      <c r="L154" s="61"/>
      <c r="M154" s="60"/>
      <c r="N154" s="60"/>
      <c r="O154" s="60"/>
      <c r="P154" s="61"/>
      <c r="Q154" s="61"/>
      <c r="R154" s="61"/>
      <c r="S154" s="61"/>
      <c r="T154" s="61"/>
      <c r="U154" s="60"/>
      <c r="V154" s="61"/>
      <c r="W154" s="60"/>
      <c r="X154" s="61"/>
      <c r="Y154" s="60"/>
      <c r="Z154" s="61"/>
      <c r="AA154" s="60"/>
      <c r="AB154" s="61"/>
      <c r="AC154" s="60"/>
      <c r="AD154" s="60"/>
      <c r="AE154" s="61"/>
      <c r="AF154" s="61"/>
      <c r="AG154" s="61"/>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row>
    <row r="155" spans="1:61" ht="15.75" customHeight="1">
      <c r="A155" s="60"/>
      <c r="B155" s="60"/>
      <c r="C155" s="60"/>
      <c r="D155" s="60"/>
      <c r="E155" s="60"/>
      <c r="F155" s="61"/>
      <c r="G155" s="60"/>
      <c r="H155" s="60"/>
      <c r="I155" s="60"/>
      <c r="J155" s="60"/>
      <c r="K155" s="60"/>
      <c r="L155" s="61"/>
      <c r="M155" s="60"/>
      <c r="N155" s="60"/>
      <c r="O155" s="60"/>
      <c r="P155" s="61"/>
      <c r="Q155" s="61"/>
      <c r="R155" s="61"/>
      <c r="S155" s="61"/>
      <c r="T155" s="61"/>
      <c r="U155" s="60"/>
      <c r="V155" s="61"/>
      <c r="W155" s="60"/>
      <c r="X155" s="61"/>
      <c r="Y155" s="60"/>
      <c r="Z155" s="61"/>
      <c r="AA155" s="60"/>
      <c r="AB155" s="61"/>
      <c r="AC155" s="60"/>
      <c r="AD155" s="60"/>
      <c r="AE155" s="61"/>
      <c r="AF155" s="61"/>
      <c r="AG155" s="61"/>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row>
    <row r="156" spans="1:61" ht="15.75" customHeight="1">
      <c r="A156" s="60"/>
      <c r="B156" s="60"/>
      <c r="C156" s="60"/>
      <c r="D156" s="60"/>
      <c r="E156" s="60"/>
      <c r="F156" s="61"/>
      <c r="G156" s="60"/>
      <c r="H156" s="60"/>
      <c r="I156" s="60"/>
      <c r="J156" s="60"/>
      <c r="K156" s="60"/>
      <c r="L156" s="61"/>
      <c r="M156" s="60"/>
      <c r="N156" s="60"/>
      <c r="O156" s="60"/>
      <c r="P156" s="61"/>
      <c r="Q156" s="61"/>
      <c r="R156" s="61"/>
      <c r="S156" s="61"/>
      <c r="T156" s="61"/>
      <c r="U156" s="60"/>
      <c r="V156" s="61"/>
      <c r="W156" s="60"/>
      <c r="X156" s="61"/>
      <c r="Y156" s="60"/>
      <c r="Z156" s="61"/>
      <c r="AA156" s="60"/>
      <c r="AB156" s="61"/>
      <c r="AC156" s="60"/>
      <c r="AD156" s="60"/>
      <c r="AE156" s="61"/>
      <c r="AF156" s="61"/>
      <c r="AG156" s="61"/>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row>
    <row r="157" spans="1:61" ht="15.75" customHeight="1">
      <c r="A157" s="60"/>
      <c r="B157" s="60"/>
      <c r="C157" s="60"/>
      <c r="D157" s="60"/>
      <c r="E157" s="60"/>
      <c r="F157" s="61"/>
      <c r="G157" s="60"/>
      <c r="H157" s="60"/>
      <c r="I157" s="60"/>
      <c r="J157" s="60"/>
      <c r="K157" s="60"/>
      <c r="L157" s="61"/>
      <c r="M157" s="60"/>
      <c r="N157" s="60"/>
      <c r="O157" s="60"/>
      <c r="P157" s="61"/>
      <c r="Q157" s="61"/>
      <c r="R157" s="61"/>
      <c r="S157" s="61"/>
      <c r="T157" s="61"/>
      <c r="U157" s="60"/>
      <c r="V157" s="61"/>
      <c r="W157" s="60"/>
      <c r="X157" s="61"/>
      <c r="Y157" s="60"/>
      <c r="Z157" s="61"/>
      <c r="AA157" s="60"/>
      <c r="AB157" s="61"/>
      <c r="AC157" s="60"/>
      <c r="AD157" s="60"/>
      <c r="AE157" s="61"/>
      <c r="AF157" s="61"/>
      <c r="AG157" s="61"/>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row>
    <row r="158" spans="1:61" ht="15.75" customHeight="1">
      <c r="A158" s="60"/>
      <c r="B158" s="60"/>
      <c r="C158" s="60"/>
      <c r="D158" s="60"/>
      <c r="E158" s="60"/>
      <c r="F158" s="61"/>
      <c r="G158" s="60"/>
      <c r="H158" s="60"/>
      <c r="I158" s="60"/>
      <c r="J158" s="60"/>
      <c r="K158" s="60"/>
      <c r="L158" s="61"/>
      <c r="M158" s="60"/>
      <c r="N158" s="60"/>
      <c r="O158" s="60"/>
      <c r="P158" s="61"/>
      <c r="Q158" s="61"/>
      <c r="R158" s="61"/>
      <c r="S158" s="61"/>
      <c r="T158" s="61"/>
      <c r="U158" s="60"/>
      <c r="V158" s="61"/>
      <c r="W158" s="60"/>
      <c r="X158" s="61"/>
      <c r="Y158" s="60"/>
      <c r="Z158" s="61"/>
      <c r="AA158" s="60"/>
      <c r="AB158" s="61"/>
      <c r="AC158" s="60"/>
      <c r="AD158" s="60"/>
      <c r="AE158" s="61"/>
      <c r="AF158" s="61"/>
      <c r="AG158" s="61"/>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row>
    <row r="159" spans="1:61" ht="15.75" customHeight="1">
      <c r="A159" s="60"/>
      <c r="B159" s="60"/>
      <c r="C159" s="60"/>
      <c r="D159" s="60"/>
      <c r="E159" s="60"/>
      <c r="F159" s="61"/>
      <c r="G159" s="60"/>
      <c r="H159" s="60"/>
      <c r="I159" s="60"/>
      <c r="J159" s="60"/>
      <c r="K159" s="60"/>
      <c r="L159" s="61"/>
      <c r="M159" s="60"/>
      <c r="N159" s="60"/>
      <c r="O159" s="60"/>
      <c r="P159" s="61"/>
      <c r="Q159" s="61"/>
      <c r="R159" s="61"/>
      <c r="S159" s="61"/>
      <c r="T159" s="61"/>
      <c r="U159" s="60"/>
      <c r="V159" s="61"/>
      <c r="W159" s="60"/>
      <c r="X159" s="61"/>
      <c r="Y159" s="60"/>
      <c r="Z159" s="61"/>
      <c r="AA159" s="60"/>
      <c r="AB159" s="61"/>
      <c r="AC159" s="60"/>
      <c r="AD159" s="60"/>
      <c r="AE159" s="61"/>
      <c r="AF159" s="61"/>
      <c r="AG159" s="61"/>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c r="BI159" s="60"/>
    </row>
    <row r="160" spans="1:61" ht="15.75" customHeight="1">
      <c r="A160" s="60"/>
      <c r="B160" s="60"/>
      <c r="C160" s="60"/>
      <c r="D160" s="60"/>
      <c r="E160" s="60"/>
      <c r="F160" s="61"/>
      <c r="G160" s="60"/>
      <c r="H160" s="60"/>
      <c r="I160" s="60"/>
      <c r="J160" s="60"/>
      <c r="K160" s="60"/>
      <c r="L160" s="61"/>
      <c r="M160" s="60"/>
      <c r="N160" s="60"/>
      <c r="O160" s="60"/>
      <c r="P160" s="61"/>
      <c r="Q160" s="61"/>
      <c r="R160" s="61"/>
      <c r="S160" s="61"/>
      <c r="T160" s="61"/>
      <c r="U160" s="60"/>
      <c r="V160" s="61"/>
      <c r="W160" s="60"/>
      <c r="X160" s="61"/>
      <c r="Y160" s="60"/>
      <c r="Z160" s="61"/>
      <c r="AA160" s="60"/>
      <c r="AB160" s="61"/>
      <c r="AC160" s="60"/>
      <c r="AD160" s="60"/>
      <c r="AE160" s="61"/>
      <c r="AF160" s="61"/>
      <c r="AG160" s="61"/>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row>
    <row r="161" spans="1:61" ht="15.75" customHeight="1">
      <c r="A161" s="60"/>
      <c r="B161" s="60"/>
      <c r="C161" s="60"/>
      <c r="D161" s="60"/>
      <c r="E161" s="60"/>
      <c r="F161" s="61"/>
      <c r="G161" s="60"/>
      <c r="H161" s="60"/>
      <c r="I161" s="60"/>
      <c r="J161" s="60"/>
      <c r="K161" s="60"/>
      <c r="L161" s="61"/>
      <c r="M161" s="60"/>
      <c r="N161" s="60"/>
      <c r="O161" s="60"/>
      <c r="P161" s="61"/>
      <c r="Q161" s="61"/>
      <c r="R161" s="61"/>
      <c r="S161" s="61"/>
      <c r="T161" s="61"/>
      <c r="U161" s="60"/>
      <c r="V161" s="61"/>
      <c r="W161" s="60"/>
      <c r="X161" s="61"/>
      <c r="Y161" s="60"/>
      <c r="Z161" s="61"/>
      <c r="AA161" s="60"/>
      <c r="AB161" s="61"/>
      <c r="AC161" s="60"/>
      <c r="AD161" s="60"/>
      <c r="AE161" s="61"/>
      <c r="AF161" s="61"/>
      <c r="AG161" s="61"/>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row>
    <row r="162" spans="1:61" ht="15.75" customHeight="1">
      <c r="A162" s="60"/>
      <c r="B162" s="60"/>
      <c r="C162" s="60"/>
      <c r="D162" s="60"/>
      <c r="E162" s="60"/>
      <c r="F162" s="61"/>
      <c r="G162" s="60"/>
      <c r="H162" s="60"/>
      <c r="I162" s="60"/>
      <c r="J162" s="60"/>
      <c r="K162" s="60"/>
      <c r="L162" s="61"/>
      <c r="M162" s="60"/>
      <c r="N162" s="60"/>
      <c r="O162" s="60"/>
      <c r="P162" s="61"/>
      <c r="Q162" s="61"/>
      <c r="R162" s="61"/>
      <c r="S162" s="61"/>
      <c r="T162" s="61"/>
      <c r="U162" s="60"/>
      <c r="V162" s="61"/>
      <c r="W162" s="60"/>
      <c r="X162" s="61"/>
      <c r="Y162" s="60"/>
      <c r="Z162" s="61"/>
      <c r="AA162" s="60"/>
      <c r="AB162" s="61"/>
      <c r="AC162" s="60"/>
      <c r="AD162" s="60"/>
      <c r="AE162" s="61"/>
      <c r="AF162" s="61"/>
      <c r="AG162" s="61"/>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row>
    <row r="163" spans="1:61" ht="15.75" customHeight="1">
      <c r="A163" s="60"/>
      <c r="B163" s="60"/>
      <c r="C163" s="60"/>
      <c r="D163" s="60"/>
      <c r="E163" s="60"/>
      <c r="F163" s="61"/>
      <c r="G163" s="60"/>
      <c r="H163" s="60"/>
      <c r="I163" s="60"/>
      <c r="J163" s="60"/>
      <c r="K163" s="60"/>
      <c r="L163" s="61"/>
      <c r="M163" s="60"/>
      <c r="N163" s="60"/>
      <c r="O163" s="60"/>
      <c r="P163" s="61"/>
      <c r="Q163" s="61"/>
      <c r="R163" s="61"/>
      <c r="S163" s="61"/>
      <c r="T163" s="61"/>
      <c r="U163" s="60"/>
      <c r="V163" s="61"/>
      <c r="W163" s="60"/>
      <c r="X163" s="61"/>
      <c r="Y163" s="60"/>
      <c r="Z163" s="61"/>
      <c r="AA163" s="60"/>
      <c r="AB163" s="61"/>
      <c r="AC163" s="60"/>
      <c r="AD163" s="60"/>
      <c r="AE163" s="61"/>
      <c r="AF163" s="61"/>
      <c r="AG163" s="61"/>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c r="BI163" s="60"/>
    </row>
    <row r="164" spans="1:61" ht="15.75" customHeight="1">
      <c r="A164" s="60"/>
      <c r="B164" s="60"/>
      <c r="C164" s="60"/>
      <c r="D164" s="60"/>
      <c r="E164" s="60"/>
      <c r="F164" s="61"/>
      <c r="G164" s="60"/>
      <c r="H164" s="60"/>
      <c r="I164" s="60"/>
      <c r="J164" s="60"/>
      <c r="K164" s="60"/>
      <c r="L164" s="61"/>
      <c r="M164" s="60"/>
      <c r="N164" s="60"/>
      <c r="O164" s="60"/>
      <c r="P164" s="61"/>
      <c r="Q164" s="61"/>
      <c r="R164" s="61"/>
      <c r="S164" s="61"/>
      <c r="T164" s="61"/>
      <c r="U164" s="60"/>
      <c r="V164" s="61"/>
      <c r="W164" s="60"/>
      <c r="X164" s="61"/>
      <c r="Y164" s="60"/>
      <c r="Z164" s="61"/>
      <c r="AA164" s="60"/>
      <c r="AB164" s="61"/>
      <c r="AC164" s="60"/>
      <c r="AD164" s="60"/>
      <c r="AE164" s="61"/>
      <c r="AF164" s="61"/>
      <c r="AG164" s="61"/>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row>
    <row r="165" spans="1:61" ht="15.75" customHeight="1">
      <c r="A165" s="60"/>
      <c r="B165" s="60"/>
      <c r="C165" s="60"/>
      <c r="D165" s="60"/>
      <c r="E165" s="60"/>
      <c r="F165" s="61"/>
      <c r="G165" s="60"/>
      <c r="H165" s="60"/>
      <c r="I165" s="60"/>
      <c r="J165" s="60"/>
      <c r="K165" s="60"/>
      <c r="L165" s="61"/>
      <c r="M165" s="60"/>
      <c r="N165" s="60"/>
      <c r="O165" s="60"/>
      <c r="P165" s="61"/>
      <c r="Q165" s="61"/>
      <c r="R165" s="61"/>
      <c r="S165" s="61"/>
      <c r="T165" s="61"/>
      <c r="U165" s="60"/>
      <c r="V165" s="61"/>
      <c r="W165" s="60"/>
      <c r="X165" s="61"/>
      <c r="Y165" s="60"/>
      <c r="Z165" s="61"/>
      <c r="AA165" s="60"/>
      <c r="AB165" s="61"/>
      <c r="AC165" s="60"/>
      <c r="AD165" s="60"/>
      <c r="AE165" s="61"/>
      <c r="AF165" s="61"/>
      <c r="AG165" s="61"/>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row>
    <row r="166" spans="1:61" ht="15.75" customHeight="1">
      <c r="A166" s="60"/>
      <c r="B166" s="60"/>
      <c r="C166" s="60"/>
      <c r="D166" s="60"/>
      <c r="E166" s="60"/>
      <c r="F166" s="61"/>
      <c r="G166" s="60"/>
      <c r="H166" s="60"/>
      <c r="I166" s="60"/>
      <c r="J166" s="60"/>
      <c r="K166" s="60"/>
      <c r="L166" s="61"/>
      <c r="M166" s="60"/>
      <c r="N166" s="60"/>
      <c r="O166" s="60"/>
      <c r="P166" s="61"/>
      <c r="Q166" s="61"/>
      <c r="R166" s="61"/>
      <c r="S166" s="61"/>
      <c r="T166" s="61"/>
      <c r="U166" s="60"/>
      <c r="V166" s="61"/>
      <c r="W166" s="60"/>
      <c r="X166" s="61"/>
      <c r="Y166" s="60"/>
      <c r="Z166" s="61"/>
      <c r="AA166" s="60"/>
      <c r="AB166" s="61"/>
      <c r="AC166" s="60"/>
      <c r="AD166" s="60"/>
      <c r="AE166" s="61"/>
      <c r="AF166" s="61"/>
      <c r="AG166" s="61"/>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row>
    <row r="167" spans="1:61" ht="15.75" customHeight="1">
      <c r="A167" s="60"/>
      <c r="B167" s="60"/>
      <c r="C167" s="60"/>
      <c r="D167" s="60"/>
      <c r="E167" s="60"/>
      <c r="F167" s="61"/>
      <c r="G167" s="60"/>
      <c r="H167" s="60"/>
      <c r="I167" s="60"/>
      <c r="J167" s="60"/>
      <c r="K167" s="60"/>
      <c r="L167" s="61"/>
      <c r="M167" s="60"/>
      <c r="N167" s="60"/>
      <c r="O167" s="60"/>
      <c r="P167" s="61"/>
      <c r="Q167" s="61"/>
      <c r="R167" s="61"/>
      <c r="S167" s="61"/>
      <c r="T167" s="61"/>
      <c r="U167" s="60"/>
      <c r="V167" s="61"/>
      <c r="W167" s="60"/>
      <c r="X167" s="61"/>
      <c r="Y167" s="60"/>
      <c r="Z167" s="61"/>
      <c r="AA167" s="60"/>
      <c r="AB167" s="61"/>
      <c r="AC167" s="60"/>
      <c r="AD167" s="60"/>
      <c r="AE167" s="61"/>
      <c r="AF167" s="61"/>
      <c r="AG167" s="61"/>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row>
    <row r="168" spans="1:61" ht="15.75" customHeight="1">
      <c r="A168" s="60"/>
      <c r="B168" s="60"/>
      <c r="C168" s="60"/>
      <c r="D168" s="60"/>
      <c r="E168" s="60"/>
      <c r="F168" s="61"/>
      <c r="G168" s="60"/>
      <c r="H168" s="60"/>
      <c r="I168" s="60"/>
      <c r="J168" s="60"/>
      <c r="K168" s="60"/>
      <c r="L168" s="61"/>
      <c r="M168" s="60"/>
      <c r="N168" s="60"/>
      <c r="O168" s="60"/>
      <c r="P168" s="61"/>
      <c r="Q168" s="61"/>
      <c r="R168" s="61"/>
      <c r="S168" s="61"/>
      <c r="T168" s="61"/>
      <c r="U168" s="60"/>
      <c r="V168" s="61"/>
      <c r="W168" s="60"/>
      <c r="X168" s="61"/>
      <c r="Y168" s="60"/>
      <c r="Z168" s="61"/>
      <c r="AA168" s="60"/>
      <c r="AB168" s="61"/>
      <c r="AC168" s="60"/>
      <c r="AD168" s="60"/>
      <c r="AE168" s="61"/>
      <c r="AF168" s="61"/>
      <c r="AG168" s="61"/>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row>
    <row r="169" spans="1:61" ht="15.75" customHeight="1">
      <c r="A169" s="60"/>
      <c r="B169" s="60"/>
      <c r="C169" s="60"/>
      <c r="D169" s="60"/>
      <c r="E169" s="60"/>
      <c r="F169" s="61"/>
      <c r="G169" s="60"/>
      <c r="H169" s="60"/>
      <c r="I169" s="60"/>
      <c r="J169" s="60"/>
      <c r="K169" s="60"/>
      <c r="L169" s="61"/>
      <c r="M169" s="60"/>
      <c r="N169" s="60"/>
      <c r="O169" s="60"/>
      <c r="P169" s="61"/>
      <c r="Q169" s="61"/>
      <c r="R169" s="61"/>
      <c r="S169" s="61"/>
      <c r="T169" s="61"/>
      <c r="U169" s="60"/>
      <c r="V169" s="61"/>
      <c r="W169" s="60"/>
      <c r="X169" s="61"/>
      <c r="Y169" s="60"/>
      <c r="Z169" s="61"/>
      <c r="AA169" s="60"/>
      <c r="AB169" s="61"/>
      <c r="AC169" s="60"/>
      <c r="AD169" s="60"/>
      <c r="AE169" s="61"/>
      <c r="AF169" s="61"/>
      <c r="AG169" s="61"/>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row>
    <row r="170" spans="1:61" ht="15.75" customHeight="1">
      <c r="A170" s="60"/>
      <c r="B170" s="60"/>
      <c r="C170" s="60"/>
      <c r="D170" s="60"/>
      <c r="E170" s="60"/>
      <c r="F170" s="61"/>
      <c r="G170" s="60"/>
      <c r="H170" s="60"/>
      <c r="I170" s="60"/>
      <c r="J170" s="60"/>
      <c r="K170" s="60"/>
      <c r="L170" s="61"/>
      <c r="M170" s="60"/>
      <c r="N170" s="60"/>
      <c r="O170" s="60"/>
      <c r="P170" s="61"/>
      <c r="Q170" s="61"/>
      <c r="R170" s="61"/>
      <c r="S170" s="61"/>
      <c r="T170" s="61"/>
      <c r="U170" s="60"/>
      <c r="V170" s="61"/>
      <c r="W170" s="60"/>
      <c r="X170" s="61"/>
      <c r="Y170" s="60"/>
      <c r="Z170" s="61"/>
      <c r="AA170" s="60"/>
      <c r="AB170" s="61"/>
      <c r="AC170" s="60"/>
      <c r="AD170" s="60"/>
      <c r="AE170" s="61"/>
      <c r="AF170" s="61"/>
      <c r="AG170" s="61"/>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row>
    <row r="171" spans="1:61" ht="15.75" customHeight="1">
      <c r="A171" s="60"/>
      <c r="B171" s="60"/>
      <c r="C171" s="60"/>
      <c r="D171" s="60"/>
      <c r="E171" s="60"/>
      <c r="F171" s="61"/>
      <c r="G171" s="60"/>
      <c r="H171" s="60"/>
      <c r="I171" s="60"/>
      <c r="J171" s="60"/>
      <c r="K171" s="60"/>
      <c r="L171" s="61"/>
      <c r="M171" s="60"/>
      <c r="N171" s="60"/>
      <c r="O171" s="60"/>
      <c r="P171" s="61"/>
      <c r="Q171" s="61"/>
      <c r="R171" s="61"/>
      <c r="S171" s="61"/>
      <c r="T171" s="61"/>
      <c r="U171" s="60"/>
      <c r="V171" s="61"/>
      <c r="W171" s="60"/>
      <c r="X171" s="61"/>
      <c r="Y171" s="60"/>
      <c r="Z171" s="61"/>
      <c r="AA171" s="60"/>
      <c r="AB171" s="61"/>
      <c r="AC171" s="60"/>
      <c r="AD171" s="60"/>
      <c r="AE171" s="61"/>
      <c r="AF171" s="61"/>
      <c r="AG171" s="61"/>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row>
    <row r="172" spans="1:61" ht="15.75" customHeight="1">
      <c r="A172" s="60"/>
      <c r="B172" s="60"/>
      <c r="C172" s="60"/>
      <c r="D172" s="60"/>
      <c r="E172" s="60"/>
      <c r="F172" s="61"/>
      <c r="G172" s="60"/>
      <c r="H172" s="60"/>
      <c r="I172" s="60"/>
      <c r="J172" s="60"/>
      <c r="K172" s="60"/>
      <c r="L172" s="61"/>
      <c r="M172" s="60"/>
      <c r="N172" s="60"/>
      <c r="O172" s="60"/>
      <c r="P172" s="61"/>
      <c r="Q172" s="61"/>
      <c r="R172" s="61"/>
      <c r="S172" s="61"/>
      <c r="T172" s="61"/>
      <c r="U172" s="60"/>
      <c r="V172" s="61"/>
      <c r="W172" s="60"/>
      <c r="X172" s="61"/>
      <c r="Y172" s="60"/>
      <c r="Z172" s="61"/>
      <c r="AA172" s="60"/>
      <c r="AB172" s="61"/>
      <c r="AC172" s="60"/>
      <c r="AD172" s="60"/>
      <c r="AE172" s="61"/>
      <c r="AF172" s="61"/>
      <c r="AG172" s="61"/>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row>
    <row r="173" spans="1:61" ht="15.75" customHeight="1">
      <c r="A173" s="60"/>
      <c r="B173" s="60"/>
      <c r="C173" s="60"/>
      <c r="D173" s="60"/>
      <c r="E173" s="60"/>
      <c r="F173" s="61"/>
      <c r="G173" s="60"/>
      <c r="H173" s="60"/>
      <c r="I173" s="60"/>
      <c r="J173" s="60"/>
      <c r="K173" s="60"/>
      <c r="L173" s="61"/>
      <c r="M173" s="60"/>
      <c r="N173" s="60"/>
      <c r="O173" s="60"/>
      <c r="P173" s="61"/>
      <c r="Q173" s="61"/>
      <c r="R173" s="61"/>
      <c r="S173" s="61"/>
      <c r="T173" s="61"/>
      <c r="U173" s="60"/>
      <c r="V173" s="61"/>
      <c r="W173" s="60"/>
      <c r="X173" s="61"/>
      <c r="Y173" s="60"/>
      <c r="Z173" s="61"/>
      <c r="AA173" s="60"/>
      <c r="AB173" s="61"/>
      <c r="AC173" s="60"/>
      <c r="AD173" s="60"/>
      <c r="AE173" s="61"/>
      <c r="AF173" s="61"/>
      <c r="AG173" s="61"/>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row>
    <row r="174" spans="1:61" ht="15.75" customHeight="1">
      <c r="A174" s="60"/>
      <c r="B174" s="60"/>
      <c r="C174" s="60"/>
      <c r="D174" s="60"/>
      <c r="E174" s="60"/>
      <c r="F174" s="61"/>
      <c r="G174" s="60"/>
      <c r="H174" s="60"/>
      <c r="I174" s="60"/>
      <c r="J174" s="60"/>
      <c r="K174" s="60"/>
      <c r="L174" s="61"/>
      <c r="M174" s="60"/>
      <c r="N174" s="60"/>
      <c r="O174" s="60"/>
      <c r="P174" s="61"/>
      <c r="Q174" s="61"/>
      <c r="R174" s="61"/>
      <c r="S174" s="61"/>
      <c r="T174" s="61"/>
      <c r="U174" s="60"/>
      <c r="V174" s="61"/>
      <c r="W174" s="60"/>
      <c r="X174" s="61"/>
      <c r="Y174" s="60"/>
      <c r="Z174" s="61"/>
      <c r="AA174" s="60"/>
      <c r="AB174" s="61"/>
      <c r="AC174" s="60"/>
      <c r="AD174" s="60"/>
      <c r="AE174" s="61"/>
      <c r="AF174" s="61"/>
      <c r="AG174" s="61"/>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row>
    <row r="175" spans="1:61" ht="15.75" customHeight="1">
      <c r="A175" s="60"/>
      <c r="B175" s="60"/>
      <c r="C175" s="60"/>
      <c r="D175" s="60"/>
      <c r="E175" s="60"/>
      <c r="F175" s="61"/>
      <c r="G175" s="60"/>
      <c r="H175" s="60"/>
      <c r="I175" s="60"/>
      <c r="J175" s="60"/>
      <c r="K175" s="60"/>
      <c r="L175" s="61"/>
      <c r="M175" s="60"/>
      <c r="N175" s="60"/>
      <c r="O175" s="60"/>
      <c r="P175" s="61"/>
      <c r="Q175" s="61"/>
      <c r="R175" s="61"/>
      <c r="S175" s="61"/>
      <c r="T175" s="61"/>
      <c r="U175" s="60"/>
      <c r="V175" s="61"/>
      <c r="W175" s="60"/>
      <c r="X175" s="61"/>
      <c r="Y175" s="60"/>
      <c r="Z175" s="61"/>
      <c r="AA175" s="60"/>
      <c r="AB175" s="61"/>
      <c r="AC175" s="60"/>
      <c r="AD175" s="60"/>
      <c r="AE175" s="61"/>
      <c r="AF175" s="61"/>
      <c r="AG175" s="61"/>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row>
    <row r="176" spans="1:61" ht="15.75" customHeight="1">
      <c r="A176" s="60"/>
      <c r="B176" s="60"/>
      <c r="C176" s="60"/>
      <c r="D176" s="60"/>
      <c r="E176" s="60"/>
      <c r="F176" s="61"/>
      <c r="G176" s="60"/>
      <c r="H176" s="60"/>
      <c r="I176" s="60"/>
      <c r="J176" s="60"/>
      <c r="K176" s="60"/>
      <c r="L176" s="61"/>
      <c r="M176" s="60"/>
      <c r="N176" s="60"/>
      <c r="O176" s="60"/>
      <c r="P176" s="61"/>
      <c r="Q176" s="61"/>
      <c r="R176" s="61"/>
      <c r="S176" s="61"/>
      <c r="T176" s="61"/>
      <c r="U176" s="60"/>
      <c r="V176" s="61"/>
      <c r="W176" s="60"/>
      <c r="X176" s="61"/>
      <c r="Y176" s="60"/>
      <c r="Z176" s="61"/>
      <c r="AA176" s="60"/>
      <c r="AB176" s="61"/>
      <c r="AC176" s="60"/>
      <c r="AD176" s="60"/>
      <c r="AE176" s="61"/>
      <c r="AF176" s="61"/>
      <c r="AG176" s="61"/>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row>
    <row r="177" spans="1:61" ht="15.75" customHeight="1">
      <c r="A177" s="60"/>
      <c r="B177" s="60"/>
      <c r="C177" s="60"/>
      <c r="D177" s="60"/>
      <c r="E177" s="60"/>
      <c r="F177" s="61"/>
      <c r="G177" s="60"/>
      <c r="H177" s="60"/>
      <c r="I177" s="60"/>
      <c r="J177" s="60"/>
      <c r="K177" s="60"/>
      <c r="L177" s="61"/>
      <c r="M177" s="60"/>
      <c r="N177" s="60"/>
      <c r="O177" s="60"/>
      <c r="P177" s="61"/>
      <c r="Q177" s="61"/>
      <c r="R177" s="61"/>
      <c r="S177" s="61"/>
      <c r="T177" s="61"/>
      <c r="U177" s="60"/>
      <c r="V177" s="61"/>
      <c r="W177" s="60"/>
      <c r="X177" s="61"/>
      <c r="Y177" s="60"/>
      <c r="Z177" s="61"/>
      <c r="AA177" s="60"/>
      <c r="AB177" s="61"/>
      <c r="AC177" s="60"/>
      <c r="AD177" s="60"/>
      <c r="AE177" s="61"/>
      <c r="AF177" s="61"/>
      <c r="AG177" s="61"/>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row>
    <row r="178" spans="1:61" ht="15.75" customHeight="1">
      <c r="A178" s="60"/>
      <c r="B178" s="60"/>
      <c r="C178" s="60"/>
      <c r="D178" s="60"/>
      <c r="E178" s="60"/>
      <c r="F178" s="61"/>
      <c r="G178" s="60"/>
      <c r="H178" s="60"/>
      <c r="I178" s="60"/>
      <c r="J178" s="60"/>
      <c r="K178" s="60"/>
      <c r="L178" s="61"/>
      <c r="M178" s="60"/>
      <c r="N178" s="60"/>
      <c r="O178" s="60"/>
      <c r="P178" s="61"/>
      <c r="Q178" s="61"/>
      <c r="R178" s="61"/>
      <c r="S178" s="61"/>
      <c r="T178" s="61"/>
      <c r="U178" s="60"/>
      <c r="V178" s="61"/>
      <c r="W178" s="60"/>
      <c r="X178" s="61"/>
      <c r="Y178" s="60"/>
      <c r="Z178" s="61"/>
      <c r="AA178" s="60"/>
      <c r="AB178" s="61"/>
      <c r="AC178" s="60"/>
      <c r="AD178" s="60"/>
      <c r="AE178" s="61"/>
      <c r="AF178" s="61"/>
      <c r="AG178" s="61"/>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row>
    <row r="179" spans="1:61" ht="15.75" customHeight="1">
      <c r="A179" s="60"/>
      <c r="B179" s="60"/>
      <c r="C179" s="60"/>
      <c r="D179" s="60"/>
      <c r="E179" s="60"/>
      <c r="F179" s="61"/>
      <c r="G179" s="60"/>
      <c r="H179" s="60"/>
      <c r="I179" s="60"/>
      <c r="J179" s="60"/>
      <c r="K179" s="60"/>
      <c r="L179" s="61"/>
      <c r="M179" s="60"/>
      <c r="N179" s="60"/>
      <c r="O179" s="60"/>
      <c r="P179" s="61"/>
      <c r="Q179" s="61"/>
      <c r="R179" s="61"/>
      <c r="S179" s="61"/>
      <c r="T179" s="61"/>
      <c r="U179" s="60"/>
      <c r="V179" s="61"/>
      <c r="W179" s="60"/>
      <c r="X179" s="61"/>
      <c r="Y179" s="60"/>
      <c r="Z179" s="61"/>
      <c r="AA179" s="60"/>
      <c r="AB179" s="61"/>
      <c r="AC179" s="60"/>
      <c r="AD179" s="60"/>
      <c r="AE179" s="61"/>
      <c r="AF179" s="61"/>
      <c r="AG179" s="61"/>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row>
    <row r="180" spans="1:61" ht="15.75" customHeight="1">
      <c r="A180" s="60"/>
      <c r="B180" s="60"/>
      <c r="C180" s="60"/>
      <c r="D180" s="60"/>
      <c r="E180" s="60"/>
      <c r="F180" s="61"/>
      <c r="G180" s="60"/>
      <c r="H180" s="60"/>
      <c r="I180" s="60"/>
      <c r="J180" s="60"/>
      <c r="K180" s="60"/>
      <c r="L180" s="61"/>
      <c r="M180" s="60"/>
      <c r="N180" s="60"/>
      <c r="O180" s="60"/>
      <c r="P180" s="61"/>
      <c r="Q180" s="61"/>
      <c r="R180" s="61"/>
      <c r="S180" s="61"/>
      <c r="T180" s="61"/>
      <c r="U180" s="60"/>
      <c r="V180" s="61"/>
      <c r="W180" s="60"/>
      <c r="X180" s="61"/>
      <c r="Y180" s="60"/>
      <c r="Z180" s="61"/>
      <c r="AA180" s="60"/>
      <c r="AB180" s="61"/>
      <c r="AC180" s="60"/>
      <c r="AD180" s="60"/>
      <c r="AE180" s="61"/>
      <c r="AF180" s="61"/>
      <c r="AG180" s="61"/>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row>
    <row r="181" spans="1:61" ht="15.75" customHeight="1">
      <c r="A181" s="60"/>
      <c r="B181" s="60"/>
      <c r="C181" s="60"/>
      <c r="D181" s="60"/>
      <c r="E181" s="60"/>
      <c r="F181" s="61"/>
      <c r="G181" s="60"/>
      <c r="H181" s="60"/>
      <c r="I181" s="60"/>
      <c r="J181" s="60"/>
      <c r="K181" s="60"/>
      <c r="L181" s="61"/>
      <c r="M181" s="60"/>
      <c r="N181" s="60"/>
      <c r="O181" s="60"/>
      <c r="P181" s="61"/>
      <c r="Q181" s="61"/>
      <c r="R181" s="61"/>
      <c r="S181" s="61"/>
      <c r="T181" s="61"/>
      <c r="U181" s="60"/>
      <c r="V181" s="61"/>
      <c r="W181" s="60"/>
      <c r="X181" s="61"/>
      <c r="Y181" s="60"/>
      <c r="Z181" s="61"/>
      <c r="AA181" s="60"/>
      <c r="AB181" s="61"/>
      <c r="AC181" s="60"/>
      <c r="AD181" s="60"/>
      <c r="AE181" s="61"/>
      <c r="AF181" s="61"/>
      <c r="AG181" s="61"/>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row>
    <row r="182" spans="1:61" ht="15.75" customHeight="1">
      <c r="A182" s="60"/>
      <c r="B182" s="60"/>
      <c r="C182" s="60"/>
      <c r="D182" s="60"/>
      <c r="E182" s="60"/>
      <c r="F182" s="61"/>
      <c r="G182" s="60"/>
      <c r="H182" s="60"/>
      <c r="I182" s="60"/>
      <c r="J182" s="60"/>
      <c r="K182" s="60"/>
      <c r="L182" s="61"/>
      <c r="M182" s="60"/>
      <c r="N182" s="60"/>
      <c r="O182" s="60"/>
      <c r="P182" s="61"/>
      <c r="Q182" s="61"/>
      <c r="R182" s="61"/>
      <c r="S182" s="61"/>
      <c r="T182" s="61"/>
      <c r="U182" s="60"/>
      <c r="V182" s="61"/>
      <c r="W182" s="60"/>
      <c r="X182" s="61"/>
      <c r="Y182" s="60"/>
      <c r="Z182" s="61"/>
      <c r="AA182" s="60"/>
      <c r="AB182" s="61"/>
      <c r="AC182" s="60"/>
      <c r="AD182" s="60"/>
      <c r="AE182" s="61"/>
      <c r="AF182" s="61"/>
      <c r="AG182" s="61"/>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row>
    <row r="183" spans="1:61" ht="15.75" customHeight="1">
      <c r="A183" s="60"/>
      <c r="B183" s="60"/>
      <c r="C183" s="60"/>
      <c r="D183" s="60"/>
      <c r="E183" s="60"/>
      <c r="F183" s="61"/>
      <c r="G183" s="60"/>
      <c r="H183" s="60"/>
      <c r="I183" s="60"/>
      <c r="J183" s="60"/>
      <c r="K183" s="60"/>
      <c r="L183" s="61"/>
      <c r="M183" s="60"/>
      <c r="N183" s="60"/>
      <c r="O183" s="60"/>
      <c r="P183" s="61"/>
      <c r="Q183" s="61"/>
      <c r="R183" s="61"/>
      <c r="S183" s="61"/>
      <c r="T183" s="61"/>
      <c r="U183" s="60"/>
      <c r="V183" s="61"/>
      <c r="W183" s="60"/>
      <c r="X183" s="61"/>
      <c r="Y183" s="60"/>
      <c r="Z183" s="61"/>
      <c r="AA183" s="60"/>
      <c r="AB183" s="61"/>
      <c r="AC183" s="60"/>
      <c r="AD183" s="60"/>
      <c r="AE183" s="61"/>
      <c r="AF183" s="61"/>
      <c r="AG183" s="61"/>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row>
    <row r="184" spans="1:61" ht="15.75" customHeight="1">
      <c r="A184" s="60"/>
      <c r="B184" s="60"/>
      <c r="C184" s="60"/>
      <c r="D184" s="60"/>
      <c r="E184" s="60"/>
      <c r="F184" s="61"/>
      <c r="G184" s="60"/>
      <c r="H184" s="60"/>
      <c r="I184" s="60"/>
      <c r="J184" s="60"/>
      <c r="K184" s="60"/>
      <c r="L184" s="61"/>
      <c r="M184" s="60"/>
      <c r="N184" s="60"/>
      <c r="O184" s="60"/>
      <c r="P184" s="61"/>
      <c r="Q184" s="61"/>
      <c r="R184" s="61"/>
      <c r="S184" s="61"/>
      <c r="T184" s="61"/>
      <c r="U184" s="60"/>
      <c r="V184" s="61"/>
      <c r="W184" s="60"/>
      <c r="X184" s="61"/>
      <c r="Y184" s="60"/>
      <c r="Z184" s="61"/>
      <c r="AA184" s="60"/>
      <c r="AB184" s="61"/>
      <c r="AC184" s="60"/>
      <c r="AD184" s="60"/>
      <c r="AE184" s="61"/>
      <c r="AF184" s="61"/>
      <c r="AG184" s="61"/>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row>
    <row r="185" spans="1:61" ht="15.75" customHeight="1">
      <c r="A185" s="60"/>
      <c r="B185" s="60"/>
      <c r="C185" s="60"/>
      <c r="D185" s="60"/>
      <c r="E185" s="60"/>
      <c r="F185" s="61"/>
      <c r="G185" s="60"/>
      <c r="H185" s="60"/>
      <c r="I185" s="60"/>
      <c r="J185" s="60"/>
      <c r="K185" s="60"/>
      <c r="L185" s="61"/>
      <c r="M185" s="60"/>
      <c r="N185" s="60"/>
      <c r="O185" s="60"/>
      <c r="P185" s="61"/>
      <c r="Q185" s="61"/>
      <c r="R185" s="61"/>
      <c r="S185" s="61"/>
      <c r="T185" s="61"/>
      <c r="U185" s="60"/>
      <c r="V185" s="61"/>
      <c r="W185" s="60"/>
      <c r="X185" s="61"/>
      <c r="Y185" s="60"/>
      <c r="Z185" s="61"/>
      <c r="AA185" s="60"/>
      <c r="AB185" s="61"/>
      <c r="AC185" s="60"/>
      <c r="AD185" s="60"/>
      <c r="AE185" s="61"/>
      <c r="AF185" s="61"/>
      <c r="AG185" s="61"/>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row>
    <row r="186" spans="1:61" ht="15.75" customHeight="1">
      <c r="A186" s="60"/>
      <c r="B186" s="60"/>
      <c r="C186" s="60"/>
      <c r="D186" s="60"/>
      <c r="E186" s="60"/>
      <c r="F186" s="61"/>
      <c r="G186" s="60"/>
      <c r="H186" s="60"/>
      <c r="I186" s="60"/>
      <c r="J186" s="60"/>
      <c r="K186" s="60"/>
      <c r="L186" s="61"/>
      <c r="M186" s="60"/>
      <c r="N186" s="60"/>
      <c r="O186" s="60"/>
      <c r="P186" s="61"/>
      <c r="Q186" s="61"/>
      <c r="R186" s="61"/>
      <c r="S186" s="61"/>
      <c r="T186" s="61"/>
      <c r="U186" s="60"/>
      <c r="V186" s="61"/>
      <c r="W186" s="60"/>
      <c r="X186" s="61"/>
      <c r="Y186" s="60"/>
      <c r="Z186" s="61"/>
      <c r="AA186" s="60"/>
      <c r="AB186" s="61"/>
      <c r="AC186" s="60"/>
      <c r="AD186" s="60"/>
      <c r="AE186" s="61"/>
      <c r="AF186" s="61"/>
      <c r="AG186" s="61"/>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row>
    <row r="187" spans="1:61" ht="15.75" customHeight="1">
      <c r="A187" s="60"/>
      <c r="B187" s="60"/>
      <c r="C187" s="60"/>
      <c r="D187" s="60"/>
      <c r="E187" s="60"/>
      <c r="F187" s="61"/>
      <c r="G187" s="60"/>
      <c r="H187" s="60"/>
      <c r="I187" s="60"/>
      <c r="J187" s="60"/>
      <c r="K187" s="60"/>
      <c r="L187" s="61"/>
      <c r="M187" s="60"/>
      <c r="N187" s="60"/>
      <c r="O187" s="60"/>
      <c r="P187" s="61"/>
      <c r="Q187" s="61"/>
      <c r="R187" s="61"/>
      <c r="S187" s="61"/>
      <c r="T187" s="61"/>
      <c r="U187" s="60"/>
      <c r="V187" s="61"/>
      <c r="W187" s="60"/>
      <c r="X187" s="61"/>
      <c r="Y187" s="60"/>
      <c r="Z187" s="61"/>
      <c r="AA187" s="60"/>
      <c r="AB187" s="61"/>
      <c r="AC187" s="60"/>
      <c r="AD187" s="60"/>
      <c r="AE187" s="61"/>
      <c r="AF187" s="61"/>
      <c r="AG187" s="61"/>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row>
    <row r="188" spans="1:61" ht="15.75" customHeight="1">
      <c r="A188" s="60"/>
      <c r="B188" s="60"/>
      <c r="C188" s="60"/>
      <c r="D188" s="60"/>
      <c r="E188" s="60"/>
      <c r="F188" s="61"/>
      <c r="G188" s="60"/>
      <c r="H188" s="60"/>
      <c r="I188" s="60"/>
      <c r="J188" s="60"/>
      <c r="K188" s="60"/>
      <c r="L188" s="61"/>
      <c r="M188" s="60"/>
      <c r="N188" s="60"/>
      <c r="O188" s="60"/>
      <c r="P188" s="61"/>
      <c r="Q188" s="61"/>
      <c r="R188" s="61"/>
      <c r="S188" s="61"/>
      <c r="T188" s="61"/>
      <c r="U188" s="60"/>
      <c r="V188" s="61"/>
      <c r="W188" s="60"/>
      <c r="X188" s="61"/>
      <c r="Y188" s="60"/>
      <c r="Z188" s="61"/>
      <c r="AA188" s="60"/>
      <c r="AB188" s="61"/>
      <c r="AC188" s="60"/>
      <c r="AD188" s="60"/>
      <c r="AE188" s="61"/>
      <c r="AF188" s="61"/>
      <c r="AG188" s="61"/>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row>
    <row r="189" spans="1:61" ht="15.75" customHeight="1">
      <c r="A189" s="60"/>
      <c r="B189" s="60"/>
      <c r="C189" s="60"/>
      <c r="D189" s="60"/>
      <c r="E189" s="60"/>
      <c r="F189" s="61"/>
      <c r="G189" s="60"/>
      <c r="H189" s="60"/>
      <c r="I189" s="60"/>
      <c r="J189" s="60"/>
      <c r="K189" s="60"/>
      <c r="L189" s="61"/>
      <c r="M189" s="60"/>
      <c r="N189" s="60"/>
      <c r="O189" s="60"/>
      <c r="P189" s="61"/>
      <c r="Q189" s="61"/>
      <c r="R189" s="61"/>
      <c r="S189" s="61"/>
      <c r="T189" s="61"/>
      <c r="U189" s="60"/>
      <c r="V189" s="61"/>
      <c r="W189" s="60"/>
      <c r="X189" s="61"/>
      <c r="Y189" s="60"/>
      <c r="Z189" s="61"/>
      <c r="AA189" s="60"/>
      <c r="AB189" s="61"/>
      <c r="AC189" s="60"/>
      <c r="AD189" s="60"/>
      <c r="AE189" s="61"/>
      <c r="AF189" s="61"/>
      <c r="AG189" s="61"/>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row>
    <row r="190" spans="1:61" ht="15.75" customHeight="1">
      <c r="A190" s="60"/>
      <c r="B190" s="60"/>
      <c r="C190" s="60"/>
      <c r="D190" s="60"/>
      <c r="E190" s="60"/>
      <c r="F190" s="61"/>
      <c r="G190" s="60"/>
      <c r="H190" s="60"/>
      <c r="I190" s="60"/>
      <c r="J190" s="60"/>
      <c r="K190" s="60"/>
      <c r="L190" s="61"/>
      <c r="M190" s="60"/>
      <c r="N190" s="60"/>
      <c r="O190" s="60"/>
      <c r="P190" s="61"/>
      <c r="Q190" s="61"/>
      <c r="R190" s="61"/>
      <c r="S190" s="61"/>
      <c r="T190" s="61"/>
      <c r="U190" s="60"/>
      <c r="V190" s="61"/>
      <c r="W190" s="60"/>
      <c r="X190" s="61"/>
      <c r="Y190" s="60"/>
      <c r="Z190" s="61"/>
      <c r="AA190" s="60"/>
      <c r="AB190" s="61"/>
      <c r="AC190" s="60"/>
      <c r="AD190" s="60"/>
      <c r="AE190" s="61"/>
      <c r="AF190" s="61"/>
      <c r="AG190" s="61"/>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row>
    <row r="191" spans="1:61" ht="15.75" customHeight="1">
      <c r="A191" s="60"/>
      <c r="B191" s="60"/>
      <c r="C191" s="60"/>
      <c r="D191" s="60"/>
      <c r="E191" s="60"/>
      <c r="F191" s="61"/>
      <c r="G191" s="60"/>
      <c r="H191" s="60"/>
      <c r="I191" s="60"/>
      <c r="J191" s="60"/>
      <c r="K191" s="60"/>
      <c r="L191" s="61"/>
      <c r="M191" s="60"/>
      <c r="N191" s="60"/>
      <c r="O191" s="60"/>
      <c r="P191" s="61"/>
      <c r="Q191" s="61"/>
      <c r="R191" s="61"/>
      <c r="S191" s="61"/>
      <c r="T191" s="61"/>
      <c r="U191" s="60"/>
      <c r="V191" s="61"/>
      <c r="W191" s="60"/>
      <c r="X191" s="61"/>
      <c r="Y191" s="60"/>
      <c r="Z191" s="61"/>
      <c r="AA191" s="60"/>
      <c r="AB191" s="61"/>
      <c r="AC191" s="60"/>
      <c r="AD191" s="60"/>
      <c r="AE191" s="61"/>
      <c r="AF191" s="61"/>
      <c r="AG191" s="61"/>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row>
    <row r="192" spans="1:61" ht="15.75" customHeight="1">
      <c r="A192" s="60"/>
      <c r="B192" s="60"/>
      <c r="C192" s="60"/>
      <c r="D192" s="60"/>
      <c r="E192" s="60"/>
      <c r="F192" s="61"/>
      <c r="G192" s="60"/>
      <c r="H192" s="60"/>
      <c r="I192" s="60"/>
      <c r="J192" s="60"/>
      <c r="K192" s="60"/>
      <c r="L192" s="61"/>
      <c r="M192" s="60"/>
      <c r="N192" s="60"/>
      <c r="O192" s="60"/>
      <c r="P192" s="61"/>
      <c r="Q192" s="61"/>
      <c r="R192" s="61"/>
      <c r="S192" s="61"/>
      <c r="T192" s="61"/>
      <c r="U192" s="60"/>
      <c r="V192" s="61"/>
      <c r="W192" s="60"/>
      <c r="X192" s="61"/>
      <c r="Y192" s="60"/>
      <c r="Z192" s="61"/>
      <c r="AA192" s="60"/>
      <c r="AB192" s="61"/>
      <c r="AC192" s="60"/>
      <c r="AD192" s="60"/>
      <c r="AE192" s="61"/>
      <c r="AF192" s="61"/>
      <c r="AG192" s="61"/>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row>
    <row r="193" spans="1:61" ht="15.75" customHeight="1">
      <c r="A193" s="60"/>
      <c r="B193" s="60"/>
      <c r="C193" s="60"/>
      <c r="D193" s="60"/>
      <c r="E193" s="60"/>
      <c r="F193" s="61"/>
      <c r="G193" s="60"/>
      <c r="H193" s="60"/>
      <c r="I193" s="60"/>
      <c r="J193" s="60"/>
      <c r="K193" s="60"/>
      <c r="L193" s="61"/>
      <c r="M193" s="60"/>
      <c r="N193" s="60"/>
      <c r="O193" s="60"/>
      <c r="P193" s="61"/>
      <c r="Q193" s="61"/>
      <c r="R193" s="61"/>
      <c r="S193" s="61"/>
      <c r="T193" s="61"/>
      <c r="U193" s="60"/>
      <c r="V193" s="61"/>
      <c r="W193" s="60"/>
      <c r="X193" s="61"/>
      <c r="Y193" s="60"/>
      <c r="Z193" s="61"/>
      <c r="AA193" s="60"/>
      <c r="AB193" s="61"/>
      <c r="AC193" s="60"/>
      <c r="AD193" s="60"/>
      <c r="AE193" s="61"/>
      <c r="AF193" s="61"/>
      <c r="AG193" s="61"/>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row>
    <row r="194" spans="1:61" ht="15.75" customHeight="1">
      <c r="A194" s="60"/>
      <c r="B194" s="60"/>
      <c r="C194" s="60"/>
      <c r="D194" s="60"/>
      <c r="E194" s="60"/>
      <c r="F194" s="61"/>
      <c r="G194" s="60"/>
      <c r="H194" s="60"/>
      <c r="I194" s="60"/>
      <c r="J194" s="60"/>
      <c r="K194" s="60"/>
      <c r="L194" s="61"/>
      <c r="M194" s="60"/>
      <c r="N194" s="60"/>
      <c r="O194" s="60"/>
      <c r="P194" s="61"/>
      <c r="Q194" s="61"/>
      <c r="R194" s="61"/>
      <c r="S194" s="61"/>
      <c r="T194" s="61"/>
      <c r="U194" s="60"/>
      <c r="V194" s="61"/>
      <c r="W194" s="60"/>
      <c r="X194" s="61"/>
      <c r="Y194" s="60"/>
      <c r="Z194" s="61"/>
      <c r="AA194" s="60"/>
      <c r="AB194" s="61"/>
      <c r="AC194" s="60"/>
      <c r="AD194" s="60"/>
      <c r="AE194" s="61"/>
      <c r="AF194" s="61"/>
      <c r="AG194" s="61"/>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60"/>
    </row>
    <row r="195" spans="1:61" ht="15.75" customHeight="1">
      <c r="A195" s="60"/>
      <c r="B195" s="60"/>
      <c r="C195" s="60"/>
      <c r="D195" s="60"/>
      <c r="E195" s="60"/>
      <c r="F195" s="61"/>
      <c r="G195" s="60"/>
      <c r="H195" s="60"/>
      <c r="I195" s="60"/>
      <c r="J195" s="60"/>
      <c r="K195" s="60"/>
      <c r="L195" s="61"/>
      <c r="M195" s="60"/>
      <c r="N195" s="60"/>
      <c r="O195" s="60"/>
      <c r="P195" s="61"/>
      <c r="Q195" s="61"/>
      <c r="R195" s="61"/>
      <c r="S195" s="61"/>
      <c r="T195" s="61"/>
      <c r="U195" s="60"/>
      <c r="V195" s="61"/>
      <c r="W195" s="60"/>
      <c r="X195" s="61"/>
      <c r="Y195" s="60"/>
      <c r="Z195" s="61"/>
      <c r="AA195" s="60"/>
      <c r="AB195" s="61"/>
      <c r="AC195" s="60"/>
      <c r="AD195" s="60"/>
      <c r="AE195" s="61"/>
      <c r="AF195" s="61"/>
      <c r="AG195" s="61"/>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row>
    <row r="196" spans="1:61" ht="15.75" customHeight="1">
      <c r="A196" s="60"/>
      <c r="B196" s="60"/>
      <c r="C196" s="60"/>
      <c r="D196" s="60"/>
      <c r="E196" s="60"/>
      <c r="F196" s="61"/>
      <c r="G196" s="60"/>
      <c r="H196" s="60"/>
      <c r="I196" s="60"/>
      <c r="J196" s="60"/>
      <c r="K196" s="60"/>
      <c r="L196" s="61"/>
      <c r="M196" s="60"/>
      <c r="N196" s="60"/>
      <c r="O196" s="60"/>
      <c r="P196" s="61"/>
      <c r="Q196" s="61"/>
      <c r="R196" s="61"/>
      <c r="S196" s="61"/>
      <c r="T196" s="61"/>
      <c r="U196" s="60"/>
      <c r="V196" s="61"/>
      <c r="W196" s="60"/>
      <c r="X196" s="61"/>
      <c r="Y196" s="60"/>
      <c r="Z196" s="61"/>
      <c r="AA196" s="60"/>
      <c r="AB196" s="61"/>
      <c r="AC196" s="60"/>
      <c r="AD196" s="60"/>
      <c r="AE196" s="61"/>
      <c r="AF196" s="61"/>
      <c r="AG196" s="61"/>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row>
    <row r="197" spans="1:61" ht="15.75" customHeight="1">
      <c r="A197" s="60"/>
      <c r="B197" s="60"/>
      <c r="C197" s="60"/>
      <c r="D197" s="60"/>
      <c r="E197" s="60"/>
      <c r="F197" s="61"/>
      <c r="G197" s="60"/>
      <c r="H197" s="60"/>
      <c r="I197" s="60"/>
      <c r="J197" s="60"/>
      <c r="K197" s="60"/>
      <c r="L197" s="61"/>
      <c r="M197" s="60"/>
      <c r="N197" s="60"/>
      <c r="O197" s="60"/>
      <c r="P197" s="61"/>
      <c r="Q197" s="61"/>
      <c r="R197" s="61"/>
      <c r="S197" s="61"/>
      <c r="T197" s="61"/>
      <c r="U197" s="60"/>
      <c r="V197" s="61"/>
      <c r="W197" s="60"/>
      <c r="X197" s="61"/>
      <c r="Y197" s="60"/>
      <c r="Z197" s="61"/>
      <c r="AA197" s="60"/>
      <c r="AB197" s="61"/>
      <c r="AC197" s="60"/>
      <c r="AD197" s="60"/>
      <c r="AE197" s="61"/>
      <c r="AF197" s="61"/>
      <c r="AG197" s="61"/>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row>
    <row r="198" spans="1:61" ht="15.75" customHeight="1">
      <c r="A198" s="60"/>
      <c r="B198" s="60"/>
      <c r="C198" s="60"/>
      <c r="D198" s="60"/>
      <c r="E198" s="60"/>
      <c r="F198" s="61"/>
      <c r="G198" s="60"/>
      <c r="H198" s="60"/>
      <c r="I198" s="60"/>
      <c r="J198" s="60"/>
      <c r="K198" s="60"/>
      <c r="L198" s="61"/>
      <c r="M198" s="60"/>
      <c r="N198" s="60"/>
      <c r="O198" s="60"/>
      <c r="P198" s="61"/>
      <c r="Q198" s="61"/>
      <c r="R198" s="61"/>
      <c r="S198" s="61"/>
      <c r="T198" s="61"/>
      <c r="U198" s="60"/>
      <c r="V198" s="61"/>
      <c r="W198" s="60"/>
      <c r="X198" s="61"/>
      <c r="Y198" s="60"/>
      <c r="Z198" s="61"/>
      <c r="AA198" s="60"/>
      <c r="AB198" s="61"/>
      <c r="AC198" s="60"/>
      <c r="AD198" s="60"/>
      <c r="AE198" s="61"/>
      <c r="AF198" s="61"/>
      <c r="AG198" s="61"/>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row>
    <row r="199" spans="1:61" ht="15.75" customHeight="1">
      <c r="A199" s="60"/>
      <c r="B199" s="60"/>
      <c r="C199" s="60"/>
      <c r="D199" s="60"/>
      <c r="E199" s="60"/>
      <c r="F199" s="61"/>
      <c r="G199" s="60"/>
      <c r="H199" s="60"/>
      <c r="I199" s="60"/>
      <c r="J199" s="60"/>
      <c r="K199" s="60"/>
      <c r="L199" s="61"/>
      <c r="M199" s="60"/>
      <c r="N199" s="60"/>
      <c r="O199" s="60"/>
      <c r="P199" s="61"/>
      <c r="Q199" s="61"/>
      <c r="R199" s="61"/>
      <c r="S199" s="61"/>
      <c r="T199" s="61"/>
      <c r="U199" s="60"/>
      <c r="V199" s="61"/>
      <c r="W199" s="60"/>
      <c r="X199" s="61"/>
      <c r="Y199" s="60"/>
      <c r="Z199" s="61"/>
      <c r="AA199" s="60"/>
      <c r="AB199" s="61"/>
      <c r="AC199" s="60"/>
      <c r="AD199" s="60"/>
      <c r="AE199" s="61"/>
      <c r="AF199" s="61"/>
      <c r="AG199" s="61"/>
      <c r="AH199" s="60"/>
      <c r="AI199" s="60"/>
      <c r="AJ199" s="60"/>
      <c r="AK199" s="60"/>
      <c r="AL199" s="60"/>
      <c r="AM199" s="60"/>
      <c r="AN199" s="60"/>
      <c r="AO199" s="60"/>
      <c r="AP199" s="60"/>
      <c r="AQ199" s="60"/>
      <c r="AR199" s="60"/>
      <c r="AS199" s="60"/>
      <c r="AT199" s="60"/>
      <c r="AU199" s="60"/>
      <c r="AV199" s="60"/>
      <c r="AW199" s="60"/>
      <c r="AX199" s="60"/>
      <c r="AY199" s="60"/>
      <c r="AZ199" s="60"/>
      <c r="BA199" s="60"/>
      <c r="BB199" s="60"/>
      <c r="BC199" s="60"/>
      <c r="BD199" s="60"/>
      <c r="BE199" s="60"/>
      <c r="BF199" s="60"/>
      <c r="BG199" s="60"/>
      <c r="BH199" s="60"/>
      <c r="BI199" s="60"/>
    </row>
    <row r="200" spans="1:61" ht="15.75" customHeight="1">
      <c r="A200" s="60"/>
      <c r="B200" s="60"/>
      <c r="C200" s="60"/>
      <c r="D200" s="60"/>
      <c r="E200" s="60"/>
      <c r="F200" s="61"/>
      <c r="G200" s="60"/>
      <c r="H200" s="60"/>
      <c r="I200" s="60"/>
      <c r="J200" s="60"/>
      <c r="K200" s="60"/>
      <c r="L200" s="61"/>
      <c r="M200" s="60"/>
      <c r="N200" s="60"/>
      <c r="O200" s="60"/>
      <c r="P200" s="61"/>
      <c r="Q200" s="61"/>
      <c r="R200" s="61"/>
      <c r="S200" s="61"/>
      <c r="T200" s="61"/>
      <c r="U200" s="60"/>
      <c r="V200" s="61"/>
      <c r="W200" s="60"/>
      <c r="X200" s="61"/>
      <c r="Y200" s="60"/>
      <c r="Z200" s="61"/>
      <c r="AA200" s="60"/>
      <c r="AB200" s="61"/>
      <c r="AC200" s="60"/>
      <c r="AD200" s="60"/>
      <c r="AE200" s="61"/>
      <c r="AF200" s="61"/>
      <c r="AG200" s="61"/>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60"/>
    </row>
    <row r="201" spans="1:61" ht="15.75" customHeight="1">
      <c r="A201" s="60"/>
      <c r="B201" s="60"/>
      <c r="C201" s="60"/>
      <c r="D201" s="60"/>
      <c r="E201" s="60"/>
      <c r="F201" s="61"/>
      <c r="G201" s="60"/>
      <c r="H201" s="60"/>
      <c r="I201" s="60"/>
      <c r="J201" s="60"/>
      <c r="K201" s="60"/>
      <c r="L201" s="61"/>
      <c r="M201" s="60"/>
      <c r="N201" s="60"/>
      <c r="O201" s="60"/>
      <c r="P201" s="61"/>
      <c r="Q201" s="61"/>
      <c r="R201" s="61"/>
      <c r="S201" s="61"/>
      <c r="T201" s="61"/>
      <c r="U201" s="60"/>
      <c r="V201" s="61"/>
      <c r="W201" s="60"/>
      <c r="X201" s="61"/>
      <c r="Y201" s="60"/>
      <c r="Z201" s="61"/>
      <c r="AA201" s="60"/>
      <c r="AB201" s="61"/>
      <c r="AC201" s="60"/>
      <c r="AD201" s="60"/>
      <c r="AE201" s="61"/>
      <c r="AF201" s="61"/>
      <c r="AG201" s="61"/>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row>
    <row r="202" spans="1:61" ht="15.75" customHeight="1">
      <c r="A202" s="60"/>
      <c r="B202" s="60"/>
      <c r="C202" s="60"/>
      <c r="D202" s="60"/>
      <c r="E202" s="60"/>
      <c r="F202" s="61"/>
      <c r="G202" s="60"/>
      <c r="H202" s="60"/>
      <c r="I202" s="60"/>
      <c r="J202" s="60"/>
      <c r="K202" s="60"/>
      <c r="L202" s="61"/>
      <c r="M202" s="60"/>
      <c r="N202" s="60"/>
      <c r="O202" s="60"/>
      <c r="P202" s="61"/>
      <c r="Q202" s="61"/>
      <c r="R202" s="61"/>
      <c r="S202" s="61"/>
      <c r="T202" s="61"/>
      <c r="U202" s="60"/>
      <c r="V202" s="61"/>
      <c r="W202" s="60"/>
      <c r="X202" s="61"/>
      <c r="Y202" s="60"/>
      <c r="Z202" s="61"/>
      <c r="AA202" s="60"/>
      <c r="AB202" s="61"/>
      <c r="AC202" s="60"/>
      <c r="AD202" s="60"/>
      <c r="AE202" s="61"/>
      <c r="AF202" s="61"/>
      <c r="AG202" s="61"/>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row>
    <row r="203" spans="1:61" ht="15.75" customHeight="1">
      <c r="A203" s="60"/>
      <c r="B203" s="60"/>
      <c r="C203" s="60"/>
      <c r="D203" s="60"/>
      <c r="E203" s="60"/>
      <c r="F203" s="61"/>
      <c r="G203" s="60"/>
      <c r="H203" s="60"/>
      <c r="I203" s="60"/>
      <c r="J203" s="60"/>
      <c r="K203" s="60"/>
      <c r="L203" s="61"/>
      <c r="M203" s="60"/>
      <c r="N203" s="60"/>
      <c r="O203" s="60"/>
      <c r="P203" s="61"/>
      <c r="Q203" s="61"/>
      <c r="R203" s="61"/>
      <c r="S203" s="61"/>
      <c r="T203" s="61"/>
      <c r="U203" s="60"/>
      <c r="V203" s="61"/>
      <c r="W203" s="60"/>
      <c r="X203" s="61"/>
      <c r="Y203" s="60"/>
      <c r="Z203" s="61"/>
      <c r="AA203" s="60"/>
      <c r="AB203" s="61"/>
      <c r="AC203" s="60"/>
      <c r="AD203" s="60"/>
      <c r="AE203" s="61"/>
      <c r="AF203" s="61"/>
      <c r="AG203" s="61"/>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60"/>
    </row>
    <row r="204" spans="1:61" ht="15.75" customHeight="1">
      <c r="A204" s="60"/>
      <c r="B204" s="60"/>
      <c r="C204" s="60"/>
      <c r="D204" s="60"/>
      <c r="E204" s="60"/>
      <c r="F204" s="61"/>
      <c r="G204" s="60"/>
      <c r="H204" s="60"/>
      <c r="I204" s="60"/>
      <c r="J204" s="60"/>
      <c r="K204" s="60"/>
      <c r="L204" s="61"/>
      <c r="M204" s="60"/>
      <c r="N204" s="60"/>
      <c r="O204" s="60"/>
      <c r="P204" s="61"/>
      <c r="Q204" s="61"/>
      <c r="R204" s="61"/>
      <c r="S204" s="61"/>
      <c r="T204" s="61"/>
      <c r="U204" s="60"/>
      <c r="V204" s="61"/>
      <c r="W204" s="60"/>
      <c r="X204" s="61"/>
      <c r="Y204" s="60"/>
      <c r="Z204" s="61"/>
      <c r="AA204" s="60"/>
      <c r="AB204" s="61"/>
      <c r="AC204" s="60"/>
      <c r="AD204" s="60"/>
      <c r="AE204" s="61"/>
      <c r="AF204" s="61"/>
      <c r="AG204" s="61"/>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row>
    <row r="205" spans="1:61" ht="15.75" customHeight="1">
      <c r="A205" s="60"/>
      <c r="B205" s="60"/>
      <c r="C205" s="60"/>
      <c r="D205" s="60"/>
      <c r="E205" s="60"/>
      <c r="F205" s="61"/>
      <c r="G205" s="60"/>
      <c r="H205" s="60"/>
      <c r="I205" s="60"/>
      <c r="J205" s="60"/>
      <c r="K205" s="60"/>
      <c r="L205" s="61"/>
      <c r="M205" s="60"/>
      <c r="N205" s="60"/>
      <c r="O205" s="60"/>
      <c r="P205" s="61"/>
      <c r="Q205" s="61"/>
      <c r="R205" s="61"/>
      <c r="S205" s="61"/>
      <c r="T205" s="61"/>
      <c r="U205" s="60"/>
      <c r="V205" s="61"/>
      <c r="W205" s="60"/>
      <c r="X205" s="61"/>
      <c r="Y205" s="60"/>
      <c r="Z205" s="61"/>
      <c r="AA205" s="60"/>
      <c r="AB205" s="61"/>
      <c r="AC205" s="60"/>
      <c r="AD205" s="60"/>
      <c r="AE205" s="61"/>
      <c r="AF205" s="61"/>
      <c r="AG205" s="61"/>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row>
    <row r="206" spans="1:61" ht="15.75" customHeight="1">
      <c r="A206" s="60"/>
      <c r="B206" s="60"/>
      <c r="C206" s="60"/>
      <c r="D206" s="60"/>
      <c r="E206" s="60"/>
      <c r="F206" s="61"/>
      <c r="G206" s="60"/>
      <c r="H206" s="60"/>
      <c r="I206" s="60"/>
      <c r="J206" s="60"/>
      <c r="K206" s="60"/>
      <c r="L206" s="61"/>
      <c r="M206" s="60"/>
      <c r="N206" s="60"/>
      <c r="O206" s="60"/>
      <c r="P206" s="61"/>
      <c r="Q206" s="61"/>
      <c r="R206" s="61"/>
      <c r="S206" s="61"/>
      <c r="T206" s="61"/>
      <c r="U206" s="60"/>
      <c r="V206" s="61"/>
      <c r="W206" s="60"/>
      <c r="X206" s="61"/>
      <c r="Y206" s="60"/>
      <c r="Z206" s="61"/>
      <c r="AA206" s="60"/>
      <c r="AB206" s="61"/>
      <c r="AC206" s="60"/>
      <c r="AD206" s="60"/>
      <c r="AE206" s="61"/>
      <c r="AF206" s="61"/>
      <c r="AG206" s="61"/>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row>
    <row r="207" spans="1:61" ht="15.75" customHeight="1">
      <c r="A207" s="60"/>
      <c r="B207" s="60"/>
      <c r="C207" s="60"/>
      <c r="D207" s="60"/>
      <c r="E207" s="60"/>
      <c r="F207" s="61"/>
      <c r="G207" s="60"/>
      <c r="H207" s="60"/>
      <c r="I207" s="60"/>
      <c r="J207" s="60"/>
      <c r="K207" s="60"/>
      <c r="L207" s="61"/>
      <c r="M207" s="60"/>
      <c r="N207" s="60"/>
      <c r="O207" s="60"/>
      <c r="P207" s="61"/>
      <c r="Q207" s="61"/>
      <c r="R207" s="61"/>
      <c r="S207" s="61"/>
      <c r="T207" s="61"/>
      <c r="U207" s="60"/>
      <c r="V207" s="61"/>
      <c r="W207" s="60"/>
      <c r="X207" s="61"/>
      <c r="Y207" s="60"/>
      <c r="Z207" s="61"/>
      <c r="AA207" s="60"/>
      <c r="AB207" s="61"/>
      <c r="AC207" s="60"/>
      <c r="AD207" s="60"/>
      <c r="AE207" s="61"/>
      <c r="AF207" s="61"/>
      <c r="AG207" s="61"/>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row>
    <row r="208" spans="1:61" ht="15.75" customHeight="1">
      <c r="A208" s="60"/>
      <c r="B208" s="60"/>
      <c r="C208" s="60"/>
      <c r="D208" s="60"/>
      <c r="E208" s="60"/>
      <c r="F208" s="61"/>
      <c r="G208" s="60"/>
      <c r="H208" s="60"/>
      <c r="I208" s="60"/>
      <c r="J208" s="60"/>
      <c r="K208" s="60"/>
      <c r="L208" s="61"/>
      <c r="M208" s="60"/>
      <c r="N208" s="60"/>
      <c r="O208" s="60"/>
      <c r="P208" s="61"/>
      <c r="Q208" s="61"/>
      <c r="R208" s="61"/>
      <c r="S208" s="61"/>
      <c r="T208" s="61"/>
      <c r="U208" s="60"/>
      <c r="V208" s="61"/>
      <c r="W208" s="60"/>
      <c r="X208" s="61"/>
      <c r="Y208" s="60"/>
      <c r="Z208" s="61"/>
      <c r="AA208" s="60"/>
      <c r="AB208" s="61"/>
      <c r="AC208" s="60"/>
      <c r="AD208" s="60"/>
      <c r="AE208" s="61"/>
      <c r="AF208" s="61"/>
      <c r="AG208" s="61"/>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row>
    <row r="209" spans="1:61" ht="15.75" customHeight="1">
      <c r="A209" s="60"/>
      <c r="B209" s="60"/>
      <c r="C209" s="60"/>
      <c r="D209" s="60"/>
      <c r="E209" s="60"/>
      <c r="F209" s="61"/>
      <c r="G209" s="60"/>
      <c r="H209" s="60"/>
      <c r="I209" s="60"/>
      <c r="J209" s="60"/>
      <c r="K209" s="60"/>
      <c r="L209" s="61"/>
      <c r="M209" s="60"/>
      <c r="N209" s="60"/>
      <c r="O209" s="60"/>
      <c r="P209" s="61"/>
      <c r="Q209" s="61"/>
      <c r="R209" s="61"/>
      <c r="S209" s="61"/>
      <c r="T209" s="61"/>
      <c r="U209" s="60"/>
      <c r="V209" s="61"/>
      <c r="W209" s="60"/>
      <c r="X209" s="61"/>
      <c r="Y209" s="60"/>
      <c r="Z209" s="61"/>
      <c r="AA209" s="60"/>
      <c r="AB209" s="61"/>
      <c r="AC209" s="60"/>
      <c r="AD209" s="60"/>
      <c r="AE209" s="61"/>
      <c r="AF209" s="61"/>
      <c r="AG209" s="61"/>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row>
    <row r="210" spans="1:61" ht="15.75" customHeight="1">
      <c r="A210" s="60"/>
      <c r="B210" s="60"/>
      <c r="C210" s="60"/>
      <c r="D210" s="60"/>
      <c r="E210" s="60"/>
      <c r="F210" s="61"/>
      <c r="G210" s="60"/>
      <c r="H210" s="60"/>
      <c r="I210" s="60"/>
      <c r="J210" s="60"/>
      <c r="K210" s="60"/>
      <c r="L210" s="61"/>
      <c r="M210" s="60"/>
      <c r="N210" s="60"/>
      <c r="O210" s="60"/>
      <c r="P210" s="61"/>
      <c r="Q210" s="61"/>
      <c r="R210" s="61"/>
      <c r="S210" s="61"/>
      <c r="T210" s="61"/>
      <c r="U210" s="60"/>
      <c r="V210" s="61"/>
      <c r="W210" s="60"/>
      <c r="X210" s="61"/>
      <c r="Y210" s="60"/>
      <c r="Z210" s="61"/>
      <c r="AA210" s="60"/>
      <c r="AB210" s="61"/>
      <c r="AC210" s="60"/>
      <c r="AD210" s="60"/>
      <c r="AE210" s="61"/>
      <c r="AF210" s="61"/>
      <c r="AG210" s="61"/>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row>
    <row r="211" spans="1:61" ht="15.75" customHeight="1">
      <c r="A211" s="60"/>
      <c r="B211" s="60"/>
      <c r="C211" s="60"/>
      <c r="D211" s="60"/>
      <c r="E211" s="60"/>
      <c r="F211" s="61"/>
      <c r="G211" s="60"/>
      <c r="H211" s="60"/>
      <c r="I211" s="60"/>
      <c r="J211" s="60"/>
      <c r="K211" s="60"/>
      <c r="L211" s="61"/>
      <c r="M211" s="60"/>
      <c r="N211" s="60"/>
      <c r="O211" s="60"/>
      <c r="P211" s="61"/>
      <c r="Q211" s="61"/>
      <c r="R211" s="61"/>
      <c r="S211" s="61"/>
      <c r="T211" s="61"/>
      <c r="U211" s="60"/>
      <c r="V211" s="61"/>
      <c r="W211" s="60"/>
      <c r="X211" s="61"/>
      <c r="Y211" s="60"/>
      <c r="Z211" s="61"/>
      <c r="AA211" s="60"/>
      <c r="AB211" s="61"/>
      <c r="AC211" s="60"/>
      <c r="AD211" s="60"/>
      <c r="AE211" s="61"/>
      <c r="AF211" s="61"/>
      <c r="AG211" s="61"/>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row>
    <row r="212" spans="1:61" ht="15.75" customHeight="1">
      <c r="A212" s="60"/>
      <c r="B212" s="60"/>
      <c r="C212" s="60"/>
      <c r="D212" s="60"/>
      <c r="E212" s="60"/>
      <c r="F212" s="61"/>
      <c r="G212" s="60"/>
      <c r="H212" s="60"/>
      <c r="I212" s="60"/>
      <c r="J212" s="60"/>
      <c r="K212" s="60"/>
      <c r="L212" s="61"/>
      <c r="M212" s="60"/>
      <c r="N212" s="60"/>
      <c r="O212" s="60"/>
      <c r="P212" s="61"/>
      <c r="Q212" s="61"/>
      <c r="R212" s="61"/>
      <c r="S212" s="61"/>
      <c r="T212" s="61"/>
      <c r="U212" s="60"/>
      <c r="V212" s="61"/>
      <c r="W212" s="60"/>
      <c r="X212" s="61"/>
      <c r="Y212" s="60"/>
      <c r="Z212" s="61"/>
      <c r="AA212" s="60"/>
      <c r="AB212" s="61"/>
      <c r="AC212" s="60"/>
      <c r="AD212" s="60"/>
      <c r="AE212" s="61"/>
      <c r="AF212" s="61"/>
      <c r="AG212" s="61"/>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row>
    <row r="213" spans="1:61" ht="15.75" customHeight="1">
      <c r="A213" s="60"/>
      <c r="B213" s="60"/>
      <c r="C213" s="60"/>
      <c r="D213" s="60"/>
      <c r="E213" s="60"/>
      <c r="F213" s="61"/>
      <c r="G213" s="60"/>
      <c r="H213" s="60"/>
      <c r="I213" s="60"/>
      <c r="J213" s="60"/>
      <c r="K213" s="60"/>
      <c r="L213" s="61"/>
      <c r="M213" s="60"/>
      <c r="N213" s="60"/>
      <c r="O213" s="60"/>
      <c r="P213" s="61"/>
      <c r="Q213" s="61"/>
      <c r="R213" s="61"/>
      <c r="S213" s="61"/>
      <c r="T213" s="61"/>
      <c r="U213" s="60"/>
      <c r="V213" s="61"/>
      <c r="W213" s="60"/>
      <c r="X213" s="61"/>
      <c r="Y213" s="60"/>
      <c r="Z213" s="61"/>
      <c r="AA213" s="60"/>
      <c r="AB213" s="61"/>
      <c r="AC213" s="60"/>
      <c r="AD213" s="60"/>
      <c r="AE213" s="61"/>
      <c r="AF213" s="61"/>
      <c r="AG213" s="61"/>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row>
    <row r="214" spans="1:61" ht="15.75" customHeight="1">
      <c r="A214" s="60"/>
      <c r="B214" s="60"/>
      <c r="C214" s="60"/>
      <c r="D214" s="60"/>
      <c r="E214" s="60"/>
      <c r="F214" s="61"/>
      <c r="G214" s="60"/>
      <c r="H214" s="60"/>
      <c r="I214" s="60"/>
      <c r="J214" s="60"/>
      <c r="K214" s="60"/>
      <c r="L214" s="61"/>
      <c r="M214" s="60"/>
      <c r="N214" s="60"/>
      <c r="O214" s="60"/>
      <c r="P214" s="61"/>
      <c r="Q214" s="61"/>
      <c r="R214" s="61"/>
      <c r="S214" s="61"/>
      <c r="T214" s="61"/>
      <c r="U214" s="60"/>
      <c r="V214" s="61"/>
      <c r="W214" s="60"/>
      <c r="X214" s="61"/>
      <c r="Y214" s="60"/>
      <c r="Z214" s="61"/>
      <c r="AA214" s="60"/>
      <c r="AB214" s="61"/>
      <c r="AC214" s="60"/>
      <c r="AD214" s="60"/>
      <c r="AE214" s="61"/>
      <c r="AF214" s="61"/>
      <c r="AG214" s="61"/>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row>
    <row r="215" spans="1:61" ht="15.75" customHeight="1">
      <c r="A215" s="60"/>
      <c r="B215" s="60"/>
      <c r="C215" s="60"/>
      <c r="D215" s="60"/>
      <c r="E215" s="60"/>
      <c r="F215" s="61"/>
      <c r="G215" s="60"/>
      <c r="H215" s="60"/>
      <c r="I215" s="60"/>
      <c r="J215" s="60"/>
      <c r="K215" s="60"/>
      <c r="L215" s="61"/>
      <c r="M215" s="60"/>
      <c r="N215" s="60"/>
      <c r="O215" s="60"/>
      <c r="P215" s="61"/>
      <c r="Q215" s="61"/>
      <c r="R215" s="61"/>
      <c r="S215" s="61"/>
      <c r="T215" s="61"/>
      <c r="U215" s="60"/>
      <c r="V215" s="61"/>
      <c r="W215" s="60"/>
      <c r="X215" s="61"/>
      <c r="Y215" s="60"/>
      <c r="Z215" s="61"/>
      <c r="AA215" s="60"/>
      <c r="AB215" s="61"/>
      <c r="AC215" s="60"/>
      <c r="AD215" s="60"/>
      <c r="AE215" s="61"/>
      <c r="AF215" s="61"/>
      <c r="AG215" s="61"/>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row>
    <row r="216" spans="1:61" ht="15.75" customHeight="1">
      <c r="A216" s="60"/>
      <c r="B216" s="60"/>
      <c r="C216" s="60"/>
      <c r="D216" s="60"/>
      <c r="E216" s="60"/>
      <c r="F216" s="61"/>
      <c r="G216" s="60"/>
      <c r="H216" s="60"/>
      <c r="I216" s="60"/>
      <c r="J216" s="60"/>
      <c r="K216" s="60"/>
      <c r="L216" s="61"/>
      <c r="M216" s="60"/>
      <c r="N216" s="60"/>
      <c r="O216" s="60"/>
      <c r="P216" s="61"/>
      <c r="Q216" s="61"/>
      <c r="R216" s="61"/>
      <c r="S216" s="61"/>
      <c r="T216" s="61"/>
      <c r="U216" s="60"/>
      <c r="V216" s="61"/>
      <c r="W216" s="60"/>
      <c r="X216" s="61"/>
      <c r="Y216" s="60"/>
      <c r="Z216" s="61"/>
      <c r="AA216" s="60"/>
      <c r="AB216" s="61"/>
      <c r="AC216" s="60"/>
      <c r="AD216" s="60"/>
      <c r="AE216" s="61"/>
      <c r="AF216" s="61"/>
      <c r="AG216" s="61"/>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row>
    <row r="217" spans="1:61" ht="15.75" customHeight="1">
      <c r="A217" s="60"/>
      <c r="B217" s="60"/>
      <c r="C217" s="60"/>
      <c r="D217" s="60"/>
      <c r="E217" s="60"/>
      <c r="F217" s="61"/>
      <c r="G217" s="60"/>
      <c r="H217" s="60"/>
      <c r="I217" s="60"/>
      <c r="J217" s="60"/>
      <c r="K217" s="60"/>
      <c r="L217" s="61"/>
      <c r="M217" s="60"/>
      <c r="N217" s="60"/>
      <c r="O217" s="60"/>
      <c r="P217" s="61"/>
      <c r="Q217" s="61"/>
      <c r="R217" s="61"/>
      <c r="S217" s="61"/>
      <c r="T217" s="61"/>
      <c r="U217" s="60"/>
      <c r="V217" s="61"/>
      <c r="W217" s="60"/>
      <c r="X217" s="61"/>
      <c r="Y217" s="60"/>
      <c r="Z217" s="61"/>
      <c r="AA217" s="60"/>
      <c r="AB217" s="61"/>
      <c r="AC217" s="60"/>
      <c r="AD217" s="60"/>
      <c r="AE217" s="61"/>
      <c r="AF217" s="61"/>
      <c r="AG217" s="61"/>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row>
    <row r="218" spans="1:61" ht="15.75" customHeight="1">
      <c r="A218" s="60"/>
      <c r="B218" s="60"/>
      <c r="C218" s="60"/>
      <c r="D218" s="60"/>
      <c r="E218" s="60"/>
      <c r="F218" s="61"/>
      <c r="G218" s="60"/>
      <c r="H218" s="60"/>
      <c r="I218" s="60"/>
      <c r="J218" s="60"/>
      <c r="K218" s="60"/>
      <c r="L218" s="61"/>
      <c r="M218" s="60"/>
      <c r="N218" s="60"/>
      <c r="O218" s="60"/>
      <c r="P218" s="61"/>
      <c r="Q218" s="61"/>
      <c r="R218" s="61"/>
      <c r="S218" s="61"/>
      <c r="T218" s="61"/>
      <c r="U218" s="60"/>
      <c r="V218" s="61"/>
      <c r="W218" s="60"/>
      <c r="X218" s="61"/>
      <c r="Y218" s="60"/>
      <c r="Z218" s="61"/>
      <c r="AA218" s="60"/>
      <c r="AB218" s="61"/>
      <c r="AC218" s="60"/>
      <c r="AD218" s="60"/>
      <c r="AE218" s="61"/>
      <c r="AF218" s="61"/>
      <c r="AG218" s="61"/>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row>
    <row r="219" spans="1:61" ht="15.75" customHeight="1">
      <c r="A219" s="60"/>
      <c r="B219" s="60"/>
      <c r="C219" s="60"/>
      <c r="D219" s="60"/>
      <c r="E219" s="60"/>
      <c r="F219" s="61"/>
      <c r="G219" s="60"/>
      <c r="H219" s="60"/>
      <c r="I219" s="60"/>
      <c r="J219" s="60"/>
      <c r="K219" s="60"/>
      <c r="L219" s="61"/>
      <c r="M219" s="60"/>
      <c r="N219" s="60"/>
      <c r="O219" s="60"/>
      <c r="P219" s="61"/>
      <c r="Q219" s="61"/>
      <c r="R219" s="61"/>
      <c r="S219" s="61"/>
      <c r="T219" s="61"/>
      <c r="U219" s="60"/>
      <c r="V219" s="61"/>
      <c r="W219" s="60"/>
      <c r="X219" s="61"/>
      <c r="Y219" s="60"/>
      <c r="Z219" s="61"/>
      <c r="AA219" s="60"/>
      <c r="AB219" s="61"/>
      <c r="AC219" s="60"/>
      <c r="AD219" s="60"/>
      <c r="AE219" s="61"/>
      <c r="AF219" s="61"/>
      <c r="AG219" s="61"/>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row>
    <row r="220" spans="1:61" ht="15.75" customHeight="1">
      <c r="A220" s="60"/>
      <c r="B220" s="60"/>
      <c r="C220" s="60"/>
      <c r="D220" s="60"/>
      <c r="E220" s="60"/>
      <c r="F220" s="61"/>
      <c r="G220" s="60"/>
      <c r="H220" s="60"/>
      <c r="I220" s="60"/>
      <c r="J220" s="60"/>
      <c r="K220" s="60"/>
      <c r="L220" s="61"/>
      <c r="M220" s="60"/>
      <c r="N220" s="60"/>
      <c r="O220" s="60"/>
      <c r="P220" s="61"/>
      <c r="Q220" s="61"/>
      <c r="R220" s="61"/>
      <c r="S220" s="61"/>
      <c r="T220" s="61"/>
      <c r="U220" s="60"/>
      <c r="V220" s="61"/>
      <c r="W220" s="60"/>
      <c r="X220" s="61"/>
      <c r="Y220" s="60"/>
      <c r="Z220" s="61"/>
      <c r="AA220" s="60"/>
      <c r="AB220" s="61"/>
      <c r="AC220" s="60"/>
      <c r="AD220" s="60"/>
      <c r="AE220" s="61"/>
      <c r="AF220" s="61"/>
      <c r="AG220" s="61"/>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row>
    <row r="221" spans="1:61" ht="15.75" customHeight="1">
      <c r="A221" s="60"/>
      <c r="B221" s="60"/>
      <c r="C221" s="60"/>
      <c r="D221" s="60"/>
      <c r="E221" s="60"/>
      <c r="F221" s="61"/>
      <c r="G221" s="60"/>
      <c r="H221" s="60"/>
      <c r="I221" s="60"/>
      <c r="J221" s="60"/>
      <c r="K221" s="60"/>
      <c r="L221" s="61"/>
      <c r="M221" s="60"/>
      <c r="N221" s="60"/>
      <c r="O221" s="60"/>
      <c r="P221" s="61"/>
      <c r="Q221" s="61"/>
      <c r="R221" s="61"/>
      <c r="S221" s="61"/>
      <c r="T221" s="61"/>
      <c r="U221" s="60"/>
      <c r="V221" s="61"/>
      <c r="W221" s="60"/>
      <c r="X221" s="61"/>
      <c r="Y221" s="60"/>
      <c r="Z221" s="61"/>
      <c r="AA221" s="60"/>
      <c r="AB221" s="61"/>
      <c r="AC221" s="60"/>
      <c r="AD221" s="60"/>
      <c r="AE221" s="61"/>
      <c r="AF221" s="61"/>
      <c r="AG221" s="61"/>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row>
    <row r="222" spans="1:61" ht="15.75" customHeight="1">
      <c r="A222" s="60"/>
      <c r="B222" s="60"/>
      <c r="C222" s="60"/>
      <c r="D222" s="60"/>
      <c r="E222" s="60"/>
      <c r="F222" s="61"/>
      <c r="G222" s="60"/>
      <c r="H222" s="60"/>
      <c r="I222" s="60"/>
      <c r="J222" s="60"/>
      <c r="K222" s="60"/>
      <c r="L222" s="61"/>
      <c r="M222" s="60"/>
      <c r="N222" s="60"/>
      <c r="O222" s="60"/>
      <c r="P222" s="61"/>
      <c r="Q222" s="61"/>
      <c r="R222" s="61"/>
      <c r="S222" s="61"/>
      <c r="T222" s="61"/>
      <c r="U222" s="60"/>
      <c r="V222" s="61"/>
      <c r="W222" s="60"/>
      <c r="X222" s="61"/>
      <c r="Y222" s="60"/>
      <c r="Z222" s="61"/>
      <c r="AA222" s="60"/>
      <c r="AB222" s="61"/>
      <c r="AC222" s="60"/>
      <c r="AD222" s="60"/>
      <c r="AE222" s="61"/>
      <c r="AF222" s="61"/>
      <c r="AG222" s="61"/>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row>
    <row r="223" spans="1:61" ht="15.75" customHeight="1">
      <c r="A223" s="60"/>
      <c r="B223" s="60"/>
      <c r="C223" s="60"/>
      <c r="D223" s="60"/>
      <c r="E223" s="60"/>
      <c r="F223" s="61"/>
      <c r="G223" s="60"/>
      <c r="H223" s="60"/>
      <c r="I223" s="60"/>
      <c r="J223" s="60"/>
      <c r="K223" s="60"/>
      <c r="L223" s="61"/>
      <c r="M223" s="60"/>
      <c r="N223" s="60"/>
      <c r="O223" s="60"/>
      <c r="P223" s="61"/>
      <c r="Q223" s="61"/>
      <c r="R223" s="61"/>
      <c r="S223" s="61"/>
      <c r="T223" s="61"/>
      <c r="U223" s="60"/>
      <c r="V223" s="61"/>
      <c r="W223" s="60"/>
      <c r="X223" s="61"/>
      <c r="Y223" s="60"/>
      <c r="Z223" s="61"/>
      <c r="AA223" s="60"/>
      <c r="AB223" s="61"/>
      <c r="AC223" s="60"/>
      <c r="AD223" s="60"/>
      <c r="AE223" s="61"/>
      <c r="AF223" s="61"/>
      <c r="AG223" s="61"/>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row>
    <row r="224" spans="1:61" ht="15.75" customHeight="1">
      <c r="A224" s="60"/>
      <c r="B224" s="60"/>
      <c r="C224" s="60"/>
      <c r="D224" s="60"/>
      <c r="E224" s="60"/>
      <c r="F224" s="61"/>
      <c r="G224" s="60"/>
      <c r="H224" s="60"/>
      <c r="I224" s="60"/>
      <c r="J224" s="60"/>
      <c r="K224" s="60"/>
      <c r="L224" s="61"/>
      <c r="M224" s="60"/>
      <c r="N224" s="60"/>
      <c r="O224" s="60"/>
      <c r="P224" s="61"/>
      <c r="Q224" s="61"/>
      <c r="R224" s="61"/>
      <c r="S224" s="61"/>
      <c r="T224" s="61"/>
      <c r="U224" s="60"/>
      <c r="V224" s="61"/>
      <c r="W224" s="60"/>
      <c r="X224" s="61"/>
      <c r="Y224" s="60"/>
      <c r="Z224" s="61"/>
      <c r="AA224" s="60"/>
      <c r="AB224" s="61"/>
      <c r="AC224" s="60"/>
      <c r="AD224" s="60"/>
      <c r="AE224" s="61"/>
      <c r="AF224" s="61"/>
      <c r="AG224" s="61"/>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row>
    <row r="225" spans="1:61" ht="15.75" customHeight="1">
      <c r="A225" s="60"/>
      <c r="B225" s="60"/>
      <c r="C225" s="60"/>
      <c r="D225" s="60"/>
      <c r="E225" s="60"/>
      <c r="F225" s="61"/>
      <c r="G225" s="60"/>
      <c r="H225" s="60"/>
      <c r="I225" s="60"/>
      <c r="J225" s="60"/>
      <c r="K225" s="60"/>
      <c r="L225" s="61"/>
      <c r="M225" s="60"/>
      <c r="N225" s="60"/>
      <c r="O225" s="60"/>
      <c r="P225" s="61"/>
      <c r="Q225" s="61"/>
      <c r="R225" s="61"/>
      <c r="S225" s="61"/>
      <c r="T225" s="61"/>
      <c r="U225" s="60"/>
      <c r="V225" s="61"/>
      <c r="W225" s="60"/>
      <c r="X225" s="61"/>
      <c r="Y225" s="60"/>
      <c r="Z225" s="61"/>
      <c r="AA225" s="60"/>
      <c r="AB225" s="61"/>
      <c r="AC225" s="60"/>
      <c r="AD225" s="60"/>
      <c r="AE225" s="61"/>
      <c r="AF225" s="61"/>
      <c r="AG225" s="61"/>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row>
    <row r="226" spans="1:61" ht="15.75" customHeight="1">
      <c r="A226" s="60"/>
      <c r="B226" s="60"/>
      <c r="C226" s="60"/>
      <c r="D226" s="60"/>
      <c r="E226" s="60"/>
      <c r="F226" s="61"/>
      <c r="G226" s="60"/>
      <c r="H226" s="60"/>
      <c r="I226" s="60"/>
      <c r="J226" s="60"/>
      <c r="K226" s="60"/>
      <c r="L226" s="61"/>
      <c r="M226" s="60"/>
      <c r="N226" s="60"/>
      <c r="O226" s="60"/>
      <c r="P226" s="61"/>
      <c r="Q226" s="61"/>
      <c r="R226" s="61"/>
      <c r="S226" s="61"/>
      <c r="T226" s="61"/>
      <c r="U226" s="60"/>
      <c r="V226" s="61"/>
      <c r="W226" s="60"/>
      <c r="X226" s="61"/>
      <c r="Y226" s="60"/>
      <c r="Z226" s="61"/>
      <c r="AA226" s="60"/>
      <c r="AB226" s="61"/>
      <c r="AC226" s="60"/>
      <c r="AD226" s="60"/>
      <c r="AE226" s="61"/>
      <c r="AF226" s="61"/>
      <c r="AG226" s="61"/>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row>
    <row r="227" spans="1:61" ht="15.75" customHeight="1">
      <c r="A227" s="60"/>
      <c r="B227" s="60"/>
      <c r="C227" s="60"/>
      <c r="D227" s="60"/>
      <c r="E227" s="60"/>
      <c r="F227" s="61"/>
      <c r="G227" s="60"/>
      <c r="H227" s="60"/>
      <c r="I227" s="60"/>
      <c r="J227" s="60"/>
      <c r="K227" s="60"/>
      <c r="L227" s="61"/>
      <c r="M227" s="60"/>
      <c r="N227" s="60"/>
      <c r="O227" s="60"/>
      <c r="P227" s="61"/>
      <c r="Q227" s="61"/>
      <c r="R227" s="61"/>
      <c r="S227" s="61"/>
      <c r="T227" s="61"/>
      <c r="U227" s="60"/>
      <c r="V227" s="61"/>
      <c r="W227" s="60"/>
      <c r="X227" s="61"/>
      <c r="Y227" s="60"/>
      <c r="Z227" s="61"/>
      <c r="AA227" s="60"/>
      <c r="AB227" s="61"/>
      <c r="AC227" s="60"/>
      <c r="AD227" s="60"/>
      <c r="AE227" s="61"/>
      <c r="AF227" s="61"/>
      <c r="AG227" s="61"/>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row>
    <row r="228" spans="1:61" ht="15.75" customHeight="1">
      <c r="A228" s="60"/>
      <c r="B228" s="60"/>
      <c r="C228" s="60"/>
      <c r="D228" s="60"/>
      <c r="E228" s="60"/>
      <c r="F228" s="61"/>
      <c r="G228" s="60"/>
      <c r="H228" s="60"/>
      <c r="I228" s="60"/>
      <c r="J228" s="60"/>
      <c r="K228" s="60"/>
      <c r="L228" s="61"/>
      <c r="M228" s="60"/>
      <c r="N228" s="60"/>
      <c r="O228" s="60"/>
      <c r="P228" s="61"/>
      <c r="Q228" s="61"/>
      <c r="R228" s="61"/>
      <c r="S228" s="61"/>
      <c r="T228" s="61"/>
      <c r="U228" s="60"/>
      <c r="V228" s="61"/>
      <c r="W228" s="60"/>
      <c r="X228" s="61"/>
      <c r="Y228" s="60"/>
      <c r="Z228" s="61"/>
      <c r="AA228" s="60"/>
      <c r="AB228" s="61"/>
      <c r="AC228" s="60"/>
      <c r="AD228" s="60"/>
      <c r="AE228" s="61"/>
      <c r="AF228" s="61"/>
      <c r="AG228" s="61"/>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row>
    <row r="229" spans="1:61" ht="15.75" customHeight="1">
      <c r="A229" s="60"/>
      <c r="B229" s="60"/>
      <c r="C229" s="60"/>
      <c r="D229" s="60"/>
      <c r="E229" s="60"/>
      <c r="F229" s="61"/>
      <c r="G229" s="60"/>
      <c r="H229" s="60"/>
      <c r="I229" s="60"/>
      <c r="J229" s="60"/>
      <c r="K229" s="60"/>
      <c r="L229" s="61"/>
      <c r="M229" s="60"/>
      <c r="N229" s="60"/>
      <c r="O229" s="60"/>
      <c r="P229" s="61"/>
      <c r="Q229" s="61"/>
      <c r="R229" s="61"/>
      <c r="S229" s="61"/>
      <c r="T229" s="61"/>
      <c r="U229" s="60"/>
      <c r="V229" s="61"/>
      <c r="W229" s="60"/>
      <c r="X229" s="61"/>
      <c r="Y229" s="60"/>
      <c r="Z229" s="61"/>
      <c r="AA229" s="60"/>
      <c r="AB229" s="61"/>
      <c r="AC229" s="60"/>
      <c r="AD229" s="60"/>
      <c r="AE229" s="61"/>
      <c r="AF229" s="61"/>
      <c r="AG229" s="61"/>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row>
    <row r="230" spans="1:61" ht="15.75" customHeight="1">
      <c r="A230" s="60"/>
      <c r="B230" s="60"/>
      <c r="C230" s="60"/>
      <c r="D230" s="60"/>
      <c r="E230" s="60"/>
      <c r="F230" s="61"/>
      <c r="G230" s="60"/>
      <c r="H230" s="60"/>
      <c r="I230" s="60"/>
      <c r="J230" s="60"/>
      <c r="K230" s="60"/>
      <c r="L230" s="61"/>
      <c r="M230" s="60"/>
      <c r="N230" s="60"/>
      <c r="O230" s="60"/>
      <c r="P230" s="61"/>
      <c r="Q230" s="61"/>
      <c r="R230" s="61"/>
      <c r="S230" s="61"/>
      <c r="T230" s="61"/>
      <c r="U230" s="60"/>
      <c r="V230" s="61"/>
      <c r="W230" s="60"/>
      <c r="X230" s="61"/>
      <c r="Y230" s="60"/>
      <c r="Z230" s="61"/>
      <c r="AA230" s="60"/>
      <c r="AB230" s="61"/>
      <c r="AC230" s="60"/>
      <c r="AD230" s="60"/>
      <c r="AE230" s="61"/>
      <c r="AF230" s="61"/>
      <c r="AG230" s="61"/>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60"/>
    </row>
    <row r="231" spans="1:61" ht="15.75" customHeight="1">
      <c r="A231" s="60"/>
      <c r="B231" s="60"/>
      <c r="C231" s="60"/>
      <c r="D231" s="60"/>
      <c r="E231" s="60"/>
      <c r="F231" s="61"/>
      <c r="G231" s="60"/>
      <c r="H231" s="60"/>
      <c r="I231" s="60"/>
      <c r="J231" s="60"/>
      <c r="K231" s="60"/>
      <c r="L231" s="61"/>
      <c r="M231" s="60"/>
      <c r="N231" s="60"/>
      <c r="O231" s="60"/>
      <c r="P231" s="61"/>
      <c r="Q231" s="61"/>
      <c r="R231" s="61"/>
      <c r="S231" s="61"/>
      <c r="T231" s="61"/>
      <c r="U231" s="60"/>
      <c r="V231" s="61"/>
      <c r="W231" s="60"/>
      <c r="X231" s="61"/>
      <c r="Y231" s="60"/>
      <c r="Z231" s="61"/>
      <c r="AA231" s="60"/>
      <c r="AB231" s="61"/>
      <c r="AC231" s="60"/>
      <c r="AD231" s="60"/>
      <c r="AE231" s="61"/>
      <c r="AF231" s="61"/>
      <c r="AG231" s="61"/>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row>
    <row r="232" spans="1:61" ht="15.75" customHeight="1">
      <c r="A232" s="60"/>
      <c r="B232" s="60"/>
      <c r="C232" s="60"/>
      <c r="D232" s="60"/>
      <c r="E232" s="60"/>
      <c r="F232" s="61"/>
      <c r="G232" s="60"/>
      <c r="H232" s="60"/>
      <c r="I232" s="60"/>
      <c r="J232" s="60"/>
      <c r="K232" s="60"/>
      <c r="L232" s="61"/>
      <c r="M232" s="60"/>
      <c r="N232" s="60"/>
      <c r="O232" s="60"/>
      <c r="P232" s="61"/>
      <c r="Q232" s="61"/>
      <c r="R232" s="61"/>
      <c r="S232" s="61"/>
      <c r="T232" s="61"/>
      <c r="U232" s="60"/>
      <c r="V232" s="61"/>
      <c r="W232" s="60"/>
      <c r="X232" s="61"/>
      <c r="Y232" s="60"/>
      <c r="Z232" s="61"/>
      <c r="AA232" s="60"/>
      <c r="AB232" s="61"/>
      <c r="AC232" s="60"/>
      <c r="AD232" s="60"/>
      <c r="AE232" s="61"/>
      <c r="AF232" s="61"/>
      <c r="AG232" s="61"/>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row>
    <row r="233" spans="1:61" ht="15.75" customHeight="1">
      <c r="A233" s="60"/>
      <c r="B233" s="60"/>
      <c r="C233" s="60"/>
      <c r="D233" s="60"/>
      <c r="E233" s="60"/>
      <c r="F233" s="61"/>
      <c r="G233" s="60"/>
      <c r="H233" s="60"/>
      <c r="I233" s="60"/>
      <c r="J233" s="60"/>
      <c r="K233" s="60"/>
      <c r="L233" s="61"/>
      <c r="M233" s="60"/>
      <c r="N233" s="60"/>
      <c r="O233" s="60"/>
      <c r="P233" s="61"/>
      <c r="Q233" s="61"/>
      <c r="R233" s="61"/>
      <c r="S233" s="61"/>
      <c r="T233" s="61"/>
      <c r="U233" s="60"/>
      <c r="V233" s="61"/>
      <c r="W233" s="60"/>
      <c r="X233" s="61"/>
      <c r="Y233" s="60"/>
      <c r="Z233" s="61"/>
      <c r="AA233" s="60"/>
      <c r="AB233" s="61"/>
      <c r="AC233" s="60"/>
      <c r="AD233" s="60"/>
      <c r="AE233" s="61"/>
      <c r="AF233" s="61"/>
      <c r="AG233" s="61"/>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row>
    <row r="234" spans="1:61" ht="15.75" customHeight="1">
      <c r="A234" s="60"/>
      <c r="B234" s="60"/>
      <c r="C234" s="60"/>
      <c r="D234" s="60"/>
      <c r="E234" s="60"/>
      <c r="F234" s="61"/>
      <c r="G234" s="60"/>
      <c r="H234" s="60"/>
      <c r="I234" s="60"/>
      <c r="J234" s="60"/>
      <c r="K234" s="60"/>
      <c r="L234" s="61"/>
      <c r="M234" s="60"/>
      <c r="N234" s="60"/>
      <c r="O234" s="60"/>
      <c r="P234" s="61"/>
      <c r="Q234" s="61"/>
      <c r="R234" s="61"/>
      <c r="S234" s="61"/>
      <c r="T234" s="61"/>
      <c r="U234" s="60"/>
      <c r="V234" s="61"/>
      <c r="W234" s="60"/>
      <c r="X234" s="61"/>
      <c r="Y234" s="60"/>
      <c r="Z234" s="61"/>
      <c r="AA234" s="60"/>
      <c r="AB234" s="61"/>
      <c r="AC234" s="60"/>
      <c r="AD234" s="60"/>
      <c r="AE234" s="61"/>
      <c r="AF234" s="61"/>
      <c r="AG234" s="61"/>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row>
    <row r="235" spans="1:61" ht="15.75" customHeight="1">
      <c r="A235" s="60"/>
      <c r="B235" s="60"/>
      <c r="C235" s="60"/>
      <c r="D235" s="60"/>
      <c r="E235" s="60"/>
      <c r="F235" s="61"/>
      <c r="G235" s="60"/>
      <c r="H235" s="60"/>
      <c r="I235" s="60"/>
      <c r="J235" s="60"/>
      <c r="K235" s="60"/>
      <c r="L235" s="61"/>
      <c r="M235" s="60"/>
      <c r="N235" s="60"/>
      <c r="O235" s="60"/>
      <c r="P235" s="61"/>
      <c r="Q235" s="61"/>
      <c r="R235" s="61"/>
      <c r="S235" s="61"/>
      <c r="T235" s="61"/>
      <c r="U235" s="60"/>
      <c r="V235" s="61"/>
      <c r="W235" s="60"/>
      <c r="X235" s="61"/>
      <c r="Y235" s="60"/>
      <c r="Z235" s="61"/>
      <c r="AA235" s="60"/>
      <c r="AB235" s="61"/>
      <c r="AC235" s="60"/>
      <c r="AD235" s="60"/>
      <c r="AE235" s="61"/>
      <c r="AF235" s="61"/>
      <c r="AG235" s="61"/>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row>
    <row r="236" spans="1:61" ht="15.75" customHeight="1">
      <c r="A236" s="60"/>
      <c r="B236" s="60"/>
      <c r="C236" s="60"/>
      <c r="D236" s="60"/>
      <c r="E236" s="60"/>
      <c r="F236" s="61"/>
      <c r="G236" s="60"/>
      <c r="H236" s="60"/>
      <c r="I236" s="60"/>
      <c r="J236" s="60"/>
      <c r="K236" s="60"/>
      <c r="L236" s="61"/>
      <c r="M236" s="60"/>
      <c r="N236" s="60"/>
      <c r="O236" s="60"/>
      <c r="P236" s="61"/>
      <c r="Q236" s="61"/>
      <c r="R236" s="61"/>
      <c r="S236" s="61"/>
      <c r="T236" s="61"/>
      <c r="U236" s="60"/>
      <c r="V236" s="61"/>
      <c r="W236" s="60"/>
      <c r="X236" s="61"/>
      <c r="Y236" s="60"/>
      <c r="Z236" s="61"/>
      <c r="AA236" s="60"/>
      <c r="AB236" s="61"/>
      <c r="AC236" s="60"/>
      <c r="AD236" s="60"/>
      <c r="AE236" s="61"/>
      <c r="AF236" s="61"/>
      <c r="AG236" s="61"/>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row>
    <row r="237" spans="1:61" ht="15.75" customHeight="1">
      <c r="A237" s="60"/>
      <c r="B237" s="60"/>
      <c r="C237" s="60"/>
      <c r="D237" s="60"/>
      <c r="E237" s="60"/>
      <c r="F237" s="61"/>
      <c r="G237" s="60"/>
      <c r="H237" s="60"/>
      <c r="I237" s="60"/>
      <c r="J237" s="60"/>
      <c r="K237" s="60"/>
      <c r="L237" s="61"/>
      <c r="M237" s="60"/>
      <c r="N237" s="60"/>
      <c r="O237" s="60"/>
      <c r="P237" s="61"/>
      <c r="Q237" s="61"/>
      <c r="R237" s="61"/>
      <c r="S237" s="61"/>
      <c r="T237" s="61"/>
      <c r="U237" s="60"/>
      <c r="V237" s="61"/>
      <c r="W237" s="60"/>
      <c r="X237" s="61"/>
      <c r="Y237" s="60"/>
      <c r="Z237" s="61"/>
      <c r="AA237" s="60"/>
      <c r="AB237" s="61"/>
      <c r="AC237" s="60"/>
      <c r="AD237" s="60"/>
      <c r="AE237" s="61"/>
      <c r="AF237" s="61"/>
      <c r="AG237" s="61"/>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row>
    <row r="238" spans="1:61" ht="15.75" customHeight="1">
      <c r="A238" s="60"/>
      <c r="B238" s="60"/>
      <c r="C238" s="60"/>
      <c r="D238" s="60"/>
      <c r="E238" s="60"/>
      <c r="F238" s="61"/>
      <c r="G238" s="60"/>
      <c r="H238" s="60"/>
      <c r="I238" s="60"/>
      <c r="J238" s="60"/>
      <c r="K238" s="60"/>
      <c r="L238" s="61"/>
      <c r="M238" s="60"/>
      <c r="N238" s="60"/>
      <c r="O238" s="60"/>
      <c r="P238" s="61"/>
      <c r="Q238" s="61"/>
      <c r="R238" s="61"/>
      <c r="S238" s="61"/>
      <c r="T238" s="61"/>
      <c r="U238" s="60"/>
      <c r="V238" s="61"/>
      <c r="W238" s="60"/>
      <c r="X238" s="61"/>
      <c r="Y238" s="60"/>
      <c r="Z238" s="61"/>
      <c r="AA238" s="60"/>
      <c r="AB238" s="61"/>
      <c r="AC238" s="60"/>
      <c r="AD238" s="60"/>
      <c r="AE238" s="61"/>
      <c r="AF238" s="61"/>
      <c r="AG238" s="61"/>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row>
    <row r="239" spans="1:61" ht="15.75" customHeight="1">
      <c r="A239" s="60"/>
      <c r="B239" s="60"/>
      <c r="C239" s="60"/>
      <c r="D239" s="60"/>
      <c r="E239" s="60"/>
      <c r="F239" s="61"/>
      <c r="G239" s="60"/>
      <c r="H239" s="60"/>
      <c r="I239" s="60"/>
      <c r="J239" s="60"/>
      <c r="K239" s="60"/>
      <c r="L239" s="61"/>
      <c r="M239" s="60"/>
      <c r="N239" s="60"/>
      <c r="O239" s="60"/>
      <c r="P239" s="61"/>
      <c r="Q239" s="61"/>
      <c r="R239" s="61"/>
      <c r="S239" s="61"/>
      <c r="T239" s="61"/>
      <c r="U239" s="60"/>
      <c r="V239" s="61"/>
      <c r="W239" s="60"/>
      <c r="X239" s="61"/>
      <c r="Y239" s="60"/>
      <c r="Z239" s="61"/>
      <c r="AA239" s="60"/>
      <c r="AB239" s="61"/>
      <c r="AC239" s="60"/>
      <c r="AD239" s="60"/>
      <c r="AE239" s="61"/>
      <c r="AF239" s="61"/>
      <c r="AG239" s="61"/>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row>
    <row r="240" spans="1:61" ht="15.75" customHeight="1">
      <c r="A240" s="60"/>
      <c r="B240" s="60"/>
      <c r="C240" s="60"/>
      <c r="D240" s="60"/>
      <c r="E240" s="60"/>
      <c r="F240" s="61"/>
      <c r="G240" s="60"/>
      <c r="H240" s="60"/>
      <c r="I240" s="60"/>
      <c r="J240" s="60"/>
      <c r="K240" s="60"/>
      <c r="L240" s="61"/>
      <c r="M240" s="60"/>
      <c r="N240" s="60"/>
      <c r="O240" s="60"/>
      <c r="P240" s="61"/>
      <c r="Q240" s="61"/>
      <c r="R240" s="61"/>
      <c r="S240" s="61"/>
      <c r="T240" s="61"/>
      <c r="U240" s="60"/>
      <c r="V240" s="61"/>
      <c r="W240" s="60"/>
      <c r="X240" s="61"/>
      <c r="Y240" s="60"/>
      <c r="Z240" s="61"/>
      <c r="AA240" s="60"/>
      <c r="AB240" s="61"/>
      <c r="AC240" s="60"/>
      <c r="AD240" s="60"/>
      <c r="AE240" s="61"/>
      <c r="AF240" s="61"/>
      <c r="AG240" s="61"/>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row>
    <row r="241" spans="1:61" ht="15.75" customHeight="1">
      <c r="A241" s="60"/>
      <c r="B241" s="60"/>
      <c r="C241" s="60"/>
      <c r="D241" s="60"/>
      <c r="E241" s="60"/>
      <c r="F241" s="61"/>
      <c r="G241" s="60"/>
      <c r="H241" s="60"/>
      <c r="I241" s="60"/>
      <c r="J241" s="60"/>
      <c r="K241" s="60"/>
      <c r="L241" s="61"/>
      <c r="M241" s="60"/>
      <c r="N241" s="60"/>
      <c r="O241" s="60"/>
      <c r="P241" s="61"/>
      <c r="Q241" s="61"/>
      <c r="R241" s="61"/>
      <c r="S241" s="61"/>
      <c r="T241" s="61"/>
      <c r="U241" s="60"/>
      <c r="V241" s="61"/>
      <c r="W241" s="60"/>
      <c r="X241" s="61"/>
      <c r="Y241" s="60"/>
      <c r="Z241" s="61"/>
      <c r="AA241" s="60"/>
      <c r="AB241" s="61"/>
      <c r="AC241" s="60"/>
      <c r="AD241" s="60"/>
      <c r="AE241" s="61"/>
      <c r="AF241" s="61"/>
      <c r="AG241" s="61"/>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row>
    <row r="242" spans="1:61" ht="15.75" customHeight="1">
      <c r="A242" s="60"/>
      <c r="B242" s="60"/>
      <c r="C242" s="60"/>
      <c r="D242" s="60"/>
      <c r="E242" s="60"/>
      <c r="F242" s="61"/>
      <c r="G242" s="60"/>
      <c r="H242" s="60"/>
      <c r="I242" s="60"/>
      <c r="J242" s="60"/>
      <c r="K242" s="60"/>
      <c r="L242" s="61"/>
      <c r="M242" s="60"/>
      <c r="N242" s="60"/>
      <c r="O242" s="60"/>
      <c r="P242" s="61"/>
      <c r="Q242" s="61"/>
      <c r="R242" s="61"/>
      <c r="S242" s="61"/>
      <c r="T242" s="61"/>
      <c r="U242" s="60"/>
      <c r="V242" s="61"/>
      <c r="W242" s="60"/>
      <c r="X242" s="61"/>
      <c r="Y242" s="60"/>
      <c r="Z242" s="61"/>
      <c r="AA242" s="60"/>
      <c r="AB242" s="61"/>
      <c r="AC242" s="60"/>
      <c r="AD242" s="60"/>
      <c r="AE242" s="61"/>
      <c r="AF242" s="61"/>
      <c r="AG242" s="61"/>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row>
    <row r="243" spans="1:61" ht="15.75" customHeight="1">
      <c r="A243" s="60"/>
      <c r="B243" s="60"/>
      <c r="C243" s="60"/>
      <c r="D243" s="60"/>
      <c r="E243" s="60"/>
      <c r="F243" s="61"/>
      <c r="G243" s="60"/>
      <c r="H243" s="60"/>
      <c r="I243" s="60"/>
      <c r="J243" s="60"/>
      <c r="K243" s="60"/>
      <c r="L243" s="61"/>
      <c r="M243" s="60"/>
      <c r="N243" s="60"/>
      <c r="O243" s="60"/>
      <c r="P243" s="61"/>
      <c r="Q243" s="61"/>
      <c r="R243" s="61"/>
      <c r="S243" s="61"/>
      <c r="T243" s="61"/>
      <c r="U243" s="60"/>
      <c r="V243" s="61"/>
      <c r="W243" s="60"/>
      <c r="X243" s="61"/>
      <c r="Y243" s="60"/>
      <c r="Z243" s="61"/>
      <c r="AA243" s="60"/>
      <c r="AB243" s="61"/>
      <c r="AC243" s="60"/>
      <c r="AD243" s="60"/>
      <c r="AE243" s="61"/>
      <c r="AF243" s="61"/>
      <c r="AG243" s="61"/>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row>
    <row r="244" spans="1:61" ht="15.75" customHeight="1">
      <c r="A244" s="60"/>
      <c r="B244" s="60"/>
      <c r="C244" s="60"/>
      <c r="D244" s="60"/>
      <c r="E244" s="60"/>
      <c r="F244" s="61"/>
      <c r="G244" s="60"/>
      <c r="H244" s="60"/>
      <c r="I244" s="60"/>
      <c r="J244" s="60"/>
      <c r="K244" s="60"/>
      <c r="L244" s="61"/>
      <c r="M244" s="60"/>
      <c r="N244" s="60"/>
      <c r="O244" s="60"/>
      <c r="P244" s="61"/>
      <c r="Q244" s="61"/>
      <c r="R244" s="61"/>
      <c r="S244" s="61"/>
      <c r="T244" s="61"/>
      <c r="U244" s="60"/>
      <c r="V244" s="61"/>
      <c r="W244" s="60"/>
      <c r="X244" s="61"/>
      <c r="Y244" s="60"/>
      <c r="Z244" s="61"/>
      <c r="AA244" s="60"/>
      <c r="AB244" s="61"/>
      <c r="AC244" s="60"/>
      <c r="AD244" s="60"/>
      <c r="AE244" s="61"/>
      <c r="AF244" s="61"/>
      <c r="AG244" s="61"/>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row>
    <row r="245" spans="1:61" ht="15.75" customHeight="1">
      <c r="A245" s="60"/>
      <c r="B245" s="60"/>
      <c r="C245" s="60"/>
      <c r="D245" s="60"/>
      <c r="E245" s="60"/>
      <c r="F245" s="61"/>
      <c r="G245" s="60"/>
      <c r="H245" s="60"/>
      <c r="I245" s="60"/>
      <c r="J245" s="60"/>
      <c r="K245" s="60"/>
      <c r="L245" s="61"/>
      <c r="M245" s="60"/>
      <c r="N245" s="60"/>
      <c r="O245" s="60"/>
      <c r="P245" s="61"/>
      <c r="Q245" s="61"/>
      <c r="R245" s="61"/>
      <c r="S245" s="61"/>
      <c r="T245" s="61"/>
      <c r="U245" s="60"/>
      <c r="V245" s="61"/>
      <c r="W245" s="60"/>
      <c r="X245" s="61"/>
      <c r="Y245" s="60"/>
      <c r="Z245" s="61"/>
      <c r="AA245" s="60"/>
      <c r="AB245" s="61"/>
      <c r="AC245" s="60"/>
      <c r="AD245" s="60"/>
      <c r="AE245" s="61"/>
      <c r="AF245" s="61"/>
      <c r="AG245" s="61"/>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row>
    <row r="246" spans="1:61" ht="15.75" customHeight="1">
      <c r="A246" s="60"/>
      <c r="B246" s="60"/>
      <c r="C246" s="60"/>
      <c r="D246" s="60"/>
      <c r="E246" s="60"/>
      <c r="F246" s="61"/>
      <c r="G246" s="60"/>
      <c r="H246" s="60"/>
      <c r="I246" s="60"/>
      <c r="J246" s="60"/>
      <c r="K246" s="60"/>
      <c r="L246" s="61"/>
      <c r="M246" s="60"/>
      <c r="N246" s="60"/>
      <c r="O246" s="60"/>
      <c r="P246" s="61"/>
      <c r="Q246" s="61"/>
      <c r="R246" s="61"/>
      <c r="S246" s="61"/>
      <c r="T246" s="61"/>
      <c r="U246" s="60"/>
      <c r="V246" s="61"/>
      <c r="W246" s="60"/>
      <c r="X246" s="61"/>
      <c r="Y246" s="60"/>
      <c r="Z246" s="61"/>
      <c r="AA246" s="60"/>
      <c r="AB246" s="61"/>
      <c r="AC246" s="60"/>
      <c r="AD246" s="60"/>
      <c r="AE246" s="61"/>
      <c r="AF246" s="61"/>
      <c r="AG246" s="61"/>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row>
    <row r="247" spans="1:61" ht="15.75" customHeight="1">
      <c r="A247" s="60"/>
      <c r="B247" s="60"/>
      <c r="C247" s="60"/>
      <c r="D247" s="60"/>
      <c r="E247" s="60"/>
      <c r="F247" s="61"/>
      <c r="G247" s="60"/>
      <c r="H247" s="60"/>
      <c r="I247" s="60"/>
      <c r="J247" s="60"/>
      <c r="K247" s="60"/>
      <c r="L247" s="61"/>
      <c r="M247" s="60"/>
      <c r="N247" s="60"/>
      <c r="O247" s="60"/>
      <c r="P247" s="61"/>
      <c r="Q247" s="61"/>
      <c r="R247" s="61"/>
      <c r="S247" s="61"/>
      <c r="T247" s="61"/>
      <c r="U247" s="60"/>
      <c r="V247" s="61"/>
      <c r="W247" s="60"/>
      <c r="X247" s="61"/>
      <c r="Y247" s="60"/>
      <c r="Z247" s="61"/>
      <c r="AA247" s="60"/>
      <c r="AB247" s="61"/>
      <c r="AC247" s="60"/>
      <c r="AD247" s="60"/>
      <c r="AE247" s="61"/>
      <c r="AF247" s="61"/>
      <c r="AG247" s="61"/>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row>
    <row r="248" spans="1:61" ht="15.75" customHeight="1">
      <c r="A248" s="60"/>
      <c r="B248" s="60"/>
      <c r="C248" s="60"/>
      <c r="D248" s="60"/>
      <c r="E248" s="60"/>
      <c r="F248" s="61"/>
      <c r="G248" s="60"/>
      <c r="H248" s="60"/>
      <c r="I248" s="60"/>
      <c r="J248" s="60"/>
      <c r="K248" s="60"/>
      <c r="L248" s="61"/>
      <c r="M248" s="60"/>
      <c r="N248" s="60"/>
      <c r="O248" s="60"/>
      <c r="P248" s="61"/>
      <c r="Q248" s="61"/>
      <c r="R248" s="61"/>
      <c r="S248" s="61"/>
      <c r="T248" s="61"/>
      <c r="U248" s="60"/>
      <c r="V248" s="61"/>
      <c r="W248" s="60"/>
      <c r="X248" s="61"/>
      <c r="Y248" s="60"/>
      <c r="Z248" s="61"/>
      <c r="AA248" s="60"/>
      <c r="AB248" s="61"/>
      <c r="AC248" s="60"/>
      <c r="AD248" s="60"/>
      <c r="AE248" s="61"/>
      <c r="AF248" s="61"/>
      <c r="AG248" s="61"/>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row>
    <row r="249" spans="1:61" ht="15.75" customHeight="1">
      <c r="A249" s="60"/>
      <c r="B249" s="60"/>
      <c r="C249" s="60"/>
      <c r="D249" s="60"/>
      <c r="E249" s="60"/>
      <c r="F249" s="61"/>
      <c r="G249" s="60"/>
      <c r="H249" s="60"/>
      <c r="I249" s="60"/>
      <c r="J249" s="60"/>
      <c r="K249" s="60"/>
      <c r="L249" s="61"/>
      <c r="M249" s="60"/>
      <c r="N249" s="60"/>
      <c r="O249" s="60"/>
      <c r="P249" s="61"/>
      <c r="Q249" s="61"/>
      <c r="R249" s="61"/>
      <c r="S249" s="61"/>
      <c r="T249" s="61"/>
      <c r="U249" s="60"/>
      <c r="V249" s="61"/>
      <c r="W249" s="60"/>
      <c r="X249" s="61"/>
      <c r="Y249" s="60"/>
      <c r="Z249" s="61"/>
      <c r="AA249" s="60"/>
      <c r="AB249" s="61"/>
      <c r="AC249" s="60"/>
      <c r="AD249" s="60"/>
      <c r="AE249" s="61"/>
      <c r="AF249" s="61"/>
      <c r="AG249" s="61"/>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row>
    <row r="250" spans="1:61" ht="15.75" customHeight="1">
      <c r="A250" s="60"/>
      <c r="B250" s="60"/>
      <c r="C250" s="60"/>
      <c r="D250" s="60"/>
      <c r="E250" s="60"/>
      <c r="F250" s="61"/>
      <c r="G250" s="60"/>
      <c r="H250" s="60"/>
      <c r="I250" s="60"/>
      <c r="J250" s="60"/>
      <c r="K250" s="60"/>
      <c r="L250" s="61"/>
      <c r="M250" s="60"/>
      <c r="N250" s="60"/>
      <c r="O250" s="60"/>
      <c r="P250" s="61"/>
      <c r="Q250" s="61"/>
      <c r="R250" s="61"/>
      <c r="S250" s="61"/>
      <c r="T250" s="61"/>
      <c r="U250" s="60"/>
      <c r="V250" s="61"/>
      <c r="W250" s="60"/>
      <c r="X250" s="61"/>
      <c r="Y250" s="60"/>
      <c r="Z250" s="61"/>
      <c r="AA250" s="60"/>
      <c r="AB250" s="61"/>
      <c r="AC250" s="60"/>
      <c r="AD250" s="60"/>
      <c r="AE250" s="61"/>
      <c r="AF250" s="61"/>
      <c r="AG250" s="61"/>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row>
    <row r="251" spans="1:61" ht="15.75" customHeight="1">
      <c r="A251" s="60"/>
      <c r="B251" s="60"/>
      <c r="C251" s="60"/>
      <c r="D251" s="60"/>
      <c r="E251" s="60"/>
      <c r="F251" s="61"/>
      <c r="G251" s="60"/>
      <c r="H251" s="60"/>
      <c r="I251" s="60"/>
      <c r="J251" s="60"/>
      <c r="K251" s="60"/>
      <c r="L251" s="61"/>
      <c r="M251" s="60"/>
      <c r="N251" s="60"/>
      <c r="O251" s="60"/>
      <c r="P251" s="61"/>
      <c r="Q251" s="61"/>
      <c r="R251" s="61"/>
      <c r="S251" s="61"/>
      <c r="T251" s="61"/>
      <c r="U251" s="60"/>
      <c r="V251" s="61"/>
      <c r="W251" s="60"/>
      <c r="X251" s="61"/>
      <c r="Y251" s="60"/>
      <c r="Z251" s="61"/>
      <c r="AA251" s="60"/>
      <c r="AB251" s="61"/>
      <c r="AC251" s="60"/>
      <c r="AD251" s="60"/>
      <c r="AE251" s="61"/>
      <c r="AF251" s="61"/>
      <c r="AG251" s="61"/>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row>
    <row r="252" spans="1:61" ht="15.75" customHeight="1">
      <c r="A252" s="60"/>
      <c r="B252" s="60"/>
      <c r="C252" s="60"/>
      <c r="D252" s="60"/>
      <c r="E252" s="60"/>
      <c r="F252" s="61"/>
      <c r="G252" s="60"/>
      <c r="H252" s="60"/>
      <c r="I252" s="60"/>
      <c r="J252" s="60"/>
      <c r="K252" s="60"/>
      <c r="L252" s="61"/>
      <c r="M252" s="60"/>
      <c r="N252" s="60"/>
      <c r="O252" s="60"/>
      <c r="P252" s="61"/>
      <c r="Q252" s="61"/>
      <c r="R252" s="61"/>
      <c r="S252" s="61"/>
      <c r="T252" s="61"/>
      <c r="U252" s="60"/>
      <c r="V252" s="61"/>
      <c r="W252" s="60"/>
      <c r="X252" s="61"/>
      <c r="Y252" s="60"/>
      <c r="Z252" s="61"/>
      <c r="AA252" s="60"/>
      <c r="AB252" s="61"/>
      <c r="AC252" s="60"/>
      <c r="AD252" s="60"/>
      <c r="AE252" s="61"/>
      <c r="AF252" s="61"/>
      <c r="AG252" s="61"/>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row>
    <row r="253" spans="1:61" ht="15.75" customHeight="1">
      <c r="A253" s="60"/>
      <c r="B253" s="60"/>
      <c r="C253" s="60"/>
      <c r="D253" s="60"/>
      <c r="E253" s="60"/>
      <c r="F253" s="61"/>
      <c r="G253" s="60"/>
      <c r="H253" s="60"/>
      <c r="I253" s="60"/>
      <c r="J253" s="60"/>
      <c r="K253" s="60"/>
      <c r="L253" s="61"/>
      <c r="M253" s="60"/>
      <c r="N253" s="60"/>
      <c r="O253" s="60"/>
      <c r="P253" s="61"/>
      <c r="Q253" s="61"/>
      <c r="R253" s="61"/>
      <c r="S253" s="61"/>
      <c r="T253" s="61"/>
      <c r="U253" s="60"/>
      <c r="V253" s="61"/>
      <c r="W253" s="60"/>
      <c r="X253" s="61"/>
      <c r="Y253" s="60"/>
      <c r="Z253" s="61"/>
      <c r="AA253" s="60"/>
      <c r="AB253" s="61"/>
      <c r="AC253" s="60"/>
      <c r="AD253" s="60"/>
      <c r="AE253" s="61"/>
      <c r="AF253" s="61"/>
      <c r="AG253" s="61"/>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row>
    <row r="254" spans="1:61" ht="15.75" customHeight="1">
      <c r="A254" s="60"/>
      <c r="B254" s="60"/>
      <c r="C254" s="60"/>
      <c r="D254" s="60"/>
      <c r="E254" s="60"/>
      <c r="F254" s="61"/>
      <c r="G254" s="60"/>
      <c r="H254" s="60"/>
      <c r="I254" s="60"/>
      <c r="J254" s="60"/>
      <c r="K254" s="60"/>
      <c r="L254" s="61"/>
      <c r="M254" s="60"/>
      <c r="N254" s="60"/>
      <c r="O254" s="60"/>
      <c r="P254" s="61"/>
      <c r="Q254" s="61"/>
      <c r="R254" s="61"/>
      <c r="S254" s="61"/>
      <c r="T254" s="61"/>
      <c r="U254" s="60"/>
      <c r="V254" s="61"/>
      <c r="W254" s="60"/>
      <c r="X254" s="61"/>
      <c r="Y254" s="60"/>
      <c r="Z254" s="61"/>
      <c r="AA254" s="60"/>
      <c r="AB254" s="61"/>
      <c r="AC254" s="60"/>
      <c r="AD254" s="60"/>
      <c r="AE254" s="61"/>
      <c r="AF254" s="61"/>
      <c r="AG254" s="61"/>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row>
    <row r="255" spans="1:61" ht="15.75" customHeight="1">
      <c r="A255" s="60"/>
      <c r="B255" s="60"/>
      <c r="C255" s="60"/>
      <c r="D255" s="60"/>
      <c r="E255" s="60"/>
      <c r="F255" s="61"/>
      <c r="G255" s="60"/>
      <c r="H255" s="60"/>
      <c r="I255" s="60"/>
      <c r="J255" s="60"/>
      <c r="K255" s="60"/>
      <c r="L255" s="61"/>
      <c r="M255" s="60"/>
      <c r="N255" s="60"/>
      <c r="O255" s="60"/>
      <c r="P255" s="61"/>
      <c r="Q255" s="61"/>
      <c r="R255" s="61"/>
      <c r="S255" s="61"/>
      <c r="T255" s="61"/>
      <c r="U255" s="60"/>
      <c r="V255" s="61"/>
      <c r="W255" s="60"/>
      <c r="X255" s="61"/>
      <c r="Y255" s="60"/>
      <c r="Z255" s="61"/>
      <c r="AA255" s="60"/>
      <c r="AB255" s="61"/>
      <c r="AC255" s="60"/>
      <c r="AD255" s="60"/>
      <c r="AE255" s="61"/>
      <c r="AF255" s="61"/>
      <c r="AG255" s="61"/>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row>
    <row r="256" spans="1:61" ht="15.75" customHeight="1">
      <c r="A256" s="60"/>
      <c r="B256" s="60"/>
      <c r="C256" s="60"/>
      <c r="D256" s="60"/>
      <c r="E256" s="60"/>
      <c r="F256" s="61"/>
      <c r="G256" s="60"/>
      <c r="H256" s="60"/>
      <c r="I256" s="60"/>
      <c r="J256" s="60"/>
      <c r="K256" s="60"/>
      <c r="L256" s="61"/>
      <c r="M256" s="60"/>
      <c r="N256" s="60"/>
      <c r="O256" s="60"/>
      <c r="P256" s="61"/>
      <c r="Q256" s="61"/>
      <c r="R256" s="61"/>
      <c r="S256" s="61"/>
      <c r="T256" s="61"/>
      <c r="U256" s="60"/>
      <c r="V256" s="61"/>
      <c r="W256" s="60"/>
      <c r="X256" s="61"/>
      <c r="Y256" s="60"/>
      <c r="Z256" s="61"/>
      <c r="AA256" s="60"/>
      <c r="AB256" s="61"/>
      <c r="AC256" s="60"/>
      <c r="AD256" s="60"/>
      <c r="AE256" s="61"/>
      <c r="AF256" s="61"/>
      <c r="AG256" s="61"/>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row>
    <row r="257" spans="1:61" ht="15.75" customHeight="1">
      <c r="A257" s="60"/>
      <c r="B257" s="60"/>
      <c r="C257" s="60"/>
      <c r="D257" s="60"/>
      <c r="E257" s="60"/>
      <c r="F257" s="61"/>
      <c r="G257" s="60"/>
      <c r="H257" s="60"/>
      <c r="I257" s="60"/>
      <c r="J257" s="60"/>
      <c r="K257" s="60"/>
      <c r="L257" s="61"/>
      <c r="M257" s="60"/>
      <c r="N257" s="60"/>
      <c r="O257" s="60"/>
      <c r="P257" s="61"/>
      <c r="Q257" s="61"/>
      <c r="R257" s="61"/>
      <c r="S257" s="61"/>
      <c r="T257" s="61"/>
      <c r="U257" s="60"/>
      <c r="V257" s="61"/>
      <c r="W257" s="60"/>
      <c r="X257" s="61"/>
      <c r="Y257" s="60"/>
      <c r="Z257" s="61"/>
      <c r="AA257" s="60"/>
      <c r="AB257" s="61"/>
      <c r="AC257" s="60"/>
      <c r="AD257" s="60"/>
      <c r="AE257" s="61"/>
      <c r="AF257" s="61"/>
      <c r="AG257" s="61"/>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row>
    <row r="258" spans="1:61" ht="15.75" customHeight="1">
      <c r="A258" s="60"/>
      <c r="B258" s="60"/>
      <c r="C258" s="60"/>
      <c r="D258" s="60"/>
      <c r="E258" s="60"/>
      <c r="F258" s="61"/>
      <c r="G258" s="60"/>
      <c r="H258" s="60"/>
      <c r="I258" s="60"/>
      <c r="J258" s="60"/>
      <c r="K258" s="60"/>
      <c r="L258" s="61"/>
      <c r="M258" s="60"/>
      <c r="N258" s="60"/>
      <c r="O258" s="60"/>
      <c r="P258" s="61"/>
      <c r="Q258" s="61"/>
      <c r="R258" s="61"/>
      <c r="S258" s="61"/>
      <c r="T258" s="61"/>
      <c r="U258" s="60"/>
      <c r="V258" s="61"/>
      <c r="W258" s="60"/>
      <c r="X258" s="61"/>
      <c r="Y258" s="60"/>
      <c r="Z258" s="61"/>
      <c r="AA258" s="60"/>
      <c r="AB258" s="61"/>
      <c r="AC258" s="60"/>
      <c r="AD258" s="60"/>
      <c r="AE258" s="61"/>
      <c r="AF258" s="61"/>
      <c r="AG258" s="61"/>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row>
    <row r="259" spans="1:61" ht="15.75" customHeight="1">
      <c r="A259" s="60"/>
      <c r="B259" s="60"/>
      <c r="C259" s="60"/>
      <c r="D259" s="60"/>
      <c r="E259" s="60"/>
      <c r="F259" s="61"/>
      <c r="G259" s="60"/>
      <c r="H259" s="60"/>
      <c r="I259" s="60"/>
      <c r="J259" s="60"/>
      <c r="K259" s="60"/>
      <c r="L259" s="61"/>
      <c r="M259" s="60"/>
      <c r="N259" s="60"/>
      <c r="O259" s="60"/>
      <c r="P259" s="61"/>
      <c r="Q259" s="61"/>
      <c r="R259" s="61"/>
      <c r="S259" s="61"/>
      <c r="T259" s="61"/>
      <c r="U259" s="60"/>
      <c r="V259" s="61"/>
      <c r="W259" s="60"/>
      <c r="X259" s="61"/>
      <c r="Y259" s="60"/>
      <c r="Z259" s="61"/>
      <c r="AA259" s="60"/>
      <c r="AB259" s="61"/>
      <c r="AC259" s="60"/>
      <c r="AD259" s="60"/>
      <c r="AE259" s="61"/>
      <c r="AF259" s="61"/>
      <c r="AG259" s="61"/>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row>
    <row r="260" spans="1:61" ht="15.75" customHeight="1">
      <c r="A260" s="60"/>
      <c r="B260" s="60"/>
      <c r="C260" s="60"/>
      <c r="D260" s="60"/>
      <c r="E260" s="60"/>
      <c r="F260" s="61"/>
      <c r="G260" s="60"/>
      <c r="H260" s="60"/>
      <c r="I260" s="60"/>
      <c r="J260" s="60"/>
      <c r="K260" s="60"/>
      <c r="L260" s="61"/>
      <c r="M260" s="60"/>
      <c r="N260" s="60"/>
      <c r="O260" s="60"/>
      <c r="P260" s="61"/>
      <c r="Q260" s="61"/>
      <c r="R260" s="61"/>
      <c r="S260" s="61"/>
      <c r="T260" s="61"/>
      <c r="U260" s="60"/>
      <c r="V260" s="61"/>
      <c r="W260" s="60"/>
      <c r="X260" s="61"/>
      <c r="Y260" s="60"/>
      <c r="Z260" s="61"/>
      <c r="AA260" s="60"/>
      <c r="AB260" s="61"/>
      <c r="AC260" s="60"/>
      <c r="AD260" s="60"/>
      <c r="AE260" s="61"/>
      <c r="AF260" s="61"/>
      <c r="AG260" s="61"/>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row>
    <row r="261" spans="1:61" ht="15.75" customHeight="1">
      <c r="A261" s="60"/>
      <c r="B261" s="60"/>
      <c r="C261" s="60"/>
      <c r="D261" s="60"/>
      <c r="E261" s="60"/>
      <c r="F261" s="61"/>
      <c r="G261" s="60"/>
      <c r="H261" s="60"/>
      <c r="I261" s="60"/>
      <c r="J261" s="60"/>
      <c r="K261" s="60"/>
      <c r="L261" s="61"/>
      <c r="M261" s="60"/>
      <c r="N261" s="60"/>
      <c r="O261" s="60"/>
      <c r="P261" s="61"/>
      <c r="Q261" s="61"/>
      <c r="R261" s="61"/>
      <c r="S261" s="61"/>
      <c r="T261" s="61"/>
      <c r="U261" s="60"/>
      <c r="V261" s="61"/>
      <c r="W261" s="60"/>
      <c r="X261" s="61"/>
      <c r="Y261" s="60"/>
      <c r="Z261" s="61"/>
      <c r="AA261" s="60"/>
      <c r="AB261" s="61"/>
      <c r="AC261" s="60"/>
      <c r="AD261" s="60"/>
      <c r="AE261" s="61"/>
      <c r="AF261" s="61"/>
      <c r="AG261" s="61"/>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row>
    <row r="262" spans="1:61" ht="15.75" customHeight="1">
      <c r="A262" s="60"/>
      <c r="B262" s="60"/>
      <c r="C262" s="60"/>
      <c r="D262" s="60"/>
      <c r="E262" s="60"/>
      <c r="F262" s="61"/>
      <c r="G262" s="60"/>
      <c r="H262" s="60"/>
      <c r="I262" s="60"/>
      <c r="J262" s="60"/>
      <c r="K262" s="60"/>
      <c r="L262" s="61"/>
      <c r="M262" s="60"/>
      <c r="N262" s="60"/>
      <c r="O262" s="60"/>
      <c r="P262" s="61"/>
      <c r="Q262" s="61"/>
      <c r="R262" s="61"/>
      <c r="S262" s="61"/>
      <c r="T262" s="61"/>
      <c r="U262" s="60"/>
      <c r="V262" s="61"/>
      <c r="W262" s="60"/>
      <c r="X262" s="61"/>
      <c r="Y262" s="60"/>
      <c r="Z262" s="61"/>
      <c r="AA262" s="60"/>
      <c r="AB262" s="61"/>
      <c r="AC262" s="60"/>
      <c r="AD262" s="60"/>
      <c r="AE262" s="61"/>
      <c r="AF262" s="61"/>
      <c r="AG262" s="61"/>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row>
    <row r="263" spans="1:61" ht="15.75" customHeight="1">
      <c r="A263" s="60"/>
      <c r="B263" s="60"/>
      <c r="C263" s="60"/>
      <c r="D263" s="60"/>
      <c r="E263" s="60"/>
      <c r="F263" s="61"/>
      <c r="G263" s="60"/>
      <c r="H263" s="60"/>
      <c r="I263" s="60"/>
      <c r="J263" s="60"/>
      <c r="K263" s="60"/>
      <c r="L263" s="61"/>
      <c r="M263" s="60"/>
      <c r="N263" s="60"/>
      <c r="O263" s="60"/>
      <c r="P263" s="61"/>
      <c r="Q263" s="61"/>
      <c r="R263" s="61"/>
      <c r="S263" s="61"/>
      <c r="T263" s="61"/>
      <c r="U263" s="60"/>
      <c r="V263" s="61"/>
      <c r="W263" s="60"/>
      <c r="X263" s="61"/>
      <c r="Y263" s="60"/>
      <c r="Z263" s="61"/>
      <c r="AA263" s="60"/>
      <c r="AB263" s="61"/>
      <c r="AC263" s="60"/>
      <c r="AD263" s="60"/>
      <c r="AE263" s="61"/>
      <c r="AF263" s="61"/>
      <c r="AG263" s="61"/>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row>
    <row r="264" spans="1:61" ht="15.75" customHeight="1">
      <c r="A264" s="60"/>
      <c r="B264" s="60"/>
      <c r="C264" s="60"/>
      <c r="D264" s="60"/>
      <c r="E264" s="60"/>
      <c r="F264" s="61"/>
      <c r="G264" s="60"/>
      <c r="H264" s="60"/>
      <c r="I264" s="60"/>
      <c r="J264" s="60"/>
      <c r="K264" s="60"/>
      <c r="L264" s="61"/>
      <c r="M264" s="60"/>
      <c r="N264" s="60"/>
      <c r="O264" s="60"/>
      <c r="P264" s="61"/>
      <c r="Q264" s="61"/>
      <c r="R264" s="61"/>
      <c r="S264" s="61"/>
      <c r="T264" s="61"/>
      <c r="U264" s="60"/>
      <c r="V264" s="61"/>
      <c r="W264" s="60"/>
      <c r="X264" s="61"/>
      <c r="Y264" s="60"/>
      <c r="Z264" s="61"/>
      <c r="AA264" s="60"/>
      <c r="AB264" s="61"/>
      <c r="AC264" s="60"/>
      <c r="AD264" s="60"/>
      <c r="AE264" s="61"/>
      <c r="AF264" s="61"/>
      <c r="AG264" s="61"/>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row>
    <row r="265" spans="1:61" ht="15.75" customHeight="1">
      <c r="A265" s="60"/>
      <c r="B265" s="60"/>
      <c r="C265" s="60"/>
      <c r="D265" s="60"/>
      <c r="E265" s="60"/>
      <c r="F265" s="61"/>
      <c r="G265" s="60"/>
      <c r="H265" s="60"/>
      <c r="I265" s="60"/>
      <c r="J265" s="60"/>
      <c r="K265" s="60"/>
      <c r="L265" s="61"/>
      <c r="M265" s="60"/>
      <c r="N265" s="60"/>
      <c r="O265" s="60"/>
      <c r="P265" s="61"/>
      <c r="Q265" s="61"/>
      <c r="R265" s="61"/>
      <c r="S265" s="61"/>
      <c r="T265" s="61"/>
      <c r="U265" s="60"/>
      <c r="V265" s="61"/>
      <c r="W265" s="60"/>
      <c r="X265" s="61"/>
      <c r="Y265" s="60"/>
      <c r="Z265" s="61"/>
      <c r="AA265" s="60"/>
      <c r="AB265" s="61"/>
      <c r="AC265" s="60"/>
      <c r="AD265" s="60"/>
      <c r="AE265" s="61"/>
      <c r="AF265" s="61"/>
      <c r="AG265" s="61"/>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row>
    <row r="266" spans="1:61" ht="15.75" customHeight="1">
      <c r="A266" s="60"/>
      <c r="B266" s="60"/>
      <c r="C266" s="60"/>
      <c r="D266" s="60"/>
      <c r="E266" s="60"/>
      <c r="F266" s="61"/>
      <c r="G266" s="60"/>
      <c r="H266" s="60"/>
      <c r="I266" s="60"/>
      <c r="J266" s="60"/>
      <c r="K266" s="60"/>
      <c r="L266" s="61"/>
      <c r="M266" s="60"/>
      <c r="N266" s="60"/>
      <c r="O266" s="60"/>
      <c r="P266" s="61"/>
      <c r="Q266" s="61"/>
      <c r="R266" s="61"/>
      <c r="S266" s="61"/>
      <c r="T266" s="61"/>
      <c r="U266" s="60"/>
      <c r="V266" s="61"/>
      <c r="W266" s="60"/>
      <c r="X266" s="61"/>
      <c r="Y266" s="60"/>
      <c r="Z266" s="61"/>
      <c r="AA266" s="60"/>
      <c r="AB266" s="61"/>
      <c r="AC266" s="60"/>
      <c r="AD266" s="60"/>
      <c r="AE266" s="61"/>
      <c r="AF266" s="61"/>
      <c r="AG266" s="61"/>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row>
    <row r="267" spans="1:61" ht="15.75" customHeight="1">
      <c r="A267" s="60"/>
      <c r="B267" s="60"/>
      <c r="C267" s="60"/>
      <c r="D267" s="60"/>
      <c r="E267" s="60"/>
      <c r="F267" s="61"/>
      <c r="G267" s="60"/>
      <c r="H267" s="60"/>
      <c r="I267" s="60"/>
      <c r="J267" s="60"/>
      <c r="K267" s="60"/>
      <c r="L267" s="61"/>
      <c r="M267" s="60"/>
      <c r="N267" s="60"/>
      <c r="O267" s="60"/>
      <c r="P267" s="61"/>
      <c r="Q267" s="61"/>
      <c r="R267" s="61"/>
      <c r="S267" s="61"/>
      <c r="T267" s="61"/>
      <c r="U267" s="60"/>
      <c r="V267" s="61"/>
      <c r="W267" s="60"/>
      <c r="X267" s="61"/>
      <c r="Y267" s="60"/>
      <c r="Z267" s="61"/>
      <c r="AA267" s="60"/>
      <c r="AB267" s="61"/>
      <c r="AC267" s="60"/>
      <c r="AD267" s="60"/>
      <c r="AE267" s="61"/>
      <c r="AF267" s="61"/>
      <c r="AG267" s="61"/>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row>
    <row r="268" spans="1:61" ht="15.75" customHeight="1">
      <c r="A268" s="60"/>
      <c r="B268" s="60"/>
      <c r="C268" s="60"/>
      <c r="D268" s="60"/>
      <c r="E268" s="60"/>
      <c r="F268" s="61"/>
      <c r="G268" s="60"/>
      <c r="H268" s="60"/>
      <c r="I268" s="60"/>
      <c r="J268" s="60"/>
      <c r="K268" s="60"/>
      <c r="L268" s="61"/>
      <c r="M268" s="60"/>
      <c r="N268" s="60"/>
      <c r="O268" s="60"/>
      <c r="P268" s="61"/>
      <c r="Q268" s="61"/>
      <c r="R268" s="61"/>
      <c r="S268" s="61"/>
      <c r="T268" s="61"/>
      <c r="U268" s="60"/>
      <c r="V268" s="61"/>
      <c r="W268" s="60"/>
      <c r="X268" s="61"/>
      <c r="Y268" s="60"/>
      <c r="Z268" s="61"/>
      <c r="AA268" s="60"/>
      <c r="AB268" s="61"/>
      <c r="AC268" s="60"/>
      <c r="AD268" s="60"/>
      <c r="AE268" s="61"/>
      <c r="AF268" s="61"/>
      <c r="AG268" s="61"/>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row>
    <row r="269" spans="1:61" ht="15.75" customHeight="1">
      <c r="A269" s="60"/>
      <c r="B269" s="60"/>
      <c r="C269" s="60"/>
      <c r="D269" s="60"/>
      <c r="E269" s="60"/>
      <c r="F269" s="61"/>
      <c r="G269" s="60"/>
      <c r="H269" s="60"/>
      <c r="I269" s="60"/>
      <c r="J269" s="60"/>
      <c r="K269" s="60"/>
      <c r="L269" s="61"/>
      <c r="M269" s="60"/>
      <c r="N269" s="60"/>
      <c r="O269" s="60"/>
      <c r="P269" s="61"/>
      <c r="Q269" s="61"/>
      <c r="R269" s="61"/>
      <c r="S269" s="61"/>
      <c r="T269" s="61"/>
      <c r="U269" s="60"/>
      <c r="V269" s="61"/>
      <c r="W269" s="60"/>
      <c r="X269" s="61"/>
      <c r="Y269" s="60"/>
      <c r="Z269" s="61"/>
      <c r="AA269" s="60"/>
      <c r="AB269" s="61"/>
      <c r="AC269" s="60"/>
      <c r="AD269" s="60"/>
      <c r="AE269" s="61"/>
      <c r="AF269" s="61"/>
      <c r="AG269" s="61"/>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row>
    <row r="270" spans="1:61" ht="15.75" customHeight="1">
      <c r="A270" s="60"/>
      <c r="B270" s="60"/>
      <c r="C270" s="60"/>
      <c r="D270" s="60"/>
      <c r="E270" s="60"/>
      <c r="F270" s="61"/>
      <c r="G270" s="60"/>
      <c r="H270" s="60"/>
      <c r="I270" s="60"/>
      <c r="J270" s="60"/>
      <c r="K270" s="60"/>
      <c r="L270" s="61"/>
      <c r="M270" s="60"/>
      <c r="N270" s="60"/>
      <c r="O270" s="60"/>
      <c r="P270" s="61"/>
      <c r="Q270" s="61"/>
      <c r="R270" s="61"/>
      <c r="S270" s="61"/>
      <c r="T270" s="61"/>
      <c r="U270" s="60"/>
      <c r="V270" s="61"/>
      <c r="W270" s="60"/>
      <c r="X270" s="61"/>
      <c r="Y270" s="60"/>
      <c r="Z270" s="61"/>
      <c r="AA270" s="60"/>
      <c r="AB270" s="61"/>
      <c r="AC270" s="60"/>
      <c r="AD270" s="60"/>
      <c r="AE270" s="61"/>
      <c r="AF270" s="61"/>
      <c r="AG270" s="61"/>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row>
    <row r="271" spans="1:61" ht="15.75" customHeight="1">
      <c r="A271" s="60"/>
      <c r="B271" s="60"/>
      <c r="C271" s="60"/>
      <c r="D271" s="60"/>
      <c r="E271" s="60"/>
      <c r="F271" s="61"/>
      <c r="G271" s="60"/>
      <c r="H271" s="60"/>
      <c r="I271" s="60"/>
      <c r="J271" s="60"/>
      <c r="K271" s="60"/>
      <c r="L271" s="61"/>
      <c r="M271" s="60"/>
      <c r="N271" s="60"/>
      <c r="O271" s="60"/>
      <c r="P271" s="61"/>
      <c r="Q271" s="61"/>
      <c r="R271" s="61"/>
      <c r="S271" s="61"/>
      <c r="T271" s="61"/>
      <c r="U271" s="60"/>
      <c r="V271" s="61"/>
      <c r="W271" s="60"/>
      <c r="X271" s="61"/>
      <c r="Y271" s="60"/>
      <c r="Z271" s="61"/>
      <c r="AA271" s="60"/>
      <c r="AB271" s="61"/>
      <c r="AC271" s="60"/>
      <c r="AD271" s="60"/>
      <c r="AE271" s="61"/>
      <c r="AF271" s="61"/>
      <c r="AG271" s="61"/>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60"/>
    </row>
    <row r="272" spans="1:61" ht="15.75" customHeight="1">
      <c r="A272" s="60"/>
      <c r="B272" s="60"/>
      <c r="C272" s="60"/>
      <c r="D272" s="60"/>
      <c r="E272" s="60"/>
      <c r="F272" s="61"/>
      <c r="G272" s="60"/>
      <c r="H272" s="60"/>
      <c r="I272" s="60"/>
      <c r="J272" s="60"/>
      <c r="K272" s="60"/>
      <c r="L272" s="61"/>
      <c r="M272" s="60"/>
      <c r="N272" s="60"/>
      <c r="O272" s="60"/>
      <c r="P272" s="61"/>
      <c r="Q272" s="61"/>
      <c r="R272" s="61"/>
      <c r="S272" s="61"/>
      <c r="T272" s="61"/>
      <c r="U272" s="60"/>
      <c r="V272" s="61"/>
      <c r="W272" s="60"/>
      <c r="X272" s="61"/>
      <c r="Y272" s="60"/>
      <c r="Z272" s="61"/>
      <c r="AA272" s="60"/>
      <c r="AB272" s="61"/>
      <c r="AC272" s="60"/>
      <c r="AD272" s="60"/>
      <c r="AE272" s="61"/>
      <c r="AF272" s="61"/>
      <c r="AG272" s="61"/>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row>
    <row r="273" spans="1:61" ht="15.75" customHeight="1">
      <c r="A273" s="60"/>
      <c r="B273" s="60"/>
      <c r="C273" s="60"/>
      <c r="D273" s="60"/>
      <c r="E273" s="60"/>
      <c r="F273" s="61"/>
      <c r="G273" s="60"/>
      <c r="H273" s="60"/>
      <c r="I273" s="60"/>
      <c r="J273" s="60"/>
      <c r="K273" s="60"/>
      <c r="L273" s="61"/>
      <c r="M273" s="60"/>
      <c r="N273" s="60"/>
      <c r="O273" s="60"/>
      <c r="P273" s="61"/>
      <c r="Q273" s="61"/>
      <c r="R273" s="61"/>
      <c r="S273" s="61"/>
      <c r="T273" s="61"/>
      <c r="U273" s="60"/>
      <c r="V273" s="61"/>
      <c r="W273" s="60"/>
      <c r="X273" s="61"/>
      <c r="Y273" s="60"/>
      <c r="Z273" s="61"/>
      <c r="AA273" s="60"/>
      <c r="AB273" s="61"/>
      <c r="AC273" s="60"/>
      <c r="AD273" s="60"/>
      <c r="AE273" s="61"/>
      <c r="AF273" s="61"/>
      <c r="AG273" s="61"/>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row>
    <row r="274" spans="1:61" ht="15.75" customHeight="1">
      <c r="A274" s="60"/>
      <c r="B274" s="60"/>
      <c r="C274" s="60"/>
      <c r="D274" s="60"/>
      <c r="E274" s="60"/>
      <c r="F274" s="61"/>
      <c r="G274" s="60"/>
      <c r="H274" s="60"/>
      <c r="I274" s="60"/>
      <c r="J274" s="60"/>
      <c r="K274" s="60"/>
      <c r="L274" s="61"/>
      <c r="M274" s="60"/>
      <c r="N274" s="60"/>
      <c r="O274" s="60"/>
      <c r="P274" s="61"/>
      <c r="Q274" s="61"/>
      <c r="R274" s="61"/>
      <c r="S274" s="61"/>
      <c r="T274" s="61"/>
      <c r="U274" s="60"/>
      <c r="V274" s="61"/>
      <c r="W274" s="60"/>
      <c r="X274" s="61"/>
      <c r="Y274" s="60"/>
      <c r="Z274" s="61"/>
      <c r="AA274" s="60"/>
      <c r="AB274" s="61"/>
      <c r="AC274" s="60"/>
      <c r="AD274" s="60"/>
      <c r="AE274" s="61"/>
      <c r="AF274" s="61"/>
      <c r="AG274" s="61"/>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row>
    <row r="275" spans="1:61" ht="15.75" customHeight="1">
      <c r="A275" s="60"/>
      <c r="B275" s="60"/>
      <c r="C275" s="60"/>
      <c r="D275" s="60"/>
      <c r="E275" s="60"/>
      <c r="F275" s="61"/>
      <c r="G275" s="60"/>
      <c r="H275" s="60"/>
      <c r="I275" s="60"/>
      <c r="J275" s="60"/>
      <c r="K275" s="60"/>
      <c r="L275" s="61"/>
      <c r="M275" s="60"/>
      <c r="N275" s="60"/>
      <c r="O275" s="60"/>
      <c r="P275" s="61"/>
      <c r="Q275" s="61"/>
      <c r="R275" s="61"/>
      <c r="S275" s="61"/>
      <c r="T275" s="61"/>
      <c r="U275" s="60"/>
      <c r="V275" s="61"/>
      <c r="W275" s="60"/>
      <c r="X275" s="61"/>
      <c r="Y275" s="60"/>
      <c r="Z275" s="61"/>
      <c r="AA275" s="60"/>
      <c r="AB275" s="61"/>
      <c r="AC275" s="60"/>
      <c r="AD275" s="60"/>
      <c r="AE275" s="61"/>
      <c r="AF275" s="61"/>
      <c r="AG275" s="61"/>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row>
    <row r="276" spans="1:61" ht="15.75" customHeight="1">
      <c r="A276" s="60"/>
      <c r="B276" s="60"/>
      <c r="C276" s="60"/>
      <c r="D276" s="60"/>
      <c r="E276" s="60"/>
      <c r="F276" s="61"/>
      <c r="G276" s="60"/>
      <c r="H276" s="60"/>
      <c r="I276" s="60"/>
      <c r="J276" s="60"/>
      <c r="K276" s="60"/>
      <c r="L276" s="61"/>
      <c r="M276" s="60"/>
      <c r="N276" s="60"/>
      <c r="O276" s="60"/>
      <c r="P276" s="61"/>
      <c r="Q276" s="61"/>
      <c r="R276" s="61"/>
      <c r="S276" s="61"/>
      <c r="T276" s="61"/>
      <c r="U276" s="60"/>
      <c r="V276" s="61"/>
      <c r="W276" s="60"/>
      <c r="X276" s="61"/>
      <c r="Y276" s="60"/>
      <c r="Z276" s="61"/>
      <c r="AA276" s="60"/>
      <c r="AB276" s="61"/>
      <c r="AC276" s="60"/>
      <c r="AD276" s="60"/>
      <c r="AE276" s="61"/>
      <c r="AF276" s="61"/>
      <c r="AG276" s="61"/>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row>
    <row r="277" spans="1:61" ht="15.75" customHeight="1">
      <c r="A277" s="60"/>
      <c r="B277" s="60"/>
      <c r="C277" s="60"/>
      <c r="D277" s="60"/>
      <c r="E277" s="60"/>
      <c r="F277" s="61"/>
      <c r="G277" s="60"/>
      <c r="H277" s="60"/>
      <c r="I277" s="60"/>
      <c r="J277" s="60"/>
      <c r="K277" s="60"/>
      <c r="L277" s="61"/>
      <c r="M277" s="60"/>
      <c r="N277" s="60"/>
      <c r="O277" s="60"/>
      <c r="P277" s="61"/>
      <c r="Q277" s="61"/>
      <c r="R277" s="61"/>
      <c r="S277" s="61"/>
      <c r="T277" s="61"/>
      <c r="U277" s="60"/>
      <c r="V277" s="61"/>
      <c r="W277" s="60"/>
      <c r="X277" s="61"/>
      <c r="Y277" s="60"/>
      <c r="Z277" s="61"/>
      <c r="AA277" s="60"/>
      <c r="AB277" s="61"/>
      <c r="AC277" s="60"/>
      <c r="AD277" s="60"/>
      <c r="AE277" s="61"/>
      <c r="AF277" s="61"/>
      <c r="AG277" s="61"/>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row>
    <row r="278" spans="1:61" ht="15.75" customHeight="1">
      <c r="A278" s="60"/>
      <c r="B278" s="60"/>
      <c r="C278" s="60"/>
      <c r="D278" s="60"/>
      <c r="E278" s="60"/>
      <c r="F278" s="61"/>
      <c r="G278" s="60"/>
      <c r="H278" s="60"/>
      <c r="I278" s="60"/>
      <c r="J278" s="60"/>
      <c r="K278" s="60"/>
      <c r="L278" s="61"/>
      <c r="M278" s="60"/>
      <c r="N278" s="60"/>
      <c r="O278" s="60"/>
      <c r="P278" s="61"/>
      <c r="Q278" s="61"/>
      <c r="R278" s="61"/>
      <c r="S278" s="61"/>
      <c r="T278" s="61"/>
      <c r="U278" s="60"/>
      <c r="V278" s="61"/>
      <c r="W278" s="60"/>
      <c r="X278" s="61"/>
      <c r="Y278" s="60"/>
      <c r="Z278" s="61"/>
      <c r="AA278" s="60"/>
      <c r="AB278" s="61"/>
      <c r="AC278" s="60"/>
      <c r="AD278" s="60"/>
      <c r="AE278" s="61"/>
      <c r="AF278" s="61"/>
      <c r="AG278" s="61"/>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row>
    <row r="279" spans="1:61" ht="15.75" customHeight="1">
      <c r="A279" s="60"/>
      <c r="B279" s="60"/>
      <c r="C279" s="60"/>
      <c r="D279" s="60"/>
      <c r="E279" s="60"/>
      <c r="F279" s="61"/>
      <c r="G279" s="60"/>
      <c r="H279" s="60"/>
      <c r="I279" s="60"/>
      <c r="J279" s="60"/>
      <c r="K279" s="60"/>
      <c r="L279" s="61"/>
      <c r="M279" s="60"/>
      <c r="N279" s="60"/>
      <c r="O279" s="60"/>
      <c r="P279" s="61"/>
      <c r="Q279" s="61"/>
      <c r="R279" s="61"/>
      <c r="S279" s="61"/>
      <c r="T279" s="61"/>
      <c r="U279" s="60"/>
      <c r="V279" s="61"/>
      <c r="W279" s="60"/>
      <c r="X279" s="61"/>
      <c r="Y279" s="60"/>
      <c r="Z279" s="61"/>
      <c r="AA279" s="60"/>
      <c r="AB279" s="61"/>
      <c r="AC279" s="60"/>
      <c r="AD279" s="60"/>
      <c r="AE279" s="61"/>
      <c r="AF279" s="61"/>
      <c r="AG279" s="61"/>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row>
    <row r="280" spans="1:61" ht="15.75" customHeight="1">
      <c r="A280" s="60"/>
      <c r="B280" s="60"/>
      <c r="C280" s="60"/>
      <c r="D280" s="60"/>
      <c r="E280" s="60"/>
      <c r="F280" s="61"/>
      <c r="G280" s="60"/>
      <c r="H280" s="60"/>
      <c r="I280" s="60"/>
      <c r="J280" s="60"/>
      <c r="K280" s="60"/>
      <c r="L280" s="61"/>
      <c r="M280" s="60"/>
      <c r="N280" s="60"/>
      <c r="O280" s="60"/>
      <c r="P280" s="61"/>
      <c r="Q280" s="61"/>
      <c r="R280" s="61"/>
      <c r="S280" s="61"/>
      <c r="T280" s="61"/>
      <c r="U280" s="60"/>
      <c r="V280" s="61"/>
      <c r="W280" s="60"/>
      <c r="X280" s="61"/>
      <c r="Y280" s="60"/>
      <c r="Z280" s="61"/>
      <c r="AA280" s="60"/>
      <c r="AB280" s="61"/>
      <c r="AC280" s="60"/>
      <c r="AD280" s="60"/>
      <c r="AE280" s="61"/>
      <c r="AF280" s="61"/>
      <c r="AG280" s="61"/>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row>
    <row r="281" spans="1:61" ht="15.75" customHeight="1">
      <c r="A281" s="60"/>
      <c r="B281" s="60"/>
      <c r="C281" s="60"/>
      <c r="D281" s="60"/>
      <c r="E281" s="60"/>
      <c r="F281" s="61"/>
      <c r="G281" s="60"/>
      <c r="H281" s="60"/>
      <c r="I281" s="60"/>
      <c r="J281" s="60"/>
      <c r="K281" s="60"/>
      <c r="L281" s="61"/>
      <c r="M281" s="60"/>
      <c r="N281" s="60"/>
      <c r="O281" s="60"/>
      <c r="P281" s="61"/>
      <c r="Q281" s="61"/>
      <c r="R281" s="61"/>
      <c r="S281" s="61"/>
      <c r="T281" s="61"/>
      <c r="U281" s="60"/>
      <c r="V281" s="61"/>
      <c r="W281" s="60"/>
      <c r="X281" s="61"/>
      <c r="Y281" s="60"/>
      <c r="Z281" s="61"/>
      <c r="AA281" s="60"/>
      <c r="AB281" s="61"/>
      <c r="AC281" s="60"/>
      <c r="AD281" s="60"/>
      <c r="AE281" s="61"/>
      <c r="AF281" s="61"/>
      <c r="AG281" s="61"/>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row>
    <row r="282" spans="1:61" ht="15.75" customHeight="1">
      <c r="A282" s="60"/>
      <c r="B282" s="60"/>
      <c r="C282" s="60"/>
      <c r="D282" s="60"/>
      <c r="E282" s="60"/>
      <c r="F282" s="61"/>
      <c r="G282" s="60"/>
      <c r="H282" s="60"/>
      <c r="I282" s="60"/>
      <c r="J282" s="60"/>
      <c r="K282" s="60"/>
      <c r="L282" s="61"/>
      <c r="M282" s="60"/>
      <c r="N282" s="60"/>
      <c r="O282" s="60"/>
      <c r="P282" s="61"/>
      <c r="Q282" s="61"/>
      <c r="R282" s="61"/>
      <c r="S282" s="61"/>
      <c r="T282" s="61"/>
      <c r="U282" s="60"/>
      <c r="V282" s="61"/>
      <c r="W282" s="60"/>
      <c r="X282" s="61"/>
      <c r="Y282" s="60"/>
      <c r="Z282" s="61"/>
      <c r="AA282" s="60"/>
      <c r="AB282" s="61"/>
      <c r="AC282" s="60"/>
      <c r="AD282" s="60"/>
      <c r="AE282" s="61"/>
      <c r="AF282" s="61"/>
      <c r="AG282" s="61"/>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row>
    <row r="283" spans="1:61" ht="15.75" customHeight="1">
      <c r="A283" s="60"/>
      <c r="B283" s="60"/>
      <c r="C283" s="60"/>
      <c r="D283" s="60"/>
      <c r="E283" s="60"/>
      <c r="F283" s="61"/>
      <c r="G283" s="60"/>
      <c r="H283" s="60"/>
      <c r="I283" s="60"/>
      <c r="J283" s="60"/>
      <c r="K283" s="60"/>
      <c r="L283" s="61"/>
      <c r="M283" s="60"/>
      <c r="N283" s="60"/>
      <c r="O283" s="60"/>
      <c r="P283" s="61"/>
      <c r="Q283" s="61"/>
      <c r="R283" s="61"/>
      <c r="S283" s="61"/>
      <c r="T283" s="61"/>
      <c r="U283" s="60"/>
      <c r="V283" s="61"/>
      <c r="W283" s="60"/>
      <c r="X283" s="61"/>
      <c r="Y283" s="60"/>
      <c r="Z283" s="61"/>
      <c r="AA283" s="60"/>
      <c r="AB283" s="61"/>
      <c r="AC283" s="60"/>
      <c r="AD283" s="60"/>
      <c r="AE283" s="61"/>
      <c r="AF283" s="61"/>
      <c r="AG283" s="61"/>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row>
    <row r="284" spans="1:61" ht="15.75" customHeight="1">
      <c r="A284" s="60"/>
      <c r="B284" s="60"/>
      <c r="C284" s="60"/>
      <c r="D284" s="60"/>
      <c r="E284" s="60"/>
      <c r="F284" s="61"/>
      <c r="G284" s="60"/>
      <c r="H284" s="60"/>
      <c r="I284" s="60"/>
      <c r="J284" s="60"/>
      <c r="K284" s="60"/>
      <c r="L284" s="61"/>
      <c r="M284" s="60"/>
      <c r="N284" s="60"/>
      <c r="O284" s="60"/>
      <c r="P284" s="61"/>
      <c r="Q284" s="61"/>
      <c r="R284" s="61"/>
      <c r="S284" s="61"/>
      <c r="T284" s="61"/>
      <c r="U284" s="60"/>
      <c r="V284" s="61"/>
      <c r="W284" s="60"/>
      <c r="X284" s="61"/>
      <c r="Y284" s="60"/>
      <c r="Z284" s="61"/>
      <c r="AA284" s="60"/>
      <c r="AB284" s="61"/>
      <c r="AC284" s="60"/>
      <c r="AD284" s="60"/>
      <c r="AE284" s="61"/>
      <c r="AF284" s="61"/>
      <c r="AG284" s="61"/>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row>
    <row r="285" spans="1:61" ht="15.75" customHeight="1">
      <c r="A285" s="60"/>
      <c r="B285" s="60"/>
      <c r="C285" s="60"/>
      <c r="D285" s="60"/>
      <c r="E285" s="60"/>
      <c r="F285" s="61"/>
      <c r="G285" s="60"/>
      <c r="H285" s="60"/>
      <c r="I285" s="60"/>
      <c r="J285" s="60"/>
      <c r="K285" s="60"/>
      <c r="L285" s="61"/>
      <c r="M285" s="60"/>
      <c r="N285" s="60"/>
      <c r="O285" s="60"/>
      <c r="P285" s="61"/>
      <c r="Q285" s="61"/>
      <c r="R285" s="61"/>
      <c r="S285" s="61"/>
      <c r="T285" s="61"/>
      <c r="U285" s="60"/>
      <c r="V285" s="61"/>
      <c r="W285" s="60"/>
      <c r="X285" s="61"/>
      <c r="Y285" s="60"/>
      <c r="Z285" s="61"/>
      <c r="AA285" s="60"/>
      <c r="AB285" s="61"/>
      <c r="AC285" s="60"/>
      <c r="AD285" s="60"/>
      <c r="AE285" s="61"/>
      <c r="AF285" s="61"/>
      <c r="AG285" s="61"/>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row>
    <row r="286" spans="1:61" ht="15.75" customHeight="1">
      <c r="A286" s="60"/>
      <c r="B286" s="60"/>
      <c r="C286" s="60"/>
      <c r="D286" s="60"/>
      <c r="E286" s="60"/>
      <c r="F286" s="61"/>
      <c r="G286" s="60"/>
      <c r="H286" s="60"/>
      <c r="I286" s="60"/>
      <c r="J286" s="60"/>
      <c r="K286" s="60"/>
      <c r="L286" s="61"/>
      <c r="M286" s="60"/>
      <c r="N286" s="60"/>
      <c r="O286" s="60"/>
      <c r="P286" s="61"/>
      <c r="Q286" s="61"/>
      <c r="R286" s="61"/>
      <c r="S286" s="61"/>
      <c r="T286" s="61"/>
      <c r="U286" s="60"/>
      <c r="V286" s="61"/>
      <c r="W286" s="60"/>
      <c r="X286" s="61"/>
      <c r="Y286" s="60"/>
      <c r="Z286" s="61"/>
      <c r="AA286" s="60"/>
      <c r="AB286" s="61"/>
      <c r="AC286" s="60"/>
      <c r="AD286" s="60"/>
      <c r="AE286" s="61"/>
      <c r="AF286" s="61"/>
      <c r="AG286" s="61"/>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row>
    <row r="287" spans="1:61" ht="15.75" customHeight="1">
      <c r="A287" s="60"/>
      <c r="B287" s="60"/>
      <c r="C287" s="60"/>
      <c r="D287" s="60"/>
      <c r="E287" s="60"/>
      <c r="F287" s="61"/>
      <c r="G287" s="60"/>
      <c r="H287" s="60"/>
      <c r="I287" s="60"/>
      <c r="J287" s="60"/>
      <c r="K287" s="60"/>
      <c r="L287" s="61"/>
      <c r="M287" s="60"/>
      <c r="N287" s="60"/>
      <c r="O287" s="60"/>
      <c r="P287" s="61"/>
      <c r="Q287" s="61"/>
      <c r="R287" s="61"/>
      <c r="S287" s="61"/>
      <c r="T287" s="61"/>
      <c r="U287" s="60"/>
      <c r="V287" s="61"/>
      <c r="W287" s="60"/>
      <c r="X287" s="61"/>
      <c r="Y287" s="60"/>
      <c r="Z287" s="61"/>
      <c r="AA287" s="60"/>
      <c r="AB287" s="61"/>
      <c r="AC287" s="60"/>
      <c r="AD287" s="60"/>
      <c r="AE287" s="61"/>
      <c r="AF287" s="61"/>
      <c r="AG287" s="61"/>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row>
    <row r="288" spans="1:61" ht="15.75" customHeight="1">
      <c r="A288" s="60"/>
      <c r="B288" s="60"/>
      <c r="C288" s="60"/>
      <c r="D288" s="60"/>
      <c r="E288" s="60"/>
      <c r="F288" s="61"/>
      <c r="G288" s="60"/>
      <c r="H288" s="60"/>
      <c r="I288" s="60"/>
      <c r="J288" s="60"/>
      <c r="K288" s="60"/>
      <c r="L288" s="61"/>
      <c r="M288" s="60"/>
      <c r="N288" s="60"/>
      <c r="O288" s="60"/>
      <c r="P288" s="61"/>
      <c r="Q288" s="61"/>
      <c r="R288" s="61"/>
      <c r="S288" s="61"/>
      <c r="T288" s="61"/>
      <c r="U288" s="60"/>
      <c r="V288" s="61"/>
      <c r="W288" s="60"/>
      <c r="X288" s="61"/>
      <c r="Y288" s="60"/>
      <c r="Z288" s="61"/>
      <c r="AA288" s="60"/>
      <c r="AB288" s="61"/>
      <c r="AC288" s="60"/>
      <c r="AD288" s="60"/>
      <c r="AE288" s="61"/>
      <c r="AF288" s="61"/>
      <c r="AG288" s="61"/>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row>
    <row r="289" spans="1:61" ht="15.75" customHeight="1">
      <c r="A289" s="60"/>
      <c r="B289" s="60"/>
      <c r="C289" s="60"/>
      <c r="D289" s="60"/>
      <c r="E289" s="60"/>
      <c r="F289" s="61"/>
      <c r="G289" s="60"/>
      <c r="H289" s="60"/>
      <c r="I289" s="60"/>
      <c r="J289" s="60"/>
      <c r="K289" s="60"/>
      <c r="L289" s="61"/>
      <c r="M289" s="60"/>
      <c r="N289" s="60"/>
      <c r="O289" s="60"/>
      <c r="P289" s="61"/>
      <c r="Q289" s="61"/>
      <c r="R289" s="61"/>
      <c r="S289" s="61"/>
      <c r="T289" s="61"/>
      <c r="U289" s="60"/>
      <c r="V289" s="61"/>
      <c r="W289" s="60"/>
      <c r="X289" s="61"/>
      <c r="Y289" s="60"/>
      <c r="Z289" s="61"/>
      <c r="AA289" s="60"/>
      <c r="AB289" s="61"/>
      <c r="AC289" s="60"/>
      <c r="AD289" s="60"/>
      <c r="AE289" s="61"/>
      <c r="AF289" s="61"/>
      <c r="AG289" s="61"/>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row>
    <row r="290" spans="1:61" ht="15.75" customHeight="1">
      <c r="A290" s="60"/>
      <c r="B290" s="60"/>
      <c r="C290" s="60"/>
      <c r="D290" s="60"/>
      <c r="E290" s="60"/>
      <c r="F290" s="61"/>
      <c r="G290" s="60"/>
      <c r="H290" s="60"/>
      <c r="I290" s="60"/>
      <c r="J290" s="60"/>
      <c r="K290" s="60"/>
      <c r="L290" s="61"/>
      <c r="M290" s="60"/>
      <c r="N290" s="60"/>
      <c r="O290" s="60"/>
      <c r="P290" s="61"/>
      <c r="Q290" s="61"/>
      <c r="R290" s="61"/>
      <c r="S290" s="61"/>
      <c r="T290" s="61"/>
      <c r="U290" s="60"/>
      <c r="V290" s="61"/>
      <c r="W290" s="60"/>
      <c r="X290" s="61"/>
      <c r="Y290" s="60"/>
      <c r="Z290" s="61"/>
      <c r="AA290" s="60"/>
      <c r="AB290" s="61"/>
      <c r="AC290" s="60"/>
      <c r="AD290" s="60"/>
      <c r="AE290" s="61"/>
      <c r="AF290" s="61"/>
      <c r="AG290" s="61"/>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row>
    <row r="291" spans="1:61" ht="15.75" customHeight="1">
      <c r="A291" s="60"/>
      <c r="B291" s="60"/>
      <c r="C291" s="60"/>
      <c r="D291" s="60"/>
      <c r="E291" s="60"/>
      <c r="F291" s="61"/>
      <c r="G291" s="60"/>
      <c r="H291" s="60"/>
      <c r="I291" s="60"/>
      <c r="J291" s="60"/>
      <c r="K291" s="60"/>
      <c r="L291" s="61"/>
      <c r="M291" s="60"/>
      <c r="N291" s="60"/>
      <c r="O291" s="60"/>
      <c r="P291" s="61"/>
      <c r="Q291" s="61"/>
      <c r="R291" s="61"/>
      <c r="S291" s="61"/>
      <c r="T291" s="61"/>
      <c r="U291" s="60"/>
      <c r="V291" s="61"/>
      <c r="W291" s="60"/>
      <c r="X291" s="61"/>
      <c r="Y291" s="60"/>
      <c r="Z291" s="61"/>
      <c r="AA291" s="60"/>
      <c r="AB291" s="61"/>
      <c r="AC291" s="60"/>
      <c r="AD291" s="60"/>
      <c r="AE291" s="61"/>
      <c r="AF291" s="61"/>
      <c r="AG291" s="61"/>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row>
    <row r="292" spans="1:61" ht="15.75" customHeight="1">
      <c r="A292" s="60"/>
      <c r="B292" s="60"/>
      <c r="C292" s="60"/>
      <c r="D292" s="60"/>
      <c r="E292" s="60"/>
      <c r="F292" s="61"/>
      <c r="G292" s="60"/>
      <c r="H292" s="60"/>
      <c r="I292" s="60"/>
      <c r="J292" s="60"/>
      <c r="K292" s="60"/>
      <c r="L292" s="61"/>
      <c r="M292" s="60"/>
      <c r="N292" s="60"/>
      <c r="O292" s="60"/>
      <c r="P292" s="61"/>
      <c r="Q292" s="61"/>
      <c r="R292" s="61"/>
      <c r="S292" s="61"/>
      <c r="T292" s="61"/>
      <c r="U292" s="60"/>
      <c r="V292" s="61"/>
      <c r="W292" s="60"/>
      <c r="X292" s="61"/>
      <c r="Y292" s="60"/>
      <c r="Z292" s="61"/>
      <c r="AA292" s="60"/>
      <c r="AB292" s="61"/>
      <c r="AC292" s="60"/>
      <c r="AD292" s="60"/>
      <c r="AE292" s="61"/>
      <c r="AF292" s="61"/>
      <c r="AG292" s="61"/>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row>
    <row r="293" spans="1:61" ht="15.75" customHeight="1">
      <c r="A293" s="60"/>
      <c r="B293" s="60"/>
      <c r="C293" s="60"/>
      <c r="D293" s="60"/>
      <c r="E293" s="60"/>
      <c r="F293" s="61"/>
      <c r="G293" s="60"/>
      <c r="H293" s="60"/>
      <c r="I293" s="60"/>
      <c r="J293" s="60"/>
      <c r="K293" s="60"/>
      <c r="L293" s="61"/>
      <c r="M293" s="60"/>
      <c r="N293" s="60"/>
      <c r="O293" s="60"/>
      <c r="P293" s="61"/>
      <c r="Q293" s="61"/>
      <c r="R293" s="61"/>
      <c r="S293" s="61"/>
      <c r="T293" s="61"/>
      <c r="U293" s="60"/>
      <c r="V293" s="61"/>
      <c r="W293" s="60"/>
      <c r="X293" s="61"/>
      <c r="Y293" s="60"/>
      <c r="Z293" s="61"/>
      <c r="AA293" s="60"/>
      <c r="AB293" s="61"/>
      <c r="AC293" s="60"/>
      <c r="AD293" s="60"/>
      <c r="AE293" s="61"/>
      <c r="AF293" s="61"/>
      <c r="AG293" s="61"/>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row>
    <row r="294" spans="1:61" ht="15.75" customHeight="1">
      <c r="A294" s="60"/>
      <c r="B294" s="60"/>
      <c r="C294" s="60"/>
      <c r="D294" s="60"/>
      <c r="E294" s="60"/>
      <c r="F294" s="61"/>
      <c r="G294" s="60"/>
      <c r="H294" s="60"/>
      <c r="I294" s="60"/>
      <c r="J294" s="60"/>
      <c r="K294" s="60"/>
      <c r="L294" s="61"/>
      <c r="M294" s="60"/>
      <c r="N294" s="60"/>
      <c r="O294" s="60"/>
      <c r="P294" s="61"/>
      <c r="Q294" s="61"/>
      <c r="R294" s="61"/>
      <c r="S294" s="61"/>
      <c r="T294" s="61"/>
      <c r="U294" s="60"/>
      <c r="V294" s="61"/>
      <c r="W294" s="60"/>
      <c r="X294" s="61"/>
      <c r="Y294" s="60"/>
      <c r="Z294" s="61"/>
      <c r="AA294" s="60"/>
      <c r="AB294" s="61"/>
      <c r="AC294" s="60"/>
      <c r="AD294" s="60"/>
      <c r="AE294" s="61"/>
      <c r="AF294" s="61"/>
      <c r="AG294" s="61"/>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row>
    <row r="295" spans="1:61" ht="15.75" customHeight="1">
      <c r="A295" s="60"/>
      <c r="B295" s="60"/>
      <c r="C295" s="60"/>
      <c r="D295" s="60"/>
      <c r="E295" s="60"/>
      <c r="F295" s="61"/>
      <c r="G295" s="60"/>
      <c r="H295" s="60"/>
      <c r="I295" s="60"/>
      <c r="J295" s="60"/>
      <c r="K295" s="60"/>
      <c r="L295" s="61"/>
      <c r="M295" s="60"/>
      <c r="N295" s="60"/>
      <c r="O295" s="60"/>
      <c r="P295" s="61"/>
      <c r="Q295" s="61"/>
      <c r="R295" s="61"/>
      <c r="S295" s="61"/>
      <c r="T295" s="61"/>
      <c r="U295" s="60"/>
      <c r="V295" s="61"/>
      <c r="W295" s="60"/>
      <c r="X295" s="61"/>
      <c r="Y295" s="60"/>
      <c r="Z295" s="61"/>
      <c r="AA295" s="60"/>
      <c r="AB295" s="61"/>
      <c r="AC295" s="60"/>
      <c r="AD295" s="60"/>
      <c r="AE295" s="61"/>
      <c r="AF295" s="61"/>
      <c r="AG295" s="61"/>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row>
    <row r="296" spans="1:61" ht="15.75" customHeight="1">
      <c r="A296" s="60"/>
      <c r="B296" s="60"/>
      <c r="C296" s="60"/>
      <c r="D296" s="60"/>
      <c r="E296" s="60"/>
      <c r="F296" s="61"/>
      <c r="G296" s="60"/>
      <c r="H296" s="60"/>
      <c r="I296" s="60"/>
      <c r="J296" s="60"/>
      <c r="K296" s="60"/>
      <c r="L296" s="61"/>
      <c r="M296" s="60"/>
      <c r="N296" s="60"/>
      <c r="O296" s="60"/>
      <c r="P296" s="61"/>
      <c r="Q296" s="61"/>
      <c r="R296" s="61"/>
      <c r="S296" s="61"/>
      <c r="T296" s="61"/>
      <c r="U296" s="60"/>
      <c r="V296" s="61"/>
      <c r="W296" s="60"/>
      <c r="X296" s="61"/>
      <c r="Y296" s="60"/>
      <c r="Z296" s="61"/>
      <c r="AA296" s="60"/>
      <c r="AB296" s="61"/>
      <c r="AC296" s="60"/>
      <c r="AD296" s="60"/>
      <c r="AE296" s="61"/>
      <c r="AF296" s="61"/>
      <c r="AG296" s="61"/>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row>
    <row r="297" spans="1:61" ht="15.75" customHeight="1">
      <c r="A297" s="60"/>
      <c r="B297" s="60"/>
      <c r="C297" s="60"/>
      <c r="D297" s="60"/>
      <c r="E297" s="60"/>
      <c r="F297" s="61"/>
      <c r="G297" s="60"/>
      <c r="H297" s="60"/>
      <c r="I297" s="60"/>
      <c r="J297" s="60"/>
      <c r="K297" s="60"/>
      <c r="L297" s="61"/>
      <c r="M297" s="60"/>
      <c r="N297" s="60"/>
      <c r="O297" s="60"/>
      <c r="P297" s="61"/>
      <c r="Q297" s="61"/>
      <c r="R297" s="61"/>
      <c r="S297" s="61"/>
      <c r="T297" s="61"/>
      <c r="U297" s="60"/>
      <c r="V297" s="61"/>
      <c r="W297" s="60"/>
      <c r="X297" s="61"/>
      <c r="Y297" s="60"/>
      <c r="Z297" s="61"/>
      <c r="AA297" s="60"/>
      <c r="AB297" s="61"/>
      <c r="AC297" s="60"/>
      <c r="AD297" s="60"/>
      <c r="AE297" s="61"/>
      <c r="AF297" s="61"/>
      <c r="AG297" s="61"/>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row>
    <row r="298" spans="1:61" ht="15.75" customHeight="1">
      <c r="A298" s="60"/>
      <c r="B298" s="60"/>
      <c r="C298" s="60"/>
      <c r="D298" s="60"/>
      <c r="E298" s="60"/>
      <c r="F298" s="61"/>
      <c r="G298" s="60"/>
      <c r="H298" s="60"/>
      <c r="I298" s="60"/>
      <c r="J298" s="60"/>
      <c r="K298" s="60"/>
      <c r="L298" s="61"/>
      <c r="M298" s="60"/>
      <c r="N298" s="60"/>
      <c r="O298" s="60"/>
      <c r="P298" s="61"/>
      <c r="Q298" s="61"/>
      <c r="R298" s="61"/>
      <c r="S298" s="61"/>
      <c r="T298" s="61"/>
      <c r="U298" s="60"/>
      <c r="V298" s="61"/>
      <c r="W298" s="60"/>
      <c r="X298" s="61"/>
      <c r="Y298" s="60"/>
      <c r="Z298" s="61"/>
      <c r="AA298" s="60"/>
      <c r="AB298" s="61"/>
      <c r="AC298" s="60"/>
      <c r="AD298" s="60"/>
      <c r="AE298" s="61"/>
      <c r="AF298" s="61"/>
      <c r="AG298" s="61"/>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row>
    <row r="299" spans="1:61" ht="15.75" customHeight="1">
      <c r="A299" s="60"/>
      <c r="B299" s="60"/>
      <c r="C299" s="60"/>
      <c r="D299" s="60"/>
      <c r="E299" s="60"/>
      <c r="F299" s="61"/>
      <c r="G299" s="60"/>
      <c r="H299" s="60"/>
      <c r="I299" s="60"/>
      <c r="J299" s="60"/>
      <c r="K299" s="60"/>
      <c r="L299" s="61"/>
      <c r="M299" s="60"/>
      <c r="N299" s="60"/>
      <c r="O299" s="60"/>
      <c r="P299" s="61"/>
      <c r="Q299" s="61"/>
      <c r="R299" s="61"/>
      <c r="S299" s="61"/>
      <c r="T299" s="61"/>
      <c r="U299" s="60"/>
      <c r="V299" s="61"/>
      <c r="W299" s="60"/>
      <c r="X299" s="61"/>
      <c r="Y299" s="60"/>
      <c r="Z299" s="61"/>
      <c r="AA299" s="60"/>
      <c r="AB299" s="61"/>
      <c r="AC299" s="60"/>
      <c r="AD299" s="60"/>
      <c r="AE299" s="61"/>
      <c r="AF299" s="61"/>
      <c r="AG299" s="61"/>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row>
    <row r="300" spans="1:61" ht="15.75" customHeight="1">
      <c r="A300" s="60"/>
      <c r="B300" s="60"/>
      <c r="C300" s="60"/>
      <c r="D300" s="60"/>
      <c r="E300" s="60"/>
      <c r="F300" s="61"/>
      <c r="G300" s="60"/>
      <c r="H300" s="60"/>
      <c r="I300" s="60"/>
      <c r="J300" s="60"/>
      <c r="K300" s="60"/>
      <c r="L300" s="61"/>
      <c r="M300" s="60"/>
      <c r="N300" s="60"/>
      <c r="O300" s="60"/>
      <c r="P300" s="61"/>
      <c r="Q300" s="61"/>
      <c r="R300" s="61"/>
      <c r="S300" s="61"/>
      <c r="T300" s="61"/>
      <c r="U300" s="60"/>
      <c r="V300" s="61"/>
      <c r="W300" s="60"/>
      <c r="X300" s="61"/>
      <c r="Y300" s="60"/>
      <c r="Z300" s="61"/>
      <c r="AA300" s="60"/>
      <c r="AB300" s="61"/>
      <c r="AC300" s="60"/>
      <c r="AD300" s="60"/>
      <c r="AE300" s="61"/>
      <c r="AF300" s="61"/>
      <c r="AG300" s="61"/>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row>
    <row r="301" spans="1:61" ht="15.75" customHeight="1">
      <c r="A301" s="60"/>
      <c r="B301" s="60"/>
      <c r="C301" s="60"/>
      <c r="D301" s="60"/>
      <c r="E301" s="60"/>
      <c r="F301" s="61"/>
      <c r="G301" s="60"/>
      <c r="H301" s="60"/>
      <c r="I301" s="60"/>
      <c r="J301" s="60"/>
      <c r="K301" s="60"/>
      <c r="L301" s="61"/>
      <c r="M301" s="60"/>
      <c r="N301" s="60"/>
      <c r="O301" s="60"/>
      <c r="P301" s="61"/>
      <c r="Q301" s="61"/>
      <c r="R301" s="61"/>
      <c r="S301" s="61"/>
      <c r="T301" s="61"/>
      <c r="U301" s="60"/>
      <c r="V301" s="61"/>
      <c r="W301" s="60"/>
      <c r="X301" s="61"/>
      <c r="Y301" s="60"/>
      <c r="Z301" s="61"/>
      <c r="AA301" s="60"/>
      <c r="AB301" s="61"/>
      <c r="AC301" s="60"/>
      <c r="AD301" s="60"/>
      <c r="AE301" s="61"/>
      <c r="AF301" s="61"/>
      <c r="AG301" s="61"/>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row>
    <row r="302" spans="1:61" ht="15.75" customHeight="1">
      <c r="A302" s="60"/>
      <c r="B302" s="60"/>
      <c r="C302" s="60"/>
      <c r="D302" s="60"/>
      <c r="E302" s="60"/>
      <c r="F302" s="61"/>
      <c r="G302" s="60"/>
      <c r="H302" s="60"/>
      <c r="I302" s="60"/>
      <c r="J302" s="60"/>
      <c r="K302" s="60"/>
      <c r="L302" s="61"/>
      <c r="M302" s="60"/>
      <c r="N302" s="60"/>
      <c r="O302" s="60"/>
      <c r="P302" s="61"/>
      <c r="Q302" s="61"/>
      <c r="R302" s="61"/>
      <c r="S302" s="61"/>
      <c r="T302" s="61"/>
      <c r="U302" s="60"/>
      <c r="V302" s="61"/>
      <c r="W302" s="60"/>
      <c r="X302" s="61"/>
      <c r="Y302" s="60"/>
      <c r="Z302" s="61"/>
      <c r="AA302" s="60"/>
      <c r="AB302" s="61"/>
      <c r="AC302" s="60"/>
      <c r="AD302" s="60"/>
      <c r="AE302" s="61"/>
      <c r="AF302" s="61"/>
      <c r="AG302" s="61"/>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row>
    <row r="303" spans="1:61" ht="15.75" customHeight="1">
      <c r="A303" s="60"/>
      <c r="B303" s="60"/>
      <c r="C303" s="60"/>
      <c r="D303" s="60"/>
      <c r="E303" s="60"/>
      <c r="F303" s="61"/>
      <c r="G303" s="60"/>
      <c r="H303" s="60"/>
      <c r="I303" s="60"/>
      <c r="J303" s="60"/>
      <c r="K303" s="60"/>
      <c r="L303" s="61"/>
      <c r="M303" s="60"/>
      <c r="N303" s="60"/>
      <c r="O303" s="60"/>
      <c r="P303" s="61"/>
      <c r="Q303" s="61"/>
      <c r="R303" s="61"/>
      <c r="S303" s="61"/>
      <c r="T303" s="61"/>
      <c r="U303" s="60"/>
      <c r="V303" s="61"/>
      <c r="W303" s="60"/>
      <c r="X303" s="61"/>
      <c r="Y303" s="60"/>
      <c r="Z303" s="61"/>
      <c r="AA303" s="60"/>
      <c r="AB303" s="61"/>
      <c r="AC303" s="60"/>
      <c r="AD303" s="60"/>
      <c r="AE303" s="61"/>
      <c r="AF303" s="61"/>
      <c r="AG303" s="61"/>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row>
    <row r="304" spans="1:61" ht="15.75" customHeight="1">
      <c r="A304" s="60"/>
      <c r="B304" s="60"/>
      <c r="C304" s="60"/>
      <c r="D304" s="60"/>
      <c r="E304" s="60"/>
      <c r="F304" s="61"/>
      <c r="G304" s="60"/>
      <c r="H304" s="60"/>
      <c r="I304" s="60"/>
      <c r="J304" s="60"/>
      <c r="K304" s="60"/>
      <c r="L304" s="61"/>
      <c r="M304" s="60"/>
      <c r="N304" s="60"/>
      <c r="O304" s="60"/>
      <c r="P304" s="61"/>
      <c r="Q304" s="61"/>
      <c r="R304" s="61"/>
      <c r="S304" s="61"/>
      <c r="T304" s="61"/>
      <c r="U304" s="60"/>
      <c r="V304" s="61"/>
      <c r="W304" s="60"/>
      <c r="X304" s="61"/>
      <c r="Y304" s="60"/>
      <c r="Z304" s="61"/>
      <c r="AA304" s="60"/>
      <c r="AB304" s="61"/>
      <c r="AC304" s="60"/>
      <c r="AD304" s="60"/>
      <c r="AE304" s="61"/>
      <c r="AF304" s="61"/>
      <c r="AG304" s="61"/>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row>
    <row r="305" spans="1:61" ht="15.75" customHeight="1">
      <c r="A305" s="60"/>
      <c r="B305" s="60"/>
      <c r="C305" s="60"/>
      <c r="D305" s="60"/>
      <c r="E305" s="60"/>
      <c r="F305" s="61"/>
      <c r="G305" s="60"/>
      <c r="H305" s="60"/>
      <c r="I305" s="60"/>
      <c r="J305" s="60"/>
      <c r="K305" s="60"/>
      <c r="L305" s="61"/>
      <c r="M305" s="60"/>
      <c r="N305" s="60"/>
      <c r="O305" s="60"/>
      <c r="P305" s="61"/>
      <c r="Q305" s="61"/>
      <c r="R305" s="61"/>
      <c r="S305" s="61"/>
      <c r="T305" s="61"/>
      <c r="U305" s="60"/>
      <c r="V305" s="61"/>
      <c r="W305" s="60"/>
      <c r="X305" s="61"/>
      <c r="Y305" s="60"/>
      <c r="Z305" s="61"/>
      <c r="AA305" s="60"/>
      <c r="AB305" s="61"/>
      <c r="AC305" s="60"/>
      <c r="AD305" s="60"/>
      <c r="AE305" s="61"/>
      <c r="AF305" s="61"/>
      <c r="AG305" s="61"/>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row>
    <row r="306" spans="1:61" ht="15.75" customHeight="1">
      <c r="A306" s="60"/>
      <c r="B306" s="60"/>
      <c r="C306" s="60"/>
      <c r="D306" s="60"/>
      <c r="E306" s="60"/>
      <c r="F306" s="61"/>
      <c r="G306" s="60"/>
      <c r="H306" s="60"/>
      <c r="I306" s="60"/>
      <c r="J306" s="60"/>
      <c r="K306" s="60"/>
      <c r="L306" s="61"/>
      <c r="M306" s="60"/>
      <c r="N306" s="60"/>
      <c r="O306" s="60"/>
      <c r="P306" s="61"/>
      <c r="Q306" s="61"/>
      <c r="R306" s="61"/>
      <c r="S306" s="61"/>
      <c r="T306" s="61"/>
      <c r="U306" s="60"/>
      <c r="V306" s="61"/>
      <c r="W306" s="60"/>
      <c r="X306" s="61"/>
      <c r="Y306" s="60"/>
      <c r="Z306" s="61"/>
      <c r="AA306" s="60"/>
      <c r="AB306" s="61"/>
      <c r="AC306" s="60"/>
      <c r="AD306" s="60"/>
      <c r="AE306" s="61"/>
      <c r="AF306" s="61"/>
      <c r="AG306" s="61"/>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row>
    <row r="307" spans="1:61" ht="15.75" customHeight="1">
      <c r="A307" s="60"/>
      <c r="B307" s="60"/>
      <c r="C307" s="60"/>
      <c r="D307" s="60"/>
      <c r="E307" s="60"/>
      <c r="F307" s="61"/>
      <c r="G307" s="60"/>
      <c r="H307" s="60"/>
      <c r="I307" s="60"/>
      <c r="J307" s="60"/>
      <c r="K307" s="60"/>
      <c r="L307" s="61"/>
      <c r="M307" s="60"/>
      <c r="N307" s="60"/>
      <c r="O307" s="60"/>
      <c r="P307" s="61"/>
      <c r="Q307" s="61"/>
      <c r="R307" s="61"/>
      <c r="S307" s="61"/>
      <c r="T307" s="61"/>
      <c r="U307" s="60"/>
      <c r="V307" s="61"/>
      <c r="W307" s="60"/>
      <c r="X307" s="61"/>
      <c r="Y307" s="60"/>
      <c r="Z307" s="61"/>
      <c r="AA307" s="60"/>
      <c r="AB307" s="61"/>
      <c r="AC307" s="60"/>
      <c r="AD307" s="60"/>
      <c r="AE307" s="61"/>
      <c r="AF307" s="61"/>
      <c r="AG307" s="61"/>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row>
    <row r="308" spans="1:61" ht="15.75" customHeight="1">
      <c r="A308" s="60"/>
      <c r="B308" s="60"/>
      <c r="C308" s="60"/>
      <c r="D308" s="60"/>
      <c r="E308" s="60"/>
      <c r="F308" s="61"/>
      <c r="G308" s="60"/>
      <c r="H308" s="60"/>
      <c r="I308" s="60"/>
      <c r="J308" s="60"/>
      <c r="K308" s="60"/>
      <c r="L308" s="61"/>
      <c r="M308" s="60"/>
      <c r="N308" s="60"/>
      <c r="O308" s="60"/>
      <c r="P308" s="61"/>
      <c r="Q308" s="61"/>
      <c r="R308" s="61"/>
      <c r="S308" s="61"/>
      <c r="T308" s="61"/>
      <c r="U308" s="60"/>
      <c r="V308" s="61"/>
      <c r="W308" s="60"/>
      <c r="X308" s="61"/>
      <c r="Y308" s="60"/>
      <c r="Z308" s="61"/>
      <c r="AA308" s="60"/>
      <c r="AB308" s="61"/>
      <c r="AC308" s="60"/>
      <c r="AD308" s="60"/>
      <c r="AE308" s="61"/>
      <c r="AF308" s="61"/>
      <c r="AG308" s="61"/>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row>
    <row r="309" spans="1:61" ht="15.75" customHeight="1">
      <c r="A309" s="60"/>
      <c r="B309" s="60"/>
      <c r="C309" s="60"/>
      <c r="D309" s="60"/>
      <c r="E309" s="60"/>
      <c r="F309" s="61"/>
      <c r="G309" s="60"/>
      <c r="H309" s="60"/>
      <c r="I309" s="60"/>
      <c r="J309" s="60"/>
      <c r="K309" s="60"/>
      <c r="L309" s="61"/>
      <c r="M309" s="60"/>
      <c r="N309" s="60"/>
      <c r="O309" s="60"/>
      <c r="P309" s="61"/>
      <c r="Q309" s="61"/>
      <c r="R309" s="61"/>
      <c r="S309" s="61"/>
      <c r="T309" s="61"/>
      <c r="U309" s="60"/>
      <c r="V309" s="61"/>
      <c r="W309" s="60"/>
      <c r="X309" s="61"/>
      <c r="Y309" s="60"/>
      <c r="Z309" s="61"/>
      <c r="AA309" s="60"/>
      <c r="AB309" s="61"/>
      <c r="AC309" s="60"/>
      <c r="AD309" s="60"/>
      <c r="AE309" s="61"/>
      <c r="AF309" s="61"/>
      <c r="AG309" s="61"/>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row>
    <row r="310" spans="1:61" ht="15.75" customHeight="1">
      <c r="A310" s="60"/>
      <c r="B310" s="60"/>
      <c r="C310" s="60"/>
      <c r="D310" s="60"/>
      <c r="E310" s="60"/>
      <c r="F310" s="61"/>
      <c r="G310" s="60"/>
      <c r="H310" s="60"/>
      <c r="I310" s="60"/>
      <c r="J310" s="60"/>
      <c r="K310" s="60"/>
      <c r="L310" s="61"/>
      <c r="M310" s="60"/>
      <c r="N310" s="60"/>
      <c r="O310" s="60"/>
      <c r="P310" s="61"/>
      <c r="Q310" s="61"/>
      <c r="R310" s="61"/>
      <c r="S310" s="61"/>
      <c r="T310" s="61"/>
      <c r="U310" s="60"/>
      <c r="V310" s="61"/>
      <c r="W310" s="60"/>
      <c r="X310" s="61"/>
      <c r="Y310" s="60"/>
      <c r="Z310" s="61"/>
      <c r="AA310" s="60"/>
      <c r="AB310" s="61"/>
      <c r="AC310" s="60"/>
      <c r="AD310" s="60"/>
      <c r="AE310" s="61"/>
      <c r="AF310" s="61"/>
      <c r="AG310" s="61"/>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row>
    <row r="311" spans="1:61" ht="15.75" customHeight="1">
      <c r="A311" s="60"/>
      <c r="B311" s="60"/>
      <c r="C311" s="60"/>
      <c r="D311" s="60"/>
      <c r="E311" s="60"/>
      <c r="F311" s="61"/>
      <c r="G311" s="60"/>
      <c r="H311" s="60"/>
      <c r="I311" s="60"/>
      <c r="J311" s="60"/>
      <c r="K311" s="60"/>
      <c r="L311" s="61"/>
      <c r="M311" s="60"/>
      <c r="N311" s="60"/>
      <c r="O311" s="60"/>
      <c r="P311" s="61"/>
      <c r="Q311" s="61"/>
      <c r="R311" s="61"/>
      <c r="S311" s="61"/>
      <c r="T311" s="61"/>
      <c r="U311" s="60"/>
      <c r="V311" s="61"/>
      <c r="W311" s="60"/>
      <c r="X311" s="61"/>
      <c r="Y311" s="60"/>
      <c r="Z311" s="61"/>
      <c r="AA311" s="60"/>
      <c r="AB311" s="61"/>
      <c r="AC311" s="60"/>
      <c r="AD311" s="60"/>
      <c r="AE311" s="61"/>
      <c r="AF311" s="61"/>
      <c r="AG311" s="61"/>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row>
    <row r="312" spans="1:61" ht="15.75" customHeight="1">
      <c r="A312" s="60"/>
      <c r="B312" s="60"/>
      <c r="C312" s="60"/>
      <c r="D312" s="60"/>
      <c r="E312" s="60"/>
      <c r="F312" s="61"/>
      <c r="G312" s="60"/>
      <c r="H312" s="60"/>
      <c r="I312" s="60"/>
      <c r="J312" s="60"/>
      <c r="K312" s="60"/>
      <c r="L312" s="61"/>
      <c r="M312" s="60"/>
      <c r="N312" s="60"/>
      <c r="O312" s="60"/>
      <c r="P312" s="61"/>
      <c r="Q312" s="61"/>
      <c r="R312" s="61"/>
      <c r="S312" s="61"/>
      <c r="T312" s="61"/>
      <c r="U312" s="60"/>
      <c r="V312" s="61"/>
      <c r="W312" s="60"/>
      <c r="X312" s="61"/>
      <c r="Y312" s="60"/>
      <c r="Z312" s="61"/>
      <c r="AA312" s="60"/>
      <c r="AB312" s="61"/>
      <c r="AC312" s="60"/>
      <c r="AD312" s="60"/>
      <c r="AE312" s="61"/>
      <c r="AF312" s="61"/>
      <c r="AG312" s="61"/>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row>
    <row r="313" spans="1:61" ht="15.75" customHeight="1">
      <c r="A313" s="60"/>
      <c r="B313" s="60"/>
      <c r="C313" s="60"/>
      <c r="D313" s="60"/>
      <c r="E313" s="60"/>
      <c r="F313" s="61"/>
      <c r="G313" s="60"/>
      <c r="H313" s="60"/>
      <c r="I313" s="60"/>
      <c r="J313" s="60"/>
      <c r="K313" s="60"/>
      <c r="L313" s="61"/>
      <c r="M313" s="60"/>
      <c r="N313" s="60"/>
      <c r="O313" s="60"/>
      <c r="P313" s="61"/>
      <c r="Q313" s="61"/>
      <c r="R313" s="61"/>
      <c r="S313" s="61"/>
      <c r="T313" s="61"/>
      <c r="U313" s="60"/>
      <c r="V313" s="61"/>
      <c r="W313" s="60"/>
      <c r="X313" s="61"/>
      <c r="Y313" s="60"/>
      <c r="Z313" s="61"/>
      <c r="AA313" s="60"/>
      <c r="AB313" s="61"/>
      <c r="AC313" s="60"/>
      <c r="AD313" s="60"/>
      <c r="AE313" s="61"/>
      <c r="AF313" s="61"/>
      <c r="AG313" s="61"/>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row>
    <row r="314" spans="1:61" ht="15.75" customHeight="1">
      <c r="A314" s="60"/>
      <c r="B314" s="60"/>
      <c r="C314" s="60"/>
      <c r="D314" s="60"/>
      <c r="E314" s="60"/>
      <c r="F314" s="61"/>
      <c r="G314" s="60"/>
      <c r="H314" s="60"/>
      <c r="I314" s="60"/>
      <c r="J314" s="60"/>
      <c r="K314" s="60"/>
      <c r="L314" s="61"/>
      <c r="M314" s="60"/>
      <c r="N314" s="60"/>
      <c r="O314" s="60"/>
      <c r="P314" s="61"/>
      <c r="Q314" s="61"/>
      <c r="R314" s="61"/>
      <c r="S314" s="61"/>
      <c r="T314" s="61"/>
      <c r="U314" s="60"/>
      <c r="V314" s="61"/>
      <c r="W314" s="60"/>
      <c r="X314" s="61"/>
      <c r="Y314" s="60"/>
      <c r="Z314" s="61"/>
      <c r="AA314" s="60"/>
      <c r="AB314" s="61"/>
      <c r="AC314" s="60"/>
      <c r="AD314" s="60"/>
      <c r="AE314" s="61"/>
      <c r="AF314" s="61"/>
      <c r="AG314" s="61"/>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row>
    <row r="315" spans="1:61" ht="15.75" customHeight="1">
      <c r="A315" s="60"/>
      <c r="B315" s="60"/>
      <c r="C315" s="60"/>
      <c r="D315" s="60"/>
      <c r="E315" s="60"/>
      <c r="F315" s="61"/>
      <c r="G315" s="60"/>
      <c r="H315" s="60"/>
      <c r="I315" s="60"/>
      <c r="J315" s="60"/>
      <c r="K315" s="60"/>
      <c r="L315" s="61"/>
      <c r="M315" s="60"/>
      <c r="N315" s="60"/>
      <c r="O315" s="60"/>
      <c r="P315" s="61"/>
      <c r="Q315" s="61"/>
      <c r="R315" s="61"/>
      <c r="S315" s="61"/>
      <c r="T315" s="61"/>
      <c r="U315" s="60"/>
      <c r="V315" s="61"/>
      <c r="W315" s="60"/>
      <c r="X315" s="61"/>
      <c r="Y315" s="60"/>
      <c r="Z315" s="61"/>
      <c r="AA315" s="60"/>
      <c r="AB315" s="61"/>
      <c r="AC315" s="60"/>
      <c r="AD315" s="60"/>
      <c r="AE315" s="61"/>
      <c r="AF315" s="61"/>
      <c r="AG315" s="61"/>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row>
    <row r="316" spans="1:61" ht="15.75" customHeight="1">
      <c r="A316" s="60"/>
      <c r="B316" s="60"/>
      <c r="C316" s="60"/>
      <c r="D316" s="60"/>
      <c r="E316" s="60"/>
      <c r="F316" s="61"/>
      <c r="G316" s="60"/>
      <c r="H316" s="60"/>
      <c r="I316" s="60"/>
      <c r="J316" s="60"/>
      <c r="K316" s="60"/>
      <c r="L316" s="61"/>
      <c r="M316" s="60"/>
      <c r="N316" s="60"/>
      <c r="O316" s="60"/>
      <c r="P316" s="61"/>
      <c r="Q316" s="61"/>
      <c r="R316" s="61"/>
      <c r="S316" s="61"/>
      <c r="T316" s="61"/>
      <c r="U316" s="60"/>
      <c r="V316" s="61"/>
      <c r="W316" s="60"/>
      <c r="X316" s="61"/>
      <c r="Y316" s="60"/>
      <c r="Z316" s="61"/>
      <c r="AA316" s="60"/>
      <c r="AB316" s="61"/>
      <c r="AC316" s="60"/>
      <c r="AD316" s="60"/>
      <c r="AE316" s="61"/>
      <c r="AF316" s="61"/>
      <c r="AG316" s="61"/>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row>
    <row r="317" spans="1:61" ht="15.75" customHeight="1">
      <c r="A317" s="60"/>
      <c r="B317" s="60"/>
      <c r="C317" s="60"/>
      <c r="D317" s="60"/>
      <c r="E317" s="60"/>
      <c r="F317" s="61"/>
      <c r="G317" s="60"/>
      <c r="H317" s="60"/>
      <c r="I317" s="60"/>
      <c r="J317" s="60"/>
      <c r="K317" s="60"/>
      <c r="L317" s="61"/>
      <c r="M317" s="60"/>
      <c r="N317" s="60"/>
      <c r="O317" s="60"/>
      <c r="P317" s="61"/>
      <c r="Q317" s="61"/>
      <c r="R317" s="61"/>
      <c r="S317" s="61"/>
      <c r="T317" s="61"/>
      <c r="U317" s="60"/>
      <c r="V317" s="61"/>
      <c r="W317" s="60"/>
      <c r="X317" s="61"/>
      <c r="Y317" s="60"/>
      <c r="Z317" s="61"/>
      <c r="AA317" s="60"/>
      <c r="AB317" s="61"/>
      <c r="AC317" s="60"/>
      <c r="AD317" s="60"/>
      <c r="AE317" s="61"/>
      <c r="AF317" s="61"/>
      <c r="AG317" s="61"/>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row>
    <row r="318" spans="1:61" ht="15.75" customHeight="1">
      <c r="A318" s="60"/>
      <c r="B318" s="60"/>
      <c r="C318" s="60"/>
      <c r="D318" s="60"/>
      <c r="E318" s="60"/>
      <c r="F318" s="61"/>
      <c r="G318" s="60"/>
      <c r="H318" s="60"/>
      <c r="I318" s="60"/>
      <c r="J318" s="60"/>
      <c r="K318" s="60"/>
      <c r="L318" s="61"/>
      <c r="M318" s="60"/>
      <c r="N318" s="60"/>
      <c r="O318" s="60"/>
      <c r="P318" s="61"/>
      <c r="Q318" s="61"/>
      <c r="R318" s="61"/>
      <c r="S318" s="61"/>
      <c r="T318" s="61"/>
      <c r="U318" s="60"/>
      <c r="V318" s="61"/>
      <c r="W318" s="60"/>
      <c r="X318" s="61"/>
      <c r="Y318" s="60"/>
      <c r="Z318" s="61"/>
      <c r="AA318" s="60"/>
      <c r="AB318" s="61"/>
      <c r="AC318" s="60"/>
      <c r="AD318" s="60"/>
      <c r="AE318" s="61"/>
      <c r="AF318" s="61"/>
      <c r="AG318" s="61"/>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row>
    <row r="319" spans="1:61" ht="15.75" customHeight="1">
      <c r="A319" s="60"/>
      <c r="B319" s="60"/>
      <c r="C319" s="60"/>
      <c r="D319" s="60"/>
      <c r="E319" s="60"/>
      <c r="F319" s="61"/>
      <c r="G319" s="60"/>
      <c r="H319" s="60"/>
      <c r="I319" s="60"/>
      <c r="J319" s="60"/>
      <c r="K319" s="60"/>
      <c r="L319" s="61"/>
      <c r="M319" s="60"/>
      <c r="N319" s="60"/>
      <c r="O319" s="60"/>
      <c r="P319" s="61"/>
      <c r="Q319" s="61"/>
      <c r="R319" s="61"/>
      <c r="S319" s="61"/>
      <c r="T319" s="61"/>
      <c r="U319" s="60"/>
      <c r="V319" s="61"/>
      <c r="W319" s="60"/>
      <c r="X319" s="61"/>
      <c r="Y319" s="60"/>
      <c r="Z319" s="61"/>
      <c r="AA319" s="60"/>
      <c r="AB319" s="61"/>
      <c r="AC319" s="60"/>
      <c r="AD319" s="60"/>
      <c r="AE319" s="61"/>
      <c r="AF319" s="61"/>
      <c r="AG319" s="61"/>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row>
    <row r="320" spans="1:61" ht="15.75" customHeight="1">
      <c r="A320" s="60"/>
      <c r="B320" s="60"/>
      <c r="C320" s="60"/>
      <c r="D320" s="60"/>
      <c r="E320" s="60"/>
      <c r="F320" s="61"/>
      <c r="G320" s="60"/>
      <c r="H320" s="60"/>
      <c r="I320" s="60"/>
      <c r="J320" s="60"/>
      <c r="K320" s="60"/>
      <c r="L320" s="61"/>
      <c r="M320" s="60"/>
      <c r="N320" s="60"/>
      <c r="O320" s="60"/>
      <c r="P320" s="61"/>
      <c r="Q320" s="61"/>
      <c r="R320" s="61"/>
      <c r="S320" s="61"/>
      <c r="T320" s="61"/>
      <c r="U320" s="60"/>
      <c r="V320" s="61"/>
      <c r="W320" s="60"/>
      <c r="X320" s="61"/>
      <c r="Y320" s="60"/>
      <c r="Z320" s="61"/>
      <c r="AA320" s="60"/>
      <c r="AB320" s="61"/>
      <c r="AC320" s="60"/>
      <c r="AD320" s="60"/>
      <c r="AE320" s="61"/>
      <c r="AF320" s="61"/>
      <c r="AG320" s="61"/>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row>
    <row r="321" spans="1:61" ht="15.75" customHeight="1">
      <c r="A321" s="60"/>
      <c r="B321" s="60"/>
      <c r="C321" s="60"/>
      <c r="D321" s="60"/>
      <c r="E321" s="60"/>
      <c r="F321" s="61"/>
      <c r="G321" s="60"/>
      <c r="H321" s="60"/>
      <c r="I321" s="60"/>
      <c r="J321" s="60"/>
      <c r="K321" s="60"/>
      <c r="L321" s="61"/>
      <c r="M321" s="60"/>
      <c r="N321" s="60"/>
      <c r="O321" s="60"/>
      <c r="P321" s="61"/>
      <c r="Q321" s="61"/>
      <c r="R321" s="61"/>
      <c r="S321" s="61"/>
      <c r="T321" s="61"/>
      <c r="U321" s="60"/>
      <c r="V321" s="61"/>
      <c r="W321" s="60"/>
      <c r="X321" s="61"/>
      <c r="Y321" s="60"/>
      <c r="Z321" s="61"/>
      <c r="AA321" s="60"/>
      <c r="AB321" s="61"/>
      <c r="AC321" s="60"/>
      <c r="AD321" s="60"/>
      <c r="AE321" s="61"/>
      <c r="AF321" s="61"/>
      <c r="AG321" s="61"/>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row>
    <row r="322" spans="1:61" ht="15.75" customHeight="1">
      <c r="A322" s="60"/>
      <c r="B322" s="60"/>
      <c r="C322" s="60"/>
      <c r="D322" s="60"/>
      <c r="E322" s="60"/>
      <c r="F322" s="61"/>
      <c r="G322" s="60"/>
      <c r="H322" s="60"/>
      <c r="I322" s="60"/>
      <c r="J322" s="60"/>
      <c r="K322" s="60"/>
      <c r="L322" s="61"/>
      <c r="M322" s="60"/>
      <c r="N322" s="60"/>
      <c r="O322" s="60"/>
      <c r="P322" s="61"/>
      <c r="Q322" s="61"/>
      <c r="R322" s="61"/>
      <c r="S322" s="61"/>
      <c r="T322" s="61"/>
      <c r="U322" s="60"/>
      <c r="V322" s="61"/>
      <c r="W322" s="60"/>
      <c r="X322" s="61"/>
      <c r="Y322" s="60"/>
      <c r="Z322" s="61"/>
      <c r="AA322" s="60"/>
      <c r="AB322" s="61"/>
      <c r="AC322" s="60"/>
      <c r="AD322" s="60"/>
      <c r="AE322" s="61"/>
      <c r="AF322" s="61"/>
      <c r="AG322" s="61"/>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row>
    <row r="323" spans="1:61" ht="15.75" customHeight="1">
      <c r="A323" s="60"/>
      <c r="B323" s="60"/>
      <c r="C323" s="60"/>
      <c r="D323" s="60"/>
      <c r="E323" s="60"/>
      <c r="F323" s="61"/>
      <c r="G323" s="60"/>
      <c r="H323" s="60"/>
      <c r="I323" s="60"/>
      <c r="J323" s="60"/>
      <c r="K323" s="60"/>
      <c r="L323" s="61"/>
      <c r="M323" s="60"/>
      <c r="N323" s="60"/>
      <c r="O323" s="60"/>
      <c r="P323" s="61"/>
      <c r="Q323" s="61"/>
      <c r="R323" s="61"/>
      <c r="S323" s="61"/>
      <c r="T323" s="61"/>
      <c r="U323" s="60"/>
      <c r="V323" s="61"/>
      <c r="W323" s="60"/>
      <c r="X323" s="61"/>
      <c r="Y323" s="60"/>
      <c r="Z323" s="61"/>
      <c r="AA323" s="60"/>
      <c r="AB323" s="61"/>
      <c r="AC323" s="60"/>
      <c r="AD323" s="60"/>
      <c r="AE323" s="61"/>
      <c r="AF323" s="61"/>
      <c r="AG323" s="61"/>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row>
    <row r="324" spans="1:61" ht="15.75" customHeight="1">
      <c r="A324" s="60"/>
      <c r="B324" s="60"/>
      <c r="C324" s="60"/>
      <c r="D324" s="60"/>
      <c r="E324" s="60"/>
      <c r="F324" s="61"/>
      <c r="G324" s="60"/>
      <c r="H324" s="60"/>
      <c r="I324" s="60"/>
      <c r="J324" s="60"/>
      <c r="K324" s="60"/>
      <c r="L324" s="61"/>
      <c r="M324" s="60"/>
      <c r="N324" s="60"/>
      <c r="O324" s="60"/>
      <c r="P324" s="61"/>
      <c r="Q324" s="61"/>
      <c r="R324" s="61"/>
      <c r="S324" s="61"/>
      <c r="T324" s="61"/>
      <c r="U324" s="60"/>
      <c r="V324" s="61"/>
      <c r="W324" s="60"/>
      <c r="X324" s="61"/>
      <c r="Y324" s="60"/>
      <c r="Z324" s="61"/>
      <c r="AA324" s="60"/>
      <c r="AB324" s="61"/>
      <c r="AC324" s="60"/>
      <c r="AD324" s="60"/>
      <c r="AE324" s="61"/>
      <c r="AF324" s="61"/>
      <c r="AG324" s="61"/>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row>
    <row r="325" spans="1:61" ht="15.75" customHeight="1">
      <c r="A325" s="60"/>
      <c r="B325" s="60"/>
      <c r="C325" s="60"/>
      <c r="D325" s="60"/>
      <c r="E325" s="60"/>
      <c r="F325" s="61"/>
      <c r="G325" s="60"/>
      <c r="H325" s="60"/>
      <c r="I325" s="60"/>
      <c r="J325" s="60"/>
      <c r="K325" s="60"/>
      <c r="L325" s="61"/>
      <c r="M325" s="60"/>
      <c r="N325" s="60"/>
      <c r="O325" s="60"/>
      <c r="P325" s="61"/>
      <c r="Q325" s="61"/>
      <c r="R325" s="61"/>
      <c r="S325" s="61"/>
      <c r="T325" s="61"/>
      <c r="U325" s="60"/>
      <c r="V325" s="61"/>
      <c r="W325" s="60"/>
      <c r="X325" s="61"/>
      <c r="Y325" s="60"/>
      <c r="Z325" s="61"/>
      <c r="AA325" s="60"/>
      <c r="AB325" s="61"/>
      <c r="AC325" s="60"/>
      <c r="AD325" s="60"/>
      <c r="AE325" s="61"/>
      <c r="AF325" s="61"/>
      <c r="AG325" s="61"/>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row>
    <row r="326" spans="1:61" ht="15.75" customHeight="1"/>
    <row r="327" spans="1:61" ht="15.75" customHeight="1"/>
    <row r="328" spans="1:61" ht="15.75" customHeight="1"/>
    <row r="329" spans="1:61" ht="15.75" customHeight="1"/>
    <row r="330" spans="1:61" ht="15.75" customHeight="1"/>
    <row r="331" spans="1:61" ht="15.75" customHeight="1"/>
    <row r="332" spans="1:61" ht="15.75" customHeight="1"/>
    <row r="333" spans="1:61" ht="15.75" customHeight="1"/>
    <row r="334" spans="1:61" ht="15.75" customHeight="1"/>
    <row r="335" spans="1:61" ht="15.75" customHeight="1"/>
    <row r="336" spans="1:6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20">
    <mergeCell ref="O36:O37"/>
    <mergeCell ref="F30:F32"/>
    <mergeCell ref="E30:E32"/>
    <mergeCell ref="M31:M32"/>
    <mergeCell ref="N31:N32"/>
    <mergeCell ref="K30:K32"/>
    <mergeCell ref="J30:J32"/>
    <mergeCell ref="L30:L32"/>
    <mergeCell ref="P31:P32"/>
    <mergeCell ref="N34:N35"/>
    <mergeCell ref="F34:F37"/>
    <mergeCell ref="E34:E37"/>
    <mergeCell ref="U27:U28"/>
    <mergeCell ref="V27:V28"/>
    <mergeCell ref="N36:N37"/>
    <mergeCell ref="O34:O35"/>
    <mergeCell ref="M36:M37"/>
    <mergeCell ref="L25:L28"/>
    <mergeCell ref="M25:M26"/>
    <mergeCell ref="N27:N28"/>
    <mergeCell ref="N25:N26"/>
    <mergeCell ref="T27:T28"/>
    <mergeCell ref="S27:S28"/>
    <mergeCell ref="R27:R28"/>
    <mergeCell ref="Q27:Q28"/>
    <mergeCell ref="R31:R32"/>
    <mergeCell ref="O31:O32"/>
    <mergeCell ref="V34:V35"/>
    <mergeCell ref="U34:U35"/>
    <mergeCell ref="T34:T35"/>
    <mergeCell ref="T36:T37"/>
    <mergeCell ref="S36:S37"/>
    <mergeCell ref="S34:S35"/>
    <mergeCell ref="P34:P35"/>
    <mergeCell ref="Q31:Q32"/>
    <mergeCell ref="P36:P37"/>
    <mergeCell ref="P25:P26"/>
    <mergeCell ref="O25:O26"/>
    <mergeCell ref="B25:B28"/>
    <mergeCell ref="A25:A28"/>
    <mergeCell ref="C27:C28"/>
    <mergeCell ref="D27:D28"/>
    <mergeCell ref="E25:E28"/>
    <mergeCell ref="F25:F28"/>
    <mergeCell ref="I21:I23"/>
    <mergeCell ref="H21:H23"/>
    <mergeCell ref="G22:G23"/>
    <mergeCell ref="E21:E23"/>
    <mergeCell ref="F21:F23"/>
    <mergeCell ref="A21:A23"/>
    <mergeCell ref="B21:B23"/>
    <mergeCell ref="J21:J23"/>
    <mergeCell ref="K21:K23"/>
    <mergeCell ref="N22:N23"/>
    <mergeCell ref="P22:P23"/>
    <mergeCell ref="O22:O23"/>
    <mergeCell ref="M22:M23"/>
    <mergeCell ref="L21:L23"/>
    <mergeCell ref="C22:C23"/>
    <mergeCell ref="D22:D23"/>
    <mergeCell ref="AC18:AC19"/>
    <mergeCell ref="AB18:AB19"/>
    <mergeCell ref="Z25:Z26"/>
    <mergeCell ref="AC25:AC26"/>
    <mergeCell ref="AB25:AB26"/>
    <mergeCell ref="Y25:Y26"/>
    <mergeCell ref="X25:X26"/>
    <mergeCell ref="AA25:AA26"/>
    <mergeCell ref="W27:W28"/>
    <mergeCell ref="Y27:Y28"/>
    <mergeCell ref="X27:X28"/>
    <mergeCell ref="Z27:Z28"/>
    <mergeCell ref="AC27:AC28"/>
    <mergeCell ref="AB27:AB28"/>
    <mergeCell ref="AA27:AA28"/>
    <mergeCell ref="W25:W26"/>
    <mergeCell ref="AA22:AA23"/>
    <mergeCell ref="Y22:Y23"/>
    <mergeCell ref="M27:M28"/>
    <mergeCell ref="O27:O28"/>
    <mergeCell ref="P27:P28"/>
    <mergeCell ref="Z34:Z35"/>
    <mergeCell ref="Z36:Z37"/>
    <mergeCell ref="Z31:Z32"/>
    <mergeCell ref="X31:X32"/>
    <mergeCell ref="Y15:Y16"/>
    <mergeCell ref="V36:V37"/>
    <mergeCell ref="U36:U37"/>
    <mergeCell ref="W36:W37"/>
    <mergeCell ref="W31:W32"/>
    <mergeCell ref="V31:V32"/>
    <mergeCell ref="M34:M35"/>
    <mergeCell ref="W22:W23"/>
    <mergeCell ref="X22:X23"/>
    <mergeCell ref="S22:S23"/>
    <mergeCell ref="Z22:Z23"/>
    <mergeCell ref="U25:U26"/>
    <mergeCell ref="V25:V26"/>
    <mergeCell ref="T25:T26"/>
    <mergeCell ref="S25:S26"/>
    <mergeCell ref="U22:U23"/>
    <mergeCell ref="V22:V23"/>
    <mergeCell ref="AC31:AC32"/>
    <mergeCell ref="AB31:AB32"/>
    <mergeCell ref="AC34:AC35"/>
    <mergeCell ref="AC36:AC37"/>
    <mergeCell ref="AB34:AB35"/>
    <mergeCell ref="AB36:AB37"/>
    <mergeCell ref="AA31:AA32"/>
    <mergeCell ref="D18:D19"/>
    <mergeCell ref="E17:E19"/>
    <mergeCell ref="G18:G19"/>
    <mergeCell ref="F17:F19"/>
    <mergeCell ref="I25:I28"/>
    <mergeCell ref="H25:H28"/>
    <mergeCell ref="O18:O19"/>
    <mergeCell ref="AA34:AA35"/>
    <mergeCell ref="AA36:AA37"/>
    <mergeCell ref="T31:T32"/>
    <mergeCell ref="S31:S32"/>
    <mergeCell ref="U31:U32"/>
    <mergeCell ref="Y31:Y32"/>
    <mergeCell ref="Y36:Y37"/>
    <mergeCell ref="X36:X37"/>
    <mergeCell ref="X34:X35"/>
    <mergeCell ref="G36:G37"/>
    <mergeCell ref="B34:B37"/>
    <mergeCell ref="A34:A37"/>
    <mergeCell ref="A30:A32"/>
    <mergeCell ref="B30:B32"/>
    <mergeCell ref="L17:L19"/>
    <mergeCell ref="K17:K19"/>
    <mergeCell ref="I34:I37"/>
    <mergeCell ref="J34:J37"/>
    <mergeCell ref="I30:I32"/>
    <mergeCell ref="G31:G32"/>
    <mergeCell ref="H30:H32"/>
    <mergeCell ref="K34:K37"/>
    <mergeCell ref="L34:L37"/>
    <mergeCell ref="H34:H37"/>
    <mergeCell ref="J17:J19"/>
    <mergeCell ref="I17:I19"/>
    <mergeCell ref="J25:J28"/>
    <mergeCell ref="K25:K28"/>
    <mergeCell ref="S15:S16"/>
    <mergeCell ref="T15:T16"/>
    <mergeCell ref="P18:P19"/>
    <mergeCell ref="O15:O16"/>
    <mergeCell ref="N15:N16"/>
    <mergeCell ref="M15:M16"/>
    <mergeCell ref="Z15:Z16"/>
    <mergeCell ref="AA15:AA16"/>
    <mergeCell ref="A17:A19"/>
    <mergeCell ref="C18:C19"/>
    <mergeCell ref="B17:B19"/>
    <mergeCell ref="M18:M19"/>
    <mergeCell ref="N18:N19"/>
    <mergeCell ref="H17:H19"/>
    <mergeCell ref="B15:B16"/>
    <mergeCell ref="C15:C16"/>
    <mergeCell ref="A15:A16"/>
    <mergeCell ref="AM15:AM16"/>
    <mergeCell ref="AL15:AL16"/>
    <mergeCell ref="AH12:AK14"/>
    <mergeCell ref="AL12:AM14"/>
    <mergeCell ref="T18:T19"/>
    <mergeCell ref="S14:T14"/>
    <mergeCell ref="O14:P14"/>
    <mergeCell ref="Q15:Q16"/>
    <mergeCell ref="AF18:AF19"/>
    <mergeCell ref="Z18:Z19"/>
    <mergeCell ref="AB15:AB16"/>
    <mergeCell ref="AG18:AG19"/>
    <mergeCell ref="AE18:AE19"/>
    <mergeCell ref="Y14:Z14"/>
    <mergeCell ref="AC14:AG14"/>
    <mergeCell ref="AK17:AK19"/>
    <mergeCell ref="AH17:AH19"/>
    <mergeCell ref="AJ17:AJ19"/>
    <mergeCell ref="AI17:AI19"/>
    <mergeCell ref="AJ15:AJ16"/>
    <mergeCell ref="AI15:AI16"/>
    <mergeCell ref="AD15:AD16"/>
    <mergeCell ref="AC15:AC16"/>
    <mergeCell ref="AA14:AB14"/>
    <mergeCell ref="AG15:AG16"/>
    <mergeCell ref="AH15:AH16"/>
    <mergeCell ref="AF15:AF16"/>
    <mergeCell ref="AD18:AD19"/>
    <mergeCell ref="D15:D16"/>
    <mergeCell ref="C11:D14"/>
    <mergeCell ref="F15:F16"/>
    <mergeCell ref="E15:E16"/>
    <mergeCell ref="E11:H14"/>
    <mergeCell ref="L15:L16"/>
    <mergeCell ref="Y18:Y19"/>
    <mergeCell ref="AA18:AA19"/>
    <mergeCell ref="K15:K16"/>
    <mergeCell ref="X15:X16"/>
    <mergeCell ref="S18:S19"/>
    <mergeCell ref="V18:V19"/>
    <mergeCell ref="U18:U19"/>
    <mergeCell ref="W15:W16"/>
    <mergeCell ref="W18:W19"/>
    <mergeCell ref="X18:X19"/>
    <mergeCell ref="P15:P16"/>
    <mergeCell ref="R15:R16"/>
    <mergeCell ref="U15:U16"/>
    <mergeCell ref="V15:V16"/>
    <mergeCell ref="A1:C4"/>
    <mergeCell ref="A11:B14"/>
    <mergeCell ref="I11:L14"/>
    <mergeCell ref="M12:N14"/>
    <mergeCell ref="I15:I16"/>
    <mergeCell ref="J15:J16"/>
    <mergeCell ref="E8:AL8"/>
    <mergeCell ref="E9:AL9"/>
    <mergeCell ref="G15:G16"/>
    <mergeCell ref="H15:H16"/>
    <mergeCell ref="AL11:AO11"/>
    <mergeCell ref="AK15:AK16"/>
    <mergeCell ref="AO15:AO16"/>
    <mergeCell ref="AN15:AN16"/>
    <mergeCell ref="AE15:AE16"/>
    <mergeCell ref="AN12:AO14"/>
    <mergeCell ref="W14:X14"/>
    <mergeCell ref="O12:AG13"/>
    <mergeCell ref="U14:V14"/>
    <mergeCell ref="AM3:AO3"/>
    <mergeCell ref="AM4:AO4"/>
    <mergeCell ref="D1:AL4"/>
    <mergeCell ref="E6:AO6"/>
    <mergeCell ref="AM1:AO1"/>
    <mergeCell ref="A5:AO5"/>
    <mergeCell ref="E7:AL7"/>
    <mergeCell ref="M11:AK11"/>
    <mergeCell ref="AM2:AO2"/>
    <mergeCell ref="K39:K41"/>
    <mergeCell ref="H39:H41"/>
    <mergeCell ref="J39:J41"/>
    <mergeCell ref="I39:I41"/>
    <mergeCell ref="E39:E41"/>
    <mergeCell ref="F39:F41"/>
    <mergeCell ref="B39:B41"/>
    <mergeCell ref="A39:A41"/>
    <mergeCell ref="N39:N41"/>
    <mergeCell ref="M39:M41"/>
    <mergeCell ref="L39:L41"/>
    <mergeCell ref="O39:O41"/>
    <mergeCell ref="X39:X41"/>
    <mergeCell ref="U39:U41"/>
    <mergeCell ref="P39:P41"/>
    <mergeCell ref="R39:R41"/>
    <mergeCell ref="Q39:Q41"/>
    <mergeCell ref="Y39:Y41"/>
    <mergeCell ref="AA39:AA41"/>
    <mergeCell ref="AB39:AB41"/>
    <mergeCell ref="Z39:Z41"/>
    <mergeCell ref="S39:S41"/>
    <mergeCell ref="T39:T41"/>
    <mergeCell ref="W39:W41"/>
    <mergeCell ref="V39:V41"/>
    <mergeCell ref="AE39:AE41"/>
    <mergeCell ref="AF39:AF41"/>
    <mergeCell ref="AC39:AC41"/>
    <mergeCell ref="AF34:AF35"/>
    <mergeCell ref="AF36:AF37"/>
    <mergeCell ref="Y34:Y35"/>
    <mergeCell ref="W34:W35"/>
    <mergeCell ref="AG34:AG35"/>
    <mergeCell ref="AG36:AG37"/>
    <mergeCell ref="AG39:AG41"/>
    <mergeCell ref="AH39:AH41"/>
    <mergeCell ref="AE34:AE35"/>
    <mergeCell ref="AD34:AD35"/>
    <mergeCell ref="AD39:AD41"/>
    <mergeCell ref="AE36:AE37"/>
    <mergeCell ref="AD36:AD37"/>
    <mergeCell ref="AH34:AH37"/>
    <mergeCell ref="AI39:AI41"/>
    <mergeCell ref="AI34:AI37"/>
    <mergeCell ref="AJ39:AJ41"/>
    <mergeCell ref="AJ34:AJ37"/>
    <mergeCell ref="AK34:AK37"/>
    <mergeCell ref="AN36:AN37"/>
    <mergeCell ref="AO36:AO37"/>
    <mergeCell ref="AM36:AM37"/>
    <mergeCell ref="AL36:AL37"/>
    <mergeCell ref="AK39:AK41"/>
    <mergeCell ref="T22:T23"/>
    <mergeCell ref="AC22:AC23"/>
    <mergeCell ref="AB22:AB23"/>
    <mergeCell ref="AE22:AE23"/>
    <mergeCell ref="AF22:AF23"/>
    <mergeCell ref="AH21:AH23"/>
    <mergeCell ref="AK21:AK23"/>
    <mergeCell ref="AJ21:AJ23"/>
    <mergeCell ref="AG22:AG23"/>
    <mergeCell ref="AI21:AI23"/>
    <mergeCell ref="AE27:AE28"/>
    <mergeCell ref="AE25:AE26"/>
    <mergeCell ref="AG25:AG26"/>
    <mergeCell ref="AF25:AF26"/>
    <mergeCell ref="AD22:AD23"/>
    <mergeCell ref="AD27:AD28"/>
    <mergeCell ref="AD31:AD32"/>
    <mergeCell ref="AE31:AE32"/>
    <mergeCell ref="AF31:AF32"/>
    <mergeCell ref="AG31:AG32"/>
    <mergeCell ref="AD25:AD26"/>
    <mergeCell ref="AK25:AK28"/>
    <mergeCell ref="AJ25:AJ28"/>
    <mergeCell ref="AF27:AF28"/>
    <mergeCell ref="AG27:AG28"/>
    <mergeCell ref="AJ30:AJ32"/>
    <mergeCell ref="AK30:AK32"/>
    <mergeCell ref="AH30:AH32"/>
    <mergeCell ref="AI30:AI32"/>
    <mergeCell ref="AH25:AH28"/>
    <mergeCell ref="AI25:AI28"/>
  </mergeCells>
  <conditionalFormatting sqref="I17 AI17 I21 AI21 I25:K25 AI25 I27:K27 I30 AI30 AI34 I39 AI39">
    <cfRule type="cellIs" dxfId="420" priority="14" operator="equal">
      <formula>"1 - Rara vez"</formula>
    </cfRule>
  </conditionalFormatting>
  <conditionalFormatting sqref="I17 AI17 I21 AI21 I25:K25 AI25 I27:K27 I30 AI30 AI34 I39 AI39">
    <cfRule type="cellIs" dxfId="419" priority="15" operator="equal">
      <formula>"2 - Improbable"</formula>
    </cfRule>
  </conditionalFormatting>
  <conditionalFormatting sqref="I17 AI17 I21 AI21 I25:K25 AI25 I27:K27 I30 AI30 AI34 I39 AI39">
    <cfRule type="cellIs" dxfId="418" priority="16" operator="equal">
      <formula>"3 - Posible"</formula>
    </cfRule>
  </conditionalFormatting>
  <conditionalFormatting sqref="I17 AI17 I21 AI21 I25:K25 AI25 I27:K27 I30 AI30 AI34 I39 AI39">
    <cfRule type="cellIs" dxfId="417" priority="17" operator="equal">
      <formula>"4 - Probable"</formula>
    </cfRule>
  </conditionalFormatting>
  <conditionalFormatting sqref="J17 AI17:AJ17 J21 AI21:AJ21 J25:K25 AI25:AJ25 J27:K27 J30 AI30:AJ30 AI34:AJ34 J39 AI39:AJ39">
    <cfRule type="cellIs" dxfId="416" priority="18" operator="equal">
      <formula>"1 - Insignificante"</formula>
    </cfRule>
  </conditionalFormatting>
  <conditionalFormatting sqref="J17 AI17:AJ17 J21 AI21:AJ21 J25:K25 AI25:AJ25 J27:K27 J30 AI30:AJ30 AI34:AJ34 J39 AI39:AJ39">
    <cfRule type="cellIs" dxfId="415" priority="19" operator="equal">
      <formula>"2 - Menor"</formula>
    </cfRule>
  </conditionalFormatting>
  <conditionalFormatting sqref="J17 AI17:AJ17 J21 AI21:AJ21 J25:K25 AI25:AJ25 J27:K27 J30 AI30:AJ30 AI34:AJ34 J39 AI39:AJ39">
    <cfRule type="cellIs" dxfId="414" priority="20" operator="equal">
      <formula>"3 - Moderado"</formula>
    </cfRule>
  </conditionalFormatting>
  <conditionalFormatting sqref="J17 AI17:AJ17 J21 AI21:AJ21 J25:K25 AI25:AJ25 J27:K27 J30 AI30:AJ30 AI34:AJ34 J39 AI39:AJ39">
    <cfRule type="cellIs" dxfId="413" priority="21" operator="equal">
      <formula>"4 - Mayor"</formula>
    </cfRule>
  </conditionalFormatting>
  <conditionalFormatting sqref="K17 AJ17:AK17 K21 AJ21 K25 AJ25:AK25 K27 K30 AJ30 I34:K34 AJ34:AK34 K39 AJ39:AK39">
    <cfRule type="cellIs" dxfId="412" priority="22" operator="equal">
      <formula>"Zona de Riesgo Baja"</formula>
    </cfRule>
  </conditionalFormatting>
  <conditionalFormatting sqref="K17 AJ17:AK17 K21 AJ21 K25 AJ25:AK25 K27 K30 AJ30 I34:K34 AJ34:AK34 K39 AJ39:AK39">
    <cfRule type="cellIs" dxfId="411" priority="23" operator="equal">
      <formula>"Zona de Riesgo Moderada"</formula>
    </cfRule>
  </conditionalFormatting>
  <conditionalFormatting sqref="K17:K19 AK17:AK19 K21:K23 K25:K28 AJ25 AK25:AK28 K30:K32 I34:K34 AK34:AK37 K39:K41 AK39:AK41">
    <cfRule type="containsText" dxfId="410" priority="24" operator="containsText" text="Zona de Riesgo Extrema">
      <formula>NOT(ISERROR(SEARCH(("Zona de Riesgo Extrema"),(K17))))</formula>
    </cfRule>
  </conditionalFormatting>
  <conditionalFormatting sqref="K17:K19 AK17:AK19 K21:K23 K25:K28 AJ25 AK25:AK28 K30:K32 I34:K34 AK34:AK37 K39:K41 AK39:AK41">
    <cfRule type="containsText" dxfId="409" priority="25" operator="containsText" text="Zona de Riesgo Alta">
      <formula>NOT(ISERROR(SEARCH("Zona de Riesgo Alta",I17)))</formula>
    </cfRule>
  </conditionalFormatting>
  <conditionalFormatting sqref="AI17 AI21 AI25 AI30 AI34 AI39">
    <cfRule type="cellIs" dxfId="408" priority="26" operator="equal">
      <formula>"1 - Rara vez"</formula>
    </cfRule>
  </conditionalFormatting>
  <conditionalFormatting sqref="AI17 AI21 AI25 AI30 AI34 AI39">
    <cfRule type="cellIs" dxfId="407" priority="27" operator="equal">
      <formula>"2 - Improbable"</formula>
    </cfRule>
  </conditionalFormatting>
  <conditionalFormatting sqref="AI17 AI21 AI25 AI30 AI34 AI39">
    <cfRule type="cellIs" dxfId="406" priority="28" operator="equal">
      <formula>"3 - Posible"</formula>
    </cfRule>
  </conditionalFormatting>
  <conditionalFormatting sqref="AI17 AI21 AI25 AI30 AI34 AI39">
    <cfRule type="cellIs" dxfId="405" priority="29" operator="equal">
      <formula>"4 - Probable"</formula>
    </cfRule>
  </conditionalFormatting>
  <conditionalFormatting sqref="AJ17 AJ21 AJ25 AJ30 AJ34 AJ39">
    <cfRule type="cellIs" dxfId="404" priority="30" operator="equal">
      <formula>"1 - Insignificante"</formula>
    </cfRule>
  </conditionalFormatting>
  <conditionalFormatting sqref="AJ17 AJ21 AJ25 AJ30 AJ34 AJ39">
    <cfRule type="cellIs" dxfId="403" priority="31" operator="equal">
      <formula>"2 - Menor"</formula>
    </cfRule>
  </conditionalFormatting>
  <conditionalFormatting sqref="AJ17 AJ21 AJ25 AJ30 AJ34 AJ39">
    <cfRule type="cellIs" dxfId="402" priority="32" operator="equal">
      <formula>"3 - Moderado"</formula>
    </cfRule>
  </conditionalFormatting>
  <conditionalFormatting sqref="AJ17 AJ21 AJ25 AJ30 AJ34 AJ39">
    <cfRule type="cellIs" dxfId="401" priority="33" operator="equal">
      <formula>"4 - Mayor"</formula>
    </cfRule>
  </conditionalFormatting>
  <conditionalFormatting sqref="AK17 AJ25:AK25 AK34 AK39">
    <cfRule type="cellIs" dxfId="400" priority="34" stopIfTrue="1" operator="equal">
      <formula>"Zona de Riesgo Baja"</formula>
    </cfRule>
  </conditionalFormatting>
  <conditionalFormatting sqref="AK17 AJ25:AK25 AK34 AK39">
    <cfRule type="cellIs" dxfId="399" priority="35" operator="equal">
      <formula>"Zona de Riesgo Moderada"</formula>
    </cfRule>
  </conditionalFormatting>
  <conditionalFormatting sqref="I17:I19 AI17:AI19 I21:I23 AI21:AI23 I25:K28 AI25:AI28 I30:I32 AI30:AI32 AI34:AI37 I39:I41 AI39:AI41">
    <cfRule type="containsText" dxfId="398" priority="36" operator="containsText" text="5 - Casi seguro">
      <formula>NOT(ISERROR(SEARCH(("5 - Casi seguro"),(I17))))</formula>
    </cfRule>
  </conditionalFormatting>
  <conditionalFormatting sqref="J17:J19 AJ17:AJ19 J21:J23 AJ21:AJ23 J25:K28 AJ25:AJ28 J30:J32 AJ30 AJ34:AJ37 J39:J41 AJ39:AJ41">
    <cfRule type="containsText" dxfId="397" priority="37" operator="containsText" text="5 - Catastrófico">
      <formula>NOT(ISERROR(SEARCH(("5 - Catastrófico"),(J17))))</formula>
    </cfRule>
  </conditionalFormatting>
  <conditionalFormatting sqref="AK30">
    <cfRule type="cellIs" dxfId="396" priority="8" operator="equal">
      <formula>"Zona de Riesgo Baja"</formula>
    </cfRule>
  </conditionalFormatting>
  <conditionalFormatting sqref="AK30">
    <cfRule type="cellIs" dxfId="395" priority="9" operator="equal">
      <formula>"Zona de Riesgo Moderada"</formula>
    </cfRule>
  </conditionalFormatting>
  <conditionalFormatting sqref="AK30">
    <cfRule type="containsText" dxfId="394" priority="10" operator="containsText" text="Zona de Riesgo Extrema">
      <formula>NOT(ISERROR(SEARCH(("Zona de Riesgo Extrema"),(AK30))))</formula>
    </cfRule>
  </conditionalFormatting>
  <conditionalFormatting sqref="AK30">
    <cfRule type="containsText" dxfId="393" priority="11" operator="containsText" text="Zona de Riesgo Alta">
      <formula>NOT(ISERROR(SEARCH(("Zona de Riesgo Alta"),(AK30))))</formula>
    </cfRule>
  </conditionalFormatting>
  <conditionalFormatting sqref="AK30">
    <cfRule type="cellIs" dxfId="392" priority="12" operator="equal">
      <formula>"Zona de Riesgo Baja"</formula>
    </cfRule>
  </conditionalFormatting>
  <conditionalFormatting sqref="AK30">
    <cfRule type="cellIs" dxfId="391" priority="13" operator="equal">
      <formula>"Zona de Riesgo Moderada"</formula>
    </cfRule>
  </conditionalFormatting>
  <conditionalFormatting sqref="AK21">
    <cfRule type="cellIs" dxfId="390" priority="3" operator="equal">
      <formula>"Zona de Riesgo Moderada"</formula>
    </cfRule>
  </conditionalFormatting>
  <conditionalFormatting sqref="AK21">
    <cfRule type="containsText" dxfId="389" priority="5" operator="containsText" text="Zona de Riesgo Alta">
      <formula>NOT(ISERROR(SEARCH(("Zona de Riesgo Alta"),(AK21))))</formula>
    </cfRule>
  </conditionalFormatting>
  <conditionalFormatting sqref="AK21">
    <cfRule type="cellIs" dxfId="388" priority="6" operator="equal">
      <formula>"Zona de Riesgo Baja"</formula>
    </cfRule>
  </conditionalFormatting>
  <conditionalFormatting sqref="AK21:AK23">
    <cfRule type="cellIs" dxfId="387" priority="1" operator="equal">
      <formula>"""Zona de riesgo extrema"""</formula>
    </cfRule>
  </conditionalFormatting>
  <dataValidations count="16">
    <dataValidation type="list" allowBlank="1" showInputMessage="1" showErrorMessage="1" prompt=" - " sqref="AB17:AB18 AB21:AB22 AB25 AB27 AB30:AB31 AB34 AB36 AB39" xr:uid="{00000000-0002-0000-0700-000000000000}">
      <formula1>$I$109:$I$111</formula1>
    </dataValidation>
    <dataValidation type="list" allowBlank="1" showInputMessage="1" showErrorMessage="1" prompt=" - " sqref="AE17:AE18 AE21:AE22 AE25 AE27 AE30:AE31 AE34 AE36 AE39" xr:uid="{00000000-0002-0000-0700-000001000000}">
      <formula1>$I$114:$I$116</formula1>
    </dataValidation>
    <dataValidation type="list" allowBlank="1" showInputMessage="1" showErrorMessage="1" prompt=" - " sqref="AH17 AD17:AD18 AF17:AF18 AH21 AD21:AD22 AF21:AF22 AD25 AF25 AH25 AD27 AF27 AH30 AD30:AD31 AF30:AF31 AD34 AF34 AH34 AD36 AF36 AD39 AF39 AH39" xr:uid="{00000000-0002-0000-0700-000002000000}">
      <formula1>$G$117:$G$119</formula1>
    </dataValidation>
    <dataValidation type="list" allowBlank="1" showInputMessage="1" showErrorMessage="1" prompt=" - " sqref="H17 H21 H25 H30 H34 H39" xr:uid="{00000000-0002-0000-0700-000003000000}">
      <formula1>$C$113:$C$124</formula1>
    </dataValidation>
    <dataValidation type="list" allowBlank="1" showInputMessage="1" showErrorMessage="1" prompt=" - " sqref="P17:P18 P21:P22 P25 P27 P30:P31 P34 P36 P39" xr:uid="{00000000-0002-0000-0700-000004000000}">
      <formula1>$J$107:$J$108</formula1>
    </dataValidation>
    <dataValidation type="list" allowBlank="1" showInputMessage="1" showErrorMessage="1" prompt=" - " sqref="A17 A21 A25 A30 A34 A39" xr:uid="{00000000-0002-0000-0700-000005000000}">
      <formula1>$C$97:$C$110</formula1>
    </dataValidation>
    <dataValidation type="list" allowBlank="1" showInputMessage="1" showErrorMessage="1" prompt=" - " sqref="C17:C18 C21:C22 C25:C27 C30:C32 C34:C37 C39:C41" xr:uid="{00000000-0002-0000-0700-000006000000}">
      <formula1>$E$97:$E$114</formula1>
    </dataValidation>
    <dataValidation type="list" allowBlank="1" showInputMessage="1" showErrorMessage="1" prompt=" - " sqref="L17 L21 L25 L30 L34 L39" xr:uid="{00000000-0002-0000-0700-000007000000}">
      <formula1>$E$117:$E$119</formula1>
    </dataValidation>
    <dataValidation type="list" allowBlank="1" showInputMessage="1" showErrorMessage="1" prompt=" - " sqref="AG17:AG18 AG21:AG22 AG25 AG27 AG30:AG31 AG34 AG36 AG39" xr:uid="{00000000-0002-0000-0700-000008000000}">
      <formula1>$I$119:$I$120</formula1>
    </dataValidation>
    <dataValidation type="list" allowBlank="1" showInputMessage="1" showErrorMessage="1" prompt=" - " sqref="J17 AJ17 J21 AJ21 J25 AJ25 J30 AJ30 J34 AJ34 J39 AJ39" xr:uid="{00000000-0002-0000-0700-000009000000}">
      <formula1>$G$104:$G$108</formula1>
    </dataValidation>
    <dataValidation type="list" allowBlank="1" showInputMessage="1" showErrorMessage="1" prompt=" - " sqref="R17:R19 R21:R23 R25:R27 R30:R31 R34:R37 R39" xr:uid="{00000000-0002-0000-0700-00000A000000}">
      <formula1>$N$113:$N$114</formula1>
    </dataValidation>
    <dataValidation type="list" allowBlank="1" showInputMessage="1" showErrorMessage="1" prompt=" - " sqref="N17:N18 N21:N22 N25 N27 N30:N31 N34 N36 N39" xr:uid="{00000000-0002-0000-0700-00000B000000}">
      <formula1>$I$103:$I$104</formula1>
    </dataValidation>
    <dataValidation type="list" allowBlank="1" showInputMessage="1" showErrorMessage="1" prompt=" - " sqref="T17:T18 V17:V18 X17:X18 Z17:Z18 T21:T22 V21:V22 X21:X22 Z21:Z22 T25 V25 X25 Z25 T27 V27 X27 Z27 T30:T31 V30:V31 X30:X31 Z30:Z31 T34 V34 X34 Z34 T36 V36 X36 Z36 T39 V39 X39 Z39" xr:uid="{00000000-0002-0000-0700-00000C000000}">
      <formula1>$I$107:$I$108</formula1>
    </dataValidation>
    <dataValidation type="list" allowBlank="1" showInputMessage="1" showErrorMessage="1" prompt=" - " sqref="I17 AI17 I21 AI21 I25 AI25 I30 AI30 I34 AI34 I39 AI39" xr:uid="{00000000-0002-0000-0700-00000D000000}">
      <formula1>$G$97:$G$101</formula1>
    </dataValidation>
    <dataValidation type="list" allowBlank="1" showInputMessage="1" showErrorMessage="1" prompt=" - " sqref="K17 AK34 K21 K39 K25 AK25 K30 AK39 K34 AK17:AK19" xr:uid="{00000000-0002-0000-0700-00000E000000}">
      <formula1>$I$97:$I$100</formula1>
    </dataValidation>
    <dataValidation type="list" allowBlank="1" showInputMessage="1" showErrorMessage="1" prompt=" - " sqref="AK30 AK21" xr:uid="{E14C304A-26DF-46FF-A32D-3BF4BD0F6220}">
      <formula1>$I$99:$I$102</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verificación</vt:lpstr>
      <vt:lpstr>Portada</vt:lpstr>
      <vt:lpstr>Riesgos Proc DIC</vt:lpstr>
      <vt:lpstr>Riesgos Corrup DIC</vt:lpstr>
      <vt:lpstr>Riesgos Proc DIP</vt:lpstr>
      <vt:lpstr>Riesgos Corrup DIP</vt:lpstr>
      <vt:lpstr>Riesgos Proc AC</vt:lpstr>
      <vt:lpstr>Riesgos Corrup AC</vt:lpstr>
      <vt:lpstr>Riesgos Proc IDP</vt:lpstr>
      <vt:lpstr>Riesgos Corrup IDP</vt:lpstr>
      <vt:lpstr>Riesgos Proc GD</vt:lpstr>
      <vt:lpstr>Riesgos Corrup GD</vt:lpstr>
      <vt:lpstr>Riesgos Proc GJ</vt:lpstr>
      <vt:lpstr>Riesgos Corrup GJ</vt:lpstr>
      <vt:lpstr>Riesgos Proc GC</vt:lpstr>
      <vt:lpstr>Riesgos Corrup GC</vt:lpstr>
      <vt:lpstr>Riesgos Proc GRF</vt:lpstr>
      <vt:lpstr>Riesgos Corrup GRF</vt:lpstr>
      <vt:lpstr>Riesgos Proc GTH</vt:lpstr>
      <vt:lpstr>Riesgos Corrup GTH</vt:lpstr>
      <vt:lpstr>Riesgos Proc GF</vt:lpstr>
      <vt:lpstr>Riesgos Corrup GF</vt:lpstr>
      <vt:lpstr>Riesgos Proc GT</vt:lpstr>
      <vt:lpstr>Riesgos Corrup GT</vt:lpstr>
      <vt:lpstr>Riesgos Proc CID</vt:lpstr>
      <vt:lpstr>Riesgos Corrup CID</vt:lpstr>
      <vt:lpstr>Riesgos Proc MIC</vt:lpstr>
      <vt:lpstr>Riesgos Corrup MIC</vt:lpstr>
      <vt:lpstr>Riesgos Proc EC</vt:lpstr>
      <vt:lpstr>Riesgos Corrup 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dc:creator>
  <cp:lastModifiedBy>Hilda Yamile Morales Laverde</cp:lastModifiedBy>
  <dcterms:created xsi:type="dcterms:W3CDTF">2019-09-09T13:22:06Z</dcterms:created>
  <dcterms:modified xsi:type="dcterms:W3CDTF">2019-09-19T21:16:03Z</dcterms:modified>
</cp:coreProperties>
</file>